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18195" windowHeight="10545"/>
  </bookViews>
  <sheets>
    <sheet name="Разряды и звания" sheetId="9" r:id="rId1"/>
    <sheet name="Индивидуальная гонка(п)" sheetId="8" r:id="rId2"/>
    <sheet name="Индивидуальная гонка" sheetId="7" r:id="rId3"/>
    <sheet name="Экипажи индивидуальных гонок" sheetId="6" r:id="rId4"/>
    <sheet name="Сводка по участникам" sheetId="5" r:id="rId5"/>
    <sheet name="Все участники соревнований" sheetId="4" r:id="rId6"/>
  </sheets>
  <definedNames>
    <definedName name="_xlnm._FilterDatabase" localSheetId="3" hidden="1">'Экипажи индивидуальных гонок'!$A$1:$M$91</definedName>
  </definedNames>
  <calcPr calcId="145621"/>
</workbook>
</file>

<file path=xl/calcChain.xml><?xml version="1.0" encoding="utf-8"?>
<calcChain xmlns="http://schemas.openxmlformats.org/spreadsheetml/2006/main">
  <c r="BD105" i="8" l="1"/>
  <c r="BE105" i="8" s="1"/>
  <c r="BD106" i="8"/>
  <c r="BE106" i="8" s="1"/>
  <c r="BD107" i="8"/>
  <c r="BE107" i="8" s="1"/>
  <c r="BD108" i="8"/>
  <c r="BE108" i="8" s="1"/>
  <c r="BD109" i="8"/>
  <c r="BE109" i="8" s="1"/>
  <c r="BD110" i="8"/>
  <c r="BE110" i="8" s="1"/>
  <c r="BD111" i="8"/>
  <c r="BE111" i="8" s="1"/>
  <c r="BD112" i="8"/>
  <c r="BE112" i="8" s="1"/>
  <c r="BD113" i="8"/>
  <c r="BE113" i="8" s="1"/>
  <c r="BD114" i="8"/>
  <c r="BE114" i="8" s="1"/>
  <c r="BD115" i="8"/>
  <c r="BE115" i="8" s="1"/>
  <c r="AF105" i="8"/>
  <c r="AG105" i="8" s="1"/>
  <c r="AF106" i="8"/>
  <c r="AG106" i="8" s="1"/>
  <c r="AF107" i="8"/>
  <c r="AG107" i="8" s="1"/>
  <c r="AF108" i="8"/>
  <c r="AG108" i="8" s="1"/>
  <c r="AF109" i="8"/>
  <c r="AG109" i="8" s="1"/>
  <c r="AF110" i="8"/>
  <c r="AG110" i="8" s="1"/>
  <c r="AF111" i="8"/>
  <c r="AG111" i="8" s="1"/>
  <c r="AF112" i="8"/>
  <c r="AG112" i="8" s="1"/>
  <c r="AF113" i="8"/>
  <c r="AG113" i="8" s="1"/>
  <c r="AF114" i="8"/>
  <c r="AG114" i="8" s="1"/>
  <c r="AF115" i="8"/>
  <c r="AG115" i="8" s="1"/>
  <c r="BD82" i="8"/>
  <c r="BE82" i="8" s="1"/>
  <c r="BD83" i="8"/>
  <c r="BE83" i="8" s="1"/>
  <c r="BD84" i="8"/>
  <c r="BE84" i="8" s="1"/>
  <c r="BD85" i="8"/>
  <c r="BE85" i="8" s="1"/>
  <c r="BD86" i="8"/>
  <c r="BE86" i="8" s="1"/>
  <c r="BD87" i="8"/>
  <c r="BE87" i="8" s="1"/>
  <c r="BD88" i="8"/>
  <c r="BE88" i="8" s="1"/>
  <c r="BD89" i="8"/>
  <c r="BE89" i="8" s="1"/>
  <c r="BD90" i="8"/>
  <c r="BE90" i="8" s="1"/>
  <c r="BD91" i="8"/>
  <c r="BE91" i="8" s="1"/>
  <c r="BD92" i="8"/>
  <c r="BE92" i="8" s="1"/>
  <c r="BD93" i="8"/>
  <c r="BE93" i="8" s="1"/>
  <c r="BD94" i="8"/>
  <c r="BE94" i="8" s="1"/>
  <c r="BD95" i="8"/>
  <c r="BE95" i="8" s="1"/>
  <c r="BD96" i="8"/>
  <c r="BE96" i="8" s="1"/>
  <c r="BD97" i="8"/>
  <c r="BE97" i="8" s="1"/>
  <c r="BD98" i="8"/>
  <c r="BE98" i="8" s="1"/>
  <c r="BD99" i="8"/>
  <c r="BE99" i="8" s="1"/>
  <c r="BD100" i="8"/>
  <c r="AF82" i="8"/>
  <c r="AG82" i="8" s="1"/>
  <c r="AF83" i="8"/>
  <c r="AG83" i="8" s="1"/>
  <c r="AF84" i="8"/>
  <c r="AG84" i="8" s="1"/>
  <c r="AF85" i="8"/>
  <c r="AG85" i="8" s="1"/>
  <c r="AF86" i="8"/>
  <c r="AG86" i="8" s="1"/>
  <c r="AF87" i="8"/>
  <c r="AG87" i="8" s="1"/>
  <c r="AF88" i="8"/>
  <c r="AG88" i="8" s="1"/>
  <c r="AF89" i="8"/>
  <c r="AF90" i="8"/>
  <c r="AG90" i="8" s="1"/>
  <c r="AF91" i="8"/>
  <c r="AG91" i="8" s="1"/>
  <c r="AF92" i="8"/>
  <c r="AG92" i="8" s="1"/>
  <c r="AF93" i="8"/>
  <c r="AG93" i="8" s="1"/>
  <c r="AF94" i="8"/>
  <c r="AG94" i="8" s="1"/>
  <c r="AF95" i="8"/>
  <c r="AG95" i="8" s="1"/>
  <c r="AF96" i="8"/>
  <c r="AG96" i="8" s="1"/>
  <c r="AF97" i="8"/>
  <c r="AG97" i="8" s="1"/>
  <c r="AF98" i="8"/>
  <c r="AG98" i="8" s="1"/>
  <c r="AF99" i="8"/>
  <c r="AF100" i="8"/>
  <c r="BD64" i="8"/>
  <c r="BE64" i="8" s="1"/>
  <c r="BD65" i="8"/>
  <c r="BE65" i="8" s="1"/>
  <c r="BD66" i="8"/>
  <c r="BE66" i="8" s="1"/>
  <c r="BD67" i="8"/>
  <c r="BE67" i="8" s="1"/>
  <c r="BD68" i="8"/>
  <c r="BE68" i="8" s="1"/>
  <c r="BD69" i="8"/>
  <c r="BD70" i="8"/>
  <c r="BE70" i="8" s="1"/>
  <c r="BD71" i="8"/>
  <c r="BE71" i="8" s="1"/>
  <c r="BD72" i="8"/>
  <c r="BE72" i="8" s="1"/>
  <c r="BD73" i="8"/>
  <c r="BE73" i="8" s="1"/>
  <c r="BD74" i="8"/>
  <c r="BE74" i="8" s="1"/>
  <c r="BD75" i="8"/>
  <c r="BE75" i="8" s="1"/>
  <c r="BD76" i="8"/>
  <c r="BE76" i="8" s="1"/>
  <c r="BD77" i="8"/>
  <c r="AF64" i="8"/>
  <c r="AG64" i="8" s="1"/>
  <c r="AF65" i="8"/>
  <c r="AG65" i="8" s="1"/>
  <c r="AF66" i="8"/>
  <c r="AG66" i="8" s="1"/>
  <c r="AF67" i="8"/>
  <c r="AG67" i="8" s="1"/>
  <c r="AF68" i="8"/>
  <c r="AG68" i="8" s="1"/>
  <c r="AF69" i="8"/>
  <c r="AG69" i="8" s="1"/>
  <c r="AF70" i="8"/>
  <c r="AG70" i="8" s="1"/>
  <c r="AF71" i="8"/>
  <c r="AG71" i="8" s="1"/>
  <c r="AF72" i="8"/>
  <c r="AG72" i="8" s="1"/>
  <c r="AF73" i="8"/>
  <c r="AG73" i="8" s="1"/>
  <c r="AF74" i="8"/>
  <c r="AG74" i="8" s="1"/>
  <c r="AF75" i="8"/>
  <c r="AG75" i="8" s="1"/>
  <c r="AF76" i="8"/>
  <c r="AF77" i="8"/>
  <c r="AG77" i="8" s="1"/>
  <c r="BD53" i="8"/>
  <c r="BE53" i="8" s="1"/>
  <c r="BD54" i="8"/>
  <c r="BE54" i="8" s="1"/>
  <c r="BD55" i="8"/>
  <c r="BE55" i="8" s="1"/>
  <c r="BD56" i="8"/>
  <c r="BE56" i="8" s="1"/>
  <c r="BD57" i="8"/>
  <c r="BE57" i="8" s="1"/>
  <c r="BD58" i="8"/>
  <c r="BE58" i="8" s="1"/>
  <c r="BD59" i="8"/>
  <c r="BE59" i="8" s="1"/>
  <c r="AF53" i="8"/>
  <c r="AG53" i="8" s="1"/>
  <c r="AF54" i="8"/>
  <c r="AG54" i="8" s="1"/>
  <c r="AF55" i="8"/>
  <c r="AG55" i="8" s="1"/>
  <c r="AF56" i="8"/>
  <c r="AG56" i="8" s="1"/>
  <c r="AF57" i="8"/>
  <c r="AG57" i="8" s="1"/>
  <c r="AF58" i="8"/>
  <c r="AG58" i="8" s="1"/>
  <c r="AF59" i="8"/>
  <c r="AG59" i="8" s="1"/>
  <c r="BD10" i="8"/>
  <c r="BE10" i="8" s="1"/>
  <c r="BD11" i="8"/>
  <c r="BE11" i="8" s="1"/>
  <c r="BD12" i="8"/>
  <c r="BE12" i="8" s="1"/>
  <c r="BD13" i="8"/>
  <c r="BE13" i="8" s="1"/>
  <c r="BD14" i="8"/>
  <c r="BE14" i="8" s="1"/>
  <c r="BD15" i="8"/>
  <c r="BE15" i="8" s="1"/>
  <c r="BD16" i="8"/>
  <c r="BE16" i="8" s="1"/>
  <c r="BD17" i="8"/>
  <c r="BE17" i="8" s="1"/>
  <c r="BD18" i="8"/>
  <c r="BE18" i="8" s="1"/>
  <c r="BD19" i="8"/>
  <c r="BE19" i="8" s="1"/>
  <c r="BD20" i="8"/>
  <c r="BE20" i="8" s="1"/>
  <c r="BD21" i="8"/>
  <c r="BE21" i="8" s="1"/>
  <c r="BD22" i="8"/>
  <c r="BE22" i="8" s="1"/>
  <c r="BD23" i="8"/>
  <c r="BE23" i="8" s="1"/>
  <c r="BD24" i="8"/>
  <c r="BE24" i="8" s="1"/>
  <c r="BD25" i="8"/>
  <c r="BE25" i="8" s="1"/>
  <c r="BD26" i="8"/>
  <c r="BE26" i="8" s="1"/>
  <c r="BD27" i="8"/>
  <c r="BE27" i="8" s="1"/>
  <c r="BD28" i="8"/>
  <c r="BE28" i="8" s="1"/>
  <c r="BD29" i="8"/>
  <c r="BE29" i="8" s="1"/>
  <c r="BD30" i="8"/>
  <c r="BE30" i="8" s="1"/>
  <c r="BD31" i="8"/>
  <c r="BE31" i="8" s="1"/>
  <c r="BD32" i="8"/>
  <c r="BE32" i="8" s="1"/>
  <c r="BD33" i="8"/>
  <c r="BE33" i="8" s="1"/>
  <c r="BD34" i="8"/>
  <c r="BE34" i="8" s="1"/>
  <c r="BD35" i="8"/>
  <c r="BE35" i="8" s="1"/>
  <c r="BD36" i="8"/>
  <c r="BE36" i="8" s="1"/>
  <c r="BD37" i="8"/>
  <c r="BE37" i="8" s="1"/>
  <c r="BD38" i="8"/>
  <c r="BE38" i="8" s="1"/>
  <c r="BD39" i="8"/>
  <c r="BE39" i="8" s="1"/>
  <c r="BD40" i="8"/>
  <c r="BE40" i="8" s="1"/>
  <c r="BD41" i="8"/>
  <c r="BE41" i="8" s="1"/>
  <c r="BD42" i="8"/>
  <c r="BE42" i="8" s="1"/>
  <c r="BD43" i="8"/>
  <c r="BE43" i="8" s="1"/>
  <c r="BD44" i="8"/>
  <c r="BD45" i="8"/>
  <c r="BE45" i="8" s="1"/>
  <c r="BD46" i="8"/>
  <c r="BD47" i="8"/>
  <c r="BD48" i="8"/>
  <c r="AF10" i="8"/>
  <c r="AG10" i="8" s="1"/>
  <c r="AF11" i="8"/>
  <c r="AG11" i="8" s="1"/>
  <c r="AF12" i="8"/>
  <c r="AG12" i="8" s="1"/>
  <c r="AF13" i="8"/>
  <c r="AG13" i="8" s="1"/>
  <c r="AF14" i="8"/>
  <c r="AG14" i="8" s="1"/>
  <c r="AF15" i="8"/>
  <c r="AG15" i="8" s="1"/>
  <c r="AF16" i="8"/>
  <c r="AG16" i="8" s="1"/>
  <c r="AF17" i="8"/>
  <c r="AG17" i="8" s="1"/>
  <c r="AF18" i="8"/>
  <c r="AG18" i="8" s="1"/>
  <c r="AF19" i="8"/>
  <c r="AG19" i="8" s="1"/>
  <c r="AF20" i="8"/>
  <c r="AG20" i="8" s="1"/>
  <c r="AF21" i="8"/>
  <c r="AG21" i="8" s="1"/>
  <c r="AF22" i="8"/>
  <c r="AG22" i="8" s="1"/>
  <c r="AF23" i="8"/>
  <c r="AG23" i="8" s="1"/>
  <c r="AF24" i="8"/>
  <c r="AG24" i="8" s="1"/>
  <c r="AF25" i="8"/>
  <c r="AF26" i="8"/>
  <c r="AG26" i="8" s="1"/>
  <c r="AF27" i="8"/>
  <c r="AG27" i="8" s="1"/>
  <c r="AF28" i="8"/>
  <c r="AG28" i="8" s="1"/>
  <c r="AF29" i="8"/>
  <c r="AG29" i="8" s="1"/>
  <c r="AF30" i="8"/>
  <c r="AG30" i="8" s="1"/>
  <c r="AF31" i="8"/>
  <c r="AG31" i="8" s="1"/>
  <c r="AF32" i="8"/>
  <c r="AG32" i="8" s="1"/>
  <c r="AF33" i="8"/>
  <c r="AG33" i="8" s="1"/>
  <c r="AF34" i="8"/>
  <c r="AG34" i="8" s="1"/>
  <c r="AF35" i="8"/>
  <c r="AG35" i="8" s="1"/>
  <c r="AF36" i="8"/>
  <c r="AG36" i="8" s="1"/>
  <c r="AF37" i="8"/>
  <c r="AG37" i="8" s="1"/>
  <c r="AF38" i="8"/>
  <c r="AG38" i="8" s="1"/>
  <c r="AF39" i="8"/>
  <c r="AG39" i="8" s="1"/>
  <c r="AF40" i="8"/>
  <c r="AG40" i="8" s="1"/>
  <c r="AF41" i="8"/>
  <c r="AG41" i="8" s="1"/>
  <c r="AF42" i="8"/>
  <c r="AF43" i="8"/>
  <c r="AG43" i="8" s="1"/>
  <c r="AF44" i="8"/>
  <c r="AG44" i="8" s="1"/>
  <c r="AF45" i="8"/>
  <c r="AF46" i="8"/>
  <c r="AF47" i="8"/>
  <c r="AF48" i="8"/>
  <c r="O105" i="7"/>
  <c r="O106" i="7"/>
  <c r="O107" i="7"/>
  <c r="O108" i="7"/>
  <c r="O109" i="7"/>
  <c r="O110" i="7"/>
  <c r="O111" i="7"/>
  <c r="O112" i="7"/>
  <c r="O113" i="7"/>
  <c r="O114" i="7"/>
  <c r="O115" i="7"/>
  <c r="L105" i="7"/>
  <c r="L106" i="7"/>
  <c r="L107" i="7"/>
  <c r="L108" i="7"/>
  <c r="L109" i="7"/>
  <c r="P109" i="7" s="1"/>
  <c r="L110" i="7"/>
  <c r="L111" i="7"/>
  <c r="L112" i="7"/>
  <c r="L113" i="7"/>
  <c r="L114" i="7"/>
  <c r="P114" i="7" s="1"/>
  <c r="L115" i="7"/>
  <c r="P89" i="7"/>
  <c r="O82" i="7"/>
  <c r="O83" i="7"/>
  <c r="O84" i="7"/>
  <c r="O85" i="7"/>
  <c r="O86" i="7"/>
  <c r="O87" i="7"/>
  <c r="O88" i="7"/>
  <c r="O89" i="7"/>
  <c r="O90" i="7"/>
  <c r="O91" i="7"/>
  <c r="O92" i="7"/>
  <c r="O93" i="7"/>
  <c r="O94" i="7"/>
  <c r="O95" i="7"/>
  <c r="O96" i="7"/>
  <c r="O97" i="7"/>
  <c r="O98" i="7"/>
  <c r="O99" i="7"/>
  <c r="P99" i="7" s="1"/>
  <c r="L82" i="7"/>
  <c r="L83" i="7"/>
  <c r="L84" i="7"/>
  <c r="L85" i="7"/>
  <c r="L86" i="7"/>
  <c r="L87" i="7"/>
  <c r="L88" i="7"/>
  <c r="P88" i="7" s="1"/>
  <c r="L90" i="7"/>
  <c r="P90" i="7" s="1"/>
  <c r="L91" i="7"/>
  <c r="P91" i="7" s="1"/>
  <c r="L92" i="7"/>
  <c r="P92" i="7" s="1"/>
  <c r="L93" i="7"/>
  <c r="P93" i="7" s="1"/>
  <c r="L94" i="7"/>
  <c r="P94" i="7" s="1"/>
  <c r="L95" i="7"/>
  <c r="P95" i="7" s="1"/>
  <c r="L96" i="7"/>
  <c r="P96" i="7" s="1"/>
  <c r="L97" i="7"/>
  <c r="P97" i="7" s="1"/>
  <c r="L98" i="7"/>
  <c r="P98" i="7" s="1"/>
  <c r="P71" i="7"/>
  <c r="O64" i="7"/>
  <c r="O65" i="7"/>
  <c r="O66" i="7"/>
  <c r="O67" i="7"/>
  <c r="O68" i="7"/>
  <c r="O70" i="7"/>
  <c r="O71" i="7"/>
  <c r="O72" i="7"/>
  <c r="O73" i="7"/>
  <c r="O74" i="7"/>
  <c r="O75" i="7"/>
  <c r="O76" i="7"/>
  <c r="P76" i="7" s="1"/>
  <c r="L64" i="7"/>
  <c r="P64" i="7" s="1"/>
  <c r="L65" i="7"/>
  <c r="P65" i="7" s="1"/>
  <c r="L66" i="7"/>
  <c r="P66" i="7" s="1"/>
  <c r="L67" i="7"/>
  <c r="P67" i="7" s="1"/>
  <c r="L68" i="7"/>
  <c r="P68" i="7" s="1"/>
  <c r="L69" i="7"/>
  <c r="P69" i="7" s="1"/>
  <c r="L70" i="7"/>
  <c r="P70" i="7" s="1"/>
  <c r="L71" i="7"/>
  <c r="L72" i="7"/>
  <c r="P72" i="7" s="1"/>
  <c r="L73" i="7"/>
  <c r="P73" i="7" s="1"/>
  <c r="L74" i="7"/>
  <c r="P74" i="7" s="1"/>
  <c r="L75" i="7"/>
  <c r="P75" i="7" s="1"/>
  <c r="L77" i="7"/>
  <c r="P77" i="7" s="1"/>
  <c r="O53" i="7"/>
  <c r="O54" i="7"/>
  <c r="O55" i="7"/>
  <c r="O56" i="7"/>
  <c r="O57" i="7"/>
  <c r="O58" i="7"/>
  <c r="O59" i="7"/>
  <c r="L53" i="7"/>
  <c r="L54" i="7"/>
  <c r="L55" i="7"/>
  <c r="L56" i="7"/>
  <c r="L57" i="7"/>
  <c r="L58" i="7"/>
  <c r="L59" i="7"/>
  <c r="P25" i="7"/>
  <c r="O10" i="7"/>
  <c r="O11" i="7"/>
  <c r="O12" i="7"/>
  <c r="O13" i="7"/>
  <c r="O14" i="7"/>
  <c r="O15" i="7"/>
  <c r="O16" i="7"/>
  <c r="O17" i="7"/>
  <c r="O18" i="7"/>
  <c r="O19" i="7"/>
  <c r="O20" i="7"/>
  <c r="O21" i="7"/>
  <c r="O22" i="7"/>
  <c r="O23" i="7"/>
  <c r="O24" i="7"/>
  <c r="O25" i="7"/>
  <c r="O26" i="7"/>
  <c r="O27" i="7"/>
  <c r="O28" i="7"/>
  <c r="O29" i="7"/>
  <c r="O30" i="7"/>
  <c r="O31" i="7"/>
  <c r="O32" i="7"/>
  <c r="O33" i="7"/>
  <c r="O34" i="7"/>
  <c r="O35" i="7"/>
  <c r="O36" i="7"/>
  <c r="O37" i="7"/>
  <c r="O38" i="7"/>
  <c r="O39" i="7"/>
  <c r="O40" i="7"/>
  <c r="O41" i="7"/>
  <c r="O42" i="7"/>
  <c r="P42" i="7" s="1"/>
  <c r="O43" i="7"/>
  <c r="O45" i="7"/>
  <c r="P45" i="7" s="1"/>
  <c r="L10" i="7"/>
  <c r="P10" i="7" s="1"/>
  <c r="L11" i="7"/>
  <c r="P11" i="7" s="1"/>
  <c r="L12" i="7"/>
  <c r="P12" i="7" s="1"/>
  <c r="L13" i="7"/>
  <c r="P13" i="7" s="1"/>
  <c r="L14" i="7"/>
  <c r="P14" i="7" s="1"/>
  <c r="L15" i="7"/>
  <c r="P15" i="7" s="1"/>
  <c r="L16" i="7"/>
  <c r="P16" i="7" s="1"/>
  <c r="L17" i="7"/>
  <c r="P17" i="7" s="1"/>
  <c r="L18" i="7"/>
  <c r="P18" i="7" s="1"/>
  <c r="L19" i="7"/>
  <c r="P19" i="7" s="1"/>
  <c r="L20" i="7"/>
  <c r="P20" i="7" s="1"/>
  <c r="L21" i="7"/>
  <c r="P21" i="7" s="1"/>
  <c r="L22" i="7"/>
  <c r="P22" i="7" s="1"/>
  <c r="L23" i="7"/>
  <c r="L24" i="7"/>
  <c r="P24" i="7" s="1"/>
  <c r="L26" i="7"/>
  <c r="P26" i="7" s="1"/>
  <c r="L27" i="7"/>
  <c r="P27" i="7" s="1"/>
  <c r="L28" i="7"/>
  <c r="P28" i="7" s="1"/>
  <c r="L29" i="7"/>
  <c r="P29" i="7" s="1"/>
  <c r="L30" i="7"/>
  <c r="P30" i="7" s="1"/>
  <c r="L31" i="7"/>
  <c r="P31" i="7" s="1"/>
  <c r="L32" i="7"/>
  <c r="P32" i="7" s="1"/>
  <c r="L33" i="7"/>
  <c r="P33" i="7" s="1"/>
  <c r="L34" i="7"/>
  <c r="P34" i="7" s="1"/>
  <c r="L35" i="7"/>
  <c r="P35" i="7" s="1"/>
  <c r="L36" i="7"/>
  <c r="P36" i="7" s="1"/>
  <c r="L37" i="7"/>
  <c r="P37" i="7" s="1"/>
  <c r="L38" i="7"/>
  <c r="P38" i="7" s="1"/>
  <c r="L39" i="7"/>
  <c r="P39" i="7" s="1"/>
  <c r="L40" i="7"/>
  <c r="P40" i="7" s="1"/>
  <c r="L41" i="7"/>
  <c r="P41" i="7" s="1"/>
  <c r="L43" i="7"/>
  <c r="P43" i="7" s="1"/>
  <c r="L44" i="7"/>
  <c r="P44" i="7" s="1"/>
  <c r="B12" i="5"/>
  <c r="C12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E3" i="5"/>
  <c r="E4" i="5"/>
  <c r="E5" i="5"/>
  <c r="E6" i="5"/>
  <c r="E7" i="5"/>
  <c r="E8" i="5"/>
  <c r="E9" i="5"/>
  <c r="E10" i="5"/>
  <c r="E11" i="5"/>
  <c r="BF115" i="8" l="1"/>
  <c r="BF114" i="8"/>
  <c r="BF113" i="8"/>
  <c r="BF112" i="8"/>
  <c r="BF111" i="8"/>
  <c r="BF110" i="8"/>
  <c r="BF109" i="8"/>
  <c r="BF108" i="8"/>
  <c r="BF107" i="8"/>
  <c r="BF106" i="8"/>
  <c r="BF105" i="8"/>
  <c r="BG105" i="8" s="1"/>
  <c r="BF99" i="8"/>
  <c r="BF98" i="8"/>
  <c r="BF97" i="8"/>
  <c r="BF96" i="8"/>
  <c r="BF95" i="8"/>
  <c r="BF94" i="8"/>
  <c r="BF93" i="8"/>
  <c r="BF92" i="8"/>
  <c r="BF91" i="8"/>
  <c r="BF90" i="8"/>
  <c r="BF89" i="8"/>
  <c r="BF88" i="8"/>
  <c r="BF87" i="8"/>
  <c r="BF86" i="8"/>
  <c r="BF85" i="8"/>
  <c r="BF84" i="8"/>
  <c r="BF83" i="8"/>
  <c r="BF82" i="8"/>
  <c r="BG82" i="8" s="1"/>
  <c r="BF77" i="8"/>
  <c r="BF76" i="8"/>
  <c r="BF75" i="8"/>
  <c r="BF74" i="8"/>
  <c r="BF73" i="8"/>
  <c r="BF72" i="8"/>
  <c r="BF71" i="8"/>
  <c r="BF70" i="8"/>
  <c r="BF69" i="8"/>
  <c r="BF68" i="8"/>
  <c r="BF67" i="8"/>
  <c r="BF66" i="8"/>
  <c r="BF65" i="8"/>
  <c r="BF64" i="8"/>
  <c r="BG64" i="8" s="1"/>
  <c r="BF59" i="8"/>
  <c r="BF58" i="8"/>
  <c r="BF57" i="8"/>
  <c r="BF56" i="8"/>
  <c r="BF55" i="8"/>
  <c r="BF54" i="8"/>
  <c r="BF53" i="8"/>
  <c r="BG53" i="8" s="1"/>
  <c r="BF45" i="8"/>
  <c r="BF44" i="8"/>
  <c r="BF43" i="8"/>
  <c r="BF42" i="8"/>
  <c r="BF41" i="8"/>
  <c r="BF40" i="8"/>
  <c r="BF39" i="8"/>
  <c r="BF38" i="8"/>
  <c r="BF37" i="8"/>
  <c r="BF36" i="8"/>
  <c r="BF35" i="8"/>
  <c r="BF34" i="8"/>
  <c r="BF33" i="8"/>
  <c r="BF32" i="8"/>
  <c r="BF31" i="8"/>
  <c r="BF30" i="8"/>
  <c r="BF29" i="8"/>
  <c r="BF28" i="8"/>
  <c r="BF27" i="8"/>
  <c r="BF26" i="8"/>
  <c r="BF25" i="8"/>
  <c r="BF24" i="8"/>
  <c r="BF23" i="8"/>
  <c r="BF22" i="8"/>
  <c r="BF21" i="8"/>
  <c r="BF20" i="8"/>
  <c r="BF19" i="8"/>
  <c r="BF18" i="8"/>
  <c r="BF17" i="8"/>
  <c r="BF16" i="8"/>
  <c r="BF15" i="8"/>
  <c r="BF14" i="8"/>
  <c r="BF13" i="8"/>
  <c r="BF12" i="8"/>
  <c r="BF11" i="8"/>
  <c r="BF10" i="8"/>
  <c r="BG10" i="8" s="1"/>
  <c r="P115" i="7"/>
  <c r="P113" i="7"/>
  <c r="P112" i="7"/>
  <c r="P111" i="7"/>
  <c r="Q111" i="7" s="1"/>
  <c r="P110" i="7"/>
  <c r="P108" i="7"/>
  <c r="Q108" i="7" s="1"/>
  <c r="P107" i="7"/>
  <c r="P106" i="7"/>
  <c r="P105" i="7"/>
  <c r="Q105" i="7" s="1"/>
  <c r="P87" i="7"/>
  <c r="P86" i="7"/>
  <c r="P85" i="7"/>
  <c r="Q85" i="7" s="1"/>
  <c r="P84" i="7"/>
  <c r="Q84" i="7" s="1"/>
  <c r="P83" i="7"/>
  <c r="P82" i="7"/>
  <c r="Q82" i="7" s="1"/>
  <c r="Q88" i="7"/>
  <c r="Q92" i="7"/>
  <c r="Q96" i="7"/>
  <c r="Q100" i="7"/>
  <c r="Q89" i="7"/>
  <c r="Q93" i="7"/>
  <c r="Q97" i="7"/>
  <c r="Q64" i="7"/>
  <c r="Q66" i="7"/>
  <c r="Q68" i="7"/>
  <c r="Q70" i="7"/>
  <c r="Q72" i="7"/>
  <c r="Q74" i="7"/>
  <c r="Q76" i="7"/>
  <c r="Q65" i="7"/>
  <c r="Q67" i="7"/>
  <c r="Q69" i="7"/>
  <c r="Q71" i="7"/>
  <c r="Q73" i="7"/>
  <c r="Q75" i="7"/>
  <c r="Q77" i="7"/>
  <c r="P59" i="7"/>
  <c r="P58" i="7"/>
  <c r="P57" i="7"/>
  <c r="P56" i="7"/>
  <c r="P55" i="7"/>
  <c r="P54" i="7"/>
  <c r="P53" i="7"/>
  <c r="Q53" i="7" s="1"/>
  <c r="P23" i="7"/>
  <c r="Q23" i="7" s="1"/>
  <c r="Q10" i="7"/>
  <c r="Q12" i="7"/>
  <c r="Q14" i="7"/>
  <c r="Q16" i="7"/>
  <c r="Q18" i="7"/>
  <c r="Q20" i="7"/>
  <c r="Q22" i="7"/>
  <c r="Q24" i="7"/>
  <c r="Q26" i="7"/>
  <c r="Q28" i="7"/>
  <c r="Q30" i="7"/>
  <c r="Q32" i="7"/>
  <c r="Q34" i="7"/>
  <c r="Q36" i="7"/>
  <c r="Q38" i="7"/>
  <c r="Q40" i="7"/>
  <c r="Q42" i="7"/>
  <c r="Q44" i="7"/>
  <c r="Q46" i="7"/>
  <c r="Q48" i="7"/>
  <c r="Q11" i="7"/>
  <c r="Q13" i="7"/>
  <c r="Q15" i="7"/>
  <c r="Q17" i="7"/>
  <c r="Q19" i="7"/>
  <c r="Q21" i="7"/>
  <c r="Q25" i="7"/>
  <c r="Q27" i="7"/>
  <c r="Q29" i="7"/>
  <c r="Q31" i="7"/>
  <c r="Q33" i="7"/>
  <c r="Q35" i="7"/>
  <c r="Q37" i="7"/>
  <c r="Q39" i="7"/>
  <c r="Q41" i="7"/>
  <c r="Q43" i="7"/>
  <c r="Q45" i="7"/>
  <c r="Q47" i="7"/>
  <c r="BG108" i="8" l="1"/>
  <c r="BG111" i="8"/>
  <c r="BG112" i="8"/>
  <c r="BG115" i="8"/>
  <c r="BG107" i="8"/>
  <c r="BG114" i="8"/>
  <c r="BG110" i="8"/>
  <c r="BG106" i="8"/>
  <c r="BG113" i="8"/>
  <c r="BG109" i="8"/>
  <c r="BG93" i="8"/>
  <c r="BG96" i="8"/>
  <c r="BG85" i="8"/>
  <c r="BG88" i="8"/>
  <c r="BG97" i="8"/>
  <c r="BG89" i="8"/>
  <c r="BG100" i="8"/>
  <c r="BG92" i="8"/>
  <c r="BG84" i="8"/>
  <c r="BG99" i="8"/>
  <c r="BG95" i="8"/>
  <c r="BG91" i="8"/>
  <c r="BG87" i="8"/>
  <c r="BG83" i="8"/>
  <c r="BG98" i="8"/>
  <c r="BG94" i="8"/>
  <c r="BG90" i="8"/>
  <c r="BG86" i="8"/>
  <c r="BG65" i="8"/>
  <c r="BG73" i="8"/>
  <c r="BG70" i="8"/>
  <c r="BG77" i="8"/>
  <c r="BG69" i="8"/>
  <c r="BG74" i="8"/>
  <c r="BG66" i="8"/>
  <c r="BG75" i="8"/>
  <c r="BG71" i="8"/>
  <c r="BG67" i="8"/>
  <c r="BG76" i="8"/>
  <c r="BG72" i="8"/>
  <c r="BG68" i="8"/>
  <c r="BG59" i="8"/>
  <c r="BG56" i="8"/>
  <c r="BG55" i="8"/>
  <c r="BG58" i="8"/>
  <c r="BG54" i="8"/>
  <c r="BG57" i="8"/>
  <c r="BG39" i="8"/>
  <c r="BG19" i="8"/>
  <c r="BG45" i="8"/>
  <c r="BG31" i="8"/>
  <c r="BG40" i="8"/>
  <c r="BG47" i="8"/>
  <c r="BG43" i="8"/>
  <c r="BG35" i="8"/>
  <c r="BG27" i="8"/>
  <c r="BG11" i="8"/>
  <c r="BG24" i="8"/>
  <c r="BG41" i="8"/>
  <c r="BG37" i="8"/>
  <c r="BG33" i="8"/>
  <c r="BG29" i="8"/>
  <c r="BG23" i="8"/>
  <c r="BG15" i="8"/>
  <c r="BG46" i="8"/>
  <c r="BG32" i="8"/>
  <c r="BG16" i="8"/>
  <c r="BG25" i="8"/>
  <c r="BG21" i="8"/>
  <c r="BG17" i="8"/>
  <c r="BG13" i="8"/>
  <c r="BG48" i="8"/>
  <c r="BG44" i="8"/>
  <c r="BG36" i="8"/>
  <c r="BG28" i="8"/>
  <c r="BG20" i="8"/>
  <c r="BG12" i="8"/>
  <c r="BG42" i="8"/>
  <c r="BG38" i="8"/>
  <c r="BG34" i="8"/>
  <c r="BG30" i="8"/>
  <c r="BG26" i="8"/>
  <c r="BG22" i="8"/>
  <c r="BG18" i="8"/>
  <c r="BG14" i="8"/>
  <c r="Q112" i="7"/>
  <c r="Q115" i="7"/>
  <c r="Q107" i="7"/>
  <c r="Q114" i="7"/>
  <c r="Q110" i="7"/>
  <c r="Q106" i="7"/>
  <c r="Q113" i="7"/>
  <c r="Q109" i="7"/>
  <c r="Q99" i="7"/>
  <c r="Q95" i="7"/>
  <c r="Q91" i="7"/>
  <c r="Q87" i="7"/>
  <c r="Q83" i="7"/>
  <c r="Q98" i="7"/>
  <c r="Q94" i="7"/>
  <c r="Q90" i="7"/>
  <c r="Q86" i="7"/>
  <c r="Q56" i="7"/>
  <c r="Q59" i="7"/>
  <c r="Q55" i="7"/>
  <c r="Q58" i="7"/>
  <c r="Q54" i="7"/>
  <c r="Q57" i="7"/>
</calcChain>
</file>

<file path=xl/sharedStrings.xml><?xml version="1.0" encoding="utf-8"?>
<sst xmlns="http://schemas.openxmlformats.org/spreadsheetml/2006/main" count="2653" uniqueCount="393">
  <si>
    <t>ID</t>
  </si>
  <si>
    <t>Фамилия, Имя</t>
  </si>
  <si>
    <t>Год</t>
  </si>
  <si>
    <t>Звание</t>
  </si>
  <si>
    <t>Территория</t>
  </si>
  <si>
    <t>Клуб</t>
  </si>
  <si>
    <t>Личный тренер</t>
  </si>
  <si>
    <t>Пол</t>
  </si>
  <si>
    <t>ВК</t>
  </si>
  <si>
    <t>{guid {7B937A7E-1A9C-4F58-83EB-182135320EA0}}</t>
  </si>
  <si>
    <t>Агафонов Леонид</t>
  </si>
  <si>
    <t>3</t>
  </si>
  <si>
    <t>Ярославская обл.</t>
  </si>
  <si>
    <t>СДЮСШОР №2, г. Ярославль</t>
  </si>
  <si>
    <t>Соколов Ю.С., Изюмова И.А.</t>
  </si>
  <si>
    <t>М</t>
  </si>
  <si>
    <t>{guid {2CAC068D-256F-4178-A165-C727F319DFF7}}</t>
  </si>
  <si>
    <t>Алексеев Матвей</t>
  </si>
  <si>
    <t>б/р</t>
  </si>
  <si>
    <t>г. Переславль-Залесский</t>
  </si>
  <si>
    <t>Подобряев А.В.</t>
  </si>
  <si>
    <t>{guid {E9433D1D-59F0-4AE4-AB54-05A19165C922}}</t>
  </si>
  <si>
    <t>Баркова Алина</t>
  </si>
  <si>
    <t>2ю</t>
  </si>
  <si>
    <t>Московская обл.</t>
  </si>
  <si>
    <t>г.п. Богородское, ФОК "Лотос"</t>
  </si>
  <si>
    <t>Солодовников А.А., Солодовникова З.В.</t>
  </si>
  <si>
    <t>Ж</t>
  </si>
  <si>
    <t>{guid {00000944-0000-0000-0000-000000000000}}</t>
  </si>
  <si>
    <t>Ванин Владислав</t>
  </si>
  <si>
    <t>кмс</t>
  </si>
  <si>
    <t>Москва</t>
  </si>
  <si>
    <t>ГБУ "МГФСО", СК "Дети белой воды"</t>
  </si>
  <si>
    <t>Платонова Е.Н., Тезиков А.Н.</t>
  </si>
  <si>
    <t>{guid {00000F57-0000-0000-0000-000000000000}}</t>
  </si>
  <si>
    <t>Ванина Валентина</t>
  </si>
  <si>
    <t>3ю</t>
  </si>
  <si>
    <t>Тезиков А.Н., Платонова Е.Н., Семенцова М.К.</t>
  </si>
  <si>
    <t>{guid {00000EA7-0000-0000-0000-000000000000}}</t>
  </si>
  <si>
    <t>Васик Александр</t>
  </si>
  <si>
    <t>1</t>
  </si>
  <si>
    <t>{guid {00000B85-0000-0000-0000-000000000000}}</t>
  </si>
  <si>
    <t>Вихарев Иван</t>
  </si>
  <si>
    <t>Московская обл., Ярославская обл.</t>
  </si>
  <si>
    <t>ГУОР г. Бронницы</t>
  </si>
  <si>
    <t>Рябиков Л.Ю., Слотина Ю.В., Соколов Ю.С., Изюмова И.А.</t>
  </si>
  <si>
    <t>{guid {00000E6A-0000-0000-0000-000000000000}}</t>
  </si>
  <si>
    <t>Выборнова Валентина</t>
  </si>
  <si>
    <t>{guid {FD70A87A-D624-4B39-BA88-C64BEF1BAB6D}}</t>
  </si>
  <si>
    <t>Голикова Алена</t>
  </si>
  <si>
    <t>1ю</t>
  </si>
  <si>
    <t>{guid {45F463F9-2841-4A16-AA55-1AF3FCE785B5}}</t>
  </si>
  <si>
    <t>Горшков Денис</t>
  </si>
  <si>
    <t>{guid {E1F1A355-EE3E-4C19-BDD6-C7FC2EAC225B}}</t>
  </si>
  <si>
    <t>Губарев Кирилл</t>
  </si>
  <si>
    <t>{guid {00000E6D-0000-0000-0000-000000000000}}</t>
  </si>
  <si>
    <t>Демьянов Матвей</t>
  </si>
  <si>
    <t>{guid {5469E827-595C-4C2D-89B4-8CB68EF20F7A}}</t>
  </si>
  <si>
    <t>Добрынин Георгий</t>
  </si>
  <si>
    <t>{guid {CCA6DA7D-36D8-4C56-AA0B-4E2981388A0A}}</t>
  </si>
  <si>
    <t>Додонов Никита</t>
  </si>
  <si>
    <t>2</t>
  </si>
  <si>
    <t>{guid {B76AD5D2-6B01-4DF8-A59C-EEEC9460E8FD}}</t>
  </si>
  <si>
    <t>Евтихиев Глеб</t>
  </si>
  <si>
    <t>Штабкин В.Д., Тезиков А.Н., Семенцова М.К.</t>
  </si>
  <si>
    <t>{guid {00000CDC-0000-0000-0000-000000000000}}</t>
  </si>
  <si>
    <t>Ельмешкин Дмитрий</t>
  </si>
  <si>
    <t>г. Раменское, РКТ</t>
  </si>
  <si>
    <t>Михайлов И.Б.</t>
  </si>
  <si>
    <t>{guid {A5DE90C6-42A7-414D-9BA9-85B064A8EBBB}}</t>
  </si>
  <si>
    <t>Еремеев Илья</t>
  </si>
  <si>
    <t>{guid {00000C18-0000-0000-0000-000000000000}}</t>
  </si>
  <si>
    <t>Ермаков Василий</t>
  </si>
  <si>
    <t>ДК Каяк</t>
  </si>
  <si>
    <t>Ромашкин Д.В.</t>
  </si>
  <si>
    <t>{guid {D22336C9-49DF-4D8B-B27B-FCABBDC0C8D6}}</t>
  </si>
  <si>
    <t>Инкин Глеб</t>
  </si>
  <si>
    <t>Тезиков А.Н., Семенцова М.К., Инкин Н.А.</t>
  </si>
  <si>
    <t>{guid {00000CE0-0000-0000-0000-000000000000}}</t>
  </si>
  <si>
    <t>Ионов Макар</t>
  </si>
  <si>
    <t>Платонова Е.Н., Натальин С.А., Тезиков А.Н.</t>
  </si>
  <si>
    <t>{guid {D829F632-B4C2-4785-B39B-0EC61A8BCDD5}}</t>
  </si>
  <si>
    <t>Казмалы Владимир</t>
  </si>
  <si>
    <t>ГБУ "МГФСО"</t>
  </si>
  <si>
    <t>{guid {22EBA501-E4D0-49B0-B22C-A51C78B71E34}}</t>
  </si>
  <si>
    <t>Копосова Кристина</t>
  </si>
  <si>
    <t>Штабкин В.Д., Макарова А.Л.</t>
  </si>
  <si>
    <t>{guid {79241986-29B1-4CCC-A6E1-BCF2A6BA0465}}</t>
  </si>
  <si>
    <t>Копосова Ксения</t>
  </si>
  <si>
    <t>{guid {00000EEA-0000-0000-0000-000000000000}}</t>
  </si>
  <si>
    <t>Косульникова Екатерина</t>
  </si>
  <si>
    <t>Рязанская обл.</t>
  </si>
  <si>
    <t>МБОУ ДОД ДЮЦ «СпортТур»</t>
  </si>
  <si>
    <t>Якунин А.В.</t>
  </si>
  <si>
    <t>{guid {49493E3A-1090-4E49-9D78-B4F14EB02F1F}}</t>
  </si>
  <si>
    <t>Круподеря Александр</t>
  </si>
  <si>
    <t>{guid {00000D81-0000-0000-0000-000000000000}}</t>
  </si>
  <si>
    <t>Лазарев Виктор</t>
  </si>
  <si>
    <t>{guid {00000E54-0000-0000-0000-000000000000}}</t>
  </si>
  <si>
    <t>Лихачёв Богдан</t>
  </si>
  <si>
    <t>{guid {00000F2B-0000-0000-0000-000000000000}}</t>
  </si>
  <si>
    <t>Логачева Таисия</t>
  </si>
  <si>
    <t>{guid {7BD20304-43EE-4126-9C7D-A35C6809ED31}}</t>
  </si>
  <si>
    <t>Михайлов Владислав</t>
  </si>
  <si>
    <t>Тезиков А.Н., Семенцова М.К.</t>
  </si>
  <si>
    <t>{guid {00000E93-0000-0000-0000-000000000000}}</t>
  </si>
  <si>
    <t>Михайлов Серафим</t>
  </si>
  <si>
    <t>{guid {00000D1A-0000-0000-0000-000000000000}}</t>
  </si>
  <si>
    <t>Новыш Марина</t>
  </si>
  <si>
    <t>Архангельская обл.</t>
  </si>
  <si>
    <t>ГУОР г. Бронницы, ГАУ РЦСП "Поморье"</t>
  </si>
  <si>
    <t>Рябиков Л.Ю., Слотина Ю.В., Амосова Е.А.</t>
  </si>
  <si>
    <t>{guid {00000EB6-0000-0000-0000-000000000000}}</t>
  </si>
  <si>
    <t>Осинцева Надежда</t>
  </si>
  <si>
    <t>{guid {00000CD8-0000-0000-0000-000000000000}}</t>
  </si>
  <si>
    <t>Парфенов Дмитрий</t>
  </si>
  <si>
    <t>Подобряев А.В., Соколов Ю.С.</t>
  </si>
  <si>
    <t>{guid {00000EA0-0000-0000-0000-000000000000}}</t>
  </si>
  <si>
    <t>Перимей Пётр</t>
  </si>
  <si>
    <t>Штабкин В.Д.</t>
  </si>
  <si>
    <t>{guid {00000E7E-0000-0000-0000-000000000000}}</t>
  </si>
  <si>
    <t>Подобряева Нина</t>
  </si>
  <si>
    <t>ГБУ "МГФСО", СК "Дети белой воды", г. Переславль-Залесский</t>
  </si>
  <si>
    <t>Тезиков А.Н., Платонова Е.Н., Подобряев А.В.</t>
  </si>
  <si>
    <t>{guid {312E3AA5-F7E0-4D3D-A99F-16A1FFBA0C46}}</t>
  </si>
  <si>
    <t>Потапов Глеб</t>
  </si>
  <si>
    <t>{guid {61972B7C-5053-49EE-8BA7-FABA94619F5E}}</t>
  </si>
  <si>
    <t>Рогатин Алексей</t>
  </si>
  <si>
    <t>{guid {58E8ACA3-29E9-4E05-89E9-BAE8E363499B}}</t>
  </si>
  <si>
    <t>Рождественская Дарья</t>
  </si>
  <si>
    <t>{guid {99A3073E-7D75-4E45-9423-424B5462F470}}</t>
  </si>
  <si>
    <t>Рябикова Елизавета</t>
  </si>
  <si>
    <t>Слотина Ю.В., Рябиков Л.Ю.</t>
  </si>
  <si>
    <t>{guid {16E38073-8B09-48DC-A809-72180B670B0F}}</t>
  </si>
  <si>
    <t>Салюкин Кирилл</t>
  </si>
  <si>
    <t>СК "Дети белой воды"</t>
  </si>
  <si>
    <t>Платонва Е.Н., Тезиков А.Н., Семенцова М.К.</t>
  </si>
  <si>
    <t>{guid {12BD52C8-5D6E-41FE-8997-3DB1DB29435D}}</t>
  </si>
  <si>
    <t>Сербиненко Даниил</t>
  </si>
  <si>
    <t>МГФСО</t>
  </si>
  <si>
    <t>{guid {B962F8D8-087E-4C40-BEB4-98A945B679F9}}</t>
  </si>
  <si>
    <t>Симонайтес Ян</t>
  </si>
  <si>
    <t>{guid {D8EAA9CD-DE79-4A8B-8CB9-935D9F2904FC}}</t>
  </si>
  <si>
    <t>Смирнов Дмитрий</t>
  </si>
  <si>
    <t>Макарова А.Л.</t>
  </si>
  <si>
    <t>{guid {00000F4A-0000-0000-0000-000000000000}}</t>
  </si>
  <si>
    <t>Смирнов Сергей</t>
  </si>
  <si>
    <t>ГУОР г. Бронницы, ФОК "Лотос"</t>
  </si>
  <si>
    <t>Солодовников А.А., Солодовникова З.В., Слотина Ю.В., Рябиков Л.Ю.</t>
  </si>
  <si>
    <t>{guid {A1FEDA8E-ADEC-4657-A66E-D469A4CDE580}}</t>
  </si>
  <si>
    <t>Степанюк Никита</t>
  </si>
  <si>
    <t>{guid {ED9CA94A-CA38-4395-8363-973661FAF41B}}</t>
  </si>
  <si>
    <t>Тресков Яков</t>
  </si>
  <si>
    <t>{guid {FC92CE09-7EA6-4C7B-A5ED-D07233975EAB}}</t>
  </si>
  <si>
    <t>Тулаева Дарья</t>
  </si>
  <si>
    <t>{guid {2D2D8D8F-AB56-409B-85F3-F7C66724BF4D}}</t>
  </si>
  <si>
    <t>Тутаев Ярослав</t>
  </si>
  <si>
    <t>{guid {00000E43-0000-0000-0000-000000000000}}</t>
  </si>
  <si>
    <t>Федосов Алексей</t>
  </si>
  <si>
    <t>{guid {4294DCD6-B1AA-455E-B06C-CF6075CA1CF5}}</t>
  </si>
  <si>
    <t>Хвиюзов Михаил</t>
  </si>
  <si>
    <t>ГУОР г. Бронницы, СДЮСШОР им. Соколова Л.К.</t>
  </si>
  <si>
    <t>{guid {00000E9E-0000-0000-0000-000000000000}}</t>
  </si>
  <si>
    <t>Цветков Никита</t>
  </si>
  <si>
    <t>{guid {5A242A73-A623-4927-ACEE-D0A2877B6D0A}}</t>
  </si>
  <si>
    <t>Чулошников Никита</t>
  </si>
  <si>
    <t>{guid {0B3F69FB-ABFA-4465-B380-878E48834E66}}</t>
  </si>
  <si>
    <t>Шайдаков Филипп</t>
  </si>
  <si>
    <t>{guid {00000E59-0000-0000-0000-000000000000}}</t>
  </si>
  <si>
    <t>Шестаков Дмитрий</t>
  </si>
  <si>
    <t>Амосова Е.А., Слотина Ю.В., Рябиков Л.Ю.</t>
  </si>
  <si>
    <t>{guid {3A997165-A2EE-48FB-9D69-74D2CDE21612}}</t>
  </si>
  <si>
    <t>Юркин Олег</t>
  </si>
  <si>
    <t>Спортивная делегация</t>
  </si>
  <si>
    <t>Спортсмены</t>
  </si>
  <si>
    <t>Мужчины</t>
  </si>
  <si>
    <t>Женщины</t>
  </si>
  <si>
    <t>Тренеры</t>
  </si>
  <si>
    <t>Всего</t>
  </si>
  <si>
    <t>Уровень спортивной подготовки</t>
  </si>
  <si>
    <t>По годам рождения</t>
  </si>
  <si>
    <t>Богородское</t>
  </si>
  <si>
    <t>Бронницы</t>
  </si>
  <si>
    <t>Дети белой воды</t>
  </si>
  <si>
    <t>лично</t>
  </si>
  <si>
    <t>Макаров</t>
  </si>
  <si>
    <t>Натальин</t>
  </si>
  <si>
    <t>Переславль-Залесский</t>
  </si>
  <si>
    <t>Рязань</t>
  </si>
  <si>
    <t>Ярославль</t>
  </si>
  <si>
    <t>Итого:</t>
  </si>
  <si>
    <t>Категория</t>
  </si>
  <si>
    <t>Номер</t>
  </si>
  <si>
    <t>ГодМладший</t>
  </si>
  <si>
    <t>ГодСтарший</t>
  </si>
  <si>
    <t>НеСтартовал</t>
  </si>
  <si>
    <t>К-1м</t>
  </si>
  <si>
    <t>24</t>
  </si>
  <si>
    <t>2004</t>
  </si>
  <si>
    <t>4</t>
  </si>
  <si>
    <t>2006</t>
  </si>
  <si>
    <t>78</t>
  </si>
  <si>
    <t>2002</t>
  </si>
  <si>
    <t>59</t>
  </si>
  <si>
    <t>61</t>
  </si>
  <si>
    <t>2003</t>
  </si>
  <si>
    <t>12</t>
  </si>
  <si>
    <t>2005</t>
  </si>
  <si>
    <t>35</t>
  </si>
  <si>
    <t>36</t>
  </si>
  <si>
    <t>31</t>
  </si>
  <si>
    <t>33</t>
  </si>
  <si>
    <t>9</t>
  </si>
  <si>
    <t>42</t>
  </si>
  <si>
    <t>23</t>
  </si>
  <si>
    <t>2007</t>
  </si>
  <si>
    <t>43</t>
  </si>
  <si>
    <t>19</t>
  </si>
  <si>
    <t>50</t>
  </si>
  <si>
    <t>8</t>
  </si>
  <si>
    <t/>
  </si>
  <si>
    <t>28</t>
  </si>
  <si>
    <t>54</t>
  </si>
  <si>
    <t>82</t>
  </si>
  <si>
    <t>237</t>
  </si>
  <si>
    <t>65</t>
  </si>
  <si>
    <t>79</t>
  </si>
  <si>
    <t>34</t>
  </si>
  <si>
    <t>15</t>
  </si>
  <si>
    <t>219</t>
  </si>
  <si>
    <t>7</t>
  </si>
  <si>
    <t>2008</t>
  </si>
  <si>
    <t>Штабкин В.Д., Фрейманис А.Л.</t>
  </si>
  <si>
    <t>10</t>
  </si>
  <si>
    <t>18</t>
  </si>
  <si>
    <t>Фрейманис А.Л.</t>
  </si>
  <si>
    <t>6</t>
  </si>
  <si>
    <t>22</t>
  </si>
  <si>
    <t>14</t>
  </si>
  <si>
    <t>62</t>
  </si>
  <si>
    <t>67</t>
  </si>
  <si>
    <t>51</t>
  </si>
  <si>
    <t>20</t>
  </si>
  <si>
    <t>17</t>
  </si>
  <si>
    <t>68</t>
  </si>
  <si>
    <t>25</t>
  </si>
  <si>
    <t>С-2м</t>
  </si>
  <si>
    <t>133</t>
  </si>
  <si>
    <t>Вихарев Иван_x000D_
Федосов Алексей</t>
  </si>
  <si>
    <t>2003_x000D_
2002</t>
  </si>
  <si>
    <t>1_x000D_
1</t>
  </si>
  <si>
    <t>129</t>
  </si>
  <si>
    <t>Добрынин Георгий_x000D_
Агафонов Леонид</t>
  </si>
  <si>
    <t>2004_x000D_
2004</t>
  </si>
  <si>
    <t>3_x000D_
3</t>
  </si>
  <si>
    <t>128</t>
  </si>
  <si>
    <t>Лазарев Виктор_x000D_
Цветков Никита</t>
  </si>
  <si>
    <t>2003_x000D_
2004</t>
  </si>
  <si>
    <t>2_x000D_
2</t>
  </si>
  <si>
    <t>132</t>
  </si>
  <si>
    <t>Михайлов Серафим_x000D_
Смирнов Сергей</t>
  </si>
  <si>
    <t>2003_x000D_
2003</t>
  </si>
  <si>
    <t>1_x000D_
кмс</t>
  </si>
  <si>
    <t>г.п. Богородское, ФОК "Лотос", ГУОР г. Бронницы</t>
  </si>
  <si>
    <t>127</t>
  </si>
  <si>
    <t>Перимей Пётр_x000D_
Чулошников Никита</t>
  </si>
  <si>
    <t>2_x000D_
3</t>
  </si>
  <si>
    <t>120</t>
  </si>
  <si>
    <t>Степанюк Никита_x000D_
Инкин Глеб</t>
  </si>
  <si>
    <t>2007_x000D_
2007</t>
  </si>
  <si>
    <t>3ю_x000D_
3ю</t>
  </si>
  <si>
    <t>Тезиков А.Н., Платонова Е.Н., Семенцова М.К., Инкин Н.А.</t>
  </si>
  <si>
    <t>122</t>
  </si>
  <si>
    <t>Тутаев Ярослав_x000D_
Горшков Денис</t>
  </si>
  <si>
    <t>2002_x000D_
2005</t>
  </si>
  <si>
    <t>1ю_x000D_
2ю</t>
  </si>
  <si>
    <t>К-1ж</t>
  </si>
  <si>
    <t>146</t>
  </si>
  <si>
    <t>151</t>
  </si>
  <si>
    <t>171</t>
  </si>
  <si>
    <t>154</t>
  </si>
  <si>
    <t>140</t>
  </si>
  <si>
    <t>144</t>
  </si>
  <si>
    <t>159</t>
  </si>
  <si>
    <t>162</t>
  </si>
  <si>
    <t>172</t>
  </si>
  <si>
    <t>147</t>
  </si>
  <si>
    <t>157</t>
  </si>
  <si>
    <t>141</t>
  </si>
  <si>
    <t>148</t>
  </si>
  <si>
    <t>2010</t>
  </si>
  <si>
    <t>139</t>
  </si>
  <si>
    <t>С-1м</t>
  </si>
  <si>
    <t>180</t>
  </si>
  <si>
    <t>190</t>
  </si>
  <si>
    <t>195</t>
  </si>
  <si>
    <t>199</t>
  </si>
  <si>
    <t>196</t>
  </si>
  <si>
    <t>186</t>
  </si>
  <si>
    <t>185</t>
  </si>
  <si>
    <t>188</t>
  </si>
  <si>
    <t>183</t>
  </si>
  <si>
    <t>182</t>
  </si>
  <si>
    <t>194</t>
  </si>
  <si>
    <t>179</t>
  </si>
  <si>
    <t>198</t>
  </si>
  <si>
    <t>200</t>
  </si>
  <si>
    <t>181</t>
  </si>
  <si>
    <t>207</t>
  </si>
  <si>
    <t>192</t>
  </si>
  <si>
    <t>187</t>
  </si>
  <si>
    <t>208</t>
  </si>
  <si>
    <t>С-1ж</t>
  </si>
  <si>
    <t>96</t>
  </si>
  <si>
    <t>113</t>
  </si>
  <si>
    <t>102</t>
  </si>
  <si>
    <t>98</t>
  </si>
  <si>
    <t>104</t>
  </si>
  <si>
    <t>107</t>
  </si>
  <si>
    <t>110</t>
  </si>
  <si>
    <t>115</t>
  </si>
  <si>
    <t>105</t>
  </si>
  <si>
    <t>109</t>
  </si>
  <si>
    <t>100</t>
  </si>
  <si>
    <t>Федерация гребного слалома России_x000D_
Департамент по физической культуре и спорту г. Москвы_x000D_
Федерация гребного слалома города Москвы</t>
  </si>
  <si>
    <t>Первенство г. Москвы среди юношей и девушек до 17 лет 2018 года</t>
  </si>
  <si>
    <t>02-03 июня 2018 года</t>
  </si>
  <si>
    <t>Москва, р. Сходня, 3 категория сложности</t>
  </si>
  <si>
    <t>Индивидуальная гонка</t>
  </si>
  <si>
    <t>ПРОТОКОЛ РЕЗУЛЬТАТОВ</t>
  </si>
  <si>
    <t>М.</t>
  </si>
  <si>
    <t>Категория К-1м</t>
  </si>
  <si>
    <t xml:space="preserve"> 1-ая попытка</t>
  </si>
  <si>
    <t>Время</t>
  </si>
  <si>
    <t>Штр</t>
  </si>
  <si>
    <t>Рез-т</t>
  </si>
  <si>
    <t xml:space="preserve"> 2-ая попытка</t>
  </si>
  <si>
    <t>Лучший</t>
  </si>
  <si>
    <t>Отст%</t>
  </si>
  <si>
    <t>DNF</t>
  </si>
  <si>
    <t>DNS</t>
  </si>
  <si>
    <t>Категория С-2м</t>
  </si>
  <si>
    <t>Вихарев Иван
Федосов Алексей</t>
  </si>
  <si>
    <t>2003
2002</t>
  </si>
  <si>
    <t>1
1</t>
  </si>
  <si>
    <t>Михайлов Серафим
Смирнов Сергей</t>
  </si>
  <si>
    <t>2003
2003</t>
  </si>
  <si>
    <t>1
кмс</t>
  </si>
  <si>
    <t>Лазарев Виктор
Цветков Никита</t>
  </si>
  <si>
    <t>2003
2004</t>
  </si>
  <si>
    <t>2
2</t>
  </si>
  <si>
    <t>Перимей Пётр
Чулошников Никита</t>
  </si>
  <si>
    <t>2004
2004</t>
  </si>
  <si>
    <t>2
3</t>
  </si>
  <si>
    <t>Добрынин Георгий
Агафонов Леонид</t>
  </si>
  <si>
    <t>3
3</t>
  </si>
  <si>
    <t>Степанюк Никита
Инкин Глеб</t>
  </si>
  <si>
    <t>2007
2007</t>
  </si>
  <si>
    <t>3ю
3ю</t>
  </si>
  <si>
    <t>Тутаев Ярослав
Горшков Денис</t>
  </si>
  <si>
    <t>2002
2005</t>
  </si>
  <si>
    <t>1ю
2ю</t>
  </si>
  <si>
    <t>Категория К-1ж</t>
  </si>
  <si>
    <t>Категория С-1м</t>
  </si>
  <si>
    <t>Категория С-1ж</t>
  </si>
  <si>
    <t>Индивидуальная гонка(п)</t>
  </si>
  <si>
    <t>ПРОТОКОЛ РЕЗУЛЬТАТОВ ПОДРОБНО</t>
  </si>
  <si>
    <t>Выполненные и подтвержденные разряды и звания</t>
  </si>
  <si>
    <t>Фамилия, Имя участника</t>
  </si>
  <si>
    <t>Год рожд.</t>
  </si>
  <si>
    <t>Сп. звание тек.</t>
  </si>
  <si>
    <t>Вып. звание</t>
  </si>
  <si>
    <t>Вид. прогр.</t>
  </si>
  <si>
    <t>С-1м_x000D_
К-1м</t>
  </si>
  <si>
    <t>12_x000D_
14</t>
  </si>
  <si>
    <t>С-2м_x000D_
С-1м</t>
  </si>
  <si>
    <t>1_x000D_
2</t>
  </si>
  <si>
    <t>К-1м_x000D_
С-1м</t>
  </si>
  <si>
    <t>15_x000D_
16</t>
  </si>
  <si>
    <t>К-1ж_x000D_
С-1ж</t>
  </si>
  <si>
    <t>5_x000D_
5</t>
  </si>
  <si>
    <t>4_x000D_
4</t>
  </si>
  <si>
    <t>5</t>
  </si>
  <si>
    <t>С-1ж_x000D_
К-1ж</t>
  </si>
  <si>
    <t>6_x000D_
8</t>
  </si>
  <si>
    <t>С-1м_x000D_
С-2м</t>
  </si>
  <si>
    <t>7_x000D_
7</t>
  </si>
  <si>
    <t>11_x000D_
12</t>
  </si>
  <si>
    <t>13</t>
  </si>
  <si>
    <t>10_x000D_
10</t>
  </si>
  <si>
    <t>8_x000D_
9</t>
  </si>
  <si>
    <t>Примечания:</t>
  </si>
  <si>
    <t>1. Командные гонки не проводятся, разряды и звания за них не присваиваются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</si>
</sst>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vertical="top"/>
    </xf>
    <xf numFmtId="0" fontId="0" fillId="0" borderId="1" xfId="0" applyBorder="1" applyAlignment="1">
      <alignment horizontal="right" vertical="top"/>
    </xf>
    <xf numFmtId="0" fontId="0" fillId="0" borderId="1" xfId="0" applyBorder="1" applyAlignment="1">
      <alignment horizontal="left" vertical="top"/>
    </xf>
    <xf numFmtId="49" fontId="0" fillId="0" borderId="1" xfId="0" applyNumberFormat="1" applyBorder="1" applyAlignment="1">
      <alignment horizontal="left" vertical="top"/>
    </xf>
    <xf numFmtId="0" fontId="0" fillId="0" borderId="2" xfId="0" applyBorder="1" applyAlignment="1">
      <alignment horizontal="right" vertical="top"/>
    </xf>
    <xf numFmtId="0" fontId="0" fillId="0" borderId="2" xfId="0" applyBorder="1" applyAlignment="1">
      <alignment horizontal="left" vertical="top"/>
    </xf>
    <xf numFmtId="49" fontId="0" fillId="0" borderId="2" xfId="0" applyNumberFormat="1" applyBorder="1" applyAlignment="1">
      <alignment horizontal="left" vertical="top"/>
    </xf>
    <xf numFmtId="0" fontId="0" fillId="0" borderId="3" xfId="0" applyBorder="1" applyAlignment="1">
      <alignment horizontal="right" vertical="top"/>
    </xf>
    <xf numFmtId="0" fontId="0" fillId="0" borderId="3" xfId="0" applyBorder="1" applyAlignment="1">
      <alignment horizontal="left" vertical="top"/>
    </xf>
    <xf numFmtId="49" fontId="0" fillId="0" borderId="3" xfId="0" applyNumberFormat="1" applyBorder="1" applyAlignment="1">
      <alignment horizontal="left" vertical="top"/>
    </xf>
    <xf numFmtId="0" fontId="1" fillId="0" borderId="5" xfId="0" applyFont="1" applyBorder="1" applyAlignment="1">
      <alignment horizontal="center" vertical="top"/>
    </xf>
    <xf numFmtId="0" fontId="1" fillId="0" borderId="5" xfId="0" applyFont="1" applyBorder="1" applyAlignment="1">
      <alignment horizontal="center" vertical="top"/>
    </xf>
    <xf numFmtId="0" fontId="0" fillId="0" borderId="5" xfId="0" applyBorder="1" applyAlignment="1">
      <alignment horizontal="left" vertical="top"/>
    </xf>
    <xf numFmtId="0" fontId="0" fillId="0" borderId="5" xfId="0" applyBorder="1" applyAlignment="1">
      <alignment horizontal="right" vertical="top"/>
    </xf>
    <xf numFmtId="0" fontId="0" fillId="0" borderId="5" xfId="0" applyBorder="1" applyAlignment="1">
      <alignment vertical="top"/>
    </xf>
    <xf numFmtId="0" fontId="0" fillId="0" borderId="2" xfId="0" applyBorder="1" applyAlignment="1">
      <alignment horizontal="left" vertical="top" wrapText="1"/>
    </xf>
    <xf numFmtId="49" fontId="0" fillId="0" borderId="2" xfId="0" applyNumberFormat="1" applyBorder="1" applyAlignment="1">
      <alignment horizontal="left" vertical="top" wrapText="1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right" vertical="top"/>
    </xf>
    <xf numFmtId="0" fontId="5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1" fillId="0" borderId="10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0" fillId="0" borderId="11" xfId="0" applyBorder="1" applyAlignment="1">
      <alignment horizontal="right" vertical="top"/>
    </xf>
    <xf numFmtId="0" fontId="0" fillId="0" borderId="11" xfId="0" applyBorder="1" applyAlignment="1">
      <alignment horizontal="left" vertical="top" wrapText="1"/>
    </xf>
    <xf numFmtId="2" fontId="0" fillId="0" borderId="11" xfId="0" applyNumberFormat="1" applyBorder="1" applyAlignment="1">
      <alignment horizontal="right" vertical="top"/>
    </xf>
    <xf numFmtId="2" fontId="0" fillId="0" borderId="2" xfId="0" applyNumberFormat="1" applyBorder="1" applyAlignment="1">
      <alignment horizontal="right" vertical="top"/>
    </xf>
    <xf numFmtId="0" fontId="0" fillId="0" borderId="8" xfId="0" applyBorder="1" applyAlignment="1">
      <alignment vertical="top" wrapText="1"/>
    </xf>
    <xf numFmtId="49" fontId="0" fillId="0" borderId="8" xfId="0" applyNumberFormat="1" applyBorder="1" applyAlignment="1">
      <alignment vertical="top" wrapText="1"/>
    </xf>
    <xf numFmtId="49" fontId="0" fillId="0" borderId="8" xfId="0" applyNumberFormat="1" applyBorder="1" applyAlignment="1">
      <alignment horizontal="right" vertical="top" wrapText="1"/>
    </xf>
    <xf numFmtId="0" fontId="1" fillId="0" borderId="4" xfId="0" applyFont="1" applyBorder="1" applyAlignment="1">
      <alignment horizontal="left" vertical="top" wrapText="1"/>
    </xf>
    <xf numFmtId="0" fontId="0" fillId="0" borderId="6" xfId="0" applyBorder="1" applyAlignment="1">
      <alignment vertical="top" wrapText="1"/>
    </xf>
    <xf numFmtId="49" fontId="0" fillId="0" borderId="6" xfId="0" applyNumberFormat="1" applyBorder="1" applyAlignment="1">
      <alignment vertical="top" wrapText="1"/>
    </xf>
    <xf numFmtId="49" fontId="0" fillId="0" borderId="6" xfId="0" applyNumberFormat="1" applyBorder="1" applyAlignment="1">
      <alignment horizontal="right" vertical="top" wrapText="1"/>
    </xf>
  </cellXfs>
  <cellStyles count="1">
    <cellStyle name="Обычный" xfId="0" builtinId="0"/>
  </cellStyles>
  <dxfs count="26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general" vertical="top" textRotation="0" wrapText="1" indent="0" justifyLastLine="0" shrinkToFit="0" readingOrder="0"/>
    </dxf>
    <dxf>
      <numFmt numFmtId="30" formatCode="@"/>
      <alignment horizontal="right" vertical="top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top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numFmt numFmtId="30" formatCode="@"/>
      <alignment horizontal="general" vertical="top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top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top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top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numFmt numFmtId="30" formatCode="@"/>
      <alignment horizontal="general" vertical="top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top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top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  <bottom style="thin">
          <color indexed="64"/>
        </bottom>
      </border>
    </dxf>
    <dxf>
      <alignment horizontal="general" vertical="top" textRotation="0" wrapText="0" indent="0" justifyLastLine="0" shrinkToFit="0" readingOrder="0"/>
    </dxf>
    <dxf>
      <alignment horizontal="left" vertical="top" textRotation="0" wrapText="0" indent="0" justifyLastLine="0" shrinkToFit="0" readingOrder="0"/>
    </dxf>
    <dxf>
      <alignment horizontal="right" vertical="top" textRotation="0" wrapText="0" indent="0" justifyLastLine="0" shrinkToFit="0" readingOrder="0"/>
      <border diagonalUp="0" diagonalDown="0">
        <left/>
        <right/>
        <top style="dotted">
          <color indexed="64"/>
        </top>
        <bottom style="dotted">
          <color indexed="64"/>
        </bottom>
        <vertical/>
        <horizontal/>
      </border>
    </dxf>
    <dxf>
      <alignment horizontal="left" vertical="top" textRotation="0" wrapText="0" indent="0" justifyLastLine="0" shrinkToFit="0" readingOrder="0"/>
      <border diagonalUp="0" diagonalDown="0">
        <left/>
        <right/>
        <top style="dotted">
          <color indexed="64"/>
        </top>
        <bottom style="dotted">
          <color indexed="64"/>
        </bottom>
        <vertical/>
        <horizontal/>
      </border>
    </dxf>
    <dxf>
      <alignment horizontal="left" vertical="top" textRotation="0" wrapText="0" indent="0" justifyLastLine="0" shrinkToFit="0" readingOrder="0"/>
      <border diagonalUp="0" diagonalDown="0">
        <left/>
        <right/>
        <top style="dotted">
          <color indexed="64"/>
        </top>
        <bottom style="dotted">
          <color indexed="64"/>
        </bottom>
        <vertical/>
        <horizontal/>
      </border>
    </dxf>
    <dxf>
      <alignment horizontal="left" vertical="top" textRotation="0" wrapText="0" indent="0" justifyLastLine="0" shrinkToFit="0" readingOrder="0"/>
      <border diagonalUp="0" diagonalDown="0">
        <left/>
        <right/>
        <top style="dotted">
          <color indexed="64"/>
        </top>
        <bottom style="dotted">
          <color indexed="64"/>
        </bottom>
        <vertical/>
        <horizontal/>
      </border>
    </dxf>
    <dxf>
      <alignment horizontal="left" vertical="top" textRotation="0" wrapText="0" indent="0" justifyLastLine="0" shrinkToFit="0" readingOrder="0"/>
      <border diagonalUp="0" diagonalDown="0">
        <left/>
        <right/>
        <top style="dotted">
          <color indexed="64"/>
        </top>
        <bottom style="dotted">
          <color indexed="64"/>
        </bottom>
        <vertical/>
        <horizontal/>
      </border>
    </dxf>
    <dxf>
      <numFmt numFmtId="30" formatCode="@"/>
      <alignment horizontal="left" vertical="top" textRotation="0" wrapText="0" indent="0" justifyLastLine="0" shrinkToFit="0" readingOrder="0"/>
      <border diagonalUp="0" diagonalDown="0">
        <left/>
        <right/>
        <top style="dotted">
          <color indexed="64"/>
        </top>
        <bottom style="dotted">
          <color indexed="64"/>
        </bottom>
        <vertical/>
        <horizontal/>
      </border>
    </dxf>
    <dxf>
      <alignment horizontal="right" vertical="top" textRotation="0" wrapText="0" indent="0" justifyLastLine="0" shrinkToFit="0" readingOrder="0"/>
      <border diagonalUp="0" diagonalDown="0">
        <left/>
        <right/>
        <top style="dotted">
          <color indexed="64"/>
        </top>
        <bottom style="dotted">
          <color indexed="64"/>
        </bottom>
        <vertical/>
        <horizontal/>
      </border>
    </dxf>
    <dxf>
      <alignment horizontal="left" vertical="top" textRotation="0" wrapText="0" indent="0" justifyLastLine="0" shrinkToFit="0" readingOrder="0"/>
      <border diagonalUp="0" diagonalDown="0">
        <left/>
        <right/>
        <top style="dotted">
          <color indexed="64"/>
        </top>
        <bottom style="dotted">
          <color indexed="64"/>
        </bottom>
        <vertical/>
        <horizontal/>
      </border>
    </dxf>
    <dxf>
      <alignment horizontal="right" vertical="top" textRotation="0" wrapText="0" indent="0" justifyLastLine="0" shrinkToFit="0" readingOrder="0"/>
      <border diagonalUp="0" diagonalDown="0">
        <left/>
        <right/>
        <top style="dotted">
          <color indexed="64"/>
        </top>
        <bottom style="dotted">
          <color indexed="64"/>
        </bottom>
        <vertical/>
        <horizontal/>
      </border>
    </dxf>
    <dxf>
      <border outline="0"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" name="Разряды и звания" displayName="Разряды_и_звания" ref="A6:I47" totalsRowShown="0" headerRowDxfId="0" dataDxfId="1" headerRowBorderDxfId="12" tableBorderDxfId="13" totalsRowBorderDxfId="11">
  <autoFilter ref="A6:I47"/>
  <tableColumns count="9">
    <tableColumn id="1" name="Фамилия, Имя участника" dataDxfId="10"/>
    <tableColumn id="2" name="Год рожд." dataDxfId="9"/>
    <tableColumn id="3" name="Сп. звание тек." dataDxfId="8"/>
    <tableColumn id="4" name="Территория" dataDxfId="7"/>
    <tableColumn id="5" name="Клуб" dataDxfId="6"/>
    <tableColumn id="6" name="Личный тренер" dataDxfId="5"/>
    <tableColumn id="7" name="Вып. звание" dataDxfId="4"/>
    <tableColumn id="8" name="Вид. прогр." dataDxfId="3"/>
    <tableColumn id="9" name="М." dataDxfId="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1" name="Все спортсмены" displayName="Все_спортсмены" ref="A1:I56" totalsRowShown="0" headerRowDxfId="14" dataDxfId="15" tableBorderDxfId="25">
  <autoFilter ref="A1:I56"/>
  <tableColumns count="9">
    <tableColumn id="1" name="ID" dataDxfId="24"/>
    <tableColumn id="2" name="Фамилия, Имя" dataDxfId="23"/>
    <tableColumn id="3" name="Год" dataDxfId="22"/>
    <tableColumn id="4" name="Звание" dataDxfId="21"/>
    <tableColumn id="5" name="Территория" dataDxfId="20"/>
    <tableColumn id="6" name="Клуб" dataDxfId="19"/>
    <tableColumn id="7" name="Личный тренер" dataDxfId="18"/>
    <tableColumn id="8" name="Пол" dataDxfId="17"/>
    <tableColumn id="9" name="ВК" dataDxfId="1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0"/>
  <sheetViews>
    <sheetView tabSelected="1" workbookViewId="0"/>
  </sheetViews>
  <sheetFormatPr defaultRowHeight="15" x14ac:dyDescent="0.25"/>
  <cols>
    <col min="1" max="1" width="26.140625" style="1" customWidth="1"/>
    <col min="2" max="2" width="12.5703125" style="1" customWidth="1"/>
    <col min="3" max="3" width="16.7109375" style="1" customWidth="1"/>
    <col min="4" max="4" width="19.28515625" style="1" customWidth="1"/>
    <col min="5" max="5" width="20.7109375" style="1" customWidth="1"/>
    <col min="6" max="6" width="17.42578125" style="1" customWidth="1"/>
    <col min="7" max="7" width="14.28515625" style="1" customWidth="1"/>
    <col min="8" max="8" width="13.5703125" style="1" customWidth="1"/>
    <col min="9" max="9" width="5.5703125" style="1" customWidth="1"/>
    <col min="10" max="16384" width="9.140625" style="1"/>
  </cols>
  <sheetData>
    <row r="1" spans="1:9" ht="15.75" x14ac:dyDescent="0.25">
      <c r="A1" s="18" t="s">
        <v>324</v>
      </c>
      <c r="B1" s="19"/>
      <c r="C1" s="19"/>
      <c r="D1" s="19"/>
      <c r="E1" s="19"/>
      <c r="F1" s="19"/>
      <c r="G1" s="19"/>
      <c r="H1" s="19"/>
      <c r="I1" s="19"/>
    </row>
    <row r="2" spans="1:9" ht="18.75" x14ac:dyDescent="0.25">
      <c r="A2" s="20" t="s">
        <v>325</v>
      </c>
      <c r="B2" s="20"/>
      <c r="C2" s="20"/>
      <c r="D2" s="20"/>
      <c r="E2" s="20"/>
      <c r="F2" s="20"/>
      <c r="G2" s="20"/>
      <c r="H2" s="20"/>
      <c r="I2" s="20"/>
    </row>
    <row r="3" spans="1:9" x14ac:dyDescent="0.25">
      <c r="A3" s="21" t="s">
        <v>326</v>
      </c>
      <c r="B3" s="21"/>
      <c r="C3" s="22" t="s">
        <v>327</v>
      </c>
      <c r="D3" s="22"/>
      <c r="E3" s="22"/>
      <c r="F3" s="22"/>
      <c r="G3" s="22"/>
      <c r="H3" s="22"/>
      <c r="I3" s="22"/>
    </row>
    <row r="4" spans="1:9" ht="21" x14ac:dyDescent="0.25">
      <c r="A4" s="23" t="s">
        <v>367</v>
      </c>
      <c r="B4" s="23"/>
      <c r="C4" s="23"/>
      <c r="D4" s="23"/>
      <c r="E4" s="23"/>
      <c r="F4" s="23"/>
      <c r="G4" s="23"/>
      <c r="H4" s="23"/>
      <c r="I4" s="23"/>
    </row>
    <row r="6" spans="1:9" ht="30" customHeight="1" x14ac:dyDescent="0.25">
      <c r="A6" s="38" t="s">
        <v>368</v>
      </c>
      <c r="B6" s="38" t="s">
        <v>369</v>
      </c>
      <c r="C6" s="38" t="s">
        <v>370</v>
      </c>
      <c r="D6" s="38" t="s">
        <v>4</v>
      </c>
      <c r="E6" s="38" t="s">
        <v>5</v>
      </c>
      <c r="F6" s="38" t="s">
        <v>6</v>
      </c>
      <c r="G6" s="38" t="s">
        <v>371</v>
      </c>
      <c r="H6" s="38" t="s">
        <v>372</v>
      </c>
      <c r="I6" s="38" t="s">
        <v>330</v>
      </c>
    </row>
    <row r="7" spans="1:9" ht="30" x14ac:dyDescent="0.25">
      <c r="A7" s="35" t="s">
        <v>29</v>
      </c>
      <c r="B7" s="35">
        <v>2002</v>
      </c>
      <c r="C7" s="36" t="s">
        <v>30</v>
      </c>
      <c r="D7" s="35" t="s">
        <v>31</v>
      </c>
      <c r="E7" s="35" t="s">
        <v>32</v>
      </c>
      <c r="F7" s="35" t="s">
        <v>33</v>
      </c>
      <c r="G7" s="36" t="s">
        <v>40</v>
      </c>
      <c r="H7" s="35" t="s">
        <v>196</v>
      </c>
      <c r="I7" s="37" t="s">
        <v>61</v>
      </c>
    </row>
    <row r="8" spans="1:9" ht="60" x14ac:dyDescent="0.25">
      <c r="A8" s="35" t="s">
        <v>42</v>
      </c>
      <c r="B8" s="35">
        <v>2003</v>
      </c>
      <c r="C8" s="36" t="s">
        <v>40</v>
      </c>
      <c r="D8" s="35" t="s">
        <v>43</v>
      </c>
      <c r="E8" s="35" t="s">
        <v>44</v>
      </c>
      <c r="F8" s="35" t="s">
        <v>45</v>
      </c>
      <c r="G8" s="36" t="s">
        <v>40</v>
      </c>
      <c r="H8" s="35" t="s">
        <v>246</v>
      </c>
      <c r="I8" s="37" t="s">
        <v>40</v>
      </c>
    </row>
    <row r="9" spans="1:9" x14ac:dyDescent="0.25">
      <c r="A9" s="35" t="s">
        <v>72</v>
      </c>
      <c r="B9" s="35">
        <v>2003</v>
      </c>
      <c r="C9" s="36" t="s">
        <v>50</v>
      </c>
      <c r="D9" s="35" t="s">
        <v>31</v>
      </c>
      <c r="E9" s="35" t="s">
        <v>73</v>
      </c>
      <c r="F9" s="35" t="s">
        <v>74</v>
      </c>
      <c r="G9" s="36" t="s">
        <v>50</v>
      </c>
      <c r="H9" s="35" t="s">
        <v>196</v>
      </c>
      <c r="I9" s="37" t="s">
        <v>206</v>
      </c>
    </row>
    <row r="10" spans="1:9" ht="30" x14ac:dyDescent="0.25">
      <c r="A10" s="35" t="s">
        <v>115</v>
      </c>
      <c r="B10" s="35">
        <v>2002</v>
      </c>
      <c r="C10" s="36" t="s">
        <v>40</v>
      </c>
      <c r="D10" s="35" t="s">
        <v>12</v>
      </c>
      <c r="E10" s="35" t="s">
        <v>13</v>
      </c>
      <c r="F10" s="35" t="s">
        <v>116</v>
      </c>
      <c r="G10" s="36" t="s">
        <v>61</v>
      </c>
      <c r="H10" s="35" t="s">
        <v>196</v>
      </c>
      <c r="I10" s="37" t="s">
        <v>11</v>
      </c>
    </row>
    <row r="11" spans="1:9" ht="30" x14ac:dyDescent="0.25">
      <c r="A11" s="35" t="s">
        <v>66</v>
      </c>
      <c r="B11" s="35">
        <v>2003</v>
      </c>
      <c r="C11" s="36" t="s">
        <v>40</v>
      </c>
      <c r="D11" s="35" t="s">
        <v>24</v>
      </c>
      <c r="E11" s="35" t="s">
        <v>67</v>
      </c>
      <c r="F11" s="35" t="s">
        <v>68</v>
      </c>
      <c r="G11" s="36" t="s">
        <v>50</v>
      </c>
      <c r="H11" s="35" t="s">
        <v>373</v>
      </c>
      <c r="I11" s="37" t="s">
        <v>374</v>
      </c>
    </row>
    <row r="12" spans="1:9" ht="45" x14ac:dyDescent="0.25">
      <c r="A12" s="35" t="s">
        <v>79</v>
      </c>
      <c r="B12" s="35">
        <v>2002</v>
      </c>
      <c r="C12" s="36" t="s">
        <v>61</v>
      </c>
      <c r="D12" s="35" t="s">
        <v>31</v>
      </c>
      <c r="E12" s="35" t="s">
        <v>32</v>
      </c>
      <c r="F12" s="35" t="s">
        <v>80</v>
      </c>
      <c r="G12" s="36" t="s">
        <v>11</v>
      </c>
      <c r="H12" s="35" t="s">
        <v>196</v>
      </c>
      <c r="I12" s="37" t="s">
        <v>212</v>
      </c>
    </row>
    <row r="13" spans="1:9" ht="45" x14ac:dyDescent="0.25">
      <c r="A13" s="35" t="s">
        <v>108</v>
      </c>
      <c r="B13" s="35">
        <v>2003</v>
      </c>
      <c r="C13" s="36" t="s">
        <v>30</v>
      </c>
      <c r="D13" s="35" t="s">
        <v>109</v>
      </c>
      <c r="E13" s="35" t="s">
        <v>110</v>
      </c>
      <c r="F13" s="35" t="s">
        <v>111</v>
      </c>
      <c r="G13" s="36" t="s">
        <v>40</v>
      </c>
      <c r="H13" s="35" t="s">
        <v>312</v>
      </c>
      <c r="I13" s="37" t="s">
        <v>40</v>
      </c>
    </row>
    <row r="14" spans="1:9" ht="45" x14ac:dyDescent="0.25">
      <c r="A14" s="35" t="s">
        <v>97</v>
      </c>
      <c r="B14" s="35">
        <v>2003</v>
      </c>
      <c r="C14" s="36" t="s">
        <v>61</v>
      </c>
      <c r="D14" s="35" t="s">
        <v>31</v>
      </c>
      <c r="E14" s="35" t="s">
        <v>32</v>
      </c>
      <c r="F14" s="35" t="s">
        <v>37</v>
      </c>
      <c r="G14" s="36" t="s">
        <v>61</v>
      </c>
      <c r="H14" s="35" t="s">
        <v>246</v>
      </c>
      <c r="I14" s="37" t="s">
        <v>11</v>
      </c>
    </row>
    <row r="15" spans="1:9" ht="60" x14ac:dyDescent="0.25">
      <c r="A15" s="35" t="s">
        <v>158</v>
      </c>
      <c r="B15" s="35">
        <v>2002</v>
      </c>
      <c r="C15" s="36" t="s">
        <v>40</v>
      </c>
      <c r="D15" s="35" t="s">
        <v>43</v>
      </c>
      <c r="E15" s="35" t="s">
        <v>44</v>
      </c>
      <c r="F15" s="35" t="s">
        <v>45</v>
      </c>
      <c r="G15" s="36" t="s">
        <v>40</v>
      </c>
      <c r="H15" s="35" t="s">
        <v>375</v>
      </c>
      <c r="I15" s="37" t="s">
        <v>376</v>
      </c>
    </row>
    <row r="16" spans="1:9" ht="45" x14ac:dyDescent="0.25">
      <c r="A16" s="35" t="s">
        <v>99</v>
      </c>
      <c r="B16" s="35">
        <v>2002</v>
      </c>
      <c r="C16" s="36" t="s">
        <v>30</v>
      </c>
      <c r="D16" s="35" t="s">
        <v>31</v>
      </c>
      <c r="E16" s="35" t="s">
        <v>32</v>
      </c>
      <c r="F16" s="35" t="s">
        <v>80</v>
      </c>
      <c r="G16" s="36" t="s">
        <v>40</v>
      </c>
      <c r="H16" s="35" t="s">
        <v>196</v>
      </c>
      <c r="I16" s="37" t="s">
        <v>40</v>
      </c>
    </row>
    <row r="17" spans="1:9" ht="45" x14ac:dyDescent="0.25">
      <c r="A17" s="35" t="s">
        <v>169</v>
      </c>
      <c r="B17" s="35">
        <v>2003</v>
      </c>
      <c r="C17" s="36" t="s">
        <v>40</v>
      </c>
      <c r="D17" s="35" t="s">
        <v>109</v>
      </c>
      <c r="E17" s="35" t="s">
        <v>161</v>
      </c>
      <c r="F17" s="35" t="s">
        <v>170</v>
      </c>
      <c r="G17" s="36" t="s">
        <v>61</v>
      </c>
      <c r="H17" s="35" t="s">
        <v>292</v>
      </c>
      <c r="I17" s="37" t="s">
        <v>11</v>
      </c>
    </row>
    <row r="18" spans="1:9" ht="60" x14ac:dyDescent="0.25">
      <c r="A18" s="35" t="s">
        <v>47</v>
      </c>
      <c r="B18" s="35">
        <v>2003</v>
      </c>
      <c r="C18" s="36" t="s">
        <v>30</v>
      </c>
      <c r="D18" s="35" t="s">
        <v>24</v>
      </c>
      <c r="E18" s="35" t="s">
        <v>25</v>
      </c>
      <c r="F18" s="35" t="s">
        <v>26</v>
      </c>
      <c r="G18" s="36" t="s">
        <v>40</v>
      </c>
      <c r="H18" s="35" t="s">
        <v>276</v>
      </c>
      <c r="I18" s="37" t="s">
        <v>40</v>
      </c>
    </row>
    <row r="19" spans="1:9" ht="60" x14ac:dyDescent="0.25">
      <c r="A19" s="35" t="s">
        <v>56</v>
      </c>
      <c r="B19" s="35">
        <v>2006</v>
      </c>
      <c r="C19" s="36" t="s">
        <v>11</v>
      </c>
      <c r="D19" s="35" t="s">
        <v>24</v>
      </c>
      <c r="E19" s="35" t="s">
        <v>25</v>
      </c>
      <c r="F19" s="35" t="s">
        <v>26</v>
      </c>
      <c r="G19" s="36" t="s">
        <v>23</v>
      </c>
      <c r="H19" s="35" t="s">
        <v>377</v>
      </c>
      <c r="I19" s="37" t="s">
        <v>378</v>
      </c>
    </row>
    <row r="20" spans="1:9" ht="60" x14ac:dyDescent="0.25">
      <c r="A20" s="35" t="s">
        <v>121</v>
      </c>
      <c r="B20" s="35">
        <v>2005</v>
      </c>
      <c r="C20" s="36" t="s">
        <v>61</v>
      </c>
      <c r="D20" s="35" t="s">
        <v>31</v>
      </c>
      <c r="E20" s="35" t="s">
        <v>122</v>
      </c>
      <c r="F20" s="35" t="s">
        <v>123</v>
      </c>
      <c r="G20" s="36" t="s">
        <v>61</v>
      </c>
      <c r="H20" s="35" t="s">
        <v>379</v>
      </c>
      <c r="I20" s="37" t="s">
        <v>380</v>
      </c>
    </row>
    <row r="21" spans="1:9" ht="60" x14ac:dyDescent="0.25">
      <c r="A21" s="35" t="s">
        <v>106</v>
      </c>
      <c r="B21" s="35">
        <v>2003</v>
      </c>
      <c r="C21" s="36" t="s">
        <v>40</v>
      </c>
      <c r="D21" s="35" t="s">
        <v>24</v>
      </c>
      <c r="E21" s="35" t="s">
        <v>25</v>
      </c>
      <c r="F21" s="35" t="s">
        <v>26</v>
      </c>
      <c r="G21" s="36" t="s">
        <v>40</v>
      </c>
      <c r="H21" s="35" t="s">
        <v>246</v>
      </c>
      <c r="I21" s="37" t="s">
        <v>61</v>
      </c>
    </row>
    <row r="22" spans="1:9" ht="45" x14ac:dyDescent="0.25">
      <c r="A22" s="35" t="s">
        <v>163</v>
      </c>
      <c r="B22" s="35">
        <v>2004</v>
      </c>
      <c r="C22" s="36" t="s">
        <v>61</v>
      </c>
      <c r="D22" s="35" t="s">
        <v>31</v>
      </c>
      <c r="E22" s="35" t="s">
        <v>32</v>
      </c>
      <c r="F22" s="35" t="s">
        <v>37</v>
      </c>
      <c r="G22" s="36" t="s">
        <v>61</v>
      </c>
      <c r="H22" s="35" t="s">
        <v>246</v>
      </c>
      <c r="I22" s="37" t="s">
        <v>11</v>
      </c>
    </row>
    <row r="23" spans="1:9" ht="30" x14ac:dyDescent="0.25">
      <c r="A23" s="35" t="s">
        <v>118</v>
      </c>
      <c r="B23" s="35">
        <v>2004</v>
      </c>
      <c r="C23" s="36" t="s">
        <v>61</v>
      </c>
      <c r="D23" s="35" t="s">
        <v>31</v>
      </c>
      <c r="E23" s="35" t="s">
        <v>83</v>
      </c>
      <c r="F23" s="35" t="s">
        <v>119</v>
      </c>
      <c r="G23" s="36" t="s">
        <v>61</v>
      </c>
      <c r="H23" s="35" t="s">
        <v>375</v>
      </c>
      <c r="I23" s="37" t="s">
        <v>381</v>
      </c>
    </row>
    <row r="24" spans="1:9" ht="60" x14ac:dyDescent="0.25">
      <c r="A24" s="35" t="s">
        <v>39</v>
      </c>
      <c r="B24" s="35">
        <v>2004</v>
      </c>
      <c r="C24" s="36" t="s">
        <v>40</v>
      </c>
      <c r="D24" s="35" t="s">
        <v>24</v>
      </c>
      <c r="E24" s="35" t="s">
        <v>25</v>
      </c>
      <c r="F24" s="35" t="s">
        <v>26</v>
      </c>
      <c r="G24" s="36" t="s">
        <v>61</v>
      </c>
      <c r="H24" s="35" t="s">
        <v>292</v>
      </c>
      <c r="I24" s="37" t="s">
        <v>382</v>
      </c>
    </row>
    <row r="25" spans="1:9" ht="30" x14ac:dyDescent="0.25">
      <c r="A25" s="35" t="s">
        <v>113</v>
      </c>
      <c r="B25" s="35">
        <v>2003</v>
      </c>
      <c r="C25" s="36" t="s">
        <v>61</v>
      </c>
      <c r="D25" s="35" t="s">
        <v>12</v>
      </c>
      <c r="E25" s="35" t="s">
        <v>13</v>
      </c>
      <c r="F25" s="35" t="s">
        <v>14</v>
      </c>
      <c r="G25" s="36" t="s">
        <v>11</v>
      </c>
      <c r="H25" s="35" t="s">
        <v>383</v>
      </c>
      <c r="I25" s="37" t="s">
        <v>384</v>
      </c>
    </row>
    <row r="26" spans="1:9" ht="30" x14ac:dyDescent="0.25">
      <c r="A26" s="35" t="s">
        <v>90</v>
      </c>
      <c r="B26" s="35">
        <v>2006</v>
      </c>
      <c r="C26" s="36" t="s">
        <v>61</v>
      </c>
      <c r="D26" s="35" t="s">
        <v>91</v>
      </c>
      <c r="E26" s="35" t="s">
        <v>92</v>
      </c>
      <c r="F26" s="35" t="s">
        <v>93</v>
      </c>
      <c r="G26" s="36" t="s">
        <v>61</v>
      </c>
      <c r="H26" s="35" t="s">
        <v>379</v>
      </c>
      <c r="I26" s="37" t="s">
        <v>381</v>
      </c>
    </row>
    <row r="27" spans="1:9" ht="30" x14ac:dyDescent="0.25">
      <c r="A27" s="35" t="s">
        <v>101</v>
      </c>
      <c r="B27" s="35">
        <v>2005</v>
      </c>
      <c r="C27" s="36" t="s">
        <v>61</v>
      </c>
      <c r="D27" s="35" t="s">
        <v>12</v>
      </c>
      <c r="E27" s="35" t="s">
        <v>13</v>
      </c>
      <c r="F27" s="35" t="s">
        <v>14</v>
      </c>
      <c r="G27" s="36" t="s">
        <v>40</v>
      </c>
      <c r="H27" s="35" t="s">
        <v>379</v>
      </c>
      <c r="I27" s="37" t="s">
        <v>258</v>
      </c>
    </row>
    <row r="28" spans="1:9" ht="90" x14ac:dyDescent="0.25">
      <c r="A28" s="35" t="s">
        <v>146</v>
      </c>
      <c r="B28" s="35">
        <v>2003</v>
      </c>
      <c r="C28" s="36" t="s">
        <v>30</v>
      </c>
      <c r="D28" s="35" t="s">
        <v>24</v>
      </c>
      <c r="E28" s="35" t="s">
        <v>147</v>
      </c>
      <c r="F28" s="35" t="s">
        <v>148</v>
      </c>
      <c r="G28" s="36" t="s">
        <v>40</v>
      </c>
      <c r="H28" s="35" t="s">
        <v>385</v>
      </c>
      <c r="I28" s="37" t="s">
        <v>376</v>
      </c>
    </row>
    <row r="29" spans="1:9" ht="45" x14ac:dyDescent="0.25">
      <c r="A29" s="35" t="s">
        <v>35</v>
      </c>
      <c r="B29" s="35">
        <v>2007</v>
      </c>
      <c r="C29" s="36" t="s">
        <v>36</v>
      </c>
      <c r="D29" s="35" t="s">
        <v>31</v>
      </c>
      <c r="E29" s="35" t="s">
        <v>32</v>
      </c>
      <c r="F29" s="35" t="s">
        <v>37</v>
      </c>
      <c r="G29" s="36" t="s">
        <v>11</v>
      </c>
      <c r="H29" s="35" t="s">
        <v>379</v>
      </c>
      <c r="I29" s="37" t="s">
        <v>386</v>
      </c>
    </row>
    <row r="30" spans="1:9" ht="30" x14ac:dyDescent="0.25">
      <c r="A30" s="35" t="s">
        <v>85</v>
      </c>
      <c r="B30" s="35">
        <v>2005</v>
      </c>
      <c r="C30" s="36" t="s">
        <v>18</v>
      </c>
      <c r="D30" s="35" t="s">
        <v>31</v>
      </c>
      <c r="E30" s="35" t="s">
        <v>83</v>
      </c>
      <c r="F30" s="35" t="s">
        <v>86</v>
      </c>
      <c r="G30" s="36" t="s">
        <v>50</v>
      </c>
      <c r="H30" s="35" t="s">
        <v>383</v>
      </c>
      <c r="I30" s="37" t="s">
        <v>387</v>
      </c>
    </row>
    <row r="31" spans="1:9" ht="45" x14ac:dyDescent="0.25">
      <c r="A31" s="35" t="s">
        <v>156</v>
      </c>
      <c r="B31" s="35">
        <v>2002</v>
      </c>
      <c r="C31" s="36" t="s">
        <v>50</v>
      </c>
      <c r="D31" s="35" t="s">
        <v>31</v>
      </c>
      <c r="E31" s="35" t="s">
        <v>32</v>
      </c>
      <c r="F31" s="35" t="s">
        <v>37</v>
      </c>
      <c r="G31" s="36" t="s">
        <v>11</v>
      </c>
      <c r="H31" s="35" t="s">
        <v>246</v>
      </c>
      <c r="I31" s="37" t="s">
        <v>230</v>
      </c>
    </row>
    <row r="32" spans="1:9" ht="30" x14ac:dyDescent="0.25">
      <c r="A32" s="35" t="s">
        <v>125</v>
      </c>
      <c r="B32" s="35">
        <v>2003</v>
      </c>
      <c r="C32" s="36" t="s">
        <v>61</v>
      </c>
      <c r="D32" s="35" t="s">
        <v>91</v>
      </c>
      <c r="E32" s="35" t="s">
        <v>92</v>
      </c>
      <c r="F32" s="35" t="s">
        <v>93</v>
      </c>
      <c r="G32" s="36" t="s">
        <v>50</v>
      </c>
      <c r="H32" s="35" t="s">
        <v>196</v>
      </c>
      <c r="I32" s="37" t="s">
        <v>388</v>
      </c>
    </row>
    <row r="33" spans="1:9" ht="45" x14ac:dyDescent="0.25">
      <c r="A33" s="35" t="s">
        <v>52</v>
      </c>
      <c r="B33" s="35">
        <v>2005</v>
      </c>
      <c r="C33" s="36" t="s">
        <v>23</v>
      </c>
      <c r="D33" s="35" t="s">
        <v>31</v>
      </c>
      <c r="E33" s="35" t="s">
        <v>32</v>
      </c>
      <c r="F33" s="35" t="s">
        <v>37</v>
      </c>
      <c r="G33" s="36" t="s">
        <v>11</v>
      </c>
      <c r="H33" s="35" t="s">
        <v>246</v>
      </c>
      <c r="I33" s="37" t="s">
        <v>230</v>
      </c>
    </row>
    <row r="34" spans="1:9" ht="30" x14ac:dyDescent="0.25">
      <c r="A34" s="35" t="s">
        <v>58</v>
      </c>
      <c r="B34" s="35">
        <v>2004</v>
      </c>
      <c r="C34" s="36" t="s">
        <v>11</v>
      </c>
      <c r="D34" s="35" t="s">
        <v>12</v>
      </c>
      <c r="E34" s="35" t="s">
        <v>13</v>
      </c>
      <c r="F34" s="35" t="s">
        <v>14</v>
      </c>
      <c r="G34" s="36" t="s">
        <v>61</v>
      </c>
      <c r="H34" s="35" t="s">
        <v>246</v>
      </c>
      <c r="I34" s="37" t="s">
        <v>382</v>
      </c>
    </row>
    <row r="35" spans="1:9" ht="30" x14ac:dyDescent="0.25">
      <c r="A35" s="35" t="s">
        <v>129</v>
      </c>
      <c r="B35" s="35">
        <v>2006</v>
      </c>
      <c r="C35" s="36" t="s">
        <v>18</v>
      </c>
      <c r="D35" s="35" t="s">
        <v>91</v>
      </c>
      <c r="E35" s="35" t="s">
        <v>92</v>
      </c>
      <c r="F35" s="35" t="s">
        <v>93</v>
      </c>
      <c r="G35" s="36" t="s">
        <v>50</v>
      </c>
      <c r="H35" s="35" t="s">
        <v>276</v>
      </c>
      <c r="I35" s="37" t="s">
        <v>238</v>
      </c>
    </row>
    <row r="36" spans="1:9" x14ac:dyDescent="0.25">
      <c r="A36" s="35" t="s">
        <v>165</v>
      </c>
      <c r="B36" s="35">
        <v>2004</v>
      </c>
      <c r="C36" s="36" t="s">
        <v>11</v>
      </c>
      <c r="D36" s="35" t="s">
        <v>31</v>
      </c>
      <c r="E36" s="35" t="s">
        <v>83</v>
      </c>
      <c r="F36" s="35" t="s">
        <v>119</v>
      </c>
      <c r="G36" s="36" t="s">
        <v>61</v>
      </c>
      <c r="H36" s="35" t="s">
        <v>246</v>
      </c>
      <c r="I36" s="37" t="s">
        <v>199</v>
      </c>
    </row>
    <row r="37" spans="1:9" ht="30" x14ac:dyDescent="0.25">
      <c r="A37" s="35" t="s">
        <v>88</v>
      </c>
      <c r="B37" s="35">
        <v>2005</v>
      </c>
      <c r="C37" s="36" t="s">
        <v>18</v>
      </c>
      <c r="D37" s="35" t="s">
        <v>31</v>
      </c>
      <c r="E37" s="35" t="s">
        <v>83</v>
      </c>
      <c r="F37" s="35" t="s">
        <v>86</v>
      </c>
      <c r="G37" s="36" t="s">
        <v>11</v>
      </c>
      <c r="H37" s="35" t="s">
        <v>312</v>
      </c>
      <c r="I37" s="37" t="s">
        <v>212</v>
      </c>
    </row>
    <row r="38" spans="1:9" ht="30" x14ac:dyDescent="0.25">
      <c r="A38" s="35" t="s">
        <v>10</v>
      </c>
      <c r="B38" s="35">
        <v>2004</v>
      </c>
      <c r="C38" s="36" t="s">
        <v>11</v>
      </c>
      <c r="D38" s="35" t="s">
        <v>12</v>
      </c>
      <c r="E38" s="35" t="s">
        <v>13</v>
      </c>
      <c r="F38" s="35" t="s">
        <v>14</v>
      </c>
      <c r="G38" s="36" t="s">
        <v>61</v>
      </c>
      <c r="H38" s="35" t="s">
        <v>246</v>
      </c>
      <c r="I38" s="37" t="s">
        <v>382</v>
      </c>
    </row>
    <row r="39" spans="1:9" ht="30" x14ac:dyDescent="0.25">
      <c r="A39" s="35" t="s">
        <v>131</v>
      </c>
      <c r="B39" s="35">
        <v>2010</v>
      </c>
      <c r="C39" s="36" t="s">
        <v>18</v>
      </c>
      <c r="D39" s="35" t="s">
        <v>24</v>
      </c>
      <c r="E39" s="35" t="s">
        <v>44</v>
      </c>
      <c r="F39" s="35" t="s">
        <v>132</v>
      </c>
      <c r="G39" s="36" t="s">
        <v>50</v>
      </c>
      <c r="H39" s="35" t="s">
        <v>276</v>
      </c>
      <c r="I39" s="37" t="s">
        <v>388</v>
      </c>
    </row>
    <row r="40" spans="1:9" ht="45" x14ac:dyDescent="0.25">
      <c r="A40" s="35" t="s">
        <v>150</v>
      </c>
      <c r="B40" s="35">
        <v>2007</v>
      </c>
      <c r="C40" s="36" t="s">
        <v>36</v>
      </c>
      <c r="D40" s="35" t="s">
        <v>31</v>
      </c>
      <c r="E40" s="35" t="s">
        <v>32</v>
      </c>
      <c r="F40" s="35" t="s">
        <v>37</v>
      </c>
      <c r="G40" s="36" t="s">
        <v>11</v>
      </c>
      <c r="H40" s="35" t="s">
        <v>246</v>
      </c>
      <c r="I40" s="37" t="s">
        <v>236</v>
      </c>
    </row>
    <row r="41" spans="1:9" ht="60" x14ac:dyDescent="0.25">
      <c r="A41" s="35" t="s">
        <v>70</v>
      </c>
      <c r="B41" s="35">
        <v>2007</v>
      </c>
      <c r="C41" s="36" t="s">
        <v>23</v>
      </c>
      <c r="D41" s="35" t="s">
        <v>24</v>
      </c>
      <c r="E41" s="35" t="s">
        <v>25</v>
      </c>
      <c r="F41" s="35" t="s">
        <v>26</v>
      </c>
      <c r="G41" s="36" t="s">
        <v>23</v>
      </c>
      <c r="H41" s="35" t="s">
        <v>292</v>
      </c>
      <c r="I41" s="37" t="s">
        <v>228</v>
      </c>
    </row>
    <row r="42" spans="1:9" ht="30" x14ac:dyDescent="0.25">
      <c r="A42" s="35" t="s">
        <v>60</v>
      </c>
      <c r="B42" s="35">
        <v>2005</v>
      </c>
      <c r="C42" s="36" t="s">
        <v>61</v>
      </c>
      <c r="D42" s="35" t="s">
        <v>12</v>
      </c>
      <c r="E42" s="35" t="s">
        <v>13</v>
      </c>
      <c r="F42" s="35" t="s">
        <v>14</v>
      </c>
      <c r="G42" s="36" t="s">
        <v>23</v>
      </c>
      <c r="H42" s="35" t="s">
        <v>196</v>
      </c>
      <c r="I42" s="37" t="s">
        <v>243</v>
      </c>
    </row>
    <row r="43" spans="1:9" ht="45" x14ac:dyDescent="0.25">
      <c r="A43" s="35" t="s">
        <v>76</v>
      </c>
      <c r="B43" s="35">
        <v>2007</v>
      </c>
      <c r="C43" s="36" t="s">
        <v>36</v>
      </c>
      <c r="D43" s="35" t="s">
        <v>31</v>
      </c>
      <c r="E43" s="35" t="s">
        <v>32</v>
      </c>
      <c r="F43" s="35" t="s">
        <v>77</v>
      </c>
      <c r="G43" s="36" t="s">
        <v>11</v>
      </c>
      <c r="H43" s="35" t="s">
        <v>246</v>
      </c>
      <c r="I43" s="37" t="s">
        <v>236</v>
      </c>
    </row>
    <row r="44" spans="1:9" ht="60" x14ac:dyDescent="0.25">
      <c r="A44" s="35" t="s">
        <v>54</v>
      </c>
      <c r="B44" s="35">
        <v>2005</v>
      </c>
      <c r="C44" s="36" t="s">
        <v>40</v>
      </c>
      <c r="D44" s="35" t="s">
        <v>24</v>
      </c>
      <c r="E44" s="35" t="s">
        <v>25</v>
      </c>
      <c r="F44" s="35" t="s">
        <v>26</v>
      </c>
      <c r="G44" s="36" t="s">
        <v>11</v>
      </c>
      <c r="H44" s="35" t="s">
        <v>292</v>
      </c>
      <c r="I44" s="37" t="s">
        <v>230</v>
      </c>
    </row>
    <row r="45" spans="1:9" ht="60" x14ac:dyDescent="0.25">
      <c r="A45" s="35" t="s">
        <v>22</v>
      </c>
      <c r="B45" s="35">
        <v>2006</v>
      </c>
      <c r="C45" s="36" t="s">
        <v>23</v>
      </c>
      <c r="D45" s="35" t="s">
        <v>24</v>
      </c>
      <c r="E45" s="35" t="s">
        <v>25</v>
      </c>
      <c r="F45" s="35" t="s">
        <v>26</v>
      </c>
      <c r="G45" s="36" t="s">
        <v>11</v>
      </c>
      <c r="H45" s="35" t="s">
        <v>276</v>
      </c>
      <c r="I45" s="37" t="s">
        <v>236</v>
      </c>
    </row>
    <row r="46" spans="1:9" ht="30" x14ac:dyDescent="0.25">
      <c r="A46" s="35" t="s">
        <v>154</v>
      </c>
      <c r="B46" s="35">
        <v>2006</v>
      </c>
      <c r="C46" s="36" t="s">
        <v>36</v>
      </c>
      <c r="D46" s="35" t="s">
        <v>31</v>
      </c>
      <c r="E46" s="35" t="s">
        <v>83</v>
      </c>
      <c r="F46" s="35" t="s">
        <v>144</v>
      </c>
      <c r="G46" s="36" t="s">
        <v>50</v>
      </c>
      <c r="H46" s="35" t="s">
        <v>379</v>
      </c>
      <c r="I46" s="37" t="s">
        <v>389</v>
      </c>
    </row>
    <row r="47" spans="1:9" ht="45" x14ac:dyDescent="0.25">
      <c r="A47" s="39" t="s">
        <v>49</v>
      </c>
      <c r="B47" s="39">
        <v>2003</v>
      </c>
      <c r="C47" s="40" t="s">
        <v>50</v>
      </c>
      <c r="D47" s="39" t="s">
        <v>31</v>
      </c>
      <c r="E47" s="39" t="s">
        <v>32</v>
      </c>
      <c r="F47" s="39" t="s">
        <v>37</v>
      </c>
      <c r="G47" s="40" t="s">
        <v>11</v>
      </c>
      <c r="H47" s="39" t="s">
        <v>383</v>
      </c>
      <c r="I47" s="41" t="s">
        <v>390</v>
      </c>
    </row>
    <row r="49" spans="1:1" x14ac:dyDescent="0.25">
      <c r="A49" s="1" t="s">
        <v>391</v>
      </c>
    </row>
    <row r="50" spans="1:1" x14ac:dyDescent="0.25">
      <c r="A50" s="1" t="s">
        <v>392</v>
      </c>
    </row>
  </sheetData>
  <mergeCells count="5">
    <mergeCell ref="A1:I1"/>
    <mergeCell ref="A2:I2"/>
    <mergeCell ref="A3:B3"/>
    <mergeCell ref="C3:I3"/>
    <mergeCell ref="A4:I4"/>
  </mergeCells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G115"/>
  <sheetViews>
    <sheetView workbookViewId="0"/>
  </sheetViews>
  <sheetFormatPr defaultRowHeight="15" x14ac:dyDescent="0.25"/>
  <cols>
    <col min="1" max="1" width="4.28515625" style="1" customWidth="1"/>
    <col min="2" max="2" width="21.85546875" style="1" customWidth="1"/>
    <col min="3" max="6" width="5.7109375" style="1" customWidth="1"/>
    <col min="7" max="7" width="17.28515625" style="1" customWidth="1"/>
    <col min="8" max="8" width="14.28515625" style="1" customWidth="1"/>
    <col min="9" max="9" width="15.28515625" style="1" customWidth="1"/>
    <col min="10" max="30" width="3" style="1" customWidth="1"/>
    <col min="31" max="31" width="7" style="1" customWidth="1"/>
    <col min="32" max="32" width="4.85546875" style="1" customWidth="1"/>
    <col min="33" max="33" width="7" style="1" customWidth="1"/>
    <col min="34" max="54" width="3" style="1" customWidth="1"/>
    <col min="55" max="55" width="7" style="1" customWidth="1"/>
    <col min="56" max="56" width="4.85546875" style="1" customWidth="1"/>
    <col min="57" max="58" width="7" style="1" customWidth="1"/>
    <col min="59" max="16384" width="9.140625" style="1"/>
  </cols>
  <sheetData>
    <row r="1" spans="1:59" ht="15.75" x14ac:dyDescent="0.25">
      <c r="A1" s="18" t="s">
        <v>324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  <c r="AU1" s="19"/>
      <c r="AV1" s="19"/>
      <c r="AW1" s="19"/>
      <c r="AX1" s="19"/>
      <c r="AY1" s="19"/>
      <c r="AZ1" s="19"/>
      <c r="BA1" s="19"/>
      <c r="BB1" s="19"/>
      <c r="BC1" s="19"/>
      <c r="BD1" s="19"/>
      <c r="BE1" s="19"/>
      <c r="BF1" s="19"/>
      <c r="BG1" s="19"/>
    </row>
    <row r="2" spans="1:59" ht="18.75" x14ac:dyDescent="0.25">
      <c r="A2" s="20" t="s">
        <v>325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20"/>
      <c r="AW2" s="20"/>
      <c r="AX2" s="20"/>
      <c r="AY2" s="20"/>
      <c r="AZ2" s="20"/>
      <c r="BA2" s="20"/>
      <c r="BB2" s="20"/>
      <c r="BC2" s="20"/>
      <c r="BD2" s="20"/>
      <c r="BE2" s="20"/>
      <c r="BF2" s="20"/>
      <c r="BG2" s="20"/>
    </row>
    <row r="3" spans="1:59" x14ac:dyDescent="0.25">
      <c r="A3" s="21" t="s">
        <v>326</v>
      </c>
      <c r="B3" s="21"/>
      <c r="C3" s="22" t="s">
        <v>327</v>
      </c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2"/>
      <c r="AS3" s="22"/>
      <c r="AT3" s="22"/>
      <c r="AU3" s="22"/>
      <c r="AV3" s="22"/>
      <c r="AW3" s="22"/>
      <c r="AX3" s="22"/>
      <c r="AY3" s="22"/>
      <c r="AZ3" s="22"/>
      <c r="BA3" s="22"/>
      <c r="BB3" s="22"/>
      <c r="BC3" s="22"/>
      <c r="BD3" s="22"/>
      <c r="BE3" s="22"/>
      <c r="BF3" s="22"/>
      <c r="BG3" s="22"/>
    </row>
    <row r="4" spans="1:59" ht="21" x14ac:dyDescent="0.25">
      <c r="A4" s="23" t="s">
        <v>365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3"/>
      <c r="AS4" s="23"/>
      <c r="AT4" s="23"/>
      <c r="AU4" s="23"/>
      <c r="AV4" s="23"/>
      <c r="AW4" s="23"/>
      <c r="AX4" s="23"/>
      <c r="AY4" s="23"/>
      <c r="AZ4" s="23"/>
      <c r="BA4" s="23"/>
      <c r="BB4" s="23"/>
      <c r="BC4" s="23"/>
      <c r="BD4" s="23"/>
      <c r="BE4" s="23"/>
      <c r="BF4" s="23"/>
      <c r="BG4" s="23"/>
    </row>
    <row r="5" spans="1:59" ht="23.25" x14ac:dyDescent="0.25">
      <c r="A5" s="24" t="s">
        <v>366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4"/>
      <c r="AS5" s="24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  <c r="BF5" s="24"/>
      <c r="BG5" s="24"/>
    </row>
    <row r="7" spans="1:59" ht="18.75" x14ac:dyDescent="0.25">
      <c r="A7" s="20" t="s">
        <v>331</v>
      </c>
      <c r="B7" s="20"/>
      <c r="C7" s="20"/>
      <c r="D7" s="20"/>
      <c r="E7" s="20"/>
      <c r="F7" s="20"/>
      <c r="G7" s="20"/>
      <c r="H7" s="20"/>
      <c r="I7" s="20"/>
      <c r="J7" s="20"/>
    </row>
    <row r="8" spans="1:59" x14ac:dyDescent="0.25">
      <c r="A8" s="25" t="s">
        <v>330</v>
      </c>
      <c r="B8" s="25" t="s">
        <v>1</v>
      </c>
      <c r="C8" s="25" t="s">
        <v>2</v>
      </c>
      <c r="D8" s="25" t="s">
        <v>193</v>
      </c>
      <c r="E8" s="25" t="s">
        <v>194</v>
      </c>
      <c r="F8" s="25" t="s">
        <v>3</v>
      </c>
      <c r="G8" s="25" t="s">
        <v>4</v>
      </c>
      <c r="H8" s="25" t="s">
        <v>5</v>
      </c>
      <c r="I8" s="25" t="s">
        <v>6</v>
      </c>
      <c r="J8" s="27" t="s">
        <v>332</v>
      </c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9"/>
      <c r="AH8" s="27" t="s">
        <v>336</v>
      </c>
      <c r="AI8" s="28"/>
      <c r="AJ8" s="28"/>
      <c r="AK8" s="28"/>
      <c r="AL8" s="28"/>
      <c r="AM8" s="28"/>
      <c r="AN8" s="28"/>
      <c r="AO8" s="28"/>
      <c r="AP8" s="28"/>
      <c r="AQ8" s="28"/>
      <c r="AR8" s="28"/>
      <c r="AS8" s="28"/>
      <c r="AT8" s="28"/>
      <c r="AU8" s="28"/>
      <c r="AV8" s="28"/>
      <c r="AW8" s="28"/>
      <c r="AX8" s="28"/>
      <c r="AY8" s="28"/>
      <c r="AZ8" s="28"/>
      <c r="BA8" s="28"/>
      <c r="BB8" s="28"/>
      <c r="BC8" s="28"/>
      <c r="BD8" s="28"/>
      <c r="BE8" s="29"/>
      <c r="BF8" s="25" t="s">
        <v>337</v>
      </c>
      <c r="BG8" s="25" t="s">
        <v>338</v>
      </c>
    </row>
    <row r="9" spans="1:59" x14ac:dyDescent="0.25">
      <c r="A9" s="26"/>
      <c r="B9" s="26"/>
      <c r="C9" s="26"/>
      <c r="D9" s="26"/>
      <c r="E9" s="26"/>
      <c r="F9" s="26"/>
      <c r="G9" s="26"/>
      <c r="H9" s="26"/>
      <c r="I9" s="26"/>
      <c r="J9" s="30">
        <v>1</v>
      </c>
      <c r="K9" s="30">
        <v>2</v>
      </c>
      <c r="L9" s="30">
        <v>3</v>
      </c>
      <c r="M9" s="30">
        <v>4</v>
      </c>
      <c r="N9" s="30">
        <v>5</v>
      </c>
      <c r="O9" s="30">
        <v>6</v>
      </c>
      <c r="P9" s="30">
        <v>7</v>
      </c>
      <c r="Q9" s="30">
        <v>8</v>
      </c>
      <c r="R9" s="30">
        <v>9</v>
      </c>
      <c r="S9" s="30">
        <v>10</v>
      </c>
      <c r="T9" s="30">
        <v>11</v>
      </c>
      <c r="U9" s="30">
        <v>12</v>
      </c>
      <c r="V9" s="30">
        <v>13</v>
      </c>
      <c r="W9" s="30">
        <v>14</v>
      </c>
      <c r="X9" s="30">
        <v>15</v>
      </c>
      <c r="Y9" s="30">
        <v>16</v>
      </c>
      <c r="Z9" s="30">
        <v>17</v>
      </c>
      <c r="AA9" s="30">
        <v>18</v>
      </c>
      <c r="AB9" s="30">
        <v>19</v>
      </c>
      <c r="AC9" s="30">
        <v>20</v>
      </c>
      <c r="AD9" s="30">
        <v>21</v>
      </c>
      <c r="AE9" s="30" t="s">
        <v>333</v>
      </c>
      <c r="AF9" s="30" t="s">
        <v>334</v>
      </c>
      <c r="AG9" s="30" t="s">
        <v>335</v>
      </c>
      <c r="AH9" s="30">
        <v>1</v>
      </c>
      <c r="AI9" s="30">
        <v>2</v>
      </c>
      <c r="AJ9" s="30">
        <v>3</v>
      </c>
      <c r="AK9" s="30">
        <v>4</v>
      </c>
      <c r="AL9" s="30">
        <v>5</v>
      </c>
      <c r="AM9" s="30">
        <v>6</v>
      </c>
      <c r="AN9" s="30">
        <v>7</v>
      </c>
      <c r="AO9" s="30">
        <v>8</v>
      </c>
      <c r="AP9" s="30">
        <v>9</v>
      </c>
      <c r="AQ9" s="30">
        <v>10</v>
      </c>
      <c r="AR9" s="30">
        <v>11</v>
      </c>
      <c r="AS9" s="30">
        <v>12</v>
      </c>
      <c r="AT9" s="30">
        <v>13</v>
      </c>
      <c r="AU9" s="30">
        <v>14</v>
      </c>
      <c r="AV9" s="30">
        <v>15</v>
      </c>
      <c r="AW9" s="30">
        <v>16</v>
      </c>
      <c r="AX9" s="30">
        <v>17</v>
      </c>
      <c r="AY9" s="30">
        <v>18</v>
      </c>
      <c r="AZ9" s="30">
        <v>19</v>
      </c>
      <c r="BA9" s="30">
        <v>20</v>
      </c>
      <c r="BB9" s="30">
        <v>21</v>
      </c>
      <c r="BC9" s="30" t="s">
        <v>333</v>
      </c>
      <c r="BD9" s="30" t="s">
        <v>334</v>
      </c>
      <c r="BE9" s="30" t="s">
        <v>335</v>
      </c>
      <c r="BF9" s="26"/>
      <c r="BG9" s="26"/>
    </row>
    <row r="10" spans="1:59" ht="45" x14ac:dyDescent="0.25">
      <c r="A10" s="31">
        <v>1</v>
      </c>
      <c r="B10" s="32" t="s">
        <v>99</v>
      </c>
      <c r="C10" s="32">
        <v>2002</v>
      </c>
      <c r="D10" s="32">
        <v>2002</v>
      </c>
      <c r="E10" s="32">
        <v>2002</v>
      </c>
      <c r="F10" s="32" t="s">
        <v>30</v>
      </c>
      <c r="G10" s="32" t="s">
        <v>31</v>
      </c>
      <c r="H10" s="32" t="s">
        <v>32</v>
      </c>
      <c r="I10" s="32" t="s">
        <v>80</v>
      </c>
      <c r="J10" s="31">
        <v>0</v>
      </c>
      <c r="K10" s="31">
        <v>0</v>
      </c>
      <c r="L10" s="31">
        <v>0</v>
      </c>
      <c r="M10" s="31">
        <v>0</v>
      </c>
      <c r="N10" s="31">
        <v>0</v>
      </c>
      <c r="O10" s="31">
        <v>0</v>
      </c>
      <c r="P10" s="31">
        <v>0</v>
      </c>
      <c r="Q10" s="31">
        <v>0</v>
      </c>
      <c r="R10" s="31">
        <v>0</v>
      </c>
      <c r="S10" s="31">
        <v>0</v>
      </c>
      <c r="T10" s="31">
        <v>0</v>
      </c>
      <c r="U10" s="31">
        <v>0</v>
      </c>
      <c r="V10" s="31">
        <v>0</v>
      </c>
      <c r="W10" s="31">
        <v>0</v>
      </c>
      <c r="X10" s="31">
        <v>0</v>
      </c>
      <c r="Y10" s="31">
        <v>0</v>
      </c>
      <c r="Z10" s="31">
        <v>0</v>
      </c>
      <c r="AA10" s="31">
        <v>0</v>
      </c>
      <c r="AB10" s="31">
        <v>0</v>
      </c>
      <c r="AC10" s="31">
        <v>0</v>
      </c>
      <c r="AD10" s="31">
        <v>0</v>
      </c>
      <c r="AE10" s="33">
        <v>94.220001220703125</v>
      </c>
      <c r="AF10" s="31">
        <f t="shared" ref="AF10:AF48" si="0">SUM(J10:AD10)</f>
        <v>0</v>
      </c>
      <c r="AG10" s="33">
        <f t="shared" ref="AG10:AG48" si="1">AE10+AF10</f>
        <v>94.220001220703125</v>
      </c>
      <c r="AH10" s="31">
        <v>0</v>
      </c>
      <c r="AI10" s="31">
        <v>0</v>
      </c>
      <c r="AJ10" s="31">
        <v>2</v>
      </c>
      <c r="AK10" s="31">
        <v>0</v>
      </c>
      <c r="AL10" s="31">
        <v>0</v>
      </c>
      <c r="AM10" s="31">
        <v>0</v>
      </c>
      <c r="AN10" s="31">
        <v>0</v>
      </c>
      <c r="AO10" s="31">
        <v>0</v>
      </c>
      <c r="AP10" s="31">
        <v>0</v>
      </c>
      <c r="AQ10" s="31">
        <v>0</v>
      </c>
      <c r="AR10" s="31">
        <v>0</v>
      </c>
      <c r="AS10" s="31">
        <v>0</v>
      </c>
      <c r="AT10" s="31">
        <v>0</v>
      </c>
      <c r="AU10" s="31">
        <v>0</v>
      </c>
      <c r="AV10" s="31">
        <v>0</v>
      </c>
      <c r="AW10" s="31">
        <v>0</v>
      </c>
      <c r="AX10" s="31">
        <v>0</v>
      </c>
      <c r="AY10" s="31">
        <v>0</v>
      </c>
      <c r="AZ10" s="31">
        <v>0</v>
      </c>
      <c r="BA10" s="31">
        <v>0</v>
      </c>
      <c r="BB10" s="31">
        <v>0</v>
      </c>
      <c r="BC10" s="33">
        <v>95.550003051757813</v>
      </c>
      <c r="BD10" s="31">
        <f t="shared" ref="BD10:BD48" si="2">SUM(AH10:BB10)</f>
        <v>2</v>
      </c>
      <c r="BE10" s="33">
        <f t="shared" ref="BE10:BE48" si="3">BC10+BD10</f>
        <v>97.550003051757813</v>
      </c>
      <c r="BF10" s="33">
        <f t="shared" ref="BF10:BF48" si="4">MIN(BE10,AG10)</f>
        <v>94.220001220703125</v>
      </c>
      <c r="BG10" s="33">
        <f t="shared" ref="BG10:BG48" si="5">IF( AND(ISNUMBER(BF$10),ISNUMBER(BF10)),(BF10-BF$10)/BF$10*100,"")</f>
        <v>0</v>
      </c>
    </row>
    <row r="11" spans="1:59" ht="45" x14ac:dyDescent="0.25">
      <c r="A11" s="5">
        <v>2</v>
      </c>
      <c r="B11" s="16" t="s">
        <v>29</v>
      </c>
      <c r="C11" s="16">
        <v>2002</v>
      </c>
      <c r="D11" s="16">
        <v>2002</v>
      </c>
      <c r="E11" s="16">
        <v>2002</v>
      </c>
      <c r="F11" s="16" t="s">
        <v>30</v>
      </c>
      <c r="G11" s="16" t="s">
        <v>31</v>
      </c>
      <c r="H11" s="16" t="s">
        <v>32</v>
      </c>
      <c r="I11" s="16" t="s">
        <v>33</v>
      </c>
      <c r="J11" s="5">
        <v>0</v>
      </c>
      <c r="K11" s="5">
        <v>0</v>
      </c>
      <c r="L11" s="5">
        <v>0</v>
      </c>
      <c r="M11" s="5">
        <v>2</v>
      </c>
      <c r="N11" s="5">
        <v>2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5">
        <v>0</v>
      </c>
      <c r="AC11" s="5">
        <v>0</v>
      </c>
      <c r="AD11" s="5">
        <v>0</v>
      </c>
      <c r="AE11" s="34">
        <v>98.839996337890625</v>
      </c>
      <c r="AF11" s="5">
        <f t="shared" si="0"/>
        <v>4</v>
      </c>
      <c r="AG11" s="34">
        <f t="shared" si="1"/>
        <v>102.83999633789062</v>
      </c>
      <c r="AH11" s="5">
        <v>0</v>
      </c>
      <c r="AI11" s="5">
        <v>0</v>
      </c>
      <c r="AJ11" s="5">
        <v>0</v>
      </c>
      <c r="AK11" s="5">
        <v>0</v>
      </c>
      <c r="AL11" s="5">
        <v>0</v>
      </c>
      <c r="AM11" s="5">
        <v>0</v>
      </c>
      <c r="AN11" s="5">
        <v>0</v>
      </c>
      <c r="AO11" s="5">
        <v>0</v>
      </c>
      <c r="AP11" s="5">
        <v>0</v>
      </c>
      <c r="AQ11" s="5">
        <v>0</v>
      </c>
      <c r="AR11" s="5">
        <v>0</v>
      </c>
      <c r="AS11" s="5">
        <v>0</v>
      </c>
      <c r="AT11" s="5">
        <v>0</v>
      </c>
      <c r="AU11" s="5">
        <v>0</v>
      </c>
      <c r="AV11" s="5">
        <v>0</v>
      </c>
      <c r="AW11" s="5">
        <v>0</v>
      </c>
      <c r="AX11" s="5">
        <v>0</v>
      </c>
      <c r="AY11" s="5">
        <v>0</v>
      </c>
      <c r="AZ11" s="5">
        <v>0</v>
      </c>
      <c r="BA11" s="5">
        <v>0</v>
      </c>
      <c r="BB11" s="5">
        <v>0</v>
      </c>
      <c r="BC11" s="34">
        <v>95.919998168945313</v>
      </c>
      <c r="BD11" s="5">
        <f t="shared" si="2"/>
        <v>0</v>
      </c>
      <c r="BE11" s="34">
        <f t="shared" si="3"/>
        <v>95.919998168945313</v>
      </c>
      <c r="BF11" s="34">
        <f t="shared" si="4"/>
        <v>95.919998168945313</v>
      </c>
      <c r="BG11" s="34">
        <f t="shared" si="5"/>
        <v>1.8042845746308951</v>
      </c>
    </row>
    <row r="12" spans="1:59" ht="45" x14ac:dyDescent="0.25">
      <c r="A12" s="5">
        <v>3</v>
      </c>
      <c r="B12" s="16" t="s">
        <v>115</v>
      </c>
      <c r="C12" s="16">
        <v>2002</v>
      </c>
      <c r="D12" s="16">
        <v>2002</v>
      </c>
      <c r="E12" s="16">
        <v>2002</v>
      </c>
      <c r="F12" s="16">
        <v>1</v>
      </c>
      <c r="G12" s="16" t="s">
        <v>12</v>
      </c>
      <c r="H12" s="16" t="s">
        <v>13</v>
      </c>
      <c r="I12" s="16" t="s">
        <v>116</v>
      </c>
      <c r="J12" s="5">
        <v>0</v>
      </c>
      <c r="K12" s="5">
        <v>0</v>
      </c>
      <c r="L12" s="5">
        <v>0</v>
      </c>
      <c r="M12" s="5">
        <v>0</v>
      </c>
      <c r="N12" s="5">
        <v>2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2</v>
      </c>
      <c r="U12" s="5">
        <v>0</v>
      </c>
      <c r="V12" s="5">
        <v>0</v>
      </c>
      <c r="W12" s="5">
        <v>0</v>
      </c>
      <c r="X12" s="5">
        <v>0</v>
      </c>
      <c r="Y12" s="5">
        <v>2</v>
      </c>
      <c r="Z12" s="5">
        <v>0</v>
      </c>
      <c r="AA12" s="5">
        <v>0</v>
      </c>
      <c r="AB12" s="5">
        <v>0</v>
      </c>
      <c r="AC12" s="5">
        <v>0</v>
      </c>
      <c r="AD12" s="5">
        <v>0</v>
      </c>
      <c r="AE12" s="34">
        <v>102.01000213623047</v>
      </c>
      <c r="AF12" s="5">
        <f t="shared" si="0"/>
        <v>6</v>
      </c>
      <c r="AG12" s="34">
        <f t="shared" si="1"/>
        <v>108.01000213623047</v>
      </c>
      <c r="AH12" s="5">
        <v>0</v>
      </c>
      <c r="AI12" s="5">
        <v>0</v>
      </c>
      <c r="AJ12" s="5">
        <v>0</v>
      </c>
      <c r="AK12" s="5">
        <v>0</v>
      </c>
      <c r="AL12" s="5">
        <v>0</v>
      </c>
      <c r="AM12" s="5">
        <v>0</v>
      </c>
      <c r="AN12" s="5">
        <v>0</v>
      </c>
      <c r="AO12" s="5">
        <v>0</v>
      </c>
      <c r="AP12" s="5">
        <v>0</v>
      </c>
      <c r="AQ12" s="5">
        <v>0</v>
      </c>
      <c r="AR12" s="5">
        <v>0</v>
      </c>
      <c r="AS12" s="5">
        <v>0</v>
      </c>
      <c r="AT12" s="5">
        <v>0</v>
      </c>
      <c r="AU12" s="5">
        <v>0</v>
      </c>
      <c r="AV12" s="5">
        <v>0</v>
      </c>
      <c r="AW12" s="5">
        <v>0</v>
      </c>
      <c r="AX12" s="5">
        <v>0</v>
      </c>
      <c r="AY12" s="5">
        <v>0</v>
      </c>
      <c r="AZ12" s="5">
        <v>0</v>
      </c>
      <c r="BA12" s="5">
        <v>0</v>
      </c>
      <c r="BB12" s="5">
        <v>0</v>
      </c>
      <c r="BC12" s="34">
        <v>99.489997863769531</v>
      </c>
      <c r="BD12" s="5">
        <f t="shared" si="2"/>
        <v>0</v>
      </c>
      <c r="BE12" s="34">
        <f t="shared" si="3"/>
        <v>99.489997863769531</v>
      </c>
      <c r="BF12" s="34">
        <f t="shared" si="4"/>
        <v>99.489997863769531</v>
      </c>
      <c r="BG12" s="34">
        <f t="shared" si="5"/>
        <v>5.5932886592962818</v>
      </c>
    </row>
    <row r="13" spans="1:59" ht="60" x14ac:dyDescent="0.25">
      <c r="A13" s="5">
        <v>4</v>
      </c>
      <c r="B13" s="16" t="s">
        <v>42</v>
      </c>
      <c r="C13" s="16">
        <v>2003</v>
      </c>
      <c r="D13" s="16">
        <v>2003</v>
      </c>
      <c r="E13" s="16">
        <v>2003</v>
      </c>
      <c r="F13" s="16">
        <v>1</v>
      </c>
      <c r="G13" s="16" t="s">
        <v>43</v>
      </c>
      <c r="H13" s="16" t="s">
        <v>44</v>
      </c>
      <c r="I13" s="16" t="s">
        <v>45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5">
        <v>0</v>
      </c>
      <c r="AE13" s="34">
        <v>102.37999725341797</v>
      </c>
      <c r="AF13" s="5">
        <f t="shared" si="0"/>
        <v>0</v>
      </c>
      <c r="AG13" s="34">
        <f t="shared" si="1"/>
        <v>102.37999725341797</v>
      </c>
      <c r="AH13" s="5">
        <v>0</v>
      </c>
      <c r="AI13" s="5">
        <v>0</v>
      </c>
      <c r="AJ13" s="5">
        <v>0</v>
      </c>
      <c r="AK13" s="5">
        <v>0</v>
      </c>
      <c r="AL13" s="5">
        <v>2</v>
      </c>
      <c r="AM13" s="5">
        <v>0</v>
      </c>
      <c r="AN13" s="5">
        <v>0</v>
      </c>
      <c r="AO13" s="5">
        <v>0</v>
      </c>
      <c r="AP13" s="5">
        <v>0</v>
      </c>
      <c r="AQ13" s="5">
        <v>2</v>
      </c>
      <c r="AR13" s="5">
        <v>0</v>
      </c>
      <c r="AS13" s="5">
        <v>0</v>
      </c>
      <c r="AT13" s="5">
        <v>0</v>
      </c>
      <c r="AU13" s="5">
        <v>0</v>
      </c>
      <c r="AV13" s="5">
        <v>0</v>
      </c>
      <c r="AW13" s="5">
        <v>0</v>
      </c>
      <c r="AX13" s="5">
        <v>0</v>
      </c>
      <c r="AY13" s="5">
        <v>0</v>
      </c>
      <c r="AZ13" s="5">
        <v>0</v>
      </c>
      <c r="BA13" s="5">
        <v>0</v>
      </c>
      <c r="BB13" s="5">
        <v>0</v>
      </c>
      <c r="BC13" s="34">
        <v>114.51999664306641</v>
      </c>
      <c r="BD13" s="5">
        <f t="shared" si="2"/>
        <v>4</v>
      </c>
      <c r="BE13" s="34">
        <f t="shared" si="3"/>
        <v>118.51999664306641</v>
      </c>
      <c r="BF13" s="34">
        <f t="shared" si="4"/>
        <v>102.37999725341797</v>
      </c>
      <c r="BG13" s="34">
        <f t="shared" si="5"/>
        <v>8.6605772946241828</v>
      </c>
    </row>
    <row r="14" spans="1:59" ht="60" x14ac:dyDescent="0.25">
      <c r="A14" s="5">
        <v>5</v>
      </c>
      <c r="B14" s="16" t="s">
        <v>106</v>
      </c>
      <c r="C14" s="16">
        <v>2003</v>
      </c>
      <c r="D14" s="16">
        <v>2003</v>
      </c>
      <c r="E14" s="16">
        <v>2003</v>
      </c>
      <c r="F14" s="16">
        <v>1</v>
      </c>
      <c r="G14" s="16" t="s">
        <v>24</v>
      </c>
      <c r="H14" s="16" t="s">
        <v>25</v>
      </c>
      <c r="I14" s="16" t="s">
        <v>26</v>
      </c>
      <c r="J14" s="5">
        <v>0</v>
      </c>
      <c r="K14" s="5">
        <v>0</v>
      </c>
      <c r="L14" s="5">
        <v>0</v>
      </c>
      <c r="M14" s="5">
        <v>2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2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5">
        <v>0</v>
      </c>
      <c r="AE14" s="34">
        <v>102.62999725341797</v>
      </c>
      <c r="AF14" s="5">
        <f t="shared" si="0"/>
        <v>4</v>
      </c>
      <c r="AG14" s="34">
        <f t="shared" si="1"/>
        <v>106.62999725341797</v>
      </c>
      <c r="AH14" s="5">
        <v>0</v>
      </c>
      <c r="AI14" s="5">
        <v>0</v>
      </c>
      <c r="AJ14" s="5">
        <v>0</v>
      </c>
      <c r="AK14" s="5">
        <v>0</v>
      </c>
      <c r="AL14" s="5">
        <v>0</v>
      </c>
      <c r="AM14" s="5">
        <v>0</v>
      </c>
      <c r="AN14" s="5">
        <v>0</v>
      </c>
      <c r="AO14" s="5">
        <v>0</v>
      </c>
      <c r="AP14" s="5">
        <v>0</v>
      </c>
      <c r="AQ14" s="5">
        <v>0</v>
      </c>
      <c r="AR14" s="5">
        <v>0</v>
      </c>
      <c r="AS14" s="5">
        <v>0</v>
      </c>
      <c r="AT14" s="5">
        <v>0</v>
      </c>
      <c r="AU14" s="5">
        <v>0</v>
      </c>
      <c r="AV14" s="5">
        <v>0</v>
      </c>
      <c r="AW14" s="5">
        <v>0</v>
      </c>
      <c r="AX14" s="5">
        <v>0</v>
      </c>
      <c r="AY14" s="5">
        <v>0</v>
      </c>
      <c r="AZ14" s="5">
        <v>0</v>
      </c>
      <c r="BA14" s="5">
        <v>0</v>
      </c>
      <c r="BB14" s="5">
        <v>0</v>
      </c>
      <c r="BC14" s="34">
        <v>102.91999816894531</v>
      </c>
      <c r="BD14" s="5">
        <f t="shared" si="2"/>
        <v>0</v>
      </c>
      <c r="BE14" s="34">
        <f t="shared" si="3"/>
        <v>102.91999816894531</v>
      </c>
      <c r="BF14" s="34">
        <f t="shared" si="4"/>
        <v>102.91999816894531</v>
      </c>
      <c r="BG14" s="34">
        <f t="shared" si="5"/>
        <v>9.2337049835768017</v>
      </c>
    </row>
    <row r="15" spans="1:59" ht="60" x14ac:dyDescent="0.25">
      <c r="A15" s="5">
        <v>6</v>
      </c>
      <c r="B15" s="16" t="s">
        <v>163</v>
      </c>
      <c r="C15" s="16">
        <v>2004</v>
      </c>
      <c r="D15" s="16">
        <v>2004</v>
      </c>
      <c r="E15" s="16">
        <v>2004</v>
      </c>
      <c r="F15" s="16">
        <v>2</v>
      </c>
      <c r="G15" s="16" t="s">
        <v>31</v>
      </c>
      <c r="H15" s="16" t="s">
        <v>32</v>
      </c>
      <c r="I15" s="16" t="s">
        <v>37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5">
        <v>0</v>
      </c>
      <c r="AE15" s="34">
        <v>104.11000061035156</v>
      </c>
      <c r="AF15" s="5">
        <f t="shared" si="0"/>
        <v>0</v>
      </c>
      <c r="AG15" s="34">
        <f t="shared" si="1"/>
        <v>104.11000061035156</v>
      </c>
      <c r="AH15" s="5">
        <v>0</v>
      </c>
      <c r="AI15" s="5">
        <v>0</v>
      </c>
      <c r="AJ15" s="5">
        <v>0</v>
      </c>
      <c r="AK15" s="5">
        <v>0</v>
      </c>
      <c r="AL15" s="5">
        <v>2</v>
      </c>
      <c r="AM15" s="5">
        <v>0</v>
      </c>
      <c r="AN15" s="5">
        <v>2</v>
      </c>
      <c r="AO15" s="5">
        <v>0</v>
      </c>
      <c r="AP15" s="5">
        <v>0</v>
      </c>
      <c r="AQ15" s="5">
        <v>0</v>
      </c>
      <c r="AR15" s="5">
        <v>0</v>
      </c>
      <c r="AS15" s="5">
        <v>0</v>
      </c>
      <c r="AT15" s="5">
        <v>0</v>
      </c>
      <c r="AU15" s="5">
        <v>0</v>
      </c>
      <c r="AV15" s="5">
        <v>2</v>
      </c>
      <c r="AW15" s="5">
        <v>0</v>
      </c>
      <c r="AX15" s="5">
        <v>0</v>
      </c>
      <c r="AY15" s="5">
        <v>0</v>
      </c>
      <c r="AZ15" s="5">
        <v>0</v>
      </c>
      <c r="BA15" s="5">
        <v>0</v>
      </c>
      <c r="BB15" s="5">
        <v>0</v>
      </c>
      <c r="BC15" s="34">
        <v>102.95999908447266</v>
      </c>
      <c r="BD15" s="5">
        <f t="shared" si="2"/>
        <v>6</v>
      </c>
      <c r="BE15" s="34">
        <f t="shared" si="3"/>
        <v>108.95999908447266</v>
      </c>
      <c r="BF15" s="34">
        <f t="shared" si="4"/>
        <v>104.11000061035156</v>
      </c>
      <c r="BG15" s="34">
        <f t="shared" si="5"/>
        <v>10.496709044273809</v>
      </c>
    </row>
    <row r="16" spans="1:59" ht="60" x14ac:dyDescent="0.25">
      <c r="A16" s="5">
        <v>7</v>
      </c>
      <c r="B16" s="16" t="s">
        <v>97</v>
      </c>
      <c r="C16" s="16">
        <v>2003</v>
      </c>
      <c r="D16" s="16">
        <v>2003</v>
      </c>
      <c r="E16" s="16">
        <v>2003</v>
      </c>
      <c r="F16" s="16">
        <v>2</v>
      </c>
      <c r="G16" s="16" t="s">
        <v>31</v>
      </c>
      <c r="H16" s="16" t="s">
        <v>32</v>
      </c>
      <c r="I16" s="16" t="s">
        <v>37</v>
      </c>
      <c r="J16" s="5">
        <v>0</v>
      </c>
      <c r="K16" s="5">
        <v>0</v>
      </c>
      <c r="L16" s="5">
        <v>0</v>
      </c>
      <c r="M16" s="5">
        <v>0</v>
      </c>
      <c r="N16" s="5">
        <v>2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2</v>
      </c>
      <c r="W16" s="5">
        <v>0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  <c r="AC16" s="5">
        <v>0</v>
      </c>
      <c r="AD16" s="5">
        <v>0</v>
      </c>
      <c r="AE16" s="34">
        <v>105.41999816894531</v>
      </c>
      <c r="AF16" s="5">
        <f t="shared" si="0"/>
        <v>4</v>
      </c>
      <c r="AG16" s="34">
        <f t="shared" si="1"/>
        <v>109.41999816894531</v>
      </c>
      <c r="AH16" s="5">
        <v>0</v>
      </c>
      <c r="AI16" s="5">
        <v>0</v>
      </c>
      <c r="AJ16" s="5">
        <v>0</v>
      </c>
      <c r="AK16" s="5">
        <v>0</v>
      </c>
      <c r="AL16" s="5">
        <v>0</v>
      </c>
      <c r="AM16" s="5">
        <v>0</v>
      </c>
      <c r="AN16" s="5">
        <v>0</v>
      </c>
      <c r="AO16" s="5">
        <v>0</v>
      </c>
      <c r="AP16" s="5">
        <v>0</v>
      </c>
      <c r="AQ16" s="5">
        <v>0</v>
      </c>
      <c r="AR16" s="5">
        <v>0</v>
      </c>
      <c r="AS16" s="5">
        <v>0</v>
      </c>
      <c r="AT16" s="5">
        <v>0</v>
      </c>
      <c r="AU16" s="5">
        <v>0</v>
      </c>
      <c r="AV16" s="5">
        <v>0</v>
      </c>
      <c r="AW16" s="5">
        <v>0</v>
      </c>
      <c r="AX16" s="5">
        <v>0</v>
      </c>
      <c r="AY16" s="5">
        <v>0</v>
      </c>
      <c r="AZ16" s="5">
        <v>0</v>
      </c>
      <c r="BA16" s="5">
        <v>0</v>
      </c>
      <c r="BB16" s="5">
        <v>0</v>
      </c>
      <c r="BC16" s="34">
        <v>104.62000274658203</v>
      </c>
      <c r="BD16" s="5">
        <f t="shared" si="2"/>
        <v>0</v>
      </c>
      <c r="BE16" s="34">
        <f t="shared" si="3"/>
        <v>104.62000274658203</v>
      </c>
      <c r="BF16" s="34">
        <f t="shared" si="4"/>
        <v>104.62000274658203</v>
      </c>
      <c r="BG16" s="34">
        <f t="shared" si="5"/>
        <v>11.03799765563333</v>
      </c>
    </row>
    <row r="17" spans="1:59" ht="60" x14ac:dyDescent="0.25">
      <c r="A17" s="5">
        <v>8</v>
      </c>
      <c r="B17" s="16" t="s">
        <v>39</v>
      </c>
      <c r="C17" s="16">
        <v>2004</v>
      </c>
      <c r="D17" s="16">
        <v>2004</v>
      </c>
      <c r="E17" s="16">
        <v>2004</v>
      </c>
      <c r="F17" s="16">
        <v>1</v>
      </c>
      <c r="G17" s="16" t="s">
        <v>24</v>
      </c>
      <c r="H17" s="16" t="s">
        <v>25</v>
      </c>
      <c r="I17" s="16" t="s">
        <v>26</v>
      </c>
      <c r="J17" s="5">
        <v>0</v>
      </c>
      <c r="K17" s="5">
        <v>0</v>
      </c>
      <c r="L17" s="5">
        <v>0</v>
      </c>
      <c r="M17" s="5">
        <v>2</v>
      </c>
      <c r="N17" s="5">
        <v>2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5">
        <v>0</v>
      </c>
      <c r="AE17" s="34">
        <v>103.87999725341797</v>
      </c>
      <c r="AF17" s="5">
        <f t="shared" si="0"/>
        <v>4</v>
      </c>
      <c r="AG17" s="34">
        <f t="shared" si="1"/>
        <v>107.87999725341797</v>
      </c>
      <c r="AH17" s="5">
        <v>0</v>
      </c>
      <c r="AI17" s="5">
        <v>0</v>
      </c>
      <c r="AJ17" s="5">
        <v>0</v>
      </c>
      <c r="AK17" s="5">
        <v>0</v>
      </c>
      <c r="AL17" s="5">
        <v>0</v>
      </c>
      <c r="AM17" s="5">
        <v>0</v>
      </c>
      <c r="AN17" s="5">
        <v>0</v>
      </c>
      <c r="AO17" s="5">
        <v>0</v>
      </c>
      <c r="AP17" s="5">
        <v>0</v>
      </c>
      <c r="AQ17" s="5">
        <v>0</v>
      </c>
      <c r="AR17" s="5">
        <v>0</v>
      </c>
      <c r="AS17" s="5">
        <v>0</v>
      </c>
      <c r="AT17" s="5">
        <v>0</v>
      </c>
      <c r="AU17" s="5">
        <v>0</v>
      </c>
      <c r="AV17" s="5">
        <v>0</v>
      </c>
      <c r="AW17" s="5">
        <v>0</v>
      </c>
      <c r="AX17" s="5">
        <v>0</v>
      </c>
      <c r="AY17" s="5">
        <v>0</v>
      </c>
      <c r="AZ17" s="5">
        <v>0</v>
      </c>
      <c r="BA17" s="5">
        <v>0</v>
      </c>
      <c r="BB17" s="5">
        <v>0</v>
      </c>
      <c r="BC17" s="34">
        <v>105.62000274658203</v>
      </c>
      <c r="BD17" s="5">
        <f t="shared" si="2"/>
        <v>0</v>
      </c>
      <c r="BE17" s="34">
        <f t="shared" si="3"/>
        <v>105.62000274658203</v>
      </c>
      <c r="BF17" s="34">
        <f t="shared" si="4"/>
        <v>105.62000274658203</v>
      </c>
      <c r="BG17" s="34">
        <f t="shared" si="5"/>
        <v>12.099343428339889</v>
      </c>
    </row>
    <row r="18" spans="1:59" ht="45" x14ac:dyDescent="0.25">
      <c r="A18" s="5">
        <v>9</v>
      </c>
      <c r="B18" s="16" t="s">
        <v>79</v>
      </c>
      <c r="C18" s="16">
        <v>2002</v>
      </c>
      <c r="D18" s="16">
        <v>2002</v>
      </c>
      <c r="E18" s="16">
        <v>2002</v>
      </c>
      <c r="F18" s="16">
        <v>2</v>
      </c>
      <c r="G18" s="16" t="s">
        <v>31</v>
      </c>
      <c r="H18" s="16" t="s">
        <v>32</v>
      </c>
      <c r="I18" s="16" t="s">
        <v>80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2</v>
      </c>
      <c r="AB18" s="5">
        <v>0</v>
      </c>
      <c r="AC18" s="5">
        <v>0</v>
      </c>
      <c r="AD18" s="5">
        <v>0</v>
      </c>
      <c r="AE18" s="34">
        <v>106.01000213623047</v>
      </c>
      <c r="AF18" s="5">
        <f t="shared" si="0"/>
        <v>2</v>
      </c>
      <c r="AG18" s="34">
        <f t="shared" si="1"/>
        <v>108.01000213623047</v>
      </c>
      <c r="AH18" s="5">
        <v>0</v>
      </c>
      <c r="AI18" s="5">
        <v>0</v>
      </c>
      <c r="AJ18" s="5">
        <v>0</v>
      </c>
      <c r="AK18" s="5">
        <v>0</v>
      </c>
      <c r="AL18" s="5">
        <v>0</v>
      </c>
      <c r="AM18" s="5">
        <v>0</v>
      </c>
      <c r="AN18" s="5">
        <v>0</v>
      </c>
      <c r="AO18" s="5">
        <v>0</v>
      </c>
      <c r="AP18" s="5">
        <v>2</v>
      </c>
      <c r="AQ18" s="5">
        <v>0</v>
      </c>
      <c r="AR18" s="5">
        <v>2</v>
      </c>
      <c r="AS18" s="5">
        <v>0</v>
      </c>
      <c r="AT18" s="5">
        <v>0</v>
      </c>
      <c r="AU18" s="5">
        <v>2</v>
      </c>
      <c r="AV18" s="5">
        <v>0</v>
      </c>
      <c r="AW18" s="5">
        <v>2</v>
      </c>
      <c r="AX18" s="5">
        <v>0</v>
      </c>
      <c r="AY18" s="5">
        <v>2</v>
      </c>
      <c r="AZ18" s="5">
        <v>0</v>
      </c>
      <c r="BA18" s="5">
        <v>0</v>
      </c>
      <c r="BB18" s="5">
        <v>0</v>
      </c>
      <c r="BC18" s="34">
        <v>107.16999816894531</v>
      </c>
      <c r="BD18" s="5">
        <f t="shared" si="2"/>
        <v>10</v>
      </c>
      <c r="BE18" s="34">
        <f t="shared" si="3"/>
        <v>117.16999816894531</v>
      </c>
      <c r="BF18" s="34">
        <f t="shared" si="4"/>
        <v>108.01000213623047</v>
      </c>
      <c r="BG18" s="34">
        <f t="shared" si="5"/>
        <v>14.635959177314511</v>
      </c>
    </row>
    <row r="19" spans="1:59" ht="60" x14ac:dyDescent="0.25">
      <c r="A19" s="5">
        <v>10</v>
      </c>
      <c r="B19" s="16" t="s">
        <v>158</v>
      </c>
      <c r="C19" s="16">
        <v>2002</v>
      </c>
      <c r="D19" s="16">
        <v>2002</v>
      </c>
      <c r="E19" s="16">
        <v>2002</v>
      </c>
      <c r="F19" s="16">
        <v>1</v>
      </c>
      <c r="G19" s="16" t="s">
        <v>43</v>
      </c>
      <c r="H19" s="16" t="s">
        <v>44</v>
      </c>
      <c r="I19" s="16" t="s">
        <v>45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5">
        <v>0</v>
      </c>
      <c r="AE19" s="34">
        <v>112.29000091552734</v>
      </c>
      <c r="AF19" s="5">
        <f t="shared" si="0"/>
        <v>0</v>
      </c>
      <c r="AG19" s="34">
        <f t="shared" si="1"/>
        <v>112.29000091552734</v>
      </c>
      <c r="AH19" s="5">
        <v>0</v>
      </c>
      <c r="AI19" s="5">
        <v>0</v>
      </c>
      <c r="AJ19" s="5">
        <v>0</v>
      </c>
      <c r="AK19" s="5">
        <v>0</v>
      </c>
      <c r="AL19" s="5">
        <v>0</v>
      </c>
      <c r="AM19" s="5">
        <v>0</v>
      </c>
      <c r="AN19" s="5">
        <v>0</v>
      </c>
      <c r="AO19" s="5">
        <v>0</v>
      </c>
      <c r="AP19" s="5">
        <v>0</v>
      </c>
      <c r="AQ19" s="5">
        <v>0</v>
      </c>
      <c r="AR19" s="5">
        <v>2</v>
      </c>
      <c r="AS19" s="5">
        <v>0</v>
      </c>
      <c r="AT19" s="5">
        <v>0</v>
      </c>
      <c r="AU19" s="5">
        <v>0</v>
      </c>
      <c r="AV19" s="5">
        <v>0</v>
      </c>
      <c r="AW19" s="5">
        <v>0</v>
      </c>
      <c r="AX19" s="5">
        <v>0</v>
      </c>
      <c r="AY19" s="5">
        <v>0</v>
      </c>
      <c r="AZ19" s="5">
        <v>0</v>
      </c>
      <c r="BA19" s="5">
        <v>0</v>
      </c>
      <c r="BB19" s="5">
        <v>0</v>
      </c>
      <c r="BC19" s="34">
        <v>111.48999786376953</v>
      </c>
      <c r="BD19" s="5">
        <f t="shared" si="2"/>
        <v>2</v>
      </c>
      <c r="BE19" s="34">
        <f t="shared" si="3"/>
        <v>113.48999786376953</v>
      </c>
      <c r="BF19" s="34">
        <f t="shared" si="4"/>
        <v>112.29000091552734</v>
      </c>
      <c r="BG19" s="34">
        <f t="shared" si="5"/>
        <v>19.178517788910479</v>
      </c>
    </row>
    <row r="20" spans="1:59" ht="75" x14ac:dyDescent="0.25">
      <c r="A20" s="5">
        <v>11</v>
      </c>
      <c r="B20" s="16" t="s">
        <v>169</v>
      </c>
      <c r="C20" s="16">
        <v>2003</v>
      </c>
      <c r="D20" s="16">
        <v>2003</v>
      </c>
      <c r="E20" s="16">
        <v>2003</v>
      </c>
      <c r="F20" s="16">
        <v>1</v>
      </c>
      <c r="G20" s="16" t="s">
        <v>109</v>
      </c>
      <c r="H20" s="16" t="s">
        <v>161</v>
      </c>
      <c r="I20" s="16" t="s">
        <v>170</v>
      </c>
      <c r="J20" s="5">
        <v>0</v>
      </c>
      <c r="K20" s="5">
        <v>2</v>
      </c>
      <c r="L20" s="5">
        <v>0</v>
      </c>
      <c r="M20" s="5">
        <v>0</v>
      </c>
      <c r="N20" s="5">
        <v>2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2</v>
      </c>
      <c r="X20" s="5">
        <v>0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5">
        <v>0</v>
      </c>
      <c r="AE20" s="34">
        <v>106.44999694824219</v>
      </c>
      <c r="AF20" s="5">
        <f t="shared" si="0"/>
        <v>6</v>
      </c>
      <c r="AG20" s="34">
        <f t="shared" si="1"/>
        <v>112.44999694824219</v>
      </c>
      <c r="AH20" s="5">
        <v>0</v>
      </c>
      <c r="AI20" s="5">
        <v>0</v>
      </c>
      <c r="AJ20" s="5">
        <v>0</v>
      </c>
      <c r="AK20" s="5">
        <v>0</v>
      </c>
      <c r="AL20" s="5">
        <v>2</v>
      </c>
      <c r="AM20" s="5">
        <v>0</v>
      </c>
      <c r="AN20" s="5">
        <v>0</v>
      </c>
      <c r="AO20" s="5">
        <v>0</v>
      </c>
      <c r="AP20" s="5">
        <v>2</v>
      </c>
      <c r="AQ20" s="5">
        <v>0</v>
      </c>
      <c r="AR20" s="5">
        <v>0</v>
      </c>
      <c r="AS20" s="5">
        <v>0</v>
      </c>
      <c r="AT20" s="5">
        <v>0</v>
      </c>
      <c r="AU20" s="5">
        <v>0</v>
      </c>
      <c r="AV20" s="5">
        <v>0</v>
      </c>
      <c r="AW20" s="5">
        <v>0</v>
      </c>
      <c r="AX20" s="5">
        <v>50</v>
      </c>
      <c r="AY20" s="5">
        <v>0</v>
      </c>
      <c r="AZ20" s="5">
        <v>0</v>
      </c>
      <c r="BA20" s="5">
        <v>0</v>
      </c>
      <c r="BB20" s="5">
        <v>2</v>
      </c>
      <c r="BC20" s="34">
        <v>108.95999908447266</v>
      </c>
      <c r="BD20" s="5">
        <f t="shared" si="2"/>
        <v>56</v>
      </c>
      <c r="BE20" s="34">
        <f t="shared" si="3"/>
        <v>164.95999908447266</v>
      </c>
      <c r="BF20" s="34">
        <f t="shared" si="4"/>
        <v>112.44999694824219</v>
      </c>
      <c r="BG20" s="34">
        <f t="shared" si="5"/>
        <v>19.348328901882198</v>
      </c>
    </row>
    <row r="21" spans="1:59" x14ac:dyDescent="0.25">
      <c r="A21" s="5">
        <v>12</v>
      </c>
      <c r="B21" s="16" t="s">
        <v>72</v>
      </c>
      <c r="C21" s="16">
        <v>2003</v>
      </c>
      <c r="D21" s="16">
        <v>2003</v>
      </c>
      <c r="E21" s="16">
        <v>2003</v>
      </c>
      <c r="F21" s="16" t="s">
        <v>50</v>
      </c>
      <c r="G21" s="16" t="s">
        <v>31</v>
      </c>
      <c r="H21" s="16" t="s">
        <v>73</v>
      </c>
      <c r="I21" s="16" t="s">
        <v>74</v>
      </c>
      <c r="J21" s="5">
        <v>0</v>
      </c>
      <c r="K21" s="5">
        <v>0</v>
      </c>
      <c r="L21" s="5">
        <v>0</v>
      </c>
      <c r="M21" s="5">
        <v>2</v>
      </c>
      <c r="N21" s="5">
        <v>2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2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5">
        <v>0</v>
      </c>
      <c r="AD21" s="5">
        <v>0</v>
      </c>
      <c r="AE21" s="34">
        <v>113.48000335693359</v>
      </c>
      <c r="AF21" s="5">
        <f t="shared" si="0"/>
        <v>6</v>
      </c>
      <c r="AG21" s="34">
        <f t="shared" si="1"/>
        <v>119.48000335693359</v>
      </c>
      <c r="AH21" s="5">
        <v>0</v>
      </c>
      <c r="AI21" s="5">
        <v>2</v>
      </c>
      <c r="AJ21" s="5">
        <v>0</v>
      </c>
      <c r="AK21" s="5">
        <v>0</v>
      </c>
      <c r="AL21" s="5">
        <v>0</v>
      </c>
      <c r="AM21" s="5">
        <v>0</v>
      </c>
      <c r="AN21" s="5">
        <v>0</v>
      </c>
      <c r="AO21" s="5">
        <v>0</v>
      </c>
      <c r="AP21" s="5">
        <v>0</v>
      </c>
      <c r="AQ21" s="5">
        <v>0</v>
      </c>
      <c r="AR21" s="5">
        <v>0</v>
      </c>
      <c r="AS21" s="5">
        <v>0</v>
      </c>
      <c r="AT21" s="5">
        <v>0</v>
      </c>
      <c r="AU21" s="5">
        <v>0</v>
      </c>
      <c r="AV21" s="5">
        <v>0</v>
      </c>
      <c r="AW21" s="5">
        <v>0</v>
      </c>
      <c r="AX21" s="5">
        <v>0</v>
      </c>
      <c r="AY21" s="5">
        <v>2</v>
      </c>
      <c r="AZ21" s="5">
        <v>0</v>
      </c>
      <c r="BA21" s="5">
        <v>0</v>
      </c>
      <c r="BB21" s="5">
        <v>2</v>
      </c>
      <c r="BC21" s="34">
        <v>112.04000091552734</v>
      </c>
      <c r="BD21" s="5">
        <f t="shared" si="2"/>
        <v>6</v>
      </c>
      <c r="BE21" s="34">
        <f t="shared" si="3"/>
        <v>118.04000091552734</v>
      </c>
      <c r="BF21" s="34">
        <f t="shared" si="4"/>
        <v>118.04000091552734</v>
      </c>
      <c r="BG21" s="34">
        <f t="shared" si="5"/>
        <v>25.281255981973189</v>
      </c>
    </row>
    <row r="22" spans="1:59" ht="45" x14ac:dyDescent="0.25">
      <c r="A22" s="5">
        <v>13</v>
      </c>
      <c r="B22" s="16" t="s">
        <v>125</v>
      </c>
      <c r="C22" s="16">
        <v>2003</v>
      </c>
      <c r="D22" s="16">
        <v>2003</v>
      </c>
      <c r="E22" s="16">
        <v>2003</v>
      </c>
      <c r="F22" s="16">
        <v>2</v>
      </c>
      <c r="G22" s="16" t="s">
        <v>91</v>
      </c>
      <c r="H22" s="16" t="s">
        <v>92</v>
      </c>
      <c r="I22" s="16" t="s">
        <v>93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2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0</v>
      </c>
      <c r="AD22" s="5">
        <v>0</v>
      </c>
      <c r="AE22" s="34">
        <v>117.69000244140625</v>
      </c>
      <c r="AF22" s="5">
        <f t="shared" si="0"/>
        <v>2</v>
      </c>
      <c r="AG22" s="34">
        <f t="shared" si="1"/>
        <v>119.69000244140625</v>
      </c>
      <c r="AH22" s="5">
        <v>0</v>
      </c>
      <c r="AI22" s="5">
        <v>0</v>
      </c>
      <c r="AJ22" s="5">
        <v>0</v>
      </c>
      <c r="AK22" s="5">
        <v>2</v>
      </c>
      <c r="AL22" s="5">
        <v>0</v>
      </c>
      <c r="AM22" s="5">
        <v>0</v>
      </c>
      <c r="AN22" s="5">
        <v>0</v>
      </c>
      <c r="AO22" s="5">
        <v>0</v>
      </c>
      <c r="AP22" s="5">
        <v>0</v>
      </c>
      <c r="AQ22" s="5">
        <v>0</v>
      </c>
      <c r="AR22" s="5">
        <v>0</v>
      </c>
      <c r="AS22" s="5">
        <v>0</v>
      </c>
      <c r="AT22" s="5">
        <v>0</v>
      </c>
      <c r="AU22" s="5">
        <v>0</v>
      </c>
      <c r="AV22" s="5">
        <v>0</v>
      </c>
      <c r="AW22" s="5">
        <v>0</v>
      </c>
      <c r="AX22" s="5">
        <v>0</v>
      </c>
      <c r="AY22" s="5">
        <v>0</v>
      </c>
      <c r="AZ22" s="5">
        <v>0</v>
      </c>
      <c r="BA22" s="5">
        <v>0</v>
      </c>
      <c r="BB22" s="5">
        <v>0</v>
      </c>
      <c r="BC22" s="34">
        <v>119.59999847412109</v>
      </c>
      <c r="BD22" s="5">
        <f t="shared" si="2"/>
        <v>2</v>
      </c>
      <c r="BE22" s="34">
        <f t="shared" si="3"/>
        <v>121.59999847412109</v>
      </c>
      <c r="BF22" s="34">
        <f t="shared" si="4"/>
        <v>119.69000244140625</v>
      </c>
      <c r="BG22" s="34">
        <f t="shared" si="5"/>
        <v>27.032478126424138</v>
      </c>
    </row>
    <row r="23" spans="1:59" ht="30" x14ac:dyDescent="0.25">
      <c r="A23" s="5">
        <v>14</v>
      </c>
      <c r="B23" s="16" t="s">
        <v>66</v>
      </c>
      <c r="C23" s="16">
        <v>2003</v>
      </c>
      <c r="D23" s="16">
        <v>2003</v>
      </c>
      <c r="E23" s="16">
        <v>2003</v>
      </c>
      <c r="F23" s="16">
        <v>1</v>
      </c>
      <c r="G23" s="16" t="s">
        <v>24</v>
      </c>
      <c r="H23" s="16" t="s">
        <v>67</v>
      </c>
      <c r="I23" s="16" t="s">
        <v>68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2</v>
      </c>
      <c r="R23" s="5">
        <v>2</v>
      </c>
      <c r="S23" s="5">
        <v>0</v>
      </c>
      <c r="T23" s="5">
        <v>0</v>
      </c>
      <c r="U23" s="5">
        <v>0</v>
      </c>
      <c r="V23" s="5">
        <v>2</v>
      </c>
      <c r="W23" s="5">
        <v>2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5">
        <v>0</v>
      </c>
      <c r="AE23" s="34">
        <v>116.73000335693359</v>
      </c>
      <c r="AF23" s="5">
        <f t="shared" si="0"/>
        <v>8</v>
      </c>
      <c r="AG23" s="34">
        <f t="shared" si="1"/>
        <v>124.73000335693359</v>
      </c>
      <c r="AH23" s="5">
        <v>0</v>
      </c>
      <c r="AI23" s="5">
        <v>0</v>
      </c>
      <c r="AJ23" s="5">
        <v>0</v>
      </c>
      <c r="AK23" s="5">
        <v>0</v>
      </c>
      <c r="AL23" s="5">
        <v>0</v>
      </c>
      <c r="AM23" s="5">
        <v>0</v>
      </c>
      <c r="AN23" s="5">
        <v>0</v>
      </c>
      <c r="AO23" s="5">
        <v>0</v>
      </c>
      <c r="AP23" s="5">
        <v>2</v>
      </c>
      <c r="AQ23" s="5">
        <v>0</v>
      </c>
      <c r="AR23" s="5">
        <v>0</v>
      </c>
      <c r="AS23" s="5">
        <v>0</v>
      </c>
      <c r="AT23" s="5">
        <v>0</v>
      </c>
      <c r="AU23" s="5">
        <v>2</v>
      </c>
      <c r="AV23" s="5">
        <v>0</v>
      </c>
      <c r="AW23" s="5">
        <v>0</v>
      </c>
      <c r="AX23" s="5">
        <v>0</v>
      </c>
      <c r="AY23" s="5">
        <v>0</v>
      </c>
      <c r="AZ23" s="5">
        <v>0</v>
      </c>
      <c r="BA23" s="5">
        <v>0</v>
      </c>
      <c r="BB23" s="5">
        <v>0</v>
      </c>
      <c r="BC23" s="34">
        <v>122.05000305175781</v>
      </c>
      <c r="BD23" s="5">
        <f t="shared" si="2"/>
        <v>4</v>
      </c>
      <c r="BE23" s="34">
        <f t="shared" si="3"/>
        <v>126.05000305175781</v>
      </c>
      <c r="BF23" s="34">
        <f t="shared" si="4"/>
        <v>124.73000335693359</v>
      </c>
      <c r="BG23" s="34">
        <f t="shared" si="5"/>
        <v>32.381661792556265</v>
      </c>
    </row>
    <row r="24" spans="1:59" ht="60" x14ac:dyDescent="0.25">
      <c r="A24" s="5">
        <v>15</v>
      </c>
      <c r="B24" s="16" t="s">
        <v>56</v>
      </c>
      <c r="C24" s="16">
        <v>2006</v>
      </c>
      <c r="D24" s="16">
        <v>2006</v>
      </c>
      <c r="E24" s="16">
        <v>2006</v>
      </c>
      <c r="F24" s="16">
        <v>3</v>
      </c>
      <c r="G24" s="16" t="s">
        <v>24</v>
      </c>
      <c r="H24" s="16" t="s">
        <v>25</v>
      </c>
      <c r="I24" s="16" t="s">
        <v>26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5">
        <v>0</v>
      </c>
      <c r="AE24" s="34">
        <v>125.80999755859375</v>
      </c>
      <c r="AF24" s="5">
        <f t="shared" si="0"/>
        <v>0</v>
      </c>
      <c r="AG24" s="34">
        <f t="shared" si="1"/>
        <v>125.80999755859375</v>
      </c>
      <c r="AH24" s="5">
        <v>0</v>
      </c>
      <c r="AI24" s="5">
        <v>0</v>
      </c>
      <c r="AJ24" s="5">
        <v>0</v>
      </c>
      <c r="AK24" s="5">
        <v>0</v>
      </c>
      <c r="AL24" s="5">
        <v>0</v>
      </c>
      <c r="AM24" s="5">
        <v>0</v>
      </c>
      <c r="AN24" s="5">
        <v>0</v>
      </c>
      <c r="AO24" s="5">
        <v>0</v>
      </c>
      <c r="AP24" s="5">
        <v>0</v>
      </c>
      <c r="AQ24" s="5">
        <v>0</v>
      </c>
      <c r="AR24" s="5">
        <v>0</v>
      </c>
      <c r="AS24" s="5">
        <v>0</v>
      </c>
      <c r="AT24" s="5">
        <v>0</v>
      </c>
      <c r="AU24" s="5">
        <v>2</v>
      </c>
      <c r="AV24" s="5">
        <v>0</v>
      </c>
      <c r="AW24" s="5">
        <v>0</v>
      </c>
      <c r="AX24" s="5">
        <v>0</v>
      </c>
      <c r="AY24" s="5">
        <v>0</v>
      </c>
      <c r="AZ24" s="5">
        <v>0</v>
      </c>
      <c r="BA24" s="5">
        <v>0</v>
      </c>
      <c r="BB24" s="5">
        <v>0</v>
      </c>
      <c r="BC24" s="34">
        <v>131.60000610351562</v>
      </c>
      <c r="BD24" s="5">
        <f t="shared" si="2"/>
        <v>2</v>
      </c>
      <c r="BE24" s="34">
        <f t="shared" si="3"/>
        <v>133.60000610351562</v>
      </c>
      <c r="BF24" s="34">
        <f t="shared" si="4"/>
        <v>125.80999755859375</v>
      </c>
      <c r="BG24" s="34">
        <f t="shared" si="5"/>
        <v>33.527909073035865</v>
      </c>
    </row>
    <row r="25" spans="1:59" x14ac:dyDescent="0.25">
      <c r="A25" s="5">
        <v>16</v>
      </c>
      <c r="B25" s="16" t="s">
        <v>165</v>
      </c>
      <c r="C25" s="16">
        <v>2004</v>
      </c>
      <c r="D25" s="16">
        <v>2004</v>
      </c>
      <c r="E25" s="16">
        <v>2004</v>
      </c>
      <c r="F25" s="16">
        <v>3</v>
      </c>
      <c r="G25" s="16" t="s">
        <v>31</v>
      </c>
      <c r="H25" s="16" t="s">
        <v>83</v>
      </c>
      <c r="I25" s="16" t="s">
        <v>119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/>
      <c r="W25" s="5"/>
      <c r="X25" s="5"/>
      <c r="Y25" s="5"/>
      <c r="Z25" s="5"/>
      <c r="AA25" s="5"/>
      <c r="AB25" s="5"/>
      <c r="AC25" s="5"/>
      <c r="AD25" s="5"/>
      <c r="AE25" s="34"/>
      <c r="AF25" s="5">
        <f t="shared" si="0"/>
        <v>0</v>
      </c>
      <c r="AG25" s="34" t="s">
        <v>339</v>
      </c>
      <c r="AH25" s="5">
        <v>0</v>
      </c>
      <c r="AI25" s="5">
        <v>0</v>
      </c>
      <c r="AJ25" s="5">
        <v>0</v>
      </c>
      <c r="AK25" s="5">
        <v>0</v>
      </c>
      <c r="AL25" s="5">
        <v>0</v>
      </c>
      <c r="AM25" s="5">
        <v>0</v>
      </c>
      <c r="AN25" s="5">
        <v>0</v>
      </c>
      <c r="AO25" s="5">
        <v>0</v>
      </c>
      <c r="AP25" s="5">
        <v>0</v>
      </c>
      <c r="AQ25" s="5">
        <v>0</v>
      </c>
      <c r="AR25" s="5">
        <v>0</v>
      </c>
      <c r="AS25" s="5">
        <v>0</v>
      </c>
      <c r="AT25" s="5">
        <v>0</v>
      </c>
      <c r="AU25" s="5">
        <v>0</v>
      </c>
      <c r="AV25" s="5">
        <v>0</v>
      </c>
      <c r="AW25" s="5">
        <v>0</v>
      </c>
      <c r="AX25" s="5">
        <v>0</v>
      </c>
      <c r="AY25" s="5">
        <v>0</v>
      </c>
      <c r="AZ25" s="5">
        <v>0</v>
      </c>
      <c r="BA25" s="5">
        <v>0</v>
      </c>
      <c r="BB25" s="5">
        <v>0</v>
      </c>
      <c r="BC25" s="34">
        <v>126.81999969482422</v>
      </c>
      <c r="BD25" s="5">
        <f t="shared" si="2"/>
        <v>0</v>
      </c>
      <c r="BE25" s="34">
        <f t="shared" si="3"/>
        <v>126.81999969482422</v>
      </c>
      <c r="BF25" s="34">
        <f t="shared" si="4"/>
        <v>126.81999969482422</v>
      </c>
      <c r="BG25" s="34">
        <f t="shared" si="5"/>
        <v>34.599870570748664</v>
      </c>
    </row>
    <row r="26" spans="1:59" ht="45" x14ac:dyDescent="0.25">
      <c r="A26" s="5">
        <v>17</v>
      </c>
      <c r="B26" s="16" t="s">
        <v>60</v>
      </c>
      <c r="C26" s="16">
        <v>2005</v>
      </c>
      <c r="D26" s="16">
        <v>2005</v>
      </c>
      <c r="E26" s="16">
        <v>2005</v>
      </c>
      <c r="F26" s="16">
        <v>2</v>
      </c>
      <c r="G26" s="16" t="s">
        <v>12</v>
      </c>
      <c r="H26" s="16" t="s">
        <v>13</v>
      </c>
      <c r="I26" s="16" t="s">
        <v>14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5">
        <v>0</v>
      </c>
      <c r="AE26" s="34">
        <v>127.11000061035156</v>
      </c>
      <c r="AF26" s="5">
        <f t="shared" si="0"/>
        <v>0</v>
      </c>
      <c r="AG26" s="34">
        <f t="shared" si="1"/>
        <v>127.11000061035156</v>
      </c>
      <c r="AH26" s="5">
        <v>0</v>
      </c>
      <c r="AI26" s="5">
        <v>0</v>
      </c>
      <c r="AJ26" s="5">
        <v>0</v>
      </c>
      <c r="AK26" s="5">
        <v>0</v>
      </c>
      <c r="AL26" s="5">
        <v>0</v>
      </c>
      <c r="AM26" s="5">
        <v>0</v>
      </c>
      <c r="AN26" s="5">
        <v>0</v>
      </c>
      <c r="AO26" s="5">
        <v>0</v>
      </c>
      <c r="AP26" s="5">
        <v>0</v>
      </c>
      <c r="AQ26" s="5">
        <v>0</v>
      </c>
      <c r="AR26" s="5">
        <v>0</v>
      </c>
      <c r="AS26" s="5">
        <v>0</v>
      </c>
      <c r="AT26" s="5">
        <v>0</v>
      </c>
      <c r="AU26" s="5">
        <v>0</v>
      </c>
      <c r="AV26" s="5">
        <v>0</v>
      </c>
      <c r="AW26" s="5">
        <v>0</v>
      </c>
      <c r="AX26" s="5">
        <v>0</v>
      </c>
      <c r="AY26" s="5">
        <v>0</v>
      </c>
      <c r="AZ26" s="5">
        <v>0</v>
      </c>
      <c r="BA26" s="5">
        <v>0</v>
      </c>
      <c r="BB26" s="5">
        <v>0</v>
      </c>
      <c r="BC26" s="34">
        <v>127.23999786376953</v>
      </c>
      <c r="BD26" s="5">
        <f t="shared" si="2"/>
        <v>0</v>
      </c>
      <c r="BE26" s="34">
        <f t="shared" si="3"/>
        <v>127.23999786376953</v>
      </c>
      <c r="BF26" s="34">
        <f t="shared" si="4"/>
        <v>127.11000061035156</v>
      </c>
      <c r="BG26" s="34">
        <f t="shared" si="5"/>
        <v>34.907661816524644</v>
      </c>
    </row>
    <row r="27" spans="1:59" ht="45" x14ac:dyDescent="0.25">
      <c r="A27" s="5">
        <v>18</v>
      </c>
      <c r="B27" s="16" t="s">
        <v>58</v>
      </c>
      <c r="C27" s="16">
        <v>2004</v>
      </c>
      <c r="D27" s="16">
        <v>2004</v>
      </c>
      <c r="E27" s="16">
        <v>2004</v>
      </c>
      <c r="F27" s="16">
        <v>3</v>
      </c>
      <c r="G27" s="16" t="s">
        <v>12</v>
      </c>
      <c r="H27" s="16" t="s">
        <v>13</v>
      </c>
      <c r="I27" s="16" t="s">
        <v>14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2</v>
      </c>
      <c r="Y27" s="5">
        <v>0</v>
      </c>
      <c r="Z27" s="5">
        <v>2</v>
      </c>
      <c r="AA27" s="5">
        <v>0</v>
      </c>
      <c r="AB27" s="5">
        <v>0</v>
      </c>
      <c r="AC27" s="5">
        <v>0</v>
      </c>
      <c r="AD27" s="5">
        <v>0</v>
      </c>
      <c r="AE27" s="34">
        <v>125.25</v>
      </c>
      <c r="AF27" s="5">
        <f t="shared" si="0"/>
        <v>4</v>
      </c>
      <c r="AG27" s="34">
        <f t="shared" si="1"/>
        <v>129.25</v>
      </c>
      <c r="AH27" s="5">
        <v>0</v>
      </c>
      <c r="AI27" s="5">
        <v>0</v>
      </c>
      <c r="AJ27" s="5">
        <v>0</v>
      </c>
      <c r="AK27" s="5">
        <v>0</v>
      </c>
      <c r="AL27" s="5">
        <v>0</v>
      </c>
      <c r="AM27" s="5">
        <v>0</v>
      </c>
      <c r="AN27" s="5">
        <v>2</v>
      </c>
      <c r="AO27" s="5">
        <v>0</v>
      </c>
      <c r="AP27" s="5">
        <v>0</v>
      </c>
      <c r="AQ27" s="5">
        <v>0</v>
      </c>
      <c r="AR27" s="5">
        <v>0</v>
      </c>
      <c r="AS27" s="5">
        <v>0</v>
      </c>
      <c r="AT27" s="5">
        <v>0</v>
      </c>
      <c r="AU27" s="5">
        <v>0</v>
      </c>
      <c r="AV27" s="5">
        <v>0</v>
      </c>
      <c r="AW27" s="5">
        <v>0</v>
      </c>
      <c r="AX27" s="5">
        <v>0</v>
      </c>
      <c r="AY27" s="5">
        <v>0</v>
      </c>
      <c r="AZ27" s="5">
        <v>0</v>
      </c>
      <c r="BA27" s="5">
        <v>2</v>
      </c>
      <c r="BB27" s="5">
        <v>0</v>
      </c>
      <c r="BC27" s="34">
        <v>125.83999633789062</v>
      </c>
      <c r="BD27" s="5">
        <f t="shared" si="2"/>
        <v>4</v>
      </c>
      <c r="BE27" s="34">
        <f t="shared" si="3"/>
        <v>129.83999633789062</v>
      </c>
      <c r="BF27" s="34">
        <f t="shared" si="4"/>
        <v>129.25</v>
      </c>
      <c r="BG27" s="34">
        <f t="shared" si="5"/>
        <v>37.178941122322627</v>
      </c>
    </row>
    <row r="28" spans="1:59" ht="45" x14ac:dyDescent="0.25">
      <c r="A28" s="5">
        <v>19</v>
      </c>
      <c r="B28" s="16" t="s">
        <v>10</v>
      </c>
      <c r="C28" s="16">
        <v>2004</v>
      </c>
      <c r="D28" s="16">
        <v>2004</v>
      </c>
      <c r="E28" s="16">
        <v>2004</v>
      </c>
      <c r="F28" s="16">
        <v>3</v>
      </c>
      <c r="G28" s="16" t="s">
        <v>12</v>
      </c>
      <c r="H28" s="16" t="s">
        <v>13</v>
      </c>
      <c r="I28" s="16" t="s">
        <v>14</v>
      </c>
      <c r="J28" s="5">
        <v>0</v>
      </c>
      <c r="K28" s="5">
        <v>0</v>
      </c>
      <c r="L28" s="5">
        <v>0</v>
      </c>
      <c r="M28" s="5">
        <v>0</v>
      </c>
      <c r="N28" s="5">
        <v>2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5">
        <v>2</v>
      </c>
      <c r="Z28" s="5">
        <v>0</v>
      </c>
      <c r="AA28" s="5">
        <v>0</v>
      </c>
      <c r="AB28" s="5">
        <v>0</v>
      </c>
      <c r="AC28" s="5">
        <v>0</v>
      </c>
      <c r="AD28" s="5">
        <v>0</v>
      </c>
      <c r="AE28" s="34">
        <v>128.83000183105469</v>
      </c>
      <c r="AF28" s="5">
        <f t="shared" si="0"/>
        <v>4</v>
      </c>
      <c r="AG28" s="34">
        <f t="shared" si="1"/>
        <v>132.83000183105469</v>
      </c>
      <c r="AH28" s="5">
        <v>2</v>
      </c>
      <c r="AI28" s="5">
        <v>2</v>
      </c>
      <c r="AJ28" s="5">
        <v>0</v>
      </c>
      <c r="AK28" s="5">
        <v>2</v>
      </c>
      <c r="AL28" s="5">
        <v>0</v>
      </c>
      <c r="AM28" s="5">
        <v>0</v>
      </c>
      <c r="AN28" s="5">
        <v>0</v>
      </c>
      <c r="AO28" s="5">
        <v>0</v>
      </c>
      <c r="AP28" s="5">
        <v>0</v>
      </c>
      <c r="AQ28" s="5">
        <v>0</v>
      </c>
      <c r="AR28" s="5">
        <v>0</v>
      </c>
      <c r="AS28" s="5">
        <v>0</v>
      </c>
      <c r="AT28" s="5">
        <v>0</v>
      </c>
      <c r="AU28" s="5">
        <v>0</v>
      </c>
      <c r="AV28" s="5">
        <v>0</v>
      </c>
      <c r="AW28" s="5">
        <v>0</v>
      </c>
      <c r="AX28" s="5">
        <v>0</v>
      </c>
      <c r="AY28" s="5">
        <v>0</v>
      </c>
      <c r="AZ28" s="5">
        <v>0</v>
      </c>
      <c r="BA28" s="5">
        <v>0</v>
      </c>
      <c r="BB28" s="5">
        <v>0</v>
      </c>
      <c r="BC28" s="34">
        <v>134.05999755859375</v>
      </c>
      <c r="BD28" s="5">
        <f t="shared" si="2"/>
        <v>6</v>
      </c>
      <c r="BE28" s="34">
        <f t="shared" si="3"/>
        <v>140.05999755859375</v>
      </c>
      <c r="BF28" s="34">
        <f t="shared" si="4"/>
        <v>132.83000183105469</v>
      </c>
      <c r="BG28" s="34">
        <f t="shared" si="5"/>
        <v>40.978560931994259</v>
      </c>
    </row>
    <row r="29" spans="1:59" ht="60" x14ac:dyDescent="0.25">
      <c r="A29" s="5">
        <v>20</v>
      </c>
      <c r="B29" s="16" t="s">
        <v>54</v>
      </c>
      <c r="C29" s="16">
        <v>2005</v>
      </c>
      <c r="D29" s="16">
        <v>2005</v>
      </c>
      <c r="E29" s="16">
        <v>2005</v>
      </c>
      <c r="F29" s="16">
        <v>1</v>
      </c>
      <c r="G29" s="16" t="s">
        <v>24</v>
      </c>
      <c r="H29" s="16" t="s">
        <v>25</v>
      </c>
      <c r="I29" s="16" t="s">
        <v>26</v>
      </c>
      <c r="J29" s="5">
        <v>0</v>
      </c>
      <c r="K29" s="5">
        <v>2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2</v>
      </c>
      <c r="R29" s="5">
        <v>0</v>
      </c>
      <c r="S29" s="5">
        <v>0</v>
      </c>
      <c r="T29" s="5">
        <v>0</v>
      </c>
      <c r="U29" s="5">
        <v>2</v>
      </c>
      <c r="V29" s="5">
        <v>2</v>
      </c>
      <c r="W29" s="5">
        <v>0</v>
      </c>
      <c r="X29" s="5">
        <v>0</v>
      </c>
      <c r="Y29" s="5">
        <v>0</v>
      </c>
      <c r="Z29" s="5">
        <v>0</v>
      </c>
      <c r="AA29" s="5">
        <v>2</v>
      </c>
      <c r="AB29" s="5">
        <v>0</v>
      </c>
      <c r="AC29" s="5">
        <v>0</v>
      </c>
      <c r="AD29" s="5">
        <v>0</v>
      </c>
      <c r="AE29" s="34">
        <v>127.91000366210937</v>
      </c>
      <c r="AF29" s="5">
        <f t="shared" si="0"/>
        <v>10</v>
      </c>
      <c r="AG29" s="34">
        <f t="shared" si="1"/>
        <v>137.91000366210937</v>
      </c>
      <c r="AH29" s="5">
        <v>0</v>
      </c>
      <c r="AI29" s="5">
        <v>0</v>
      </c>
      <c r="AJ29" s="5">
        <v>0</v>
      </c>
      <c r="AK29" s="5">
        <v>0</v>
      </c>
      <c r="AL29" s="5">
        <v>0</v>
      </c>
      <c r="AM29" s="5">
        <v>0</v>
      </c>
      <c r="AN29" s="5">
        <v>0</v>
      </c>
      <c r="AO29" s="5">
        <v>50</v>
      </c>
      <c r="AP29" s="5">
        <v>0</v>
      </c>
      <c r="AQ29" s="5">
        <v>0</v>
      </c>
      <c r="AR29" s="5">
        <v>0</v>
      </c>
      <c r="AS29" s="5">
        <v>2</v>
      </c>
      <c r="AT29" s="5">
        <v>0</v>
      </c>
      <c r="AU29" s="5">
        <v>0</v>
      </c>
      <c r="AV29" s="5">
        <v>0</v>
      </c>
      <c r="AW29" s="5">
        <v>0</v>
      </c>
      <c r="AX29" s="5">
        <v>50</v>
      </c>
      <c r="AY29" s="5">
        <v>2</v>
      </c>
      <c r="AZ29" s="5">
        <v>0</v>
      </c>
      <c r="BA29" s="5">
        <v>0</v>
      </c>
      <c r="BB29" s="5">
        <v>0</v>
      </c>
      <c r="BC29" s="34">
        <v>128.8800048828125</v>
      </c>
      <c r="BD29" s="5">
        <f t="shared" si="2"/>
        <v>104</v>
      </c>
      <c r="BE29" s="34">
        <f t="shared" si="3"/>
        <v>232.8800048828125</v>
      </c>
      <c r="BF29" s="34">
        <f t="shared" si="4"/>
        <v>137.91000366210937</v>
      </c>
      <c r="BG29" s="34">
        <f t="shared" si="5"/>
        <v>46.370199400725724</v>
      </c>
    </row>
    <row r="30" spans="1:59" ht="60" x14ac:dyDescent="0.25">
      <c r="A30" s="5">
        <v>21</v>
      </c>
      <c r="B30" s="16" t="s">
        <v>156</v>
      </c>
      <c r="C30" s="16">
        <v>2002</v>
      </c>
      <c r="D30" s="16">
        <v>2002</v>
      </c>
      <c r="E30" s="16">
        <v>2002</v>
      </c>
      <c r="F30" s="16" t="s">
        <v>50</v>
      </c>
      <c r="G30" s="16" t="s">
        <v>31</v>
      </c>
      <c r="H30" s="16" t="s">
        <v>32</v>
      </c>
      <c r="I30" s="16" t="s">
        <v>37</v>
      </c>
      <c r="J30" s="5">
        <v>0</v>
      </c>
      <c r="K30" s="5">
        <v>0</v>
      </c>
      <c r="L30" s="5">
        <v>0</v>
      </c>
      <c r="M30" s="5">
        <v>2</v>
      </c>
      <c r="N30" s="5">
        <v>0</v>
      </c>
      <c r="O30" s="5">
        <v>0</v>
      </c>
      <c r="P30" s="5">
        <v>0</v>
      </c>
      <c r="Q30" s="5">
        <v>0</v>
      </c>
      <c r="R30" s="5">
        <v>0</v>
      </c>
      <c r="S30" s="5">
        <v>0</v>
      </c>
      <c r="T30" s="5">
        <v>2</v>
      </c>
      <c r="U30" s="5">
        <v>0</v>
      </c>
      <c r="V30" s="5">
        <v>0</v>
      </c>
      <c r="W30" s="5">
        <v>2</v>
      </c>
      <c r="X30" s="5">
        <v>0</v>
      </c>
      <c r="Y30" s="5">
        <v>0</v>
      </c>
      <c r="Z30" s="5">
        <v>0</v>
      </c>
      <c r="AA30" s="5">
        <v>0</v>
      </c>
      <c r="AB30" s="5">
        <v>0</v>
      </c>
      <c r="AC30" s="5">
        <v>0</v>
      </c>
      <c r="AD30" s="5">
        <v>0</v>
      </c>
      <c r="AE30" s="34">
        <v>140.13999938964844</v>
      </c>
      <c r="AF30" s="5">
        <f t="shared" si="0"/>
        <v>6</v>
      </c>
      <c r="AG30" s="34">
        <f t="shared" si="1"/>
        <v>146.13999938964844</v>
      </c>
      <c r="AH30" s="5">
        <v>2</v>
      </c>
      <c r="AI30" s="5">
        <v>0</v>
      </c>
      <c r="AJ30" s="5">
        <v>0</v>
      </c>
      <c r="AK30" s="5">
        <v>0</v>
      </c>
      <c r="AL30" s="5">
        <v>0</v>
      </c>
      <c r="AM30" s="5">
        <v>0</v>
      </c>
      <c r="AN30" s="5">
        <v>2</v>
      </c>
      <c r="AO30" s="5">
        <v>0</v>
      </c>
      <c r="AP30" s="5">
        <v>0</v>
      </c>
      <c r="AQ30" s="5">
        <v>0</v>
      </c>
      <c r="AR30" s="5">
        <v>0</v>
      </c>
      <c r="AS30" s="5">
        <v>0</v>
      </c>
      <c r="AT30" s="5">
        <v>0</v>
      </c>
      <c r="AU30" s="5">
        <v>0</v>
      </c>
      <c r="AV30" s="5">
        <v>0</v>
      </c>
      <c r="AW30" s="5">
        <v>0</v>
      </c>
      <c r="AX30" s="5">
        <v>0</v>
      </c>
      <c r="AY30" s="5">
        <v>0</v>
      </c>
      <c r="AZ30" s="5">
        <v>0</v>
      </c>
      <c r="BA30" s="5">
        <v>0</v>
      </c>
      <c r="BB30" s="5">
        <v>0</v>
      </c>
      <c r="BC30" s="34">
        <v>136.55000305175781</v>
      </c>
      <c r="BD30" s="5">
        <f t="shared" si="2"/>
        <v>4</v>
      </c>
      <c r="BE30" s="34">
        <f t="shared" si="3"/>
        <v>140.55000305175781</v>
      </c>
      <c r="BF30" s="34">
        <f t="shared" si="4"/>
        <v>140.55000305175781</v>
      </c>
      <c r="BG30" s="34">
        <f t="shared" si="5"/>
        <v>49.172151592876986</v>
      </c>
    </row>
    <row r="31" spans="1:59" ht="45" x14ac:dyDescent="0.25">
      <c r="A31" s="5">
        <v>22</v>
      </c>
      <c r="B31" s="16" t="s">
        <v>127</v>
      </c>
      <c r="C31" s="16">
        <v>2003</v>
      </c>
      <c r="D31" s="16">
        <v>2003</v>
      </c>
      <c r="E31" s="16">
        <v>2003</v>
      </c>
      <c r="F31" s="16">
        <v>2</v>
      </c>
      <c r="G31" s="16" t="s">
        <v>91</v>
      </c>
      <c r="H31" s="16" t="s">
        <v>92</v>
      </c>
      <c r="I31" s="16" t="s">
        <v>93</v>
      </c>
      <c r="J31" s="5">
        <v>0</v>
      </c>
      <c r="K31" s="5">
        <v>0</v>
      </c>
      <c r="L31" s="5">
        <v>0</v>
      </c>
      <c r="M31" s="5">
        <v>0</v>
      </c>
      <c r="N31" s="5">
        <v>2</v>
      </c>
      <c r="O31" s="5">
        <v>0</v>
      </c>
      <c r="P31" s="5">
        <v>0</v>
      </c>
      <c r="Q31" s="5">
        <v>0</v>
      </c>
      <c r="R31" s="5">
        <v>0</v>
      </c>
      <c r="S31" s="5">
        <v>0</v>
      </c>
      <c r="T31" s="5">
        <v>0</v>
      </c>
      <c r="U31" s="5">
        <v>2</v>
      </c>
      <c r="V31" s="5">
        <v>0</v>
      </c>
      <c r="W31" s="5">
        <v>0</v>
      </c>
      <c r="X31" s="5">
        <v>0</v>
      </c>
      <c r="Y31" s="5">
        <v>0</v>
      </c>
      <c r="Z31" s="5">
        <v>0</v>
      </c>
      <c r="AA31" s="5">
        <v>0</v>
      </c>
      <c r="AB31" s="5">
        <v>0</v>
      </c>
      <c r="AC31" s="5">
        <v>0</v>
      </c>
      <c r="AD31" s="5">
        <v>0</v>
      </c>
      <c r="AE31" s="34">
        <v>141.58999633789062</v>
      </c>
      <c r="AF31" s="5">
        <f t="shared" si="0"/>
        <v>4</v>
      </c>
      <c r="AG31" s="34">
        <f t="shared" si="1"/>
        <v>145.58999633789062</v>
      </c>
      <c r="AH31" s="5">
        <v>0</v>
      </c>
      <c r="AI31" s="5">
        <v>0</v>
      </c>
      <c r="AJ31" s="5">
        <v>0</v>
      </c>
      <c r="AK31" s="5">
        <v>2</v>
      </c>
      <c r="AL31" s="5">
        <v>0</v>
      </c>
      <c r="AM31" s="5">
        <v>0</v>
      </c>
      <c r="AN31" s="5">
        <v>0</v>
      </c>
      <c r="AO31" s="5">
        <v>0</v>
      </c>
      <c r="AP31" s="5">
        <v>2</v>
      </c>
      <c r="AQ31" s="5">
        <v>0</v>
      </c>
      <c r="AR31" s="5">
        <v>0</v>
      </c>
      <c r="AS31" s="5">
        <v>0</v>
      </c>
      <c r="AT31" s="5">
        <v>0</v>
      </c>
      <c r="AU31" s="5">
        <v>0</v>
      </c>
      <c r="AV31" s="5">
        <v>0</v>
      </c>
      <c r="AW31" s="5">
        <v>0</v>
      </c>
      <c r="AX31" s="5">
        <v>0</v>
      </c>
      <c r="AY31" s="5">
        <v>2</v>
      </c>
      <c r="AZ31" s="5">
        <v>0</v>
      </c>
      <c r="BA31" s="5">
        <v>0</v>
      </c>
      <c r="BB31" s="5">
        <v>0</v>
      </c>
      <c r="BC31" s="34">
        <v>139.91000366210937</v>
      </c>
      <c r="BD31" s="5">
        <f t="shared" si="2"/>
        <v>6</v>
      </c>
      <c r="BE31" s="34">
        <f t="shared" si="3"/>
        <v>145.91000366210937</v>
      </c>
      <c r="BF31" s="34">
        <f t="shared" si="4"/>
        <v>145.58999633789062</v>
      </c>
      <c r="BG31" s="34">
        <f t="shared" si="5"/>
        <v>54.521327161583478</v>
      </c>
    </row>
    <row r="32" spans="1:59" ht="60" x14ac:dyDescent="0.25">
      <c r="A32" s="5">
        <v>23</v>
      </c>
      <c r="B32" s="16" t="s">
        <v>70</v>
      </c>
      <c r="C32" s="16">
        <v>2007</v>
      </c>
      <c r="D32" s="16">
        <v>2007</v>
      </c>
      <c r="E32" s="16">
        <v>2007</v>
      </c>
      <c r="F32" s="16" t="s">
        <v>23</v>
      </c>
      <c r="G32" s="16" t="s">
        <v>24</v>
      </c>
      <c r="H32" s="16" t="s">
        <v>25</v>
      </c>
      <c r="I32" s="16" t="s">
        <v>26</v>
      </c>
      <c r="J32" s="5">
        <v>0</v>
      </c>
      <c r="K32" s="5">
        <v>0</v>
      </c>
      <c r="L32" s="5">
        <v>2</v>
      </c>
      <c r="M32" s="5">
        <v>0</v>
      </c>
      <c r="N32" s="5">
        <v>0</v>
      </c>
      <c r="O32" s="5">
        <v>0</v>
      </c>
      <c r="P32" s="5">
        <v>0</v>
      </c>
      <c r="Q32" s="5">
        <v>0</v>
      </c>
      <c r="R32" s="5">
        <v>0</v>
      </c>
      <c r="S32" s="5">
        <v>0</v>
      </c>
      <c r="T32" s="5">
        <v>0</v>
      </c>
      <c r="U32" s="5">
        <v>0</v>
      </c>
      <c r="V32" s="5">
        <v>0</v>
      </c>
      <c r="W32" s="5">
        <v>2</v>
      </c>
      <c r="X32" s="5">
        <v>0</v>
      </c>
      <c r="Y32" s="5">
        <v>0</v>
      </c>
      <c r="Z32" s="5">
        <v>0</v>
      </c>
      <c r="AA32" s="5">
        <v>0</v>
      </c>
      <c r="AB32" s="5">
        <v>0</v>
      </c>
      <c r="AC32" s="5">
        <v>0</v>
      </c>
      <c r="AD32" s="5">
        <v>2</v>
      </c>
      <c r="AE32" s="34">
        <v>147.44000244140625</v>
      </c>
      <c r="AF32" s="5">
        <f t="shared" si="0"/>
        <v>6</v>
      </c>
      <c r="AG32" s="34">
        <f t="shared" si="1"/>
        <v>153.44000244140625</v>
      </c>
      <c r="AH32" s="5">
        <v>0</v>
      </c>
      <c r="AI32" s="5">
        <v>0</v>
      </c>
      <c r="AJ32" s="5">
        <v>0</v>
      </c>
      <c r="AK32" s="5">
        <v>0</v>
      </c>
      <c r="AL32" s="5">
        <v>0</v>
      </c>
      <c r="AM32" s="5">
        <v>0</v>
      </c>
      <c r="AN32" s="5">
        <v>0</v>
      </c>
      <c r="AO32" s="5">
        <v>2</v>
      </c>
      <c r="AP32" s="5">
        <v>0</v>
      </c>
      <c r="AQ32" s="5">
        <v>0</v>
      </c>
      <c r="AR32" s="5">
        <v>2</v>
      </c>
      <c r="AS32" s="5">
        <v>0</v>
      </c>
      <c r="AT32" s="5">
        <v>0</v>
      </c>
      <c r="AU32" s="5">
        <v>0</v>
      </c>
      <c r="AV32" s="5">
        <v>2</v>
      </c>
      <c r="AW32" s="5">
        <v>0</v>
      </c>
      <c r="AX32" s="5">
        <v>0</v>
      </c>
      <c r="AY32" s="5">
        <v>0</v>
      </c>
      <c r="AZ32" s="5">
        <v>0</v>
      </c>
      <c r="BA32" s="5">
        <v>0</v>
      </c>
      <c r="BB32" s="5">
        <v>0</v>
      </c>
      <c r="BC32" s="34">
        <v>143.97999572753906</v>
      </c>
      <c r="BD32" s="5">
        <f t="shared" si="2"/>
        <v>6</v>
      </c>
      <c r="BE32" s="34">
        <f t="shared" si="3"/>
        <v>149.97999572753906</v>
      </c>
      <c r="BF32" s="34">
        <f t="shared" si="4"/>
        <v>149.97999572753906</v>
      </c>
      <c r="BG32" s="34">
        <f t="shared" si="5"/>
        <v>59.180634455971216</v>
      </c>
    </row>
    <row r="33" spans="1:59" ht="60" x14ac:dyDescent="0.25">
      <c r="A33" s="5">
        <v>24</v>
      </c>
      <c r="B33" s="16" t="s">
        <v>95</v>
      </c>
      <c r="C33" s="16">
        <v>2007</v>
      </c>
      <c r="D33" s="16">
        <v>2007</v>
      </c>
      <c r="E33" s="16">
        <v>2007</v>
      </c>
      <c r="F33" s="16" t="s">
        <v>50</v>
      </c>
      <c r="G33" s="16" t="s">
        <v>24</v>
      </c>
      <c r="H33" s="16" t="s">
        <v>25</v>
      </c>
      <c r="I33" s="16" t="s">
        <v>26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5">
        <v>2</v>
      </c>
      <c r="P33" s="5">
        <v>0</v>
      </c>
      <c r="Q33" s="5">
        <v>2</v>
      </c>
      <c r="R33" s="5">
        <v>0</v>
      </c>
      <c r="S33" s="5">
        <v>0</v>
      </c>
      <c r="T33" s="5">
        <v>0</v>
      </c>
      <c r="U33" s="5">
        <v>2</v>
      </c>
      <c r="V33" s="5">
        <v>0</v>
      </c>
      <c r="W33" s="5">
        <v>2</v>
      </c>
      <c r="X33" s="5">
        <v>2</v>
      </c>
      <c r="Y33" s="5">
        <v>0</v>
      </c>
      <c r="Z33" s="5">
        <v>0</v>
      </c>
      <c r="AA33" s="5">
        <v>0</v>
      </c>
      <c r="AB33" s="5">
        <v>0</v>
      </c>
      <c r="AC33" s="5">
        <v>0</v>
      </c>
      <c r="AD33" s="5">
        <v>0</v>
      </c>
      <c r="AE33" s="34">
        <v>159.8800048828125</v>
      </c>
      <c r="AF33" s="5">
        <f t="shared" si="0"/>
        <v>10</v>
      </c>
      <c r="AG33" s="34">
        <f t="shared" si="1"/>
        <v>169.8800048828125</v>
      </c>
      <c r="AH33" s="5">
        <v>0</v>
      </c>
      <c r="AI33" s="5">
        <v>0</v>
      </c>
      <c r="AJ33" s="5">
        <v>0</v>
      </c>
      <c r="AK33" s="5">
        <v>0</v>
      </c>
      <c r="AL33" s="5">
        <v>2</v>
      </c>
      <c r="AM33" s="5">
        <v>0</v>
      </c>
      <c r="AN33" s="5">
        <v>0</v>
      </c>
      <c r="AO33" s="5">
        <v>0</v>
      </c>
      <c r="AP33" s="5">
        <v>0</v>
      </c>
      <c r="AQ33" s="5">
        <v>0</v>
      </c>
      <c r="AR33" s="5">
        <v>0</v>
      </c>
      <c r="AS33" s="5">
        <v>0</v>
      </c>
      <c r="AT33" s="5">
        <v>0</v>
      </c>
      <c r="AU33" s="5">
        <v>2</v>
      </c>
      <c r="AV33" s="5">
        <v>0</v>
      </c>
      <c r="AW33" s="5">
        <v>0</v>
      </c>
      <c r="AX33" s="5">
        <v>2</v>
      </c>
      <c r="AY33" s="5">
        <v>0</v>
      </c>
      <c r="AZ33" s="5">
        <v>0</v>
      </c>
      <c r="BA33" s="5">
        <v>2</v>
      </c>
      <c r="BB33" s="5">
        <v>0</v>
      </c>
      <c r="BC33" s="34">
        <v>147.85000610351562</v>
      </c>
      <c r="BD33" s="5">
        <f t="shared" si="2"/>
        <v>8</v>
      </c>
      <c r="BE33" s="34">
        <f t="shared" si="3"/>
        <v>155.85000610351562</v>
      </c>
      <c r="BF33" s="34">
        <f t="shared" si="4"/>
        <v>155.85000610351562</v>
      </c>
      <c r="BG33" s="34">
        <f t="shared" si="5"/>
        <v>65.410745154257583</v>
      </c>
    </row>
    <row r="34" spans="1:59" ht="60" x14ac:dyDescent="0.25">
      <c r="A34" s="5">
        <v>25</v>
      </c>
      <c r="B34" s="16" t="s">
        <v>172</v>
      </c>
      <c r="C34" s="16">
        <v>2004</v>
      </c>
      <c r="D34" s="16">
        <v>2004</v>
      </c>
      <c r="E34" s="16">
        <v>2004</v>
      </c>
      <c r="F34" s="16" t="s">
        <v>23</v>
      </c>
      <c r="G34" s="16" t="s">
        <v>24</v>
      </c>
      <c r="H34" s="16" t="s">
        <v>25</v>
      </c>
      <c r="I34" s="16" t="s">
        <v>26</v>
      </c>
      <c r="J34" s="5">
        <v>0</v>
      </c>
      <c r="K34" s="5">
        <v>2</v>
      </c>
      <c r="L34" s="5">
        <v>0</v>
      </c>
      <c r="M34" s="5">
        <v>0</v>
      </c>
      <c r="N34" s="5">
        <v>2</v>
      </c>
      <c r="O34" s="5">
        <v>0</v>
      </c>
      <c r="P34" s="5">
        <v>0</v>
      </c>
      <c r="Q34" s="5">
        <v>0</v>
      </c>
      <c r="R34" s="5">
        <v>0</v>
      </c>
      <c r="S34" s="5">
        <v>0</v>
      </c>
      <c r="T34" s="5">
        <v>0</v>
      </c>
      <c r="U34" s="5">
        <v>0</v>
      </c>
      <c r="V34" s="5">
        <v>2</v>
      </c>
      <c r="W34" s="5">
        <v>50</v>
      </c>
      <c r="X34" s="5">
        <v>0</v>
      </c>
      <c r="Y34" s="5">
        <v>0</v>
      </c>
      <c r="Z34" s="5">
        <v>0</v>
      </c>
      <c r="AA34" s="5">
        <v>0</v>
      </c>
      <c r="AB34" s="5">
        <v>2</v>
      </c>
      <c r="AC34" s="5">
        <v>0</v>
      </c>
      <c r="AD34" s="5">
        <v>2</v>
      </c>
      <c r="AE34" s="34">
        <v>162.55999755859375</v>
      </c>
      <c r="AF34" s="5">
        <f t="shared" si="0"/>
        <v>60</v>
      </c>
      <c r="AG34" s="34">
        <f t="shared" si="1"/>
        <v>222.55999755859375</v>
      </c>
      <c r="AH34" s="5">
        <v>0</v>
      </c>
      <c r="AI34" s="5">
        <v>0</v>
      </c>
      <c r="AJ34" s="5">
        <v>0</v>
      </c>
      <c r="AK34" s="5">
        <v>0</v>
      </c>
      <c r="AL34" s="5">
        <v>2</v>
      </c>
      <c r="AM34" s="5">
        <v>0</v>
      </c>
      <c r="AN34" s="5">
        <v>0</v>
      </c>
      <c r="AO34" s="5">
        <v>0</v>
      </c>
      <c r="AP34" s="5">
        <v>2</v>
      </c>
      <c r="AQ34" s="5">
        <v>0</v>
      </c>
      <c r="AR34" s="5">
        <v>0</v>
      </c>
      <c r="AS34" s="5">
        <v>0</v>
      </c>
      <c r="AT34" s="5">
        <v>0</v>
      </c>
      <c r="AU34" s="5">
        <v>0</v>
      </c>
      <c r="AV34" s="5">
        <v>0</v>
      </c>
      <c r="AW34" s="5">
        <v>2</v>
      </c>
      <c r="AX34" s="5">
        <v>0</v>
      </c>
      <c r="AY34" s="5">
        <v>0</v>
      </c>
      <c r="AZ34" s="5">
        <v>0</v>
      </c>
      <c r="BA34" s="5">
        <v>0</v>
      </c>
      <c r="BB34" s="5">
        <v>0</v>
      </c>
      <c r="BC34" s="34">
        <v>153.55999755859375</v>
      </c>
      <c r="BD34" s="5">
        <f t="shared" si="2"/>
        <v>6</v>
      </c>
      <c r="BE34" s="34">
        <f t="shared" si="3"/>
        <v>159.55999755859375</v>
      </c>
      <c r="BF34" s="34">
        <f t="shared" si="4"/>
        <v>159.55999755859375</v>
      </c>
      <c r="BG34" s="34">
        <f t="shared" si="5"/>
        <v>69.348328901882198</v>
      </c>
    </row>
    <row r="35" spans="1:59" ht="60" x14ac:dyDescent="0.25">
      <c r="A35" s="5">
        <v>26</v>
      </c>
      <c r="B35" s="16" t="s">
        <v>76</v>
      </c>
      <c r="C35" s="16">
        <v>2007</v>
      </c>
      <c r="D35" s="16">
        <v>2007</v>
      </c>
      <c r="E35" s="16">
        <v>2007</v>
      </c>
      <c r="F35" s="16" t="s">
        <v>36</v>
      </c>
      <c r="G35" s="16" t="s">
        <v>31</v>
      </c>
      <c r="H35" s="16" t="s">
        <v>32</v>
      </c>
      <c r="I35" s="16" t="s">
        <v>77</v>
      </c>
      <c r="J35" s="5">
        <v>0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P35" s="5">
        <v>0</v>
      </c>
      <c r="Q35" s="5">
        <v>0</v>
      </c>
      <c r="R35" s="5">
        <v>0</v>
      </c>
      <c r="S35" s="5">
        <v>0</v>
      </c>
      <c r="T35" s="5">
        <v>0</v>
      </c>
      <c r="U35" s="5">
        <v>0</v>
      </c>
      <c r="V35" s="5">
        <v>0</v>
      </c>
      <c r="W35" s="5">
        <v>50</v>
      </c>
      <c r="X35" s="5">
        <v>50</v>
      </c>
      <c r="Y35" s="5">
        <v>0</v>
      </c>
      <c r="Z35" s="5">
        <v>0</v>
      </c>
      <c r="AA35" s="5">
        <v>0</v>
      </c>
      <c r="AB35" s="5">
        <v>0</v>
      </c>
      <c r="AC35" s="5">
        <v>0</v>
      </c>
      <c r="AD35" s="5">
        <v>0</v>
      </c>
      <c r="AE35" s="34">
        <v>147.28999328613281</v>
      </c>
      <c r="AF35" s="5">
        <f t="shared" si="0"/>
        <v>100</v>
      </c>
      <c r="AG35" s="34">
        <f t="shared" si="1"/>
        <v>247.28999328613281</v>
      </c>
      <c r="AH35" s="5">
        <v>0</v>
      </c>
      <c r="AI35" s="5">
        <v>0</v>
      </c>
      <c r="AJ35" s="5">
        <v>2</v>
      </c>
      <c r="AK35" s="5">
        <v>0</v>
      </c>
      <c r="AL35" s="5">
        <v>0</v>
      </c>
      <c r="AM35" s="5">
        <v>0</v>
      </c>
      <c r="AN35" s="5">
        <v>0</v>
      </c>
      <c r="AO35" s="5">
        <v>0</v>
      </c>
      <c r="AP35" s="5">
        <v>0</v>
      </c>
      <c r="AQ35" s="5">
        <v>0</v>
      </c>
      <c r="AR35" s="5">
        <v>0</v>
      </c>
      <c r="AS35" s="5">
        <v>0</v>
      </c>
      <c r="AT35" s="5">
        <v>0</v>
      </c>
      <c r="AU35" s="5">
        <v>0</v>
      </c>
      <c r="AV35" s="5">
        <v>0</v>
      </c>
      <c r="AW35" s="5">
        <v>0</v>
      </c>
      <c r="AX35" s="5">
        <v>2</v>
      </c>
      <c r="AY35" s="5">
        <v>0</v>
      </c>
      <c r="AZ35" s="5">
        <v>0</v>
      </c>
      <c r="BA35" s="5">
        <v>0</v>
      </c>
      <c r="BB35" s="5">
        <v>0</v>
      </c>
      <c r="BC35" s="34">
        <v>155.66999816894531</v>
      </c>
      <c r="BD35" s="5">
        <f t="shared" si="2"/>
        <v>4</v>
      </c>
      <c r="BE35" s="34">
        <f t="shared" si="3"/>
        <v>159.66999816894531</v>
      </c>
      <c r="BF35" s="34">
        <f t="shared" si="4"/>
        <v>159.66999816894531</v>
      </c>
      <c r="BG35" s="34">
        <f t="shared" si="5"/>
        <v>69.465077584673978</v>
      </c>
    </row>
    <row r="36" spans="1:59" ht="45" x14ac:dyDescent="0.25">
      <c r="A36" s="5">
        <v>27</v>
      </c>
      <c r="B36" s="16" t="s">
        <v>152</v>
      </c>
      <c r="C36" s="16">
        <v>2008</v>
      </c>
      <c r="D36" s="16">
        <v>2008</v>
      </c>
      <c r="E36" s="16">
        <v>2008</v>
      </c>
      <c r="F36" s="16">
        <v>3</v>
      </c>
      <c r="G36" s="16" t="s">
        <v>91</v>
      </c>
      <c r="H36" s="16" t="s">
        <v>92</v>
      </c>
      <c r="I36" s="16" t="s">
        <v>93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0</v>
      </c>
      <c r="Q36" s="5">
        <v>2</v>
      </c>
      <c r="R36" s="5">
        <v>0</v>
      </c>
      <c r="S36" s="5">
        <v>2</v>
      </c>
      <c r="T36" s="5">
        <v>0</v>
      </c>
      <c r="U36" s="5">
        <v>2</v>
      </c>
      <c r="V36" s="5">
        <v>2</v>
      </c>
      <c r="W36" s="5">
        <v>50</v>
      </c>
      <c r="X36" s="5">
        <v>0</v>
      </c>
      <c r="Y36" s="5">
        <v>0</v>
      </c>
      <c r="Z36" s="5">
        <v>0</v>
      </c>
      <c r="AA36" s="5">
        <v>0</v>
      </c>
      <c r="AB36" s="5">
        <v>0</v>
      </c>
      <c r="AC36" s="5">
        <v>0</v>
      </c>
      <c r="AD36" s="5">
        <v>0</v>
      </c>
      <c r="AE36" s="34">
        <v>151.44999694824219</v>
      </c>
      <c r="AF36" s="5">
        <f t="shared" si="0"/>
        <v>58</v>
      </c>
      <c r="AG36" s="34">
        <f t="shared" si="1"/>
        <v>209.44999694824219</v>
      </c>
      <c r="AH36" s="5">
        <v>0</v>
      </c>
      <c r="AI36" s="5">
        <v>0</v>
      </c>
      <c r="AJ36" s="5">
        <v>0</v>
      </c>
      <c r="AK36" s="5">
        <v>0</v>
      </c>
      <c r="AL36" s="5">
        <v>2</v>
      </c>
      <c r="AM36" s="5">
        <v>0</v>
      </c>
      <c r="AN36" s="5">
        <v>0</v>
      </c>
      <c r="AO36" s="5">
        <v>0</v>
      </c>
      <c r="AP36" s="5">
        <v>0</v>
      </c>
      <c r="AQ36" s="5">
        <v>0</v>
      </c>
      <c r="AR36" s="5">
        <v>0</v>
      </c>
      <c r="AS36" s="5">
        <v>0</v>
      </c>
      <c r="AT36" s="5">
        <v>0</v>
      </c>
      <c r="AU36" s="5">
        <v>0</v>
      </c>
      <c r="AV36" s="5">
        <v>0</v>
      </c>
      <c r="AW36" s="5">
        <v>0</v>
      </c>
      <c r="AX36" s="5">
        <v>0</v>
      </c>
      <c r="AY36" s="5">
        <v>0</v>
      </c>
      <c r="AZ36" s="5">
        <v>0</v>
      </c>
      <c r="BA36" s="5">
        <v>0</v>
      </c>
      <c r="BB36" s="5">
        <v>0</v>
      </c>
      <c r="BC36" s="34">
        <v>159.44000244140625</v>
      </c>
      <c r="BD36" s="5">
        <f t="shared" si="2"/>
        <v>2</v>
      </c>
      <c r="BE36" s="34">
        <f t="shared" si="3"/>
        <v>161.44000244140625</v>
      </c>
      <c r="BF36" s="34">
        <f t="shared" si="4"/>
        <v>161.44000244140625</v>
      </c>
      <c r="BG36" s="34">
        <f t="shared" si="5"/>
        <v>71.343664136922939</v>
      </c>
    </row>
    <row r="37" spans="1:59" ht="45" x14ac:dyDescent="0.25">
      <c r="A37" s="5">
        <v>28</v>
      </c>
      <c r="B37" s="16" t="s">
        <v>141</v>
      </c>
      <c r="C37" s="16">
        <v>2004</v>
      </c>
      <c r="D37" s="16">
        <v>2004</v>
      </c>
      <c r="E37" s="16">
        <v>2004</v>
      </c>
      <c r="F37" s="16" t="s">
        <v>18</v>
      </c>
      <c r="G37" s="16" t="s">
        <v>91</v>
      </c>
      <c r="H37" s="16" t="s">
        <v>92</v>
      </c>
      <c r="I37" s="16" t="s">
        <v>93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5">
        <v>0</v>
      </c>
      <c r="P37" s="5">
        <v>0</v>
      </c>
      <c r="Q37" s="5">
        <v>0</v>
      </c>
      <c r="R37" s="5">
        <v>0</v>
      </c>
      <c r="S37" s="5">
        <v>0</v>
      </c>
      <c r="T37" s="5">
        <v>0</v>
      </c>
      <c r="U37" s="5">
        <v>0</v>
      </c>
      <c r="V37" s="5">
        <v>0</v>
      </c>
      <c r="W37" s="5">
        <v>50</v>
      </c>
      <c r="X37" s="5">
        <v>0</v>
      </c>
      <c r="Y37" s="5">
        <v>0</v>
      </c>
      <c r="Z37" s="5">
        <v>0</v>
      </c>
      <c r="AA37" s="5">
        <v>0</v>
      </c>
      <c r="AB37" s="5">
        <v>0</v>
      </c>
      <c r="AC37" s="5">
        <v>0</v>
      </c>
      <c r="AD37" s="5">
        <v>0</v>
      </c>
      <c r="AE37" s="34">
        <v>157.28999328613281</v>
      </c>
      <c r="AF37" s="5">
        <f t="shared" si="0"/>
        <v>50</v>
      </c>
      <c r="AG37" s="34">
        <f t="shared" si="1"/>
        <v>207.28999328613281</v>
      </c>
      <c r="AH37" s="5">
        <v>0</v>
      </c>
      <c r="AI37" s="5">
        <v>0</v>
      </c>
      <c r="AJ37" s="5">
        <v>0</v>
      </c>
      <c r="AK37" s="5">
        <v>0</v>
      </c>
      <c r="AL37" s="5">
        <v>0</v>
      </c>
      <c r="AM37" s="5">
        <v>0</v>
      </c>
      <c r="AN37" s="5">
        <v>0</v>
      </c>
      <c r="AO37" s="5">
        <v>0</v>
      </c>
      <c r="AP37" s="5">
        <v>0</v>
      </c>
      <c r="AQ37" s="5">
        <v>0</v>
      </c>
      <c r="AR37" s="5">
        <v>2</v>
      </c>
      <c r="AS37" s="5">
        <v>2</v>
      </c>
      <c r="AT37" s="5">
        <v>2</v>
      </c>
      <c r="AU37" s="5">
        <v>0</v>
      </c>
      <c r="AV37" s="5">
        <v>0</v>
      </c>
      <c r="AW37" s="5">
        <v>0</v>
      </c>
      <c r="AX37" s="5">
        <v>0</v>
      </c>
      <c r="AY37" s="5">
        <v>2</v>
      </c>
      <c r="AZ37" s="5">
        <v>0</v>
      </c>
      <c r="BA37" s="5">
        <v>0</v>
      </c>
      <c r="BB37" s="5">
        <v>0</v>
      </c>
      <c r="BC37" s="34">
        <v>160.32000732421875</v>
      </c>
      <c r="BD37" s="5">
        <f t="shared" si="2"/>
        <v>8</v>
      </c>
      <c r="BE37" s="34">
        <f t="shared" si="3"/>
        <v>168.32000732421875</v>
      </c>
      <c r="BF37" s="34">
        <f t="shared" si="4"/>
        <v>168.32000732421875</v>
      </c>
      <c r="BG37" s="34">
        <f t="shared" si="5"/>
        <v>78.645728235496463</v>
      </c>
    </row>
    <row r="38" spans="1:59" ht="30" x14ac:dyDescent="0.25">
      <c r="A38" s="5">
        <v>29</v>
      </c>
      <c r="B38" s="16" t="s">
        <v>143</v>
      </c>
      <c r="C38" s="16">
        <v>2005</v>
      </c>
      <c r="D38" s="16">
        <v>2005</v>
      </c>
      <c r="E38" s="16">
        <v>2005</v>
      </c>
      <c r="F38" s="16" t="s">
        <v>23</v>
      </c>
      <c r="G38" s="16" t="s">
        <v>31</v>
      </c>
      <c r="H38" s="16" t="s">
        <v>83</v>
      </c>
      <c r="I38" s="16" t="s">
        <v>235</v>
      </c>
      <c r="J38" s="5">
        <v>0</v>
      </c>
      <c r="K38" s="5">
        <v>0</v>
      </c>
      <c r="L38" s="5">
        <v>0</v>
      </c>
      <c r="M38" s="5">
        <v>0</v>
      </c>
      <c r="N38" s="5">
        <v>0</v>
      </c>
      <c r="O38" s="5">
        <v>0</v>
      </c>
      <c r="P38" s="5">
        <v>0</v>
      </c>
      <c r="Q38" s="5">
        <v>0</v>
      </c>
      <c r="R38" s="5">
        <v>0</v>
      </c>
      <c r="S38" s="5">
        <v>0</v>
      </c>
      <c r="T38" s="5">
        <v>0</v>
      </c>
      <c r="U38" s="5">
        <v>0</v>
      </c>
      <c r="V38" s="5">
        <v>0</v>
      </c>
      <c r="W38" s="5">
        <v>2</v>
      </c>
      <c r="X38" s="5">
        <v>0</v>
      </c>
      <c r="Y38" s="5">
        <v>0</v>
      </c>
      <c r="Z38" s="5">
        <v>0</v>
      </c>
      <c r="AA38" s="5">
        <v>0</v>
      </c>
      <c r="AB38" s="5">
        <v>0</v>
      </c>
      <c r="AC38" s="5">
        <v>0</v>
      </c>
      <c r="AD38" s="5">
        <v>2</v>
      </c>
      <c r="AE38" s="34">
        <v>173.36000061035156</v>
      </c>
      <c r="AF38" s="5">
        <f t="shared" si="0"/>
        <v>4</v>
      </c>
      <c r="AG38" s="34">
        <f t="shared" si="1"/>
        <v>177.36000061035156</v>
      </c>
      <c r="AH38" s="5">
        <v>0</v>
      </c>
      <c r="AI38" s="5">
        <v>0</v>
      </c>
      <c r="AJ38" s="5">
        <v>0</v>
      </c>
      <c r="AK38" s="5">
        <v>0</v>
      </c>
      <c r="AL38" s="5">
        <v>0</v>
      </c>
      <c r="AM38" s="5">
        <v>0</v>
      </c>
      <c r="AN38" s="5">
        <v>0</v>
      </c>
      <c r="AO38" s="5">
        <v>0</v>
      </c>
      <c r="AP38" s="5">
        <v>0</v>
      </c>
      <c r="AQ38" s="5">
        <v>0</v>
      </c>
      <c r="AR38" s="5">
        <v>0</v>
      </c>
      <c r="AS38" s="5">
        <v>0</v>
      </c>
      <c r="AT38" s="5">
        <v>2</v>
      </c>
      <c r="AU38" s="5">
        <v>0</v>
      </c>
      <c r="AV38" s="5">
        <v>2</v>
      </c>
      <c r="AW38" s="5">
        <v>2</v>
      </c>
      <c r="AX38" s="5">
        <v>0</v>
      </c>
      <c r="AY38" s="5">
        <v>0</v>
      </c>
      <c r="AZ38" s="5">
        <v>0</v>
      </c>
      <c r="BA38" s="5">
        <v>2</v>
      </c>
      <c r="BB38" s="5">
        <v>2</v>
      </c>
      <c r="BC38" s="34">
        <v>174.53999328613281</v>
      </c>
      <c r="BD38" s="5">
        <f t="shared" si="2"/>
        <v>10</v>
      </c>
      <c r="BE38" s="34">
        <f t="shared" si="3"/>
        <v>184.53999328613281</v>
      </c>
      <c r="BF38" s="34">
        <f t="shared" si="4"/>
        <v>177.36000061035156</v>
      </c>
      <c r="BG38" s="34">
        <f t="shared" si="5"/>
        <v>88.240286895029186</v>
      </c>
    </row>
    <row r="39" spans="1:59" ht="45" x14ac:dyDescent="0.25">
      <c r="A39" s="5">
        <v>30</v>
      </c>
      <c r="B39" s="16" t="s">
        <v>103</v>
      </c>
      <c r="C39" s="16">
        <v>2004</v>
      </c>
      <c r="D39" s="16">
        <v>2004</v>
      </c>
      <c r="E39" s="16">
        <v>2004</v>
      </c>
      <c r="F39" s="16" t="s">
        <v>50</v>
      </c>
      <c r="G39" s="16" t="s">
        <v>31</v>
      </c>
      <c r="H39" s="16" t="s">
        <v>32</v>
      </c>
      <c r="I39" s="16" t="s">
        <v>104</v>
      </c>
      <c r="J39" s="5">
        <v>0</v>
      </c>
      <c r="K39" s="5">
        <v>0</v>
      </c>
      <c r="L39" s="5">
        <v>0</v>
      </c>
      <c r="M39" s="5">
        <v>0</v>
      </c>
      <c r="N39" s="5">
        <v>0</v>
      </c>
      <c r="O39" s="5">
        <v>0</v>
      </c>
      <c r="P39" s="5">
        <v>0</v>
      </c>
      <c r="Q39" s="5">
        <v>0</v>
      </c>
      <c r="R39" s="5">
        <v>0</v>
      </c>
      <c r="S39" s="5">
        <v>0</v>
      </c>
      <c r="T39" s="5">
        <v>2</v>
      </c>
      <c r="U39" s="5">
        <v>2</v>
      </c>
      <c r="V39" s="5">
        <v>0</v>
      </c>
      <c r="W39" s="5">
        <v>0</v>
      </c>
      <c r="X39" s="5">
        <v>0</v>
      </c>
      <c r="Y39" s="5">
        <v>0</v>
      </c>
      <c r="Z39" s="5">
        <v>50</v>
      </c>
      <c r="AA39" s="5">
        <v>0</v>
      </c>
      <c r="AB39" s="5">
        <v>0</v>
      </c>
      <c r="AC39" s="5">
        <v>0</v>
      </c>
      <c r="AD39" s="5">
        <v>0</v>
      </c>
      <c r="AE39" s="34">
        <v>139.57000732421875</v>
      </c>
      <c r="AF39" s="5">
        <f t="shared" si="0"/>
        <v>54</v>
      </c>
      <c r="AG39" s="34">
        <f t="shared" si="1"/>
        <v>193.57000732421875</v>
      </c>
      <c r="AH39" s="5">
        <v>0</v>
      </c>
      <c r="AI39" s="5">
        <v>0</v>
      </c>
      <c r="AJ39" s="5">
        <v>0</v>
      </c>
      <c r="AK39" s="5">
        <v>0</v>
      </c>
      <c r="AL39" s="5">
        <v>0</v>
      </c>
      <c r="AM39" s="5">
        <v>2</v>
      </c>
      <c r="AN39" s="5">
        <v>0</v>
      </c>
      <c r="AO39" s="5">
        <v>0</v>
      </c>
      <c r="AP39" s="5">
        <v>0</v>
      </c>
      <c r="AQ39" s="5">
        <v>0</v>
      </c>
      <c r="AR39" s="5">
        <v>0</v>
      </c>
      <c r="AS39" s="5">
        <v>0</v>
      </c>
      <c r="AT39" s="5">
        <v>0</v>
      </c>
      <c r="AU39" s="5">
        <v>0</v>
      </c>
      <c r="AV39" s="5">
        <v>0</v>
      </c>
      <c r="AW39" s="5">
        <v>0</v>
      </c>
      <c r="AX39" s="5">
        <v>0</v>
      </c>
      <c r="AY39" s="5">
        <v>0</v>
      </c>
      <c r="AZ39" s="5">
        <v>0</v>
      </c>
      <c r="BA39" s="5">
        <v>0</v>
      </c>
      <c r="BB39" s="5">
        <v>0</v>
      </c>
      <c r="BC39" s="34">
        <v>180.02000427246094</v>
      </c>
      <c r="BD39" s="5">
        <f t="shared" si="2"/>
        <v>2</v>
      </c>
      <c r="BE39" s="34">
        <f t="shared" si="3"/>
        <v>182.02000427246094</v>
      </c>
      <c r="BF39" s="34">
        <f t="shared" si="4"/>
        <v>182.02000427246094</v>
      </c>
      <c r="BG39" s="34">
        <f t="shared" si="5"/>
        <v>93.186162082606046</v>
      </c>
    </row>
    <row r="40" spans="1:59" ht="30" x14ac:dyDescent="0.25">
      <c r="A40" s="5">
        <v>31</v>
      </c>
      <c r="B40" s="16" t="s">
        <v>17</v>
      </c>
      <c r="C40" s="16">
        <v>2006</v>
      </c>
      <c r="D40" s="16">
        <v>2006</v>
      </c>
      <c r="E40" s="16">
        <v>2006</v>
      </c>
      <c r="F40" s="16" t="s">
        <v>18</v>
      </c>
      <c r="G40" s="16" t="s">
        <v>12</v>
      </c>
      <c r="H40" s="16" t="s">
        <v>19</v>
      </c>
      <c r="I40" s="16" t="s">
        <v>20</v>
      </c>
      <c r="J40" s="5">
        <v>0</v>
      </c>
      <c r="K40" s="5">
        <v>0</v>
      </c>
      <c r="L40" s="5">
        <v>0</v>
      </c>
      <c r="M40" s="5">
        <v>0</v>
      </c>
      <c r="N40" s="5">
        <v>0</v>
      </c>
      <c r="O40" s="5">
        <v>0</v>
      </c>
      <c r="P40" s="5">
        <v>0</v>
      </c>
      <c r="Q40" s="5">
        <v>0</v>
      </c>
      <c r="R40" s="5">
        <v>0</v>
      </c>
      <c r="S40" s="5">
        <v>50</v>
      </c>
      <c r="T40" s="5">
        <v>2</v>
      </c>
      <c r="U40" s="5">
        <v>2</v>
      </c>
      <c r="V40" s="5">
        <v>0</v>
      </c>
      <c r="W40" s="5">
        <v>0</v>
      </c>
      <c r="X40" s="5">
        <v>0</v>
      </c>
      <c r="Y40" s="5">
        <v>0</v>
      </c>
      <c r="Z40" s="5">
        <v>0</v>
      </c>
      <c r="AA40" s="5">
        <v>0</v>
      </c>
      <c r="AB40" s="5">
        <v>0</v>
      </c>
      <c r="AC40" s="5">
        <v>0</v>
      </c>
      <c r="AD40" s="5">
        <v>0</v>
      </c>
      <c r="AE40" s="34">
        <v>183.6300048828125</v>
      </c>
      <c r="AF40" s="5">
        <f t="shared" si="0"/>
        <v>54</v>
      </c>
      <c r="AG40" s="34">
        <f t="shared" si="1"/>
        <v>237.6300048828125</v>
      </c>
      <c r="AH40" s="5">
        <v>0</v>
      </c>
      <c r="AI40" s="5">
        <v>0</v>
      </c>
      <c r="AJ40" s="5">
        <v>0</v>
      </c>
      <c r="AK40" s="5">
        <v>0</v>
      </c>
      <c r="AL40" s="5">
        <v>0</v>
      </c>
      <c r="AM40" s="5">
        <v>0</v>
      </c>
      <c r="AN40" s="5">
        <v>0</v>
      </c>
      <c r="AO40" s="5">
        <v>0</v>
      </c>
      <c r="AP40" s="5">
        <v>0</v>
      </c>
      <c r="AQ40" s="5">
        <v>0</v>
      </c>
      <c r="AR40" s="5">
        <v>2</v>
      </c>
      <c r="AS40" s="5">
        <v>0</v>
      </c>
      <c r="AT40" s="5">
        <v>0</v>
      </c>
      <c r="AU40" s="5">
        <v>50</v>
      </c>
      <c r="AV40" s="5">
        <v>0</v>
      </c>
      <c r="AW40" s="5">
        <v>0</v>
      </c>
      <c r="AX40" s="5">
        <v>0</v>
      </c>
      <c r="AY40" s="5">
        <v>0</v>
      </c>
      <c r="AZ40" s="5">
        <v>0</v>
      </c>
      <c r="BA40" s="5">
        <v>0</v>
      </c>
      <c r="BB40" s="5">
        <v>0</v>
      </c>
      <c r="BC40" s="34">
        <v>176.52999877929687</v>
      </c>
      <c r="BD40" s="5">
        <f t="shared" si="2"/>
        <v>52</v>
      </c>
      <c r="BE40" s="34">
        <f t="shared" si="3"/>
        <v>228.52999877929687</v>
      </c>
      <c r="BF40" s="34">
        <f t="shared" si="4"/>
        <v>228.52999877929687</v>
      </c>
      <c r="BG40" s="34">
        <f t="shared" si="5"/>
        <v>142.54934814104161</v>
      </c>
    </row>
    <row r="41" spans="1:59" ht="60" x14ac:dyDescent="0.25">
      <c r="A41" s="5">
        <v>32</v>
      </c>
      <c r="B41" s="16" t="s">
        <v>150</v>
      </c>
      <c r="C41" s="16">
        <v>2007</v>
      </c>
      <c r="D41" s="16">
        <v>2007</v>
      </c>
      <c r="E41" s="16">
        <v>2007</v>
      </c>
      <c r="F41" s="16" t="s">
        <v>36</v>
      </c>
      <c r="G41" s="16" t="s">
        <v>31</v>
      </c>
      <c r="H41" s="16" t="s">
        <v>32</v>
      </c>
      <c r="I41" s="16" t="s">
        <v>37</v>
      </c>
      <c r="J41" s="5">
        <v>0</v>
      </c>
      <c r="K41" s="5">
        <v>0</v>
      </c>
      <c r="L41" s="5">
        <v>0</v>
      </c>
      <c r="M41" s="5">
        <v>0</v>
      </c>
      <c r="N41" s="5">
        <v>0</v>
      </c>
      <c r="O41" s="5">
        <v>0</v>
      </c>
      <c r="P41" s="5">
        <v>0</v>
      </c>
      <c r="Q41" s="5">
        <v>2</v>
      </c>
      <c r="R41" s="5">
        <v>0</v>
      </c>
      <c r="S41" s="5">
        <v>0</v>
      </c>
      <c r="T41" s="5">
        <v>0</v>
      </c>
      <c r="U41" s="5">
        <v>0</v>
      </c>
      <c r="V41" s="5">
        <v>0</v>
      </c>
      <c r="W41" s="5">
        <v>50</v>
      </c>
      <c r="X41" s="5">
        <v>0</v>
      </c>
      <c r="Y41" s="5">
        <v>0</v>
      </c>
      <c r="Z41" s="5">
        <v>50</v>
      </c>
      <c r="AA41" s="5">
        <v>2</v>
      </c>
      <c r="AB41" s="5">
        <v>50</v>
      </c>
      <c r="AC41" s="5">
        <v>50</v>
      </c>
      <c r="AD41" s="5">
        <v>0</v>
      </c>
      <c r="AE41" s="34">
        <v>157.8800048828125</v>
      </c>
      <c r="AF41" s="5">
        <f t="shared" si="0"/>
        <v>204</v>
      </c>
      <c r="AG41" s="34">
        <f t="shared" si="1"/>
        <v>361.8800048828125</v>
      </c>
      <c r="AH41" s="5">
        <v>0</v>
      </c>
      <c r="AI41" s="5">
        <v>0</v>
      </c>
      <c r="AJ41" s="5">
        <v>0</v>
      </c>
      <c r="AK41" s="5">
        <v>0</v>
      </c>
      <c r="AL41" s="5">
        <v>2</v>
      </c>
      <c r="AM41" s="5">
        <v>0</v>
      </c>
      <c r="AN41" s="5">
        <v>0</v>
      </c>
      <c r="AO41" s="5">
        <v>0</v>
      </c>
      <c r="AP41" s="5">
        <v>0</v>
      </c>
      <c r="AQ41" s="5">
        <v>0</v>
      </c>
      <c r="AR41" s="5">
        <v>2</v>
      </c>
      <c r="AS41" s="5">
        <v>0</v>
      </c>
      <c r="AT41" s="5">
        <v>0</v>
      </c>
      <c r="AU41" s="5">
        <v>50</v>
      </c>
      <c r="AV41" s="5">
        <v>2</v>
      </c>
      <c r="AW41" s="5">
        <v>0</v>
      </c>
      <c r="AX41" s="5">
        <v>0</v>
      </c>
      <c r="AY41" s="5">
        <v>0</v>
      </c>
      <c r="AZ41" s="5">
        <v>0</v>
      </c>
      <c r="BA41" s="5">
        <v>50</v>
      </c>
      <c r="BB41" s="5">
        <v>0</v>
      </c>
      <c r="BC41" s="34">
        <v>180.41000366210937</v>
      </c>
      <c r="BD41" s="5">
        <f t="shared" si="2"/>
        <v>106</v>
      </c>
      <c r="BE41" s="34">
        <f t="shared" si="3"/>
        <v>286.41000366210937</v>
      </c>
      <c r="BF41" s="34">
        <f t="shared" si="4"/>
        <v>286.41000366210937</v>
      </c>
      <c r="BG41" s="34">
        <f t="shared" si="5"/>
        <v>203.98004664764957</v>
      </c>
    </row>
    <row r="42" spans="1:59" x14ac:dyDescent="0.25">
      <c r="A42" s="5">
        <v>33</v>
      </c>
      <c r="B42" s="16" t="s">
        <v>82</v>
      </c>
      <c r="C42" s="16">
        <v>2006</v>
      </c>
      <c r="D42" s="16">
        <v>2006</v>
      </c>
      <c r="E42" s="16">
        <v>2006</v>
      </c>
      <c r="F42" s="16" t="s">
        <v>18</v>
      </c>
      <c r="G42" s="16" t="s">
        <v>31</v>
      </c>
      <c r="H42" s="16" t="s">
        <v>83</v>
      </c>
      <c r="I42" s="16"/>
      <c r="J42" s="5">
        <v>0</v>
      </c>
      <c r="K42" s="5">
        <v>0</v>
      </c>
      <c r="L42" s="5">
        <v>0</v>
      </c>
      <c r="M42" s="5">
        <v>0</v>
      </c>
      <c r="N42" s="5">
        <v>0</v>
      </c>
      <c r="O42" s="5">
        <v>0</v>
      </c>
      <c r="P42" s="5">
        <v>2</v>
      </c>
      <c r="Q42" s="5">
        <v>0</v>
      </c>
      <c r="R42" s="5">
        <v>0</v>
      </c>
      <c r="S42" s="5">
        <v>0</v>
      </c>
      <c r="T42" s="5">
        <v>0</v>
      </c>
      <c r="U42" s="5">
        <v>2</v>
      </c>
      <c r="V42" s="5"/>
      <c r="W42" s="5"/>
      <c r="X42" s="5"/>
      <c r="Y42" s="5"/>
      <c r="Z42" s="5"/>
      <c r="AA42" s="5"/>
      <c r="AB42" s="5"/>
      <c r="AC42" s="5"/>
      <c r="AD42" s="5"/>
      <c r="AE42" s="34"/>
      <c r="AF42" s="5">
        <f t="shared" si="0"/>
        <v>4</v>
      </c>
      <c r="AG42" s="34" t="s">
        <v>339</v>
      </c>
      <c r="AH42" s="5">
        <v>2</v>
      </c>
      <c r="AI42" s="5">
        <v>0</v>
      </c>
      <c r="AJ42" s="5">
        <v>0</v>
      </c>
      <c r="AK42" s="5">
        <v>2</v>
      </c>
      <c r="AL42" s="5">
        <v>2</v>
      </c>
      <c r="AM42" s="5">
        <v>0</v>
      </c>
      <c r="AN42" s="5">
        <v>2</v>
      </c>
      <c r="AO42" s="5">
        <v>0</v>
      </c>
      <c r="AP42" s="5">
        <v>0</v>
      </c>
      <c r="AQ42" s="5">
        <v>0</v>
      </c>
      <c r="AR42" s="5">
        <v>2</v>
      </c>
      <c r="AS42" s="5">
        <v>2</v>
      </c>
      <c r="AT42" s="5">
        <v>2</v>
      </c>
      <c r="AU42" s="5">
        <v>50</v>
      </c>
      <c r="AV42" s="5">
        <v>50</v>
      </c>
      <c r="AW42" s="5">
        <v>50</v>
      </c>
      <c r="AX42" s="5">
        <v>0</v>
      </c>
      <c r="AY42" s="5">
        <v>0</v>
      </c>
      <c r="AZ42" s="5">
        <v>0</v>
      </c>
      <c r="BA42" s="5">
        <v>0</v>
      </c>
      <c r="BB42" s="5">
        <v>50</v>
      </c>
      <c r="BC42" s="34">
        <v>154.38999938964844</v>
      </c>
      <c r="BD42" s="5">
        <f t="shared" si="2"/>
        <v>214</v>
      </c>
      <c r="BE42" s="34">
        <f t="shared" si="3"/>
        <v>368.38999938964844</v>
      </c>
      <c r="BF42" s="34">
        <f t="shared" si="4"/>
        <v>368.38999938964844</v>
      </c>
      <c r="BG42" s="34">
        <f t="shared" si="5"/>
        <v>290.98916855957486</v>
      </c>
    </row>
    <row r="43" spans="1:59" ht="60" x14ac:dyDescent="0.25">
      <c r="A43" s="5">
        <v>34</v>
      </c>
      <c r="B43" s="16" t="s">
        <v>52</v>
      </c>
      <c r="C43" s="16">
        <v>2005</v>
      </c>
      <c r="D43" s="16">
        <v>2005</v>
      </c>
      <c r="E43" s="16">
        <v>2005</v>
      </c>
      <c r="F43" s="16" t="s">
        <v>23</v>
      </c>
      <c r="G43" s="16" t="s">
        <v>31</v>
      </c>
      <c r="H43" s="16" t="s">
        <v>32</v>
      </c>
      <c r="I43" s="16" t="s">
        <v>37</v>
      </c>
      <c r="J43" s="5">
        <v>0</v>
      </c>
      <c r="K43" s="5">
        <v>0</v>
      </c>
      <c r="L43" s="5">
        <v>0</v>
      </c>
      <c r="M43" s="5">
        <v>0</v>
      </c>
      <c r="N43" s="5">
        <v>0</v>
      </c>
      <c r="O43" s="5">
        <v>2</v>
      </c>
      <c r="P43" s="5">
        <v>0</v>
      </c>
      <c r="Q43" s="5">
        <v>0</v>
      </c>
      <c r="R43" s="5">
        <v>0</v>
      </c>
      <c r="S43" s="5">
        <v>0</v>
      </c>
      <c r="T43" s="5">
        <v>2</v>
      </c>
      <c r="U43" s="5">
        <v>50</v>
      </c>
      <c r="V43" s="5">
        <v>0</v>
      </c>
      <c r="W43" s="5">
        <v>50</v>
      </c>
      <c r="X43" s="5">
        <v>50</v>
      </c>
      <c r="Y43" s="5">
        <v>50</v>
      </c>
      <c r="Z43" s="5">
        <v>50</v>
      </c>
      <c r="AA43" s="5">
        <v>50</v>
      </c>
      <c r="AB43" s="5">
        <v>50</v>
      </c>
      <c r="AC43" s="5">
        <v>50</v>
      </c>
      <c r="AD43" s="5">
        <v>50</v>
      </c>
      <c r="AE43" s="34">
        <v>218.66000366210937</v>
      </c>
      <c r="AF43" s="5">
        <f t="shared" si="0"/>
        <v>454</v>
      </c>
      <c r="AG43" s="34">
        <f t="shared" si="1"/>
        <v>672.66000366210937</v>
      </c>
      <c r="AH43" s="5">
        <v>0</v>
      </c>
      <c r="AI43" s="5">
        <v>0</v>
      </c>
      <c r="AJ43" s="5">
        <v>2</v>
      </c>
      <c r="AK43" s="5">
        <v>0</v>
      </c>
      <c r="AL43" s="5">
        <v>0</v>
      </c>
      <c r="AM43" s="5">
        <v>2</v>
      </c>
      <c r="AN43" s="5">
        <v>0</v>
      </c>
      <c r="AO43" s="5">
        <v>0</v>
      </c>
      <c r="AP43" s="5">
        <v>0</v>
      </c>
      <c r="AQ43" s="5">
        <v>0</v>
      </c>
      <c r="AR43" s="5">
        <v>2</v>
      </c>
      <c r="AS43" s="5">
        <v>0</v>
      </c>
      <c r="AT43" s="5">
        <v>0</v>
      </c>
      <c r="AU43" s="5">
        <v>50</v>
      </c>
      <c r="AV43" s="5">
        <v>50</v>
      </c>
      <c r="AW43" s="5">
        <v>0</v>
      </c>
      <c r="AX43" s="5">
        <v>50</v>
      </c>
      <c r="AY43" s="5">
        <v>0</v>
      </c>
      <c r="AZ43" s="5">
        <v>0</v>
      </c>
      <c r="BA43" s="5">
        <v>0</v>
      </c>
      <c r="BB43" s="5">
        <v>0</v>
      </c>
      <c r="BC43" s="34">
        <v>213.75</v>
      </c>
      <c r="BD43" s="5">
        <f t="shared" si="2"/>
        <v>156</v>
      </c>
      <c r="BE43" s="34">
        <f t="shared" si="3"/>
        <v>369.75</v>
      </c>
      <c r="BF43" s="34">
        <f t="shared" si="4"/>
        <v>369.75</v>
      </c>
      <c r="BG43" s="34">
        <f t="shared" si="5"/>
        <v>292.4325994582498</v>
      </c>
    </row>
    <row r="44" spans="1:59" ht="45" x14ac:dyDescent="0.25">
      <c r="A44" s="5">
        <v>35</v>
      </c>
      <c r="B44" s="16" t="s">
        <v>167</v>
      </c>
      <c r="C44" s="16">
        <v>2004</v>
      </c>
      <c r="D44" s="16">
        <v>2004</v>
      </c>
      <c r="E44" s="16">
        <v>2004</v>
      </c>
      <c r="F44" s="16">
        <v>3</v>
      </c>
      <c r="G44" s="16" t="s">
        <v>12</v>
      </c>
      <c r="H44" s="16" t="s">
        <v>13</v>
      </c>
      <c r="I44" s="16" t="s">
        <v>14</v>
      </c>
      <c r="J44" s="5">
        <v>0</v>
      </c>
      <c r="K44" s="5">
        <v>2</v>
      </c>
      <c r="L44" s="5">
        <v>2</v>
      </c>
      <c r="M44" s="5">
        <v>2</v>
      </c>
      <c r="N44" s="5">
        <v>50</v>
      </c>
      <c r="O44" s="5">
        <v>2</v>
      </c>
      <c r="P44" s="5">
        <v>0</v>
      </c>
      <c r="Q44" s="5">
        <v>50</v>
      </c>
      <c r="R44" s="5">
        <v>0</v>
      </c>
      <c r="S44" s="5">
        <v>50</v>
      </c>
      <c r="T44" s="5">
        <v>0</v>
      </c>
      <c r="U44" s="5">
        <v>50</v>
      </c>
      <c r="V44" s="5">
        <v>0</v>
      </c>
      <c r="W44" s="5">
        <v>50</v>
      </c>
      <c r="X44" s="5">
        <v>2</v>
      </c>
      <c r="Y44" s="5">
        <v>0</v>
      </c>
      <c r="Z44" s="5">
        <v>50</v>
      </c>
      <c r="AA44" s="5">
        <v>2</v>
      </c>
      <c r="AB44" s="5">
        <v>0</v>
      </c>
      <c r="AC44" s="5">
        <v>0</v>
      </c>
      <c r="AD44" s="5">
        <v>2</v>
      </c>
      <c r="AE44" s="34">
        <v>167.25999450683594</v>
      </c>
      <c r="AF44" s="5">
        <f t="shared" si="0"/>
        <v>314</v>
      </c>
      <c r="AG44" s="34">
        <f t="shared" si="1"/>
        <v>481.25999450683594</v>
      </c>
      <c r="AH44" s="5">
        <v>0</v>
      </c>
      <c r="AI44" s="5">
        <v>2</v>
      </c>
      <c r="AJ44" s="5">
        <v>2</v>
      </c>
      <c r="AK44" s="5">
        <v>0</v>
      </c>
      <c r="AL44" s="5">
        <v>2</v>
      </c>
      <c r="AM44" s="5">
        <v>0</v>
      </c>
      <c r="AN44" s="5">
        <v>0</v>
      </c>
      <c r="AO44" s="5">
        <v>0</v>
      </c>
      <c r="AP44" s="5">
        <v>50</v>
      </c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34"/>
      <c r="BD44" s="5">
        <f t="shared" si="2"/>
        <v>56</v>
      </c>
      <c r="BE44" s="34" t="s">
        <v>339</v>
      </c>
      <c r="BF44" s="34">
        <f t="shared" si="4"/>
        <v>481.25999450683594</v>
      </c>
      <c r="BG44" s="34">
        <f t="shared" si="5"/>
        <v>410.78326074261167</v>
      </c>
    </row>
    <row r="45" spans="1:59" ht="60" x14ac:dyDescent="0.25">
      <c r="A45" s="5">
        <v>36</v>
      </c>
      <c r="B45" s="16" t="s">
        <v>63</v>
      </c>
      <c r="C45" s="16">
        <v>2004</v>
      </c>
      <c r="D45" s="16">
        <v>2004</v>
      </c>
      <c r="E45" s="16">
        <v>2004</v>
      </c>
      <c r="F45" s="16" t="s">
        <v>18</v>
      </c>
      <c r="G45" s="16" t="s">
        <v>31</v>
      </c>
      <c r="H45" s="16" t="s">
        <v>32</v>
      </c>
      <c r="I45" s="16" t="s">
        <v>64</v>
      </c>
      <c r="J45" s="5">
        <v>0</v>
      </c>
      <c r="K45" s="5">
        <v>2</v>
      </c>
      <c r="L45" s="5">
        <v>0</v>
      </c>
      <c r="M45" s="5">
        <v>0</v>
      </c>
      <c r="N45" s="5">
        <v>0</v>
      </c>
      <c r="O45" s="5">
        <v>2</v>
      </c>
      <c r="P45" s="5">
        <v>50</v>
      </c>
      <c r="Q45" s="5">
        <v>2</v>
      </c>
      <c r="R45" s="5">
        <v>0</v>
      </c>
      <c r="S45" s="5">
        <v>50</v>
      </c>
      <c r="T45" s="5">
        <v>50</v>
      </c>
      <c r="U45" s="5">
        <v>50</v>
      </c>
      <c r="V45" s="5"/>
      <c r="W45" s="5"/>
      <c r="X45" s="5"/>
      <c r="Y45" s="5"/>
      <c r="Z45" s="5"/>
      <c r="AA45" s="5"/>
      <c r="AB45" s="5"/>
      <c r="AC45" s="5"/>
      <c r="AD45" s="5"/>
      <c r="AE45" s="34"/>
      <c r="AF45" s="5">
        <f t="shared" si="0"/>
        <v>206</v>
      </c>
      <c r="AG45" s="34" t="s">
        <v>339</v>
      </c>
      <c r="AH45" s="5">
        <v>0</v>
      </c>
      <c r="AI45" s="5">
        <v>0</v>
      </c>
      <c r="AJ45" s="5">
        <v>2</v>
      </c>
      <c r="AK45" s="5">
        <v>2</v>
      </c>
      <c r="AL45" s="5">
        <v>0</v>
      </c>
      <c r="AM45" s="5">
        <v>2</v>
      </c>
      <c r="AN45" s="5">
        <v>50</v>
      </c>
      <c r="AO45" s="5">
        <v>0</v>
      </c>
      <c r="AP45" s="5">
        <v>0</v>
      </c>
      <c r="AQ45" s="5">
        <v>2</v>
      </c>
      <c r="AR45" s="5">
        <v>50</v>
      </c>
      <c r="AS45" s="5">
        <v>0</v>
      </c>
      <c r="AT45" s="5">
        <v>50</v>
      </c>
      <c r="AU45" s="5">
        <v>50</v>
      </c>
      <c r="AV45" s="5">
        <v>50</v>
      </c>
      <c r="AW45" s="5">
        <v>50</v>
      </c>
      <c r="AX45" s="5">
        <v>50</v>
      </c>
      <c r="AY45" s="5">
        <v>0</v>
      </c>
      <c r="AZ45" s="5">
        <v>2</v>
      </c>
      <c r="BA45" s="5">
        <v>2</v>
      </c>
      <c r="BB45" s="5">
        <v>0</v>
      </c>
      <c r="BC45" s="34">
        <v>159.52000427246094</v>
      </c>
      <c r="BD45" s="5">
        <f t="shared" si="2"/>
        <v>362</v>
      </c>
      <c r="BE45" s="34">
        <f t="shared" si="3"/>
        <v>521.52000427246094</v>
      </c>
      <c r="BF45" s="34">
        <f t="shared" si="4"/>
        <v>521.52000427246094</v>
      </c>
      <c r="BG45" s="34">
        <f t="shared" si="5"/>
        <v>453.51305191648254</v>
      </c>
    </row>
    <row r="46" spans="1:59" ht="60" x14ac:dyDescent="0.25">
      <c r="A46" s="5"/>
      <c r="B46" s="16" t="s">
        <v>134</v>
      </c>
      <c r="C46" s="16">
        <v>2002</v>
      </c>
      <c r="D46" s="16">
        <v>2002</v>
      </c>
      <c r="E46" s="16">
        <v>2002</v>
      </c>
      <c r="F46" s="16" t="s">
        <v>18</v>
      </c>
      <c r="G46" s="16" t="s">
        <v>31</v>
      </c>
      <c r="H46" s="16" t="s">
        <v>135</v>
      </c>
      <c r="I46" s="16" t="s">
        <v>136</v>
      </c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34"/>
      <c r="AF46" s="5">
        <f t="shared" si="0"/>
        <v>0</v>
      </c>
      <c r="AG46" s="34" t="s">
        <v>340</v>
      </c>
      <c r="AH46" s="5">
        <v>0</v>
      </c>
      <c r="AI46" s="5">
        <v>0</v>
      </c>
      <c r="AJ46" s="5">
        <v>0</v>
      </c>
      <c r="AK46" s="5">
        <v>0</v>
      </c>
      <c r="AL46" s="5">
        <v>0</v>
      </c>
      <c r="AM46" s="5">
        <v>0</v>
      </c>
      <c r="AN46" s="5">
        <v>2</v>
      </c>
      <c r="AO46" s="5">
        <v>0</v>
      </c>
      <c r="AP46" s="5">
        <v>0</v>
      </c>
      <c r="AQ46" s="5">
        <v>2</v>
      </c>
      <c r="AR46" s="5">
        <v>0</v>
      </c>
      <c r="AS46" s="5">
        <v>2</v>
      </c>
      <c r="AT46" s="5"/>
      <c r="AU46" s="5"/>
      <c r="AV46" s="5"/>
      <c r="AW46" s="5"/>
      <c r="AX46" s="5"/>
      <c r="AY46" s="5"/>
      <c r="AZ46" s="5"/>
      <c r="BA46" s="5"/>
      <c r="BB46" s="5"/>
      <c r="BC46" s="34"/>
      <c r="BD46" s="5">
        <f t="shared" si="2"/>
        <v>6</v>
      </c>
      <c r="BE46" s="34" t="s">
        <v>339</v>
      </c>
      <c r="BF46" s="34"/>
      <c r="BG46" s="34" t="str">
        <f t="shared" si="5"/>
        <v/>
      </c>
    </row>
    <row r="47" spans="1:59" ht="75" x14ac:dyDescent="0.25">
      <c r="A47" s="5"/>
      <c r="B47" s="16" t="s">
        <v>160</v>
      </c>
      <c r="C47" s="16">
        <v>2002</v>
      </c>
      <c r="D47" s="16">
        <v>2002</v>
      </c>
      <c r="E47" s="16">
        <v>2002</v>
      </c>
      <c r="F47" s="16">
        <v>1</v>
      </c>
      <c r="G47" s="16" t="s">
        <v>109</v>
      </c>
      <c r="H47" s="16" t="s">
        <v>161</v>
      </c>
      <c r="I47" s="16" t="s">
        <v>111</v>
      </c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34"/>
      <c r="AF47" s="5">
        <f t="shared" si="0"/>
        <v>0</v>
      </c>
      <c r="AG47" s="34" t="s">
        <v>340</v>
      </c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34"/>
      <c r="BD47" s="5">
        <f t="shared" si="2"/>
        <v>0</v>
      </c>
      <c r="BE47" s="34" t="s">
        <v>340</v>
      </c>
      <c r="BF47" s="34"/>
      <c r="BG47" s="34" t="str">
        <f t="shared" si="5"/>
        <v/>
      </c>
    </row>
    <row r="48" spans="1:59" ht="45" x14ac:dyDescent="0.25">
      <c r="A48" s="5"/>
      <c r="B48" s="16" t="s">
        <v>138</v>
      </c>
      <c r="C48" s="16">
        <v>2008</v>
      </c>
      <c r="D48" s="16">
        <v>2008</v>
      </c>
      <c r="E48" s="16">
        <v>2008</v>
      </c>
      <c r="F48" s="16" t="s">
        <v>18</v>
      </c>
      <c r="G48" s="16" t="s">
        <v>31</v>
      </c>
      <c r="H48" s="16" t="s">
        <v>139</v>
      </c>
      <c r="I48" s="16" t="s">
        <v>232</v>
      </c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34"/>
      <c r="AF48" s="5">
        <f t="shared" si="0"/>
        <v>0</v>
      </c>
      <c r="AG48" s="34" t="s">
        <v>340</v>
      </c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34"/>
      <c r="BD48" s="5">
        <f t="shared" si="2"/>
        <v>0</v>
      </c>
      <c r="BE48" s="34" t="s">
        <v>340</v>
      </c>
      <c r="BF48" s="34"/>
      <c r="BG48" s="34" t="str">
        <f t="shared" si="5"/>
        <v/>
      </c>
    </row>
    <row r="50" spans="1:59" ht="18.75" x14ac:dyDescent="0.25">
      <c r="A50" s="20" t="s">
        <v>341</v>
      </c>
      <c r="B50" s="20"/>
      <c r="C50" s="20"/>
      <c r="D50" s="20"/>
      <c r="E50" s="20"/>
      <c r="F50" s="20"/>
      <c r="G50" s="20"/>
      <c r="H50" s="20"/>
      <c r="I50" s="20"/>
      <c r="J50" s="20"/>
    </row>
    <row r="51" spans="1:59" x14ac:dyDescent="0.25">
      <c r="A51" s="25" t="s">
        <v>330</v>
      </c>
      <c r="B51" s="25" t="s">
        <v>1</v>
      </c>
      <c r="C51" s="25" t="s">
        <v>2</v>
      </c>
      <c r="D51" s="25" t="s">
        <v>193</v>
      </c>
      <c r="E51" s="25" t="s">
        <v>194</v>
      </c>
      <c r="F51" s="25" t="s">
        <v>3</v>
      </c>
      <c r="G51" s="25" t="s">
        <v>4</v>
      </c>
      <c r="H51" s="25" t="s">
        <v>5</v>
      </c>
      <c r="I51" s="25" t="s">
        <v>6</v>
      </c>
      <c r="J51" s="27" t="s">
        <v>332</v>
      </c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9"/>
      <c r="AH51" s="27" t="s">
        <v>336</v>
      </c>
      <c r="AI51" s="28"/>
      <c r="AJ51" s="28"/>
      <c r="AK51" s="28"/>
      <c r="AL51" s="28"/>
      <c r="AM51" s="28"/>
      <c r="AN51" s="28"/>
      <c r="AO51" s="28"/>
      <c r="AP51" s="28"/>
      <c r="AQ51" s="28"/>
      <c r="AR51" s="28"/>
      <c r="AS51" s="28"/>
      <c r="AT51" s="28"/>
      <c r="AU51" s="28"/>
      <c r="AV51" s="28"/>
      <c r="AW51" s="28"/>
      <c r="AX51" s="28"/>
      <c r="AY51" s="28"/>
      <c r="AZ51" s="28"/>
      <c r="BA51" s="28"/>
      <c r="BB51" s="28"/>
      <c r="BC51" s="28"/>
      <c r="BD51" s="28"/>
      <c r="BE51" s="29"/>
      <c r="BF51" s="25" t="s">
        <v>337</v>
      </c>
      <c r="BG51" s="25" t="s">
        <v>338</v>
      </c>
    </row>
    <row r="52" spans="1:59" x14ac:dyDescent="0.25">
      <c r="A52" s="26"/>
      <c r="B52" s="26"/>
      <c r="C52" s="26"/>
      <c r="D52" s="26"/>
      <c r="E52" s="26"/>
      <c r="F52" s="26"/>
      <c r="G52" s="26"/>
      <c r="H52" s="26"/>
      <c r="I52" s="26"/>
      <c r="J52" s="30">
        <v>1</v>
      </c>
      <c r="K52" s="30">
        <v>2</v>
      </c>
      <c r="L52" s="30">
        <v>3</v>
      </c>
      <c r="M52" s="30">
        <v>4</v>
      </c>
      <c r="N52" s="30">
        <v>5</v>
      </c>
      <c r="O52" s="30">
        <v>6</v>
      </c>
      <c r="P52" s="30">
        <v>7</v>
      </c>
      <c r="Q52" s="30">
        <v>8</v>
      </c>
      <c r="R52" s="30">
        <v>9</v>
      </c>
      <c r="S52" s="30">
        <v>10</v>
      </c>
      <c r="T52" s="30">
        <v>11</v>
      </c>
      <c r="U52" s="30">
        <v>12</v>
      </c>
      <c r="V52" s="30">
        <v>13</v>
      </c>
      <c r="W52" s="30">
        <v>14</v>
      </c>
      <c r="X52" s="30">
        <v>15</v>
      </c>
      <c r="Y52" s="30">
        <v>16</v>
      </c>
      <c r="Z52" s="30">
        <v>17</v>
      </c>
      <c r="AA52" s="30">
        <v>18</v>
      </c>
      <c r="AB52" s="30">
        <v>19</v>
      </c>
      <c r="AC52" s="30">
        <v>20</v>
      </c>
      <c r="AD52" s="30">
        <v>21</v>
      </c>
      <c r="AE52" s="30" t="s">
        <v>333</v>
      </c>
      <c r="AF52" s="30" t="s">
        <v>334</v>
      </c>
      <c r="AG52" s="30" t="s">
        <v>335</v>
      </c>
      <c r="AH52" s="30">
        <v>1</v>
      </c>
      <c r="AI52" s="30">
        <v>2</v>
      </c>
      <c r="AJ52" s="30">
        <v>3</v>
      </c>
      <c r="AK52" s="30">
        <v>4</v>
      </c>
      <c r="AL52" s="30">
        <v>5</v>
      </c>
      <c r="AM52" s="30">
        <v>6</v>
      </c>
      <c r="AN52" s="30">
        <v>7</v>
      </c>
      <c r="AO52" s="30">
        <v>8</v>
      </c>
      <c r="AP52" s="30">
        <v>9</v>
      </c>
      <c r="AQ52" s="30">
        <v>10</v>
      </c>
      <c r="AR52" s="30">
        <v>11</v>
      </c>
      <c r="AS52" s="30">
        <v>12</v>
      </c>
      <c r="AT52" s="30">
        <v>13</v>
      </c>
      <c r="AU52" s="30">
        <v>14</v>
      </c>
      <c r="AV52" s="30">
        <v>15</v>
      </c>
      <c r="AW52" s="30">
        <v>16</v>
      </c>
      <c r="AX52" s="30">
        <v>17</v>
      </c>
      <c r="AY52" s="30">
        <v>18</v>
      </c>
      <c r="AZ52" s="30">
        <v>19</v>
      </c>
      <c r="BA52" s="30">
        <v>20</v>
      </c>
      <c r="BB52" s="30">
        <v>21</v>
      </c>
      <c r="BC52" s="30" t="s">
        <v>333</v>
      </c>
      <c r="BD52" s="30" t="s">
        <v>334</v>
      </c>
      <c r="BE52" s="30" t="s">
        <v>335</v>
      </c>
      <c r="BF52" s="26"/>
      <c r="BG52" s="26"/>
    </row>
    <row r="53" spans="1:59" ht="60" x14ac:dyDescent="0.25">
      <c r="A53" s="31">
        <v>1</v>
      </c>
      <c r="B53" s="32" t="s">
        <v>342</v>
      </c>
      <c r="C53" s="32" t="s">
        <v>343</v>
      </c>
      <c r="D53" s="32">
        <v>2003</v>
      </c>
      <c r="E53" s="32">
        <v>2002</v>
      </c>
      <c r="F53" s="32" t="s">
        <v>344</v>
      </c>
      <c r="G53" s="32" t="s">
        <v>43</v>
      </c>
      <c r="H53" s="32" t="s">
        <v>44</v>
      </c>
      <c r="I53" s="32" t="s">
        <v>45</v>
      </c>
      <c r="J53" s="31">
        <v>0</v>
      </c>
      <c r="K53" s="31">
        <v>0</v>
      </c>
      <c r="L53" s="31">
        <v>0</v>
      </c>
      <c r="M53" s="31">
        <v>0</v>
      </c>
      <c r="N53" s="31">
        <v>0</v>
      </c>
      <c r="O53" s="31">
        <v>0</v>
      </c>
      <c r="P53" s="31">
        <v>0</v>
      </c>
      <c r="Q53" s="31">
        <v>0</v>
      </c>
      <c r="R53" s="31">
        <v>0</v>
      </c>
      <c r="S53" s="31">
        <v>0</v>
      </c>
      <c r="T53" s="31">
        <v>0</v>
      </c>
      <c r="U53" s="31">
        <v>0</v>
      </c>
      <c r="V53" s="31">
        <v>0</v>
      </c>
      <c r="W53" s="31">
        <v>2</v>
      </c>
      <c r="X53" s="31">
        <v>0</v>
      </c>
      <c r="Y53" s="31">
        <v>0</v>
      </c>
      <c r="Z53" s="31">
        <v>0</v>
      </c>
      <c r="AA53" s="31">
        <v>0</v>
      </c>
      <c r="AB53" s="31">
        <v>0</v>
      </c>
      <c r="AC53" s="31">
        <v>0</v>
      </c>
      <c r="AD53" s="31">
        <v>0</v>
      </c>
      <c r="AE53" s="33">
        <v>123.91999816894531</v>
      </c>
      <c r="AF53" s="31">
        <f t="shared" ref="AF53:AF59" si="6">SUM(J53:AD53)</f>
        <v>2</v>
      </c>
      <c r="AG53" s="33">
        <f t="shared" ref="AG53:AG59" si="7">AE53+AF53</f>
        <v>125.91999816894531</v>
      </c>
      <c r="AH53" s="31">
        <v>0</v>
      </c>
      <c r="AI53" s="31">
        <v>0</v>
      </c>
      <c r="AJ53" s="31">
        <v>2</v>
      </c>
      <c r="AK53" s="31">
        <v>0</v>
      </c>
      <c r="AL53" s="31">
        <v>0</v>
      </c>
      <c r="AM53" s="31">
        <v>0</v>
      </c>
      <c r="AN53" s="31">
        <v>0</v>
      </c>
      <c r="AO53" s="31">
        <v>0</v>
      </c>
      <c r="AP53" s="31">
        <v>0</v>
      </c>
      <c r="AQ53" s="31">
        <v>0</v>
      </c>
      <c r="AR53" s="31">
        <v>0</v>
      </c>
      <c r="AS53" s="31">
        <v>2</v>
      </c>
      <c r="AT53" s="31">
        <v>0</v>
      </c>
      <c r="AU53" s="31">
        <v>0</v>
      </c>
      <c r="AV53" s="31">
        <v>0</v>
      </c>
      <c r="AW53" s="31">
        <v>0</v>
      </c>
      <c r="AX53" s="31">
        <v>0</v>
      </c>
      <c r="AY53" s="31">
        <v>0</v>
      </c>
      <c r="AZ53" s="31">
        <v>0</v>
      </c>
      <c r="BA53" s="31">
        <v>0</v>
      </c>
      <c r="BB53" s="31">
        <v>0</v>
      </c>
      <c r="BC53" s="33">
        <v>123.70999908447266</v>
      </c>
      <c r="BD53" s="31">
        <f t="shared" ref="BD53:BD59" si="8">SUM(AH53:BB53)</f>
        <v>4</v>
      </c>
      <c r="BE53" s="33">
        <f t="shared" ref="BE53:BE59" si="9">BC53+BD53</f>
        <v>127.70999908447266</v>
      </c>
      <c r="BF53" s="33">
        <f t="shared" ref="BF53:BF59" si="10">MIN(BE53,AG53)</f>
        <v>125.91999816894531</v>
      </c>
      <c r="BG53" s="33">
        <f t="shared" ref="BG53:BG59" si="11">IF( AND(ISNUMBER(BF$53),ISNUMBER(BF53)),(BF53-BF$53)/BF$53*100,"")</f>
        <v>0</v>
      </c>
    </row>
    <row r="54" spans="1:59" ht="90" x14ac:dyDescent="0.25">
      <c r="A54" s="5">
        <v>2</v>
      </c>
      <c r="B54" s="16" t="s">
        <v>345</v>
      </c>
      <c r="C54" s="16" t="s">
        <v>346</v>
      </c>
      <c r="D54" s="16">
        <v>2003</v>
      </c>
      <c r="E54" s="16">
        <v>2003</v>
      </c>
      <c r="F54" s="16" t="s">
        <v>347</v>
      </c>
      <c r="G54" s="16" t="s">
        <v>24</v>
      </c>
      <c r="H54" s="16" t="s">
        <v>263</v>
      </c>
      <c r="I54" s="16" t="s">
        <v>148</v>
      </c>
      <c r="J54" s="5">
        <v>0</v>
      </c>
      <c r="K54" s="5">
        <v>0</v>
      </c>
      <c r="L54" s="5">
        <v>0</v>
      </c>
      <c r="M54" s="5">
        <v>0</v>
      </c>
      <c r="N54" s="5">
        <v>2</v>
      </c>
      <c r="O54" s="5">
        <v>0</v>
      </c>
      <c r="P54" s="5">
        <v>0</v>
      </c>
      <c r="Q54" s="5">
        <v>0</v>
      </c>
      <c r="R54" s="5">
        <v>0</v>
      </c>
      <c r="S54" s="5">
        <v>0</v>
      </c>
      <c r="T54" s="5">
        <v>0</v>
      </c>
      <c r="U54" s="5">
        <v>0</v>
      </c>
      <c r="V54" s="5">
        <v>2</v>
      </c>
      <c r="W54" s="5">
        <v>2</v>
      </c>
      <c r="X54" s="5">
        <v>0</v>
      </c>
      <c r="Y54" s="5">
        <v>0</v>
      </c>
      <c r="Z54" s="5">
        <v>0</v>
      </c>
      <c r="AA54" s="5">
        <v>0</v>
      </c>
      <c r="AB54" s="5">
        <v>0</v>
      </c>
      <c r="AC54" s="5">
        <v>0</v>
      </c>
      <c r="AD54" s="5">
        <v>0</v>
      </c>
      <c r="AE54" s="34">
        <v>126.09999847412109</v>
      </c>
      <c r="AF54" s="5">
        <f t="shared" si="6"/>
        <v>6</v>
      </c>
      <c r="AG54" s="34">
        <f t="shared" si="7"/>
        <v>132.09999847412109</v>
      </c>
      <c r="AH54" s="5">
        <v>0</v>
      </c>
      <c r="AI54" s="5">
        <v>0</v>
      </c>
      <c r="AJ54" s="5">
        <v>0</v>
      </c>
      <c r="AK54" s="5">
        <v>0</v>
      </c>
      <c r="AL54" s="5">
        <v>0</v>
      </c>
      <c r="AM54" s="5">
        <v>0</v>
      </c>
      <c r="AN54" s="5">
        <v>0</v>
      </c>
      <c r="AO54" s="5">
        <v>0</v>
      </c>
      <c r="AP54" s="5">
        <v>0</v>
      </c>
      <c r="AQ54" s="5">
        <v>0</v>
      </c>
      <c r="AR54" s="5">
        <v>0</v>
      </c>
      <c r="AS54" s="5">
        <v>0</v>
      </c>
      <c r="AT54" s="5">
        <v>0</v>
      </c>
      <c r="AU54" s="5">
        <v>2</v>
      </c>
      <c r="AV54" s="5">
        <v>0</v>
      </c>
      <c r="AW54" s="5">
        <v>0</v>
      </c>
      <c r="AX54" s="5">
        <v>0</v>
      </c>
      <c r="AY54" s="5">
        <v>0</v>
      </c>
      <c r="AZ54" s="5">
        <v>2</v>
      </c>
      <c r="BA54" s="5">
        <v>0</v>
      </c>
      <c r="BB54" s="5">
        <v>0</v>
      </c>
      <c r="BC54" s="34">
        <v>127.16000366210937</v>
      </c>
      <c r="BD54" s="5">
        <f t="shared" si="8"/>
        <v>4</v>
      </c>
      <c r="BE54" s="34">
        <f t="shared" si="9"/>
        <v>131.16000366210937</v>
      </c>
      <c r="BF54" s="34">
        <f t="shared" si="10"/>
        <v>131.16000366210937</v>
      </c>
      <c r="BG54" s="34">
        <f t="shared" si="11"/>
        <v>4.1613767228090426</v>
      </c>
    </row>
    <row r="55" spans="1:59" ht="60" x14ac:dyDescent="0.25">
      <c r="A55" s="5">
        <v>3</v>
      </c>
      <c r="B55" s="16" t="s">
        <v>348</v>
      </c>
      <c r="C55" s="16" t="s">
        <v>349</v>
      </c>
      <c r="D55" s="16">
        <v>2004</v>
      </c>
      <c r="E55" s="16">
        <v>2003</v>
      </c>
      <c r="F55" s="16" t="s">
        <v>350</v>
      </c>
      <c r="G55" s="16" t="s">
        <v>31</v>
      </c>
      <c r="H55" s="16" t="s">
        <v>32</v>
      </c>
      <c r="I55" s="16" t="s">
        <v>37</v>
      </c>
      <c r="J55" s="5">
        <v>0</v>
      </c>
      <c r="K55" s="5">
        <v>0</v>
      </c>
      <c r="L55" s="5">
        <v>0</v>
      </c>
      <c r="M55" s="5">
        <v>0</v>
      </c>
      <c r="N55" s="5">
        <v>2</v>
      </c>
      <c r="O55" s="5">
        <v>0</v>
      </c>
      <c r="P55" s="5">
        <v>2</v>
      </c>
      <c r="Q55" s="5">
        <v>0</v>
      </c>
      <c r="R55" s="5">
        <v>0</v>
      </c>
      <c r="S55" s="5">
        <v>0</v>
      </c>
      <c r="T55" s="5">
        <v>2</v>
      </c>
      <c r="U55" s="5">
        <v>2</v>
      </c>
      <c r="V55" s="5">
        <v>0</v>
      </c>
      <c r="W55" s="5">
        <v>2</v>
      </c>
      <c r="X55" s="5">
        <v>2</v>
      </c>
      <c r="Y55" s="5">
        <v>0</v>
      </c>
      <c r="Z55" s="5">
        <v>0</v>
      </c>
      <c r="AA55" s="5">
        <v>2</v>
      </c>
      <c r="AB55" s="5">
        <v>0</v>
      </c>
      <c r="AC55" s="5">
        <v>0</v>
      </c>
      <c r="AD55" s="5">
        <v>0</v>
      </c>
      <c r="AE55" s="34">
        <v>157.47000122070312</v>
      </c>
      <c r="AF55" s="5">
        <f t="shared" si="6"/>
        <v>14</v>
      </c>
      <c r="AG55" s="34">
        <f t="shared" si="7"/>
        <v>171.47000122070312</v>
      </c>
      <c r="AH55" s="5">
        <v>0</v>
      </c>
      <c r="AI55" s="5">
        <v>0</v>
      </c>
      <c r="AJ55" s="5">
        <v>0</v>
      </c>
      <c r="AK55" s="5">
        <v>0</v>
      </c>
      <c r="AL55" s="5">
        <v>2</v>
      </c>
      <c r="AM55" s="5">
        <v>0</v>
      </c>
      <c r="AN55" s="5">
        <v>0</v>
      </c>
      <c r="AO55" s="5">
        <v>0</v>
      </c>
      <c r="AP55" s="5">
        <v>0</v>
      </c>
      <c r="AQ55" s="5">
        <v>0</v>
      </c>
      <c r="AR55" s="5">
        <v>2</v>
      </c>
      <c r="AS55" s="5">
        <v>0</v>
      </c>
      <c r="AT55" s="5">
        <v>0</v>
      </c>
      <c r="AU55" s="5">
        <v>0</v>
      </c>
      <c r="AV55" s="5">
        <v>0</v>
      </c>
      <c r="AW55" s="5">
        <v>0</v>
      </c>
      <c r="AX55" s="5">
        <v>0</v>
      </c>
      <c r="AY55" s="5">
        <v>0</v>
      </c>
      <c r="AZ55" s="5">
        <v>0</v>
      </c>
      <c r="BA55" s="5">
        <v>0</v>
      </c>
      <c r="BB55" s="5">
        <v>0</v>
      </c>
      <c r="BC55" s="34">
        <v>139.11000061035156</v>
      </c>
      <c r="BD55" s="5">
        <f t="shared" si="8"/>
        <v>4</v>
      </c>
      <c r="BE55" s="34">
        <f t="shared" si="9"/>
        <v>143.11000061035156</v>
      </c>
      <c r="BF55" s="34">
        <f t="shared" si="10"/>
        <v>143.11000061035156</v>
      </c>
      <c r="BG55" s="34">
        <f t="shared" si="11"/>
        <v>13.651526915004109</v>
      </c>
    </row>
    <row r="56" spans="1:59" ht="30" x14ac:dyDescent="0.25">
      <c r="A56" s="5">
        <v>4</v>
      </c>
      <c r="B56" s="16" t="s">
        <v>351</v>
      </c>
      <c r="C56" s="16" t="s">
        <v>352</v>
      </c>
      <c r="D56" s="16">
        <v>2004</v>
      </c>
      <c r="E56" s="16">
        <v>2004</v>
      </c>
      <c r="F56" s="16" t="s">
        <v>353</v>
      </c>
      <c r="G56" s="16" t="s">
        <v>31</v>
      </c>
      <c r="H56" s="16" t="s">
        <v>83</v>
      </c>
      <c r="I56" s="16" t="s">
        <v>119</v>
      </c>
      <c r="J56" s="5">
        <v>0</v>
      </c>
      <c r="K56" s="5">
        <v>0</v>
      </c>
      <c r="L56" s="5">
        <v>0</v>
      </c>
      <c r="M56" s="5">
        <v>2</v>
      </c>
      <c r="N56" s="5">
        <v>0</v>
      </c>
      <c r="O56" s="5">
        <v>2</v>
      </c>
      <c r="P56" s="5">
        <v>0</v>
      </c>
      <c r="Q56" s="5">
        <v>0</v>
      </c>
      <c r="R56" s="5">
        <v>0</v>
      </c>
      <c r="S56" s="5">
        <v>0</v>
      </c>
      <c r="T56" s="5">
        <v>0</v>
      </c>
      <c r="U56" s="5">
        <v>0</v>
      </c>
      <c r="V56" s="5">
        <v>0</v>
      </c>
      <c r="W56" s="5">
        <v>0</v>
      </c>
      <c r="X56" s="5">
        <v>0</v>
      </c>
      <c r="Y56" s="5">
        <v>0</v>
      </c>
      <c r="Z56" s="5">
        <v>0</v>
      </c>
      <c r="AA56" s="5">
        <v>0</v>
      </c>
      <c r="AB56" s="5">
        <v>2</v>
      </c>
      <c r="AC56" s="5">
        <v>0</v>
      </c>
      <c r="AD56" s="5">
        <v>0</v>
      </c>
      <c r="AE56" s="34">
        <v>147.91999816894531</v>
      </c>
      <c r="AF56" s="5">
        <f t="shared" si="6"/>
        <v>6</v>
      </c>
      <c r="AG56" s="34">
        <f t="shared" si="7"/>
        <v>153.91999816894531</v>
      </c>
      <c r="AH56" s="5">
        <v>0</v>
      </c>
      <c r="AI56" s="5">
        <v>0</v>
      </c>
      <c r="AJ56" s="5">
        <v>0</v>
      </c>
      <c r="AK56" s="5">
        <v>0</v>
      </c>
      <c r="AL56" s="5">
        <v>0</v>
      </c>
      <c r="AM56" s="5">
        <v>0</v>
      </c>
      <c r="AN56" s="5">
        <v>0</v>
      </c>
      <c r="AO56" s="5">
        <v>0</v>
      </c>
      <c r="AP56" s="5">
        <v>0</v>
      </c>
      <c r="AQ56" s="5">
        <v>0</v>
      </c>
      <c r="AR56" s="5">
        <v>0</v>
      </c>
      <c r="AS56" s="5">
        <v>0</v>
      </c>
      <c r="AT56" s="5">
        <v>0</v>
      </c>
      <c r="AU56" s="5">
        <v>0</v>
      </c>
      <c r="AV56" s="5">
        <v>0</v>
      </c>
      <c r="AW56" s="5">
        <v>0</v>
      </c>
      <c r="AX56" s="5">
        <v>0</v>
      </c>
      <c r="AY56" s="5">
        <v>0</v>
      </c>
      <c r="AZ56" s="5">
        <v>0</v>
      </c>
      <c r="BA56" s="5">
        <v>0</v>
      </c>
      <c r="BB56" s="5">
        <v>0</v>
      </c>
      <c r="BC56" s="34">
        <v>156.83999633789062</v>
      </c>
      <c r="BD56" s="5">
        <f t="shared" si="8"/>
        <v>0</v>
      </c>
      <c r="BE56" s="34">
        <f t="shared" si="9"/>
        <v>156.83999633789062</v>
      </c>
      <c r="BF56" s="34">
        <f t="shared" si="10"/>
        <v>153.91999816894531</v>
      </c>
      <c r="BG56" s="34">
        <f t="shared" si="11"/>
        <v>22.236340857019982</v>
      </c>
    </row>
    <row r="57" spans="1:59" ht="45" x14ac:dyDescent="0.25">
      <c r="A57" s="5">
        <v>5</v>
      </c>
      <c r="B57" s="16" t="s">
        <v>354</v>
      </c>
      <c r="C57" s="16" t="s">
        <v>352</v>
      </c>
      <c r="D57" s="16">
        <v>2004</v>
      </c>
      <c r="E57" s="16">
        <v>2004</v>
      </c>
      <c r="F57" s="16" t="s">
        <v>355</v>
      </c>
      <c r="G57" s="16" t="s">
        <v>12</v>
      </c>
      <c r="H57" s="16" t="s">
        <v>13</v>
      </c>
      <c r="I57" s="16" t="s">
        <v>14</v>
      </c>
      <c r="J57" s="5">
        <v>0</v>
      </c>
      <c r="K57" s="5">
        <v>0</v>
      </c>
      <c r="L57" s="5">
        <v>0</v>
      </c>
      <c r="M57" s="5">
        <v>0</v>
      </c>
      <c r="N57" s="5">
        <v>0</v>
      </c>
      <c r="O57" s="5">
        <v>0</v>
      </c>
      <c r="P57" s="5">
        <v>0</v>
      </c>
      <c r="Q57" s="5">
        <v>0</v>
      </c>
      <c r="R57" s="5">
        <v>0</v>
      </c>
      <c r="S57" s="5">
        <v>0</v>
      </c>
      <c r="T57" s="5">
        <v>2</v>
      </c>
      <c r="U57" s="5">
        <v>0</v>
      </c>
      <c r="V57" s="5">
        <v>0</v>
      </c>
      <c r="W57" s="5">
        <v>0</v>
      </c>
      <c r="X57" s="5">
        <v>0</v>
      </c>
      <c r="Y57" s="5">
        <v>0</v>
      </c>
      <c r="Z57" s="5">
        <v>2</v>
      </c>
      <c r="AA57" s="5">
        <v>2</v>
      </c>
      <c r="AB57" s="5">
        <v>0</v>
      </c>
      <c r="AC57" s="5">
        <v>0</v>
      </c>
      <c r="AD57" s="5">
        <v>0</v>
      </c>
      <c r="AE57" s="34">
        <v>176.36000061035156</v>
      </c>
      <c r="AF57" s="5">
        <f t="shared" si="6"/>
        <v>6</v>
      </c>
      <c r="AG57" s="34">
        <f t="shared" si="7"/>
        <v>182.36000061035156</v>
      </c>
      <c r="AH57" s="5">
        <v>0</v>
      </c>
      <c r="AI57" s="5">
        <v>0</v>
      </c>
      <c r="AJ57" s="5">
        <v>2</v>
      </c>
      <c r="AK57" s="5">
        <v>0</v>
      </c>
      <c r="AL57" s="5">
        <v>2</v>
      </c>
      <c r="AM57" s="5">
        <v>0</v>
      </c>
      <c r="AN57" s="5">
        <v>0</v>
      </c>
      <c r="AO57" s="5">
        <v>0</v>
      </c>
      <c r="AP57" s="5">
        <v>2</v>
      </c>
      <c r="AQ57" s="5">
        <v>0</v>
      </c>
      <c r="AR57" s="5">
        <v>2</v>
      </c>
      <c r="AS57" s="5">
        <v>2</v>
      </c>
      <c r="AT57" s="5">
        <v>0</v>
      </c>
      <c r="AU57" s="5">
        <v>0</v>
      </c>
      <c r="AV57" s="5">
        <v>2</v>
      </c>
      <c r="AW57" s="5">
        <v>0</v>
      </c>
      <c r="AX57" s="5">
        <v>0</v>
      </c>
      <c r="AY57" s="5">
        <v>50</v>
      </c>
      <c r="AZ57" s="5">
        <v>0</v>
      </c>
      <c r="BA57" s="5">
        <v>0</v>
      </c>
      <c r="BB57" s="5">
        <v>0</v>
      </c>
      <c r="BC57" s="34">
        <v>195.85000610351562</v>
      </c>
      <c r="BD57" s="5">
        <f t="shared" si="8"/>
        <v>62</v>
      </c>
      <c r="BE57" s="34">
        <f t="shared" si="9"/>
        <v>257.85000610351562</v>
      </c>
      <c r="BF57" s="34">
        <f t="shared" si="10"/>
        <v>182.36000061035156</v>
      </c>
      <c r="BG57" s="34">
        <f t="shared" si="11"/>
        <v>44.822111866362476</v>
      </c>
    </row>
    <row r="58" spans="1:59" ht="75" x14ac:dyDescent="0.25">
      <c r="A58" s="5">
        <v>6</v>
      </c>
      <c r="B58" s="16" t="s">
        <v>356</v>
      </c>
      <c r="C58" s="16" t="s">
        <v>357</v>
      </c>
      <c r="D58" s="16">
        <v>2007</v>
      </c>
      <c r="E58" s="16">
        <v>2007</v>
      </c>
      <c r="F58" s="16" t="s">
        <v>358</v>
      </c>
      <c r="G58" s="16" t="s">
        <v>31</v>
      </c>
      <c r="H58" s="16" t="s">
        <v>32</v>
      </c>
      <c r="I58" s="16" t="s">
        <v>271</v>
      </c>
      <c r="J58" s="5">
        <v>0</v>
      </c>
      <c r="K58" s="5">
        <v>0</v>
      </c>
      <c r="L58" s="5">
        <v>0</v>
      </c>
      <c r="M58" s="5">
        <v>0</v>
      </c>
      <c r="N58" s="5">
        <v>2</v>
      </c>
      <c r="O58" s="5">
        <v>0</v>
      </c>
      <c r="P58" s="5">
        <v>0</v>
      </c>
      <c r="Q58" s="5">
        <v>2</v>
      </c>
      <c r="R58" s="5">
        <v>0</v>
      </c>
      <c r="S58" s="5">
        <v>0</v>
      </c>
      <c r="T58" s="5">
        <v>2</v>
      </c>
      <c r="U58" s="5">
        <v>2</v>
      </c>
      <c r="V58" s="5">
        <v>2</v>
      </c>
      <c r="W58" s="5">
        <v>50</v>
      </c>
      <c r="X58" s="5">
        <v>0</v>
      </c>
      <c r="Y58" s="5">
        <v>0</v>
      </c>
      <c r="Z58" s="5">
        <v>0</v>
      </c>
      <c r="AA58" s="5">
        <v>2</v>
      </c>
      <c r="AB58" s="5">
        <v>0</v>
      </c>
      <c r="AC58" s="5">
        <v>0</v>
      </c>
      <c r="AD58" s="5">
        <v>0</v>
      </c>
      <c r="AE58" s="34">
        <v>223.11000061035156</v>
      </c>
      <c r="AF58" s="5">
        <f t="shared" si="6"/>
        <v>62</v>
      </c>
      <c r="AG58" s="34">
        <f t="shared" si="7"/>
        <v>285.11000061035156</v>
      </c>
      <c r="AH58" s="5">
        <v>0</v>
      </c>
      <c r="AI58" s="5">
        <v>0</v>
      </c>
      <c r="AJ58" s="5">
        <v>2</v>
      </c>
      <c r="AK58" s="5">
        <v>0</v>
      </c>
      <c r="AL58" s="5">
        <v>0</v>
      </c>
      <c r="AM58" s="5">
        <v>2</v>
      </c>
      <c r="AN58" s="5">
        <v>0</v>
      </c>
      <c r="AO58" s="5">
        <v>0</v>
      </c>
      <c r="AP58" s="5">
        <v>2</v>
      </c>
      <c r="AQ58" s="5">
        <v>0</v>
      </c>
      <c r="AR58" s="5">
        <v>0</v>
      </c>
      <c r="AS58" s="5">
        <v>0</v>
      </c>
      <c r="AT58" s="5">
        <v>2</v>
      </c>
      <c r="AU58" s="5">
        <v>0</v>
      </c>
      <c r="AV58" s="5">
        <v>0</v>
      </c>
      <c r="AW58" s="5">
        <v>0</v>
      </c>
      <c r="AX58" s="5">
        <v>0</v>
      </c>
      <c r="AY58" s="5">
        <v>0</v>
      </c>
      <c r="AZ58" s="5">
        <v>0</v>
      </c>
      <c r="BA58" s="5">
        <v>2</v>
      </c>
      <c r="BB58" s="5">
        <v>0</v>
      </c>
      <c r="BC58" s="34">
        <v>221.41000366210937</v>
      </c>
      <c r="BD58" s="5">
        <f t="shared" si="8"/>
        <v>10</v>
      </c>
      <c r="BE58" s="34">
        <f t="shared" si="9"/>
        <v>231.41000366210937</v>
      </c>
      <c r="BF58" s="34">
        <f t="shared" si="10"/>
        <v>231.41000366210937</v>
      </c>
      <c r="BG58" s="34">
        <f t="shared" si="11"/>
        <v>83.775418541246665</v>
      </c>
    </row>
    <row r="59" spans="1:59" ht="60" x14ac:dyDescent="0.25">
      <c r="A59" s="5">
        <v>7</v>
      </c>
      <c r="B59" s="16" t="s">
        <v>359</v>
      </c>
      <c r="C59" s="16" t="s">
        <v>360</v>
      </c>
      <c r="D59" s="16">
        <v>2005</v>
      </c>
      <c r="E59" s="16">
        <v>2002</v>
      </c>
      <c r="F59" s="16" t="s">
        <v>361</v>
      </c>
      <c r="G59" s="16" t="s">
        <v>31</v>
      </c>
      <c r="H59" s="16" t="s">
        <v>32</v>
      </c>
      <c r="I59" s="16" t="s">
        <v>37</v>
      </c>
      <c r="J59" s="5">
        <v>0</v>
      </c>
      <c r="K59" s="5">
        <v>0</v>
      </c>
      <c r="L59" s="5">
        <v>2</v>
      </c>
      <c r="M59" s="5">
        <v>2</v>
      </c>
      <c r="N59" s="5">
        <v>0</v>
      </c>
      <c r="O59" s="5">
        <v>0</v>
      </c>
      <c r="P59" s="5">
        <v>0</v>
      </c>
      <c r="Q59" s="5">
        <v>50</v>
      </c>
      <c r="R59" s="5">
        <v>0</v>
      </c>
      <c r="S59" s="5">
        <v>0</v>
      </c>
      <c r="T59" s="5">
        <v>2</v>
      </c>
      <c r="U59" s="5">
        <v>0</v>
      </c>
      <c r="V59" s="5">
        <v>0</v>
      </c>
      <c r="W59" s="5">
        <v>2</v>
      </c>
      <c r="X59" s="5">
        <v>2</v>
      </c>
      <c r="Y59" s="5">
        <v>0</v>
      </c>
      <c r="Z59" s="5">
        <v>0</v>
      </c>
      <c r="AA59" s="5">
        <v>0</v>
      </c>
      <c r="AB59" s="5">
        <v>0</v>
      </c>
      <c r="AC59" s="5">
        <v>0</v>
      </c>
      <c r="AD59" s="5">
        <v>0</v>
      </c>
      <c r="AE59" s="34">
        <v>321.04000854492187</v>
      </c>
      <c r="AF59" s="5">
        <f t="shared" si="6"/>
        <v>60</v>
      </c>
      <c r="AG59" s="34">
        <f t="shared" si="7"/>
        <v>381.04000854492187</v>
      </c>
      <c r="AH59" s="5">
        <v>0</v>
      </c>
      <c r="AI59" s="5">
        <v>0</v>
      </c>
      <c r="AJ59" s="5">
        <v>0</v>
      </c>
      <c r="AK59" s="5">
        <v>0</v>
      </c>
      <c r="AL59" s="5">
        <v>0</v>
      </c>
      <c r="AM59" s="5">
        <v>2</v>
      </c>
      <c r="AN59" s="5">
        <v>2</v>
      </c>
      <c r="AO59" s="5">
        <v>0</v>
      </c>
      <c r="AP59" s="5">
        <v>0</v>
      </c>
      <c r="AQ59" s="5">
        <v>0</v>
      </c>
      <c r="AR59" s="5">
        <v>0</v>
      </c>
      <c r="AS59" s="5">
        <v>0</v>
      </c>
      <c r="AT59" s="5">
        <v>0</v>
      </c>
      <c r="AU59" s="5">
        <v>2</v>
      </c>
      <c r="AV59" s="5">
        <v>2</v>
      </c>
      <c r="AW59" s="5">
        <v>2</v>
      </c>
      <c r="AX59" s="5">
        <v>0</v>
      </c>
      <c r="AY59" s="5">
        <v>0</v>
      </c>
      <c r="AZ59" s="5">
        <v>0</v>
      </c>
      <c r="BA59" s="5">
        <v>0</v>
      </c>
      <c r="BB59" s="5">
        <v>0</v>
      </c>
      <c r="BC59" s="34">
        <v>312.79998779296875</v>
      </c>
      <c r="BD59" s="5">
        <f t="shared" si="8"/>
        <v>10</v>
      </c>
      <c r="BE59" s="34">
        <f t="shared" si="9"/>
        <v>322.79998779296875</v>
      </c>
      <c r="BF59" s="34">
        <f t="shared" si="10"/>
        <v>322.79998779296875</v>
      </c>
      <c r="BG59" s="34">
        <f t="shared" si="11"/>
        <v>156.35323418594081</v>
      </c>
    </row>
    <row r="61" spans="1:59" ht="18.75" x14ac:dyDescent="0.25">
      <c r="A61" s="20" t="s">
        <v>362</v>
      </c>
      <c r="B61" s="20"/>
      <c r="C61" s="20"/>
      <c r="D61" s="20"/>
      <c r="E61" s="20"/>
      <c r="F61" s="20"/>
      <c r="G61" s="20"/>
      <c r="H61" s="20"/>
      <c r="I61" s="20"/>
      <c r="J61" s="20"/>
    </row>
    <row r="62" spans="1:59" x14ac:dyDescent="0.25">
      <c r="A62" s="25" t="s">
        <v>330</v>
      </c>
      <c r="B62" s="25" t="s">
        <v>1</v>
      </c>
      <c r="C62" s="25" t="s">
        <v>2</v>
      </c>
      <c r="D62" s="25" t="s">
        <v>193</v>
      </c>
      <c r="E62" s="25" t="s">
        <v>194</v>
      </c>
      <c r="F62" s="25" t="s">
        <v>3</v>
      </c>
      <c r="G62" s="25" t="s">
        <v>4</v>
      </c>
      <c r="H62" s="25" t="s">
        <v>5</v>
      </c>
      <c r="I62" s="25" t="s">
        <v>6</v>
      </c>
      <c r="J62" s="27" t="s">
        <v>332</v>
      </c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9"/>
      <c r="AH62" s="27" t="s">
        <v>336</v>
      </c>
      <c r="AI62" s="28"/>
      <c r="AJ62" s="28"/>
      <c r="AK62" s="28"/>
      <c r="AL62" s="28"/>
      <c r="AM62" s="28"/>
      <c r="AN62" s="28"/>
      <c r="AO62" s="28"/>
      <c r="AP62" s="28"/>
      <c r="AQ62" s="28"/>
      <c r="AR62" s="28"/>
      <c r="AS62" s="28"/>
      <c r="AT62" s="28"/>
      <c r="AU62" s="28"/>
      <c r="AV62" s="28"/>
      <c r="AW62" s="28"/>
      <c r="AX62" s="28"/>
      <c r="AY62" s="28"/>
      <c r="AZ62" s="28"/>
      <c r="BA62" s="28"/>
      <c r="BB62" s="28"/>
      <c r="BC62" s="28"/>
      <c r="BD62" s="28"/>
      <c r="BE62" s="29"/>
      <c r="BF62" s="25" t="s">
        <v>337</v>
      </c>
      <c r="BG62" s="25" t="s">
        <v>338</v>
      </c>
    </row>
    <row r="63" spans="1:59" x14ac:dyDescent="0.25">
      <c r="A63" s="26"/>
      <c r="B63" s="26"/>
      <c r="C63" s="26"/>
      <c r="D63" s="26"/>
      <c r="E63" s="26"/>
      <c r="F63" s="26"/>
      <c r="G63" s="26"/>
      <c r="H63" s="26"/>
      <c r="I63" s="26"/>
      <c r="J63" s="30">
        <v>1</v>
      </c>
      <c r="K63" s="30">
        <v>2</v>
      </c>
      <c r="L63" s="30">
        <v>3</v>
      </c>
      <c r="M63" s="30">
        <v>4</v>
      </c>
      <c r="N63" s="30">
        <v>5</v>
      </c>
      <c r="O63" s="30">
        <v>6</v>
      </c>
      <c r="P63" s="30">
        <v>7</v>
      </c>
      <c r="Q63" s="30">
        <v>8</v>
      </c>
      <c r="R63" s="30">
        <v>9</v>
      </c>
      <c r="S63" s="30">
        <v>10</v>
      </c>
      <c r="T63" s="30">
        <v>11</v>
      </c>
      <c r="U63" s="30">
        <v>12</v>
      </c>
      <c r="V63" s="30">
        <v>13</v>
      </c>
      <c r="W63" s="30">
        <v>14</v>
      </c>
      <c r="X63" s="30">
        <v>15</v>
      </c>
      <c r="Y63" s="30">
        <v>16</v>
      </c>
      <c r="Z63" s="30">
        <v>17</v>
      </c>
      <c r="AA63" s="30">
        <v>18</v>
      </c>
      <c r="AB63" s="30">
        <v>19</v>
      </c>
      <c r="AC63" s="30">
        <v>20</v>
      </c>
      <c r="AD63" s="30">
        <v>21</v>
      </c>
      <c r="AE63" s="30" t="s">
        <v>333</v>
      </c>
      <c r="AF63" s="30" t="s">
        <v>334</v>
      </c>
      <c r="AG63" s="30" t="s">
        <v>335</v>
      </c>
      <c r="AH63" s="30">
        <v>1</v>
      </c>
      <c r="AI63" s="30">
        <v>2</v>
      </c>
      <c r="AJ63" s="30">
        <v>3</v>
      </c>
      <c r="AK63" s="30">
        <v>4</v>
      </c>
      <c r="AL63" s="30">
        <v>5</v>
      </c>
      <c r="AM63" s="30">
        <v>6</v>
      </c>
      <c r="AN63" s="30">
        <v>7</v>
      </c>
      <c r="AO63" s="30">
        <v>8</v>
      </c>
      <c r="AP63" s="30">
        <v>9</v>
      </c>
      <c r="AQ63" s="30">
        <v>10</v>
      </c>
      <c r="AR63" s="30">
        <v>11</v>
      </c>
      <c r="AS63" s="30">
        <v>12</v>
      </c>
      <c r="AT63" s="30">
        <v>13</v>
      </c>
      <c r="AU63" s="30">
        <v>14</v>
      </c>
      <c r="AV63" s="30">
        <v>15</v>
      </c>
      <c r="AW63" s="30">
        <v>16</v>
      </c>
      <c r="AX63" s="30">
        <v>17</v>
      </c>
      <c r="AY63" s="30">
        <v>18</v>
      </c>
      <c r="AZ63" s="30">
        <v>19</v>
      </c>
      <c r="BA63" s="30">
        <v>20</v>
      </c>
      <c r="BB63" s="30">
        <v>21</v>
      </c>
      <c r="BC63" s="30" t="s">
        <v>333</v>
      </c>
      <c r="BD63" s="30" t="s">
        <v>334</v>
      </c>
      <c r="BE63" s="30" t="s">
        <v>335</v>
      </c>
      <c r="BF63" s="26"/>
      <c r="BG63" s="26"/>
    </row>
    <row r="64" spans="1:59" ht="60" x14ac:dyDescent="0.25">
      <c r="A64" s="31">
        <v>1</v>
      </c>
      <c r="B64" s="32" t="s">
        <v>47</v>
      </c>
      <c r="C64" s="32">
        <v>2003</v>
      </c>
      <c r="D64" s="32">
        <v>2003</v>
      </c>
      <c r="E64" s="32">
        <v>2003</v>
      </c>
      <c r="F64" s="32" t="s">
        <v>30</v>
      </c>
      <c r="G64" s="32" t="s">
        <v>24</v>
      </c>
      <c r="H64" s="32" t="s">
        <v>25</v>
      </c>
      <c r="I64" s="32" t="s">
        <v>26</v>
      </c>
      <c r="J64" s="31">
        <v>0</v>
      </c>
      <c r="K64" s="31">
        <v>0</v>
      </c>
      <c r="L64" s="31">
        <v>0</v>
      </c>
      <c r="M64" s="31">
        <v>0</v>
      </c>
      <c r="N64" s="31">
        <v>0</v>
      </c>
      <c r="O64" s="31">
        <v>0</v>
      </c>
      <c r="P64" s="31">
        <v>0</v>
      </c>
      <c r="Q64" s="31">
        <v>0</v>
      </c>
      <c r="R64" s="31">
        <v>0</v>
      </c>
      <c r="S64" s="31">
        <v>2</v>
      </c>
      <c r="T64" s="31">
        <v>0</v>
      </c>
      <c r="U64" s="31">
        <v>0</v>
      </c>
      <c r="V64" s="31">
        <v>0</v>
      </c>
      <c r="W64" s="31">
        <v>0</v>
      </c>
      <c r="X64" s="31">
        <v>0</v>
      </c>
      <c r="Y64" s="31">
        <v>0</v>
      </c>
      <c r="Z64" s="31">
        <v>0</v>
      </c>
      <c r="AA64" s="31">
        <v>0</v>
      </c>
      <c r="AB64" s="31">
        <v>0</v>
      </c>
      <c r="AC64" s="31">
        <v>0</v>
      </c>
      <c r="AD64" s="31">
        <v>0</v>
      </c>
      <c r="AE64" s="33">
        <v>102.66999816894531</v>
      </c>
      <c r="AF64" s="31">
        <f t="shared" ref="AF64:AF77" si="12">SUM(J64:AD64)</f>
        <v>2</v>
      </c>
      <c r="AG64" s="33">
        <f t="shared" ref="AG64:AG77" si="13">AE64+AF64</f>
        <v>104.66999816894531</v>
      </c>
      <c r="AH64" s="31">
        <v>0</v>
      </c>
      <c r="AI64" s="31">
        <v>0</v>
      </c>
      <c r="AJ64" s="31">
        <v>0</v>
      </c>
      <c r="AK64" s="31">
        <v>0</v>
      </c>
      <c r="AL64" s="31">
        <v>0</v>
      </c>
      <c r="AM64" s="31">
        <v>0</v>
      </c>
      <c r="AN64" s="31">
        <v>0</v>
      </c>
      <c r="AO64" s="31">
        <v>0</v>
      </c>
      <c r="AP64" s="31">
        <v>2</v>
      </c>
      <c r="AQ64" s="31">
        <v>0</v>
      </c>
      <c r="AR64" s="31">
        <v>0</v>
      </c>
      <c r="AS64" s="31">
        <v>0</v>
      </c>
      <c r="AT64" s="31">
        <v>0</v>
      </c>
      <c r="AU64" s="31">
        <v>0</v>
      </c>
      <c r="AV64" s="31">
        <v>0</v>
      </c>
      <c r="AW64" s="31">
        <v>0</v>
      </c>
      <c r="AX64" s="31">
        <v>0</v>
      </c>
      <c r="AY64" s="31">
        <v>0</v>
      </c>
      <c r="AZ64" s="31">
        <v>0</v>
      </c>
      <c r="BA64" s="31">
        <v>0</v>
      </c>
      <c r="BB64" s="31">
        <v>0</v>
      </c>
      <c r="BC64" s="33">
        <v>106.05999755859375</v>
      </c>
      <c r="BD64" s="31">
        <f t="shared" ref="BD64:BD77" si="14">SUM(AH64:BB64)</f>
        <v>2</v>
      </c>
      <c r="BE64" s="33">
        <f t="shared" ref="BE64:BE77" si="15">BC64+BD64</f>
        <v>108.05999755859375</v>
      </c>
      <c r="BF64" s="33">
        <f t="shared" ref="BF64:BF77" si="16">MIN(BE64,AG64)</f>
        <v>104.66999816894531</v>
      </c>
      <c r="BG64" s="33">
        <f t="shared" ref="BG64:BG77" si="17">IF( AND(ISNUMBER(BF$64),ISNUMBER(BF64)),(BF64-BF$64)/BF$64*100,"")</f>
        <v>0</v>
      </c>
    </row>
    <row r="65" spans="1:59" ht="45" x14ac:dyDescent="0.25">
      <c r="A65" s="5">
        <v>2</v>
      </c>
      <c r="B65" s="16" t="s">
        <v>101</v>
      </c>
      <c r="C65" s="16">
        <v>2005</v>
      </c>
      <c r="D65" s="16">
        <v>2005</v>
      </c>
      <c r="E65" s="16">
        <v>2005</v>
      </c>
      <c r="F65" s="16">
        <v>2</v>
      </c>
      <c r="G65" s="16" t="s">
        <v>12</v>
      </c>
      <c r="H65" s="16" t="s">
        <v>13</v>
      </c>
      <c r="I65" s="16" t="s">
        <v>14</v>
      </c>
      <c r="J65" s="5">
        <v>0</v>
      </c>
      <c r="K65" s="5">
        <v>0</v>
      </c>
      <c r="L65" s="5">
        <v>0</v>
      </c>
      <c r="M65" s="5">
        <v>0</v>
      </c>
      <c r="N65" s="5">
        <v>0</v>
      </c>
      <c r="O65" s="5">
        <v>0</v>
      </c>
      <c r="P65" s="5">
        <v>0</v>
      </c>
      <c r="Q65" s="5">
        <v>0</v>
      </c>
      <c r="R65" s="5">
        <v>0</v>
      </c>
      <c r="S65" s="5">
        <v>0</v>
      </c>
      <c r="T65" s="5">
        <v>0</v>
      </c>
      <c r="U65" s="5">
        <v>0</v>
      </c>
      <c r="V65" s="5">
        <v>2</v>
      </c>
      <c r="W65" s="5">
        <v>2</v>
      </c>
      <c r="X65" s="5">
        <v>0</v>
      </c>
      <c r="Y65" s="5">
        <v>0</v>
      </c>
      <c r="Z65" s="5">
        <v>0</v>
      </c>
      <c r="AA65" s="5">
        <v>0</v>
      </c>
      <c r="AB65" s="5">
        <v>0</v>
      </c>
      <c r="AC65" s="5">
        <v>0</v>
      </c>
      <c r="AD65" s="5">
        <v>0</v>
      </c>
      <c r="AE65" s="34">
        <v>116.44000244140625</v>
      </c>
      <c r="AF65" s="5">
        <f t="shared" si="12"/>
        <v>4</v>
      </c>
      <c r="AG65" s="34">
        <f t="shared" si="13"/>
        <v>120.44000244140625</v>
      </c>
      <c r="AH65" s="5">
        <v>0</v>
      </c>
      <c r="AI65" s="5">
        <v>0</v>
      </c>
      <c r="AJ65" s="5">
        <v>0</v>
      </c>
      <c r="AK65" s="5">
        <v>0</v>
      </c>
      <c r="AL65" s="5">
        <v>0</v>
      </c>
      <c r="AM65" s="5">
        <v>0</v>
      </c>
      <c r="AN65" s="5">
        <v>0</v>
      </c>
      <c r="AO65" s="5">
        <v>0</v>
      </c>
      <c r="AP65" s="5">
        <v>0</v>
      </c>
      <c r="AQ65" s="5">
        <v>0</v>
      </c>
      <c r="AR65" s="5">
        <v>0</v>
      </c>
      <c r="AS65" s="5">
        <v>0</v>
      </c>
      <c r="AT65" s="5">
        <v>0</v>
      </c>
      <c r="AU65" s="5">
        <v>0</v>
      </c>
      <c r="AV65" s="5">
        <v>0</v>
      </c>
      <c r="AW65" s="5">
        <v>0</v>
      </c>
      <c r="AX65" s="5">
        <v>0</v>
      </c>
      <c r="AY65" s="5">
        <v>0</v>
      </c>
      <c r="AZ65" s="5">
        <v>0</v>
      </c>
      <c r="BA65" s="5">
        <v>0</v>
      </c>
      <c r="BB65" s="5">
        <v>0</v>
      </c>
      <c r="BC65" s="34">
        <v>109.43000030517578</v>
      </c>
      <c r="BD65" s="5">
        <f t="shared" si="14"/>
        <v>0</v>
      </c>
      <c r="BE65" s="34">
        <f t="shared" si="15"/>
        <v>109.43000030517578</v>
      </c>
      <c r="BF65" s="34">
        <f t="shared" si="16"/>
        <v>109.43000030517578</v>
      </c>
      <c r="BG65" s="34">
        <f t="shared" si="17"/>
        <v>4.5476279922614165</v>
      </c>
    </row>
    <row r="66" spans="1:59" ht="60" x14ac:dyDescent="0.25">
      <c r="A66" s="5">
        <v>3</v>
      </c>
      <c r="B66" s="16" t="s">
        <v>108</v>
      </c>
      <c r="C66" s="16">
        <v>2003</v>
      </c>
      <c r="D66" s="16">
        <v>2003</v>
      </c>
      <c r="E66" s="16">
        <v>2003</v>
      </c>
      <c r="F66" s="16" t="s">
        <v>30</v>
      </c>
      <c r="G66" s="16" t="s">
        <v>109</v>
      </c>
      <c r="H66" s="16" t="s">
        <v>110</v>
      </c>
      <c r="I66" s="16" t="s">
        <v>111</v>
      </c>
      <c r="J66" s="5">
        <v>0</v>
      </c>
      <c r="K66" s="5">
        <v>2</v>
      </c>
      <c r="L66" s="5">
        <v>0</v>
      </c>
      <c r="M66" s="5">
        <v>0</v>
      </c>
      <c r="N66" s="5">
        <v>0</v>
      </c>
      <c r="O66" s="5">
        <v>0</v>
      </c>
      <c r="P66" s="5">
        <v>0</v>
      </c>
      <c r="Q66" s="5">
        <v>0</v>
      </c>
      <c r="R66" s="5">
        <v>0</v>
      </c>
      <c r="S66" s="5">
        <v>0</v>
      </c>
      <c r="T66" s="5">
        <v>0</v>
      </c>
      <c r="U66" s="5">
        <v>0</v>
      </c>
      <c r="V66" s="5">
        <v>0</v>
      </c>
      <c r="W66" s="5">
        <v>0</v>
      </c>
      <c r="X66" s="5">
        <v>0</v>
      </c>
      <c r="Y66" s="5">
        <v>0</v>
      </c>
      <c r="Z66" s="5">
        <v>0</v>
      </c>
      <c r="AA66" s="5">
        <v>0</v>
      </c>
      <c r="AB66" s="5">
        <v>0</v>
      </c>
      <c r="AC66" s="5">
        <v>0</v>
      </c>
      <c r="AD66" s="5">
        <v>0</v>
      </c>
      <c r="AE66" s="34">
        <v>108.56999969482422</v>
      </c>
      <c r="AF66" s="5">
        <f t="shared" si="12"/>
        <v>2</v>
      </c>
      <c r="AG66" s="34">
        <f t="shared" si="13"/>
        <v>110.56999969482422</v>
      </c>
      <c r="AH66" s="5">
        <v>0</v>
      </c>
      <c r="AI66" s="5">
        <v>0</v>
      </c>
      <c r="AJ66" s="5">
        <v>0</v>
      </c>
      <c r="AK66" s="5">
        <v>0</v>
      </c>
      <c r="AL66" s="5">
        <v>0</v>
      </c>
      <c r="AM66" s="5">
        <v>0</v>
      </c>
      <c r="AN66" s="5">
        <v>0</v>
      </c>
      <c r="AO66" s="5">
        <v>0</v>
      </c>
      <c r="AP66" s="5">
        <v>0</v>
      </c>
      <c r="AQ66" s="5">
        <v>0</v>
      </c>
      <c r="AR66" s="5">
        <v>0</v>
      </c>
      <c r="AS66" s="5">
        <v>2</v>
      </c>
      <c r="AT66" s="5">
        <v>2</v>
      </c>
      <c r="AU66" s="5">
        <v>0</v>
      </c>
      <c r="AV66" s="5">
        <v>0</v>
      </c>
      <c r="AW66" s="5">
        <v>0</v>
      </c>
      <c r="AX66" s="5">
        <v>0</v>
      </c>
      <c r="AY66" s="5">
        <v>0</v>
      </c>
      <c r="AZ66" s="5">
        <v>2</v>
      </c>
      <c r="BA66" s="5">
        <v>0</v>
      </c>
      <c r="BB66" s="5">
        <v>0</v>
      </c>
      <c r="BC66" s="34">
        <v>104.93000030517578</v>
      </c>
      <c r="BD66" s="5">
        <f t="shared" si="14"/>
        <v>6</v>
      </c>
      <c r="BE66" s="34">
        <f t="shared" si="15"/>
        <v>110.93000030517578</v>
      </c>
      <c r="BF66" s="34">
        <f t="shared" si="16"/>
        <v>110.56999969482422</v>
      </c>
      <c r="BG66" s="34">
        <f t="shared" si="17"/>
        <v>5.6367647168158506</v>
      </c>
    </row>
    <row r="67" spans="1:59" ht="45" x14ac:dyDescent="0.25">
      <c r="A67" s="5">
        <v>4</v>
      </c>
      <c r="B67" s="16" t="s">
        <v>90</v>
      </c>
      <c r="C67" s="16">
        <v>2006</v>
      </c>
      <c r="D67" s="16">
        <v>2006</v>
      </c>
      <c r="E67" s="16">
        <v>2006</v>
      </c>
      <c r="F67" s="16">
        <v>2</v>
      </c>
      <c r="G67" s="16" t="s">
        <v>91</v>
      </c>
      <c r="H67" s="16" t="s">
        <v>92</v>
      </c>
      <c r="I67" s="16" t="s">
        <v>93</v>
      </c>
      <c r="J67" s="5">
        <v>0</v>
      </c>
      <c r="K67" s="5">
        <v>0</v>
      </c>
      <c r="L67" s="5">
        <v>0</v>
      </c>
      <c r="M67" s="5">
        <v>0</v>
      </c>
      <c r="N67" s="5">
        <v>2</v>
      </c>
      <c r="O67" s="5">
        <v>0</v>
      </c>
      <c r="P67" s="5">
        <v>0</v>
      </c>
      <c r="Q67" s="5">
        <v>2</v>
      </c>
      <c r="R67" s="5">
        <v>2</v>
      </c>
      <c r="S67" s="5">
        <v>0</v>
      </c>
      <c r="T67" s="5">
        <v>0</v>
      </c>
      <c r="U67" s="5">
        <v>0</v>
      </c>
      <c r="V67" s="5">
        <v>0</v>
      </c>
      <c r="W67" s="5">
        <v>2</v>
      </c>
      <c r="X67" s="5">
        <v>0</v>
      </c>
      <c r="Y67" s="5">
        <v>0</v>
      </c>
      <c r="Z67" s="5">
        <v>0</v>
      </c>
      <c r="AA67" s="5">
        <v>0</v>
      </c>
      <c r="AB67" s="5">
        <v>0</v>
      </c>
      <c r="AC67" s="5">
        <v>0</v>
      </c>
      <c r="AD67" s="5">
        <v>0</v>
      </c>
      <c r="AE67" s="34">
        <v>118.93000030517578</v>
      </c>
      <c r="AF67" s="5">
        <f t="shared" si="12"/>
        <v>8</v>
      </c>
      <c r="AG67" s="34">
        <f t="shared" si="13"/>
        <v>126.93000030517578</v>
      </c>
      <c r="AH67" s="5">
        <v>0</v>
      </c>
      <c r="AI67" s="5">
        <v>0</v>
      </c>
      <c r="AJ67" s="5">
        <v>0</v>
      </c>
      <c r="AK67" s="5">
        <v>0</v>
      </c>
      <c r="AL67" s="5">
        <v>0</v>
      </c>
      <c r="AM67" s="5">
        <v>0</v>
      </c>
      <c r="AN67" s="5">
        <v>0</v>
      </c>
      <c r="AO67" s="5">
        <v>0</v>
      </c>
      <c r="AP67" s="5">
        <v>0</v>
      </c>
      <c r="AQ67" s="5">
        <v>0</v>
      </c>
      <c r="AR67" s="5">
        <v>0</v>
      </c>
      <c r="AS67" s="5">
        <v>0</v>
      </c>
      <c r="AT67" s="5">
        <v>0</v>
      </c>
      <c r="AU67" s="5">
        <v>0</v>
      </c>
      <c r="AV67" s="5">
        <v>0</v>
      </c>
      <c r="AW67" s="5">
        <v>0</v>
      </c>
      <c r="AX67" s="5">
        <v>0</v>
      </c>
      <c r="AY67" s="5">
        <v>0</v>
      </c>
      <c r="AZ67" s="5">
        <v>0</v>
      </c>
      <c r="BA67" s="5">
        <v>0</v>
      </c>
      <c r="BB67" s="5">
        <v>0</v>
      </c>
      <c r="BC67" s="34">
        <v>114.58999633789062</v>
      </c>
      <c r="BD67" s="5">
        <f t="shared" si="14"/>
        <v>0</v>
      </c>
      <c r="BE67" s="34">
        <f t="shared" si="15"/>
        <v>114.58999633789062</v>
      </c>
      <c r="BF67" s="34">
        <f t="shared" si="16"/>
        <v>114.58999633789062</v>
      </c>
      <c r="BG67" s="34">
        <f t="shared" si="17"/>
        <v>9.4774035946133139</v>
      </c>
    </row>
    <row r="68" spans="1:59" ht="75" x14ac:dyDescent="0.25">
      <c r="A68" s="5">
        <v>5</v>
      </c>
      <c r="B68" s="16" t="s">
        <v>121</v>
      </c>
      <c r="C68" s="16">
        <v>2005</v>
      </c>
      <c r="D68" s="16">
        <v>2005</v>
      </c>
      <c r="E68" s="16">
        <v>2005</v>
      </c>
      <c r="F68" s="16">
        <v>2</v>
      </c>
      <c r="G68" s="16" t="s">
        <v>31</v>
      </c>
      <c r="H68" s="16" t="s">
        <v>122</v>
      </c>
      <c r="I68" s="16" t="s">
        <v>123</v>
      </c>
      <c r="J68" s="5">
        <v>0</v>
      </c>
      <c r="K68" s="5">
        <v>0</v>
      </c>
      <c r="L68" s="5">
        <v>0</v>
      </c>
      <c r="M68" s="5">
        <v>0</v>
      </c>
      <c r="N68" s="5">
        <v>0</v>
      </c>
      <c r="O68" s="5">
        <v>0</v>
      </c>
      <c r="P68" s="5">
        <v>0</v>
      </c>
      <c r="Q68" s="5">
        <v>2</v>
      </c>
      <c r="R68" s="5">
        <v>0</v>
      </c>
      <c r="S68" s="5">
        <v>0</v>
      </c>
      <c r="T68" s="5">
        <v>0</v>
      </c>
      <c r="U68" s="5">
        <v>0</v>
      </c>
      <c r="V68" s="5">
        <v>0</v>
      </c>
      <c r="W68" s="5">
        <v>0</v>
      </c>
      <c r="X68" s="5">
        <v>0</v>
      </c>
      <c r="Y68" s="5">
        <v>0</v>
      </c>
      <c r="Z68" s="5">
        <v>0</v>
      </c>
      <c r="AA68" s="5">
        <v>2</v>
      </c>
      <c r="AB68" s="5">
        <v>0</v>
      </c>
      <c r="AC68" s="5">
        <v>0</v>
      </c>
      <c r="AD68" s="5">
        <v>0</v>
      </c>
      <c r="AE68" s="34">
        <v>128.32000732421875</v>
      </c>
      <c r="AF68" s="5">
        <f t="shared" si="12"/>
        <v>4</v>
      </c>
      <c r="AG68" s="34">
        <f t="shared" si="13"/>
        <v>132.32000732421875</v>
      </c>
      <c r="AH68" s="5">
        <v>0</v>
      </c>
      <c r="AI68" s="5">
        <v>0</v>
      </c>
      <c r="AJ68" s="5">
        <v>0</v>
      </c>
      <c r="AK68" s="5">
        <v>0</v>
      </c>
      <c r="AL68" s="5">
        <v>0</v>
      </c>
      <c r="AM68" s="5">
        <v>0</v>
      </c>
      <c r="AN68" s="5">
        <v>0</v>
      </c>
      <c r="AO68" s="5">
        <v>0</v>
      </c>
      <c r="AP68" s="5">
        <v>0</v>
      </c>
      <c r="AQ68" s="5">
        <v>0</v>
      </c>
      <c r="AR68" s="5">
        <v>0</v>
      </c>
      <c r="AS68" s="5">
        <v>0</v>
      </c>
      <c r="AT68" s="5">
        <v>0</v>
      </c>
      <c r="AU68" s="5">
        <v>0</v>
      </c>
      <c r="AV68" s="5">
        <v>0</v>
      </c>
      <c r="AW68" s="5">
        <v>0</v>
      </c>
      <c r="AX68" s="5">
        <v>0</v>
      </c>
      <c r="AY68" s="5">
        <v>0</v>
      </c>
      <c r="AZ68" s="5">
        <v>0</v>
      </c>
      <c r="BA68" s="5">
        <v>0</v>
      </c>
      <c r="BB68" s="5">
        <v>0</v>
      </c>
      <c r="BC68" s="34">
        <v>127.48000335693359</v>
      </c>
      <c r="BD68" s="5">
        <f t="shared" si="14"/>
        <v>0</v>
      </c>
      <c r="BE68" s="34">
        <f t="shared" si="15"/>
        <v>127.48000335693359</v>
      </c>
      <c r="BF68" s="34">
        <f t="shared" si="16"/>
        <v>127.48000335693359</v>
      </c>
      <c r="BG68" s="34">
        <f t="shared" si="17"/>
        <v>21.792304946037358</v>
      </c>
    </row>
    <row r="69" spans="1:59" ht="60" x14ac:dyDescent="0.25">
      <c r="A69" s="5">
        <v>6</v>
      </c>
      <c r="B69" s="16" t="s">
        <v>22</v>
      </c>
      <c r="C69" s="16">
        <v>2006</v>
      </c>
      <c r="D69" s="16">
        <v>2006</v>
      </c>
      <c r="E69" s="16">
        <v>2006</v>
      </c>
      <c r="F69" s="16" t="s">
        <v>23</v>
      </c>
      <c r="G69" s="16" t="s">
        <v>24</v>
      </c>
      <c r="H69" s="16" t="s">
        <v>25</v>
      </c>
      <c r="I69" s="16" t="s">
        <v>26</v>
      </c>
      <c r="J69" s="5">
        <v>0</v>
      </c>
      <c r="K69" s="5">
        <v>0</v>
      </c>
      <c r="L69" s="5">
        <v>0</v>
      </c>
      <c r="M69" s="5">
        <v>0</v>
      </c>
      <c r="N69" s="5">
        <v>2</v>
      </c>
      <c r="O69" s="5">
        <v>0</v>
      </c>
      <c r="P69" s="5">
        <v>2</v>
      </c>
      <c r="Q69" s="5">
        <v>2</v>
      </c>
      <c r="R69" s="5">
        <v>0</v>
      </c>
      <c r="S69" s="5">
        <v>0</v>
      </c>
      <c r="T69" s="5">
        <v>0</v>
      </c>
      <c r="U69" s="5">
        <v>0</v>
      </c>
      <c r="V69" s="5">
        <v>0</v>
      </c>
      <c r="W69" s="5">
        <v>2</v>
      </c>
      <c r="X69" s="5">
        <v>0</v>
      </c>
      <c r="Y69" s="5">
        <v>0</v>
      </c>
      <c r="Z69" s="5">
        <v>0</v>
      </c>
      <c r="AA69" s="5">
        <v>0</v>
      </c>
      <c r="AB69" s="5">
        <v>0</v>
      </c>
      <c r="AC69" s="5">
        <v>0</v>
      </c>
      <c r="AD69" s="5">
        <v>0</v>
      </c>
      <c r="AE69" s="34">
        <v>133.74000549316406</v>
      </c>
      <c r="AF69" s="5">
        <f t="shared" si="12"/>
        <v>8</v>
      </c>
      <c r="AG69" s="34">
        <f t="shared" si="13"/>
        <v>141.74000549316406</v>
      </c>
      <c r="AH69" s="5">
        <v>0</v>
      </c>
      <c r="AI69" s="5">
        <v>0</v>
      </c>
      <c r="AJ69" s="5">
        <v>0</v>
      </c>
      <c r="AK69" s="5">
        <v>0</v>
      </c>
      <c r="AL69" s="5">
        <v>0</v>
      </c>
      <c r="AM69" s="5">
        <v>0</v>
      </c>
      <c r="AN69" s="5">
        <v>0</v>
      </c>
      <c r="AO69" s="5">
        <v>2</v>
      </c>
      <c r="AP69" s="5">
        <v>0</v>
      </c>
      <c r="AQ69" s="5">
        <v>0</v>
      </c>
      <c r="AR69" s="5">
        <v>0</v>
      </c>
      <c r="AS69" s="5">
        <v>0</v>
      </c>
      <c r="AT69" s="5">
        <v>0</v>
      </c>
      <c r="AU69" s="5">
        <v>2</v>
      </c>
      <c r="AV69" s="5">
        <v>0</v>
      </c>
      <c r="AW69" s="5">
        <v>0</v>
      </c>
      <c r="AX69" s="5">
        <v>0</v>
      </c>
      <c r="AY69" s="5">
        <v>0</v>
      </c>
      <c r="AZ69" s="5">
        <v>0</v>
      </c>
      <c r="BA69" s="5">
        <v>0</v>
      </c>
      <c r="BB69" s="5">
        <v>50</v>
      </c>
      <c r="BC69" s="34"/>
      <c r="BD69" s="5">
        <f t="shared" si="14"/>
        <v>54</v>
      </c>
      <c r="BE69" s="34" t="s">
        <v>339</v>
      </c>
      <c r="BF69" s="34">
        <f t="shared" si="16"/>
        <v>141.74000549316406</v>
      </c>
      <c r="BG69" s="34">
        <f t="shared" si="17"/>
        <v>35.416077168918022</v>
      </c>
    </row>
    <row r="70" spans="1:59" ht="60" x14ac:dyDescent="0.25">
      <c r="A70" s="5">
        <v>7</v>
      </c>
      <c r="B70" s="16" t="s">
        <v>35</v>
      </c>
      <c r="C70" s="16">
        <v>2007</v>
      </c>
      <c r="D70" s="16">
        <v>2007</v>
      </c>
      <c r="E70" s="16">
        <v>2007</v>
      </c>
      <c r="F70" s="16" t="s">
        <v>36</v>
      </c>
      <c r="G70" s="16" t="s">
        <v>31</v>
      </c>
      <c r="H70" s="16" t="s">
        <v>32</v>
      </c>
      <c r="I70" s="16" t="s">
        <v>37</v>
      </c>
      <c r="J70" s="5">
        <v>0</v>
      </c>
      <c r="K70" s="5">
        <v>0</v>
      </c>
      <c r="L70" s="5">
        <v>0</v>
      </c>
      <c r="M70" s="5">
        <v>0</v>
      </c>
      <c r="N70" s="5">
        <v>0</v>
      </c>
      <c r="O70" s="5">
        <v>0</v>
      </c>
      <c r="P70" s="5">
        <v>0</v>
      </c>
      <c r="Q70" s="5">
        <v>0</v>
      </c>
      <c r="R70" s="5">
        <v>0</v>
      </c>
      <c r="S70" s="5">
        <v>0</v>
      </c>
      <c r="T70" s="5">
        <v>0</v>
      </c>
      <c r="U70" s="5">
        <v>0</v>
      </c>
      <c r="V70" s="5">
        <v>0</v>
      </c>
      <c r="W70" s="5">
        <v>0</v>
      </c>
      <c r="X70" s="5">
        <v>0</v>
      </c>
      <c r="Y70" s="5">
        <v>0</v>
      </c>
      <c r="Z70" s="5">
        <v>0</v>
      </c>
      <c r="AA70" s="5">
        <v>0</v>
      </c>
      <c r="AB70" s="5">
        <v>0</v>
      </c>
      <c r="AC70" s="5">
        <v>0</v>
      </c>
      <c r="AD70" s="5">
        <v>0</v>
      </c>
      <c r="AE70" s="34">
        <v>155.83000183105469</v>
      </c>
      <c r="AF70" s="5">
        <f t="shared" si="12"/>
        <v>0</v>
      </c>
      <c r="AG70" s="34">
        <f t="shared" si="13"/>
        <v>155.83000183105469</v>
      </c>
      <c r="AH70" s="5">
        <v>0</v>
      </c>
      <c r="AI70" s="5">
        <v>2</v>
      </c>
      <c r="AJ70" s="5">
        <v>0</v>
      </c>
      <c r="AK70" s="5">
        <v>0</v>
      </c>
      <c r="AL70" s="5">
        <v>0</v>
      </c>
      <c r="AM70" s="5">
        <v>0</v>
      </c>
      <c r="AN70" s="5">
        <v>0</v>
      </c>
      <c r="AO70" s="5">
        <v>0</v>
      </c>
      <c r="AP70" s="5">
        <v>0</v>
      </c>
      <c r="AQ70" s="5">
        <v>0</v>
      </c>
      <c r="AR70" s="5">
        <v>0</v>
      </c>
      <c r="AS70" s="5">
        <v>0</v>
      </c>
      <c r="AT70" s="5">
        <v>2</v>
      </c>
      <c r="AU70" s="5">
        <v>0</v>
      </c>
      <c r="AV70" s="5">
        <v>0</v>
      </c>
      <c r="AW70" s="5">
        <v>2</v>
      </c>
      <c r="AX70" s="5">
        <v>0</v>
      </c>
      <c r="AY70" s="5">
        <v>0</v>
      </c>
      <c r="AZ70" s="5">
        <v>0</v>
      </c>
      <c r="BA70" s="5">
        <v>0</v>
      </c>
      <c r="BB70" s="5">
        <v>0</v>
      </c>
      <c r="BC70" s="34">
        <v>150.1300048828125</v>
      </c>
      <c r="BD70" s="5">
        <f t="shared" si="14"/>
        <v>6</v>
      </c>
      <c r="BE70" s="34">
        <f t="shared" si="15"/>
        <v>156.1300048828125</v>
      </c>
      <c r="BF70" s="34">
        <f t="shared" si="16"/>
        <v>155.83000183105469</v>
      </c>
      <c r="BG70" s="34">
        <f t="shared" si="17"/>
        <v>48.877428639611949</v>
      </c>
    </row>
    <row r="71" spans="1:59" ht="45" x14ac:dyDescent="0.25">
      <c r="A71" s="5">
        <v>8</v>
      </c>
      <c r="B71" s="16" t="s">
        <v>113</v>
      </c>
      <c r="C71" s="16">
        <v>2003</v>
      </c>
      <c r="D71" s="16">
        <v>2003</v>
      </c>
      <c r="E71" s="16">
        <v>2003</v>
      </c>
      <c r="F71" s="16">
        <v>2</v>
      </c>
      <c r="G71" s="16" t="s">
        <v>12</v>
      </c>
      <c r="H71" s="16" t="s">
        <v>13</v>
      </c>
      <c r="I71" s="16" t="s">
        <v>14</v>
      </c>
      <c r="J71" s="5">
        <v>0</v>
      </c>
      <c r="K71" s="5">
        <v>2</v>
      </c>
      <c r="L71" s="5">
        <v>0</v>
      </c>
      <c r="M71" s="5">
        <v>0</v>
      </c>
      <c r="N71" s="5">
        <v>0</v>
      </c>
      <c r="O71" s="5">
        <v>0</v>
      </c>
      <c r="P71" s="5">
        <v>0</v>
      </c>
      <c r="Q71" s="5">
        <v>0</v>
      </c>
      <c r="R71" s="5">
        <v>0</v>
      </c>
      <c r="S71" s="5">
        <v>0</v>
      </c>
      <c r="T71" s="5">
        <v>0</v>
      </c>
      <c r="U71" s="5">
        <v>0</v>
      </c>
      <c r="V71" s="5">
        <v>0</v>
      </c>
      <c r="W71" s="5">
        <v>0</v>
      </c>
      <c r="X71" s="5">
        <v>0</v>
      </c>
      <c r="Y71" s="5">
        <v>0</v>
      </c>
      <c r="Z71" s="5">
        <v>0</v>
      </c>
      <c r="AA71" s="5">
        <v>2</v>
      </c>
      <c r="AB71" s="5">
        <v>0</v>
      </c>
      <c r="AC71" s="5">
        <v>0</v>
      </c>
      <c r="AD71" s="5">
        <v>0</v>
      </c>
      <c r="AE71" s="34">
        <v>162.8800048828125</v>
      </c>
      <c r="AF71" s="5">
        <f t="shared" si="12"/>
        <v>4</v>
      </c>
      <c r="AG71" s="34">
        <f t="shared" si="13"/>
        <v>166.8800048828125</v>
      </c>
      <c r="AH71" s="5">
        <v>0</v>
      </c>
      <c r="AI71" s="5">
        <v>0</v>
      </c>
      <c r="AJ71" s="5">
        <v>0</v>
      </c>
      <c r="AK71" s="5">
        <v>0</v>
      </c>
      <c r="AL71" s="5">
        <v>0</v>
      </c>
      <c r="AM71" s="5">
        <v>0</v>
      </c>
      <c r="AN71" s="5">
        <v>0</v>
      </c>
      <c r="AO71" s="5">
        <v>0</v>
      </c>
      <c r="AP71" s="5">
        <v>0</v>
      </c>
      <c r="AQ71" s="5">
        <v>0</v>
      </c>
      <c r="AR71" s="5">
        <v>0</v>
      </c>
      <c r="AS71" s="5">
        <v>0</v>
      </c>
      <c r="AT71" s="5">
        <v>0</v>
      </c>
      <c r="AU71" s="5">
        <v>0</v>
      </c>
      <c r="AV71" s="5">
        <v>0</v>
      </c>
      <c r="AW71" s="5">
        <v>0</v>
      </c>
      <c r="AX71" s="5">
        <v>0</v>
      </c>
      <c r="AY71" s="5">
        <v>2</v>
      </c>
      <c r="AZ71" s="5">
        <v>0</v>
      </c>
      <c r="BA71" s="5">
        <v>0</v>
      </c>
      <c r="BB71" s="5">
        <v>0</v>
      </c>
      <c r="BC71" s="34">
        <v>161.28999328613281</v>
      </c>
      <c r="BD71" s="5">
        <f t="shared" si="14"/>
        <v>2</v>
      </c>
      <c r="BE71" s="34">
        <f t="shared" si="15"/>
        <v>163.28999328613281</v>
      </c>
      <c r="BF71" s="34">
        <f t="shared" si="16"/>
        <v>163.28999328613281</v>
      </c>
      <c r="BG71" s="34">
        <f t="shared" si="17"/>
        <v>56.004582155977857</v>
      </c>
    </row>
    <row r="72" spans="1:59" ht="60" x14ac:dyDescent="0.25">
      <c r="A72" s="5">
        <v>9</v>
      </c>
      <c r="B72" s="16" t="s">
        <v>49</v>
      </c>
      <c r="C72" s="16">
        <v>2003</v>
      </c>
      <c r="D72" s="16">
        <v>2003</v>
      </c>
      <c r="E72" s="16">
        <v>2003</v>
      </c>
      <c r="F72" s="16" t="s">
        <v>50</v>
      </c>
      <c r="G72" s="16" t="s">
        <v>31</v>
      </c>
      <c r="H72" s="16" t="s">
        <v>32</v>
      </c>
      <c r="I72" s="16" t="s">
        <v>37</v>
      </c>
      <c r="J72" s="5">
        <v>0</v>
      </c>
      <c r="K72" s="5">
        <v>0</v>
      </c>
      <c r="L72" s="5">
        <v>0</v>
      </c>
      <c r="M72" s="5">
        <v>2</v>
      </c>
      <c r="N72" s="5">
        <v>0</v>
      </c>
      <c r="O72" s="5">
        <v>0</v>
      </c>
      <c r="P72" s="5">
        <v>2</v>
      </c>
      <c r="Q72" s="5">
        <v>0</v>
      </c>
      <c r="R72" s="5">
        <v>0</v>
      </c>
      <c r="S72" s="5">
        <v>0</v>
      </c>
      <c r="T72" s="5">
        <v>0</v>
      </c>
      <c r="U72" s="5">
        <v>0</v>
      </c>
      <c r="V72" s="5">
        <v>0</v>
      </c>
      <c r="W72" s="5">
        <v>50</v>
      </c>
      <c r="X72" s="5">
        <v>0</v>
      </c>
      <c r="Y72" s="5">
        <v>2</v>
      </c>
      <c r="Z72" s="5">
        <v>0</v>
      </c>
      <c r="AA72" s="5">
        <v>0</v>
      </c>
      <c r="AB72" s="5">
        <v>0</v>
      </c>
      <c r="AC72" s="5">
        <v>0</v>
      </c>
      <c r="AD72" s="5">
        <v>2</v>
      </c>
      <c r="AE72" s="34">
        <v>168.61000061035156</v>
      </c>
      <c r="AF72" s="5">
        <f t="shared" si="12"/>
        <v>58</v>
      </c>
      <c r="AG72" s="34">
        <f t="shared" si="13"/>
        <v>226.61000061035156</v>
      </c>
      <c r="AH72" s="5">
        <v>0</v>
      </c>
      <c r="AI72" s="5">
        <v>0</v>
      </c>
      <c r="AJ72" s="5">
        <v>0</v>
      </c>
      <c r="AK72" s="5">
        <v>0</v>
      </c>
      <c r="AL72" s="5">
        <v>0</v>
      </c>
      <c r="AM72" s="5">
        <v>0</v>
      </c>
      <c r="AN72" s="5">
        <v>0</v>
      </c>
      <c r="AO72" s="5">
        <v>0</v>
      </c>
      <c r="AP72" s="5">
        <v>0</v>
      </c>
      <c r="AQ72" s="5">
        <v>0</v>
      </c>
      <c r="AR72" s="5">
        <v>0</v>
      </c>
      <c r="AS72" s="5">
        <v>0</v>
      </c>
      <c r="AT72" s="5">
        <v>2</v>
      </c>
      <c r="AU72" s="5">
        <v>0</v>
      </c>
      <c r="AV72" s="5">
        <v>2</v>
      </c>
      <c r="AW72" s="5">
        <v>0</v>
      </c>
      <c r="AX72" s="5">
        <v>0</v>
      </c>
      <c r="AY72" s="5">
        <v>0</v>
      </c>
      <c r="AZ72" s="5">
        <v>0</v>
      </c>
      <c r="BA72" s="5">
        <v>0</v>
      </c>
      <c r="BB72" s="5">
        <v>0</v>
      </c>
      <c r="BC72" s="34">
        <v>161.72999572753906</v>
      </c>
      <c r="BD72" s="5">
        <f t="shared" si="14"/>
        <v>4</v>
      </c>
      <c r="BE72" s="34">
        <f t="shared" si="15"/>
        <v>165.72999572753906</v>
      </c>
      <c r="BF72" s="34">
        <f t="shared" si="16"/>
        <v>165.72999572753906</v>
      </c>
      <c r="BG72" s="34">
        <f t="shared" si="17"/>
        <v>58.335720480321676</v>
      </c>
    </row>
    <row r="73" spans="1:59" ht="30" x14ac:dyDescent="0.25">
      <c r="A73" s="5">
        <v>10</v>
      </c>
      <c r="B73" s="16" t="s">
        <v>154</v>
      </c>
      <c r="C73" s="16">
        <v>2006</v>
      </c>
      <c r="D73" s="16">
        <v>2006</v>
      </c>
      <c r="E73" s="16">
        <v>2006</v>
      </c>
      <c r="F73" s="16" t="s">
        <v>36</v>
      </c>
      <c r="G73" s="16" t="s">
        <v>31</v>
      </c>
      <c r="H73" s="16" t="s">
        <v>83</v>
      </c>
      <c r="I73" s="16" t="s">
        <v>235</v>
      </c>
      <c r="J73" s="5">
        <v>0</v>
      </c>
      <c r="K73" s="5">
        <v>0</v>
      </c>
      <c r="L73" s="5">
        <v>0</v>
      </c>
      <c r="M73" s="5">
        <v>2</v>
      </c>
      <c r="N73" s="5">
        <v>2</v>
      </c>
      <c r="O73" s="5">
        <v>0</v>
      </c>
      <c r="P73" s="5">
        <v>0</v>
      </c>
      <c r="Q73" s="5">
        <v>0</v>
      </c>
      <c r="R73" s="5">
        <v>0</v>
      </c>
      <c r="S73" s="5">
        <v>2</v>
      </c>
      <c r="T73" s="5">
        <v>0</v>
      </c>
      <c r="U73" s="5">
        <v>0</v>
      </c>
      <c r="V73" s="5">
        <v>0</v>
      </c>
      <c r="W73" s="5">
        <v>0</v>
      </c>
      <c r="X73" s="5">
        <v>2</v>
      </c>
      <c r="Y73" s="5">
        <v>0</v>
      </c>
      <c r="Z73" s="5">
        <v>0</v>
      </c>
      <c r="AA73" s="5">
        <v>0</v>
      </c>
      <c r="AB73" s="5">
        <v>0</v>
      </c>
      <c r="AC73" s="5">
        <v>0</v>
      </c>
      <c r="AD73" s="5">
        <v>0</v>
      </c>
      <c r="AE73" s="34">
        <v>213.69000244140625</v>
      </c>
      <c r="AF73" s="5">
        <f t="shared" si="12"/>
        <v>8</v>
      </c>
      <c r="AG73" s="34">
        <f t="shared" si="13"/>
        <v>221.69000244140625</v>
      </c>
      <c r="AH73" s="5">
        <v>0</v>
      </c>
      <c r="AI73" s="5">
        <v>0</v>
      </c>
      <c r="AJ73" s="5">
        <v>0</v>
      </c>
      <c r="AK73" s="5">
        <v>0</v>
      </c>
      <c r="AL73" s="5">
        <v>0</v>
      </c>
      <c r="AM73" s="5">
        <v>0</v>
      </c>
      <c r="AN73" s="5">
        <v>0</v>
      </c>
      <c r="AO73" s="5">
        <v>0</v>
      </c>
      <c r="AP73" s="5">
        <v>0</v>
      </c>
      <c r="AQ73" s="5">
        <v>0</v>
      </c>
      <c r="AR73" s="5">
        <v>0</v>
      </c>
      <c r="AS73" s="5">
        <v>0</v>
      </c>
      <c r="AT73" s="5">
        <v>0</v>
      </c>
      <c r="AU73" s="5">
        <v>0</v>
      </c>
      <c r="AV73" s="5">
        <v>0</v>
      </c>
      <c r="AW73" s="5">
        <v>0</v>
      </c>
      <c r="AX73" s="5">
        <v>0</v>
      </c>
      <c r="AY73" s="5">
        <v>0</v>
      </c>
      <c r="AZ73" s="5">
        <v>0</v>
      </c>
      <c r="BA73" s="5">
        <v>0</v>
      </c>
      <c r="BB73" s="5">
        <v>0</v>
      </c>
      <c r="BC73" s="34">
        <v>181.69000244140625</v>
      </c>
      <c r="BD73" s="5">
        <f t="shared" si="14"/>
        <v>0</v>
      </c>
      <c r="BE73" s="34">
        <f t="shared" si="15"/>
        <v>181.69000244140625</v>
      </c>
      <c r="BF73" s="34">
        <f t="shared" si="16"/>
        <v>181.69000244140625</v>
      </c>
      <c r="BG73" s="34">
        <f t="shared" si="17"/>
        <v>73.583649202080622</v>
      </c>
    </row>
    <row r="74" spans="1:59" ht="45" x14ac:dyDescent="0.25">
      <c r="A74" s="5">
        <v>11</v>
      </c>
      <c r="B74" s="16" t="s">
        <v>88</v>
      </c>
      <c r="C74" s="16">
        <v>2005</v>
      </c>
      <c r="D74" s="16">
        <v>2005</v>
      </c>
      <c r="E74" s="16">
        <v>2005</v>
      </c>
      <c r="F74" s="16" t="s">
        <v>18</v>
      </c>
      <c r="G74" s="16" t="s">
        <v>31</v>
      </c>
      <c r="H74" s="16" t="s">
        <v>83</v>
      </c>
      <c r="I74" s="16" t="s">
        <v>232</v>
      </c>
      <c r="J74" s="5">
        <v>0</v>
      </c>
      <c r="K74" s="5">
        <v>0</v>
      </c>
      <c r="L74" s="5">
        <v>0</v>
      </c>
      <c r="M74" s="5">
        <v>0</v>
      </c>
      <c r="N74" s="5">
        <v>0</v>
      </c>
      <c r="O74" s="5">
        <v>0</v>
      </c>
      <c r="P74" s="5">
        <v>0</v>
      </c>
      <c r="Q74" s="5">
        <v>0</v>
      </c>
      <c r="R74" s="5">
        <v>0</v>
      </c>
      <c r="S74" s="5">
        <v>0</v>
      </c>
      <c r="T74" s="5">
        <v>2</v>
      </c>
      <c r="U74" s="5">
        <v>2</v>
      </c>
      <c r="V74" s="5">
        <v>0</v>
      </c>
      <c r="W74" s="5">
        <v>50</v>
      </c>
      <c r="X74" s="5">
        <v>0</v>
      </c>
      <c r="Y74" s="5">
        <v>0</v>
      </c>
      <c r="Z74" s="5">
        <v>0</v>
      </c>
      <c r="AA74" s="5">
        <v>0</v>
      </c>
      <c r="AB74" s="5">
        <v>0</v>
      </c>
      <c r="AC74" s="5">
        <v>0</v>
      </c>
      <c r="AD74" s="5">
        <v>50</v>
      </c>
      <c r="AE74" s="34">
        <v>187.49000549316406</v>
      </c>
      <c r="AF74" s="5">
        <f t="shared" si="12"/>
        <v>104</v>
      </c>
      <c r="AG74" s="34">
        <f t="shared" si="13"/>
        <v>291.49000549316406</v>
      </c>
      <c r="AH74" s="5">
        <v>0</v>
      </c>
      <c r="AI74" s="5">
        <v>0</v>
      </c>
      <c r="AJ74" s="5">
        <v>0</v>
      </c>
      <c r="AK74" s="5">
        <v>0</v>
      </c>
      <c r="AL74" s="5">
        <v>0</v>
      </c>
      <c r="AM74" s="5">
        <v>0</v>
      </c>
      <c r="AN74" s="5">
        <v>0</v>
      </c>
      <c r="AO74" s="5">
        <v>0</v>
      </c>
      <c r="AP74" s="5">
        <v>0</v>
      </c>
      <c r="AQ74" s="5">
        <v>0</v>
      </c>
      <c r="AR74" s="5">
        <v>0</v>
      </c>
      <c r="AS74" s="5">
        <v>0</v>
      </c>
      <c r="AT74" s="5">
        <v>0</v>
      </c>
      <c r="AU74" s="5">
        <v>2</v>
      </c>
      <c r="AV74" s="5">
        <v>50</v>
      </c>
      <c r="AW74" s="5">
        <v>2</v>
      </c>
      <c r="AX74" s="5">
        <v>0</v>
      </c>
      <c r="AY74" s="5">
        <v>0</v>
      </c>
      <c r="AZ74" s="5">
        <v>0</v>
      </c>
      <c r="BA74" s="5">
        <v>0</v>
      </c>
      <c r="BB74" s="5">
        <v>0</v>
      </c>
      <c r="BC74" s="34">
        <v>173.66999816894531</v>
      </c>
      <c r="BD74" s="5">
        <f t="shared" si="14"/>
        <v>54</v>
      </c>
      <c r="BE74" s="34">
        <f t="shared" si="15"/>
        <v>227.66999816894531</v>
      </c>
      <c r="BF74" s="34">
        <f t="shared" si="16"/>
        <v>227.66999816894531</v>
      </c>
      <c r="BG74" s="34">
        <f t="shared" si="17"/>
        <v>117.51218319643866</v>
      </c>
    </row>
    <row r="75" spans="1:59" ht="45" x14ac:dyDescent="0.25">
      <c r="A75" s="5">
        <v>12</v>
      </c>
      <c r="B75" s="16" t="s">
        <v>85</v>
      </c>
      <c r="C75" s="16">
        <v>2005</v>
      </c>
      <c r="D75" s="16">
        <v>2005</v>
      </c>
      <c r="E75" s="16">
        <v>2005</v>
      </c>
      <c r="F75" s="16" t="s">
        <v>18</v>
      </c>
      <c r="G75" s="16" t="s">
        <v>31</v>
      </c>
      <c r="H75" s="16" t="s">
        <v>83</v>
      </c>
      <c r="I75" s="16" t="s">
        <v>232</v>
      </c>
      <c r="J75" s="5">
        <v>0</v>
      </c>
      <c r="K75" s="5">
        <v>0</v>
      </c>
      <c r="L75" s="5">
        <v>50</v>
      </c>
      <c r="M75" s="5">
        <v>2</v>
      </c>
      <c r="N75" s="5">
        <v>2</v>
      </c>
      <c r="O75" s="5">
        <v>0</v>
      </c>
      <c r="P75" s="5">
        <v>0</v>
      </c>
      <c r="Q75" s="5">
        <v>0</v>
      </c>
      <c r="R75" s="5">
        <v>0</v>
      </c>
      <c r="S75" s="5">
        <v>0</v>
      </c>
      <c r="T75" s="5">
        <v>0</v>
      </c>
      <c r="U75" s="5">
        <v>0</v>
      </c>
      <c r="V75" s="5">
        <v>2</v>
      </c>
      <c r="W75" s="5">
        <v>50</v>
      </c>
      <c r="X75" s="5">
        <v>0</v>
      </c>
      <c r="Y75" s="5">
        <v>0</v>
      </c>
      <c r="Z75" s="5">
        <v>50</v>
      </c>
      <c r="AA75" s="5">
        <v>0</v>
      </c>
      <c r="AB75" s="5">
        <v>50</v>
      </c>
      <c r="AC75" s="5">
        <v>50</v>
      </c>
      <c r="AD75" s="5">
        <v>50</v>
      </c>
      <c r="AE75" s="34">
        <v>207.02000427246094</v>
      </c>
      <c r="AF75" s="5">
        <f t="shared" si="12"/>
        <v>306</v>
      </c>
      <c r="AG75" s="34">
        <f t="shared" si="13"/>
        <v>513.02000427246094</v>
      </c>
      <c r="AH75" s="5">
        <v>0</v>
      </c>
      <c r="AI75" s="5">
        <v>0</v>
      </c>
      <c r="AJ75" s="5">
        <v>0</v>
      </c>
      <c r="AK75" s="5">
        <v>0</v>
      </c>
      <c r="AL75" s="5">
        <v>0</v>
      </c>
      <c r="AM75" s="5">
        <v>0</v>
      </c>
      <c r="AN75" s="5">
        <v>0</v>
      </c>
      <c r="AO75" s="5">
        <v>0</v>
      </c>
      <c r="AP75" s="5">
        <v>0</v>
      </c>
      <c r="AQ75" s="5">
        <v>0</v>
      </c>
      <c r="AR75" s="5">
        <v>0</v>
      </c>
      <c r="AS75" s="5">
        <v>2</v>
      </c>
      <c r="AT75" s="5">
        <v>0</v>
      </c>
      <c r="AU75" s="5">
        <v>0</v>
      </c>
      <c r="AV75" s="5">
        <v>2</v>
      </c>
      <c r="AW75" s="5">
        <v>0</v>
      </c>
      <c r="AX75" s="5">
        <v>50</v>
      </c>
      <c r="AY75" s="5">
        <v>2</v>
      </c>
      <c r="AZ75" s="5">
        <v>0</v>
      </c>
      <c r="BA75" s="5">
        <v>0</v>
      </c>
      <c r="BB75" s="5">
        <v>0</v>
      </c>
      <c r="BC75" s="34">
        <v>186.17999267578125</v>
      </c>
      <c r="BD75" s="5">
        <f t="shared" si="14"/>
        <v>56</v>
      </c>
      <c r="BE75" s="34">
        <f t="shared" si="15"/>
        <v>242.17999267578125</v>
      </c>
      <c r="BF75" s="34">
        <f t="shared" si="16"/>
        <v>242.17999267578125</v>
      </c>
      <c r="BG75" s="34">
        <f t="shared" si="17"/>
        <v>131.37479403112664</v>
      </c>
    </row>
    <row r="76" spans="1:59" ht="30" x14ac:dyDescent="0.25">
      <c r="A76" s="5">
        <v>13</v>
      </c>
      <c r="B76" s="16" t="s">
        <v>131</v>
      </c>
      <c r="C76" s="16">
        <v>2010</v>
      </c>
      <c r="D76" s="16">
        <v>2010</v>
      </c>
      <c r="E76" s="16">
        <v>2010</v>
      </c>
      <c r="F76" s="16" t="s">
        <v>18</v>
      </c>
      <c r="G76" s="16" t="s">
        <v>24</v>
      </c>
      <c r="H76" s="16" t="s">
        <v>44</v>
      </c>
      <c r="I76" s="16" t="s">
        <v>132</v>
      </c>
      <c r="J76" s="5">
        <v>0</v>
      </c>
      <c r="K76" s="5">
        <v>2</v>
      </c>
      <c r="L76" s="5">
        <v>2</v>
      </c>
      <c r="M76" s="5">
        <v>0</v>
      </c>
      <c r="N76" s="5">
        <v>0</v>
      </c>
      <c r="O76" s="5">
        <v>0</v>
      </c>
      <c r="P76" s="5">
        <v>2</v>
      </c>
      <c r="Q76" s="5">
        <v>2</v>
      </c>
      <c r="R76" s="5">
        <v>0</v>
      </c>
      <c r="S76" s="5">
        <v>2</v>
      </c>
      <c r="T76" s="5">
        <v>2</v>
      </c>
      <c r="U76" s="5">
        <v>50</v>
      </c>
      <c r="V76" s="5">
        <v>0</v>
      </c>
      <c r="W76" s="5">
        <v>50</v>
      </c>
      <c r="X76" s="5">
        <v>0</v>
      </c>
      <c r="Y76" s="5">
        <v>2</v>
      </c>
      <c r="Z76" s="5"/>
      <c r="AA76" s="5"/>
      <c r="AB76" s="5"/>
      <c r="AC76" s="5"/>
      <c r="AD76" s="5"/>
      <c r="AE76" s="34"/>
      <c r="AF76" s="5">
        <f t="shared" si="12"/>
        <v>114</v>
      </c>
      <c r="AG76" s="34" t="s">
        <v>339</v>
      </c>
      <c r="AH76" s="5">
        <v>0</v>
      </c>
      <c r="AI76" s="5">
        <v>0</v>
      </c>
      <c r="AJ76" s="5">
        <v>2</v>
      </c>
      <c r="AK76" s="5">
        <v>0</v>
      </c>
      <c r="AL76" s="5">
        <v>0</v>
      </c>
      <c r="AM76" s="5">
        <v>0</v>
      </c>
      <c r="AN76" s="5">
        <v>0</v>
      </c>
      <c r="AO76" s="5">
        <v>50</v>
      </c>
      <c r="AP76" s="5">
        <v>0</v>
      </c>
      <c r="AQ76" s="5">
        <v>50</v>
      </c>
      <c r="AR76" s="5">
        <v>50</v>
      </c>
      <c r="AS76" s="5">
        <v>2</v>
      </c>
      <c r="AT76" s="5">
        <v>0</v>
      </c>
      <c r="AU76" s="5">
        <v>50</v>
      </c>
      <c r="AV76" s="5">
        <v>0</v>
      </c>
      <c r="AW76" s="5">
        <v>0</v>
      </c>
      <c r="AX76" s="5">
        <v>0</v>
      </c>
      <c r="AY76" s="5">
        <v>0</v>
      </c>
      <c r="AZ76" s="5">
        <v>0</v>
      </c>
      <c r="BA76" s="5">
        <v>0</v>
      </c>
      <c r="BB76" s="5">
        <v>0</v>
      </c>
      <c r="BC76" s="34">
        <v>203.35000610351562</v>
      </c>
      <c r="BD76" s="5">
        <f t="shared" si="14"/>
        <v>204</v>
      </c>
      <c r="BE76" s="34">
        <f t="shared" si="15"/>
        <v>407.35000610351562</v>
      </c>
      <c r="BF76" s="34">
        <f t="shared" si="16"/>
        <v>407.35000610351562</v>
      </c>
      <c r="BG76" s="34">
        <f t="shared" si="17"/>
        <v>289.17551660411976</v>
      </c>
    </row>
    <row r="77" spans="1:59" ht="45" x14ac:dyDescent="0.25">
      <c r="A77" s="5">
        <v>14</v>
      </c>
      <c r="B77" s="16" t="s">
        <v>129</v>
      </c>
      <c r="C77" s="16">
        <v>2006</v>
      </c>
      <c r="D77" s="16">
        <v>2006</v>
      </c>
      <c r="E77" s="16">
        <v>2006</v>
      </c>
      <c r="F77" s="16" t="s">
        <v>18</v>
      </c>
      <c r="G77" s="16" t="s">
        <v>91</v>
      </c>
      <c r="H77" s="16" t="s">
        <v>92</v>
      </c>
      <c r="I77" s="16" t="s">
        <v>93</v>
      </c>
      <c r="J77" s="5">
        <v>0</v>
      </c>
      <c r="K77" s="5">
        <v>50</v>
      </c>
      <c r="L77" s="5">
        <v>0</v>
      </c>
      <c r="M77" s="5">
        <v>2</v>
      </c>
      <c r="N77" s="5">
        <v>2</v>
      </c>
      <c r="O77" s="5">
        <v>2</v>
      </c>
      <c r="P77" s="5">
        <v>2</v>
      </c>
      <c r="Q77" s="5">
        <v>2</v>
      </c>
      <c r="R77" s="5">
        <v>0</v>
      </c>
      <c r="S77" s="5">
        <v>50</v>
      </c>
      <c r="T77" s="5">
        <v>50</v>
      </c>
      <c r="U77" s="5">
        <v>50</v>
      </c>
      <c r="V77" s="5">
        <v>50</v>
      </c>
      <c r="W77" s="5">
        <v>50</v>
      </c>
      <c r="X77" s="5">
        <v>50</v>
      </c>
      <c r="Y77" s="5">
        <v>50</v>
      </c>
      <c r="Z77" s="5">
        <v>50</v>
      </c>
      <c r="AA77" s="5">
        <v>50</v>
      </c>
      <c r="AB77" s="5">
        <v>50</v>
      </c>
      <c r="AC77" s="5">
        <v>50</v>
      </c>
      <c r="AD77" s="5">
        <v>2</v>
      </c>
      <c r="AE77" s="34">
        <v>157.11000061035156</v>
      </c>
      <c r="AF77" s="5">
        <f t="shared" si="12"/>
        <v>612</v>
      </c>
      <c r="AG77" s="34">
        <f t="shared" si="13"/>
        <v>769.11000061035156</v>
      </c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34"/>
      <c r="BD77" s="5">
        <f t="shared" si="14"/>
        <v>0</v>
      </c>
      <c r="BE77" s="34" t="s">
        <v>340</v>
      </c>
      <c r="BF77" s="34">
        <f t="shared" si="16"/>
        <v>769.11000061035156</v>
      </c>
      <c r="BG77" s="34">
        <f t="shared" si="17"/>
        <v>634.79508365802178</v>
      </c>
    </row>
    <row r="79" spans="1:59" ht="18.75" x14ac:dyDescent="0.25">
      <c r="A79" s="20" t="s">
        <v>363</v>
      </c>
      <c r="B79" s="20"/>
      <c r="C79" s="20"/>
      <c r="D79" s="20"/>
      <c r="E79" s="20"/>
      <c r="F79" s="20"/>
      <c r="G79" s="20"/>
      <c r="H79" s="20"/>
      <c r="I79" s="20"/>
      <c r="J79" s="20"/>
    </row>
    <row r="80" spans="1:59" x14ac:dyDescent="0.25">
      <c r="A80" s="25" t="s">
        <v>330</v>
      </c>
      <c r="B80" s="25" t="s">
        <v>1</v>
      </c>
      <c r="C80" s="25" t="s">
        <v>2</v>
      </c>
      <c r="D80" s="25" t="s">
        <v>193</v>
      </c>
      <c r="E80" s="25" t="s">
        <v>194</v>
      </c>
      <c r="F80" s="25" t="s">
        <v>3</v>
      </c>
      <c r="G80" s="25" t="s">
        <v>4</v>
      </c>
      <c r="H80" s="25" t="s">
        <v>5</v>
      </c>
      <c r="I80" s="25" t="s">
        <v>6</v>
      </c>
      <c r="J80" s="27" t="s">
        <v>332</v>
      </c>
      <c r="K80" s="28"/>
      <c r="L80" s="28"/>
      <c r="M80" s="28"/>
      <c r="N80" s="28"/>
      <c r="O80" s="28"/>
      <c r="P80" s="28"/>
      <c r="Q80" s="28"/>
      <c r="R80" s="28"/>
      <c r="S80" s="28"/>
      <c r="T80" s="28"/>
      <c r="U80" s="28"/>
      <c r="V80" s="28"/>
      <c r="W80" s="28"/>
      <c r="X80" s="28"/>
      <c r="Y80" s="28"/>
      <c r="Z80" s="28"/>
      <c r="AA80" s="28"/>
      <c r="AB80" s="28"/>
      <c r="AC80" s="28"/>
      <c r="AD80" s="28"/>
      <c r="AE80" s="28"/>
      <c r="AF80" s="28"/>
      <c r="AG80" s="29"/>
      <c r="AH80" s="27" t="s">
        <v>336</v>
      </c>
      <c r="AI80" s="28"/>
      <c r="AJ80" s="28"/>
      <c r="AK80" s="28"/>
      <c r="AL80" s="28"/>
      <c r="AM80" s="28"/>
      <c r="AN80" s="28"/>
      <c r="AO80" s="28"/>
      <c r="AP80" s="28"/>
      <c r="AQ80" s="28"/>
      <c r="AR80" s="28"/>
      <c r="AS80" s="28"/>
      <c r="AT80" s="28"/>
      <c r="AU80" s="28"/>
      <c r="AV80" s="28"/>
      <c r="AW80" s="28"/>
      <c r="AX80" s="28"/>
      <c r="AY80" s="28"/>
      <c r="AZ80" s="28"/>
      <c r="BA80" s="28"/>
      <c r="BB80" s="28"/>
      <c r="BC80" s="28"/>
      <c r="BD80" s="28"/>
      <c r="BE80" s="29"/>
      <c r="BF80" s="25" t="s">
        <v>337</v>
      </c>
      <c r="BG80" s="25" t="s">
        <v>338</v>
      </c>
    </row>
    <row r="81" spans="1:59" x14ac:dyDescent="0.25">
      <c r="A81" s="26"/>
      <c r="B81" s="26"/>
      <c r="C81" s="26"/>
      <c r="D81" s="26"/>
      <c r="E81" s="26"/>
      <c r="F81" s="26"/>
      <c r="G81" s="26"/>
      <c r="H81" s="26"/>
      <c r="I81" s="26"/>
      <c r="J81" s="30">
        <v>1</v>
      </c>
      <c r="K81" s="30">
        <v>2</v>
      </c>
      <c r="L81" s="30">
        <v>3</v>
      </c>
      <c r="M81" s="30">
        <v>4</v>
      </c>
      <c r="N81" s="30">
        <v>5</v>
      </c>
      <c r="O81" s="30">
        <v>6</v>
      </c>
      <c r="P81" s="30">
        <v>7</v>
      </c>
      <c r="Q81" s="30">
        <v>8</v>
      </c>
      <c r="R81" s="30">
        <v>9</v>
      </c>
      <c r="S81" s="30">
        <v>10</v>
      </c>
      <c r="T81" s="30">
        <v>11</v>
      </c>
      <c r="U81" s="30">
        <v>12</v>
      </c>
      <c r="V81" s="30">
        <v>13</v>
      </c>
      <c r="W81" s="30">
        <v>14</v>
      </c>
      <c r="X81" s="30">
        <v>15</v>
      </c>
      <c r="Y81" s="30">
        <v>16</v>
      </c>
      <c r="Z81" s="30">
        <v>17</v>
      </c>
      <c r="AA81" s="30">
        <v>18</v>
      </c>
      <c r="AB81" s="30">
        <v>19</v>
      </c>
      <c r="AC81" s="30">
        <v>20</v>
      </c>
      <c r="AD81" s="30">
        <v>21</v>
      </c>
      <c r="AE81" s="30" t="s">
        <v>333</v>
      </c>
      <c r="AF81" s="30" t="s">
        <v>334</v>
      </c>
      <c r="AG81" s="30" t="s">
        <v>335</v>
      </c>
      <c r="AH81" s="30">
        <v>1</v>
      </c>
      <c r="AI81" s="30">
        <v>2</v>
      </c>
      <c r="AJ81" s="30">
        <v>3</v>
      </c>
      <c r="AK81" s="30">
        <v>4</v>
      </c>
      <c r="AL81" s="30">
        <v>5</v>
      </c>
      <c r="AM81" s="30">
        <v>6</v>
      </c>
      <c r="AN81" s="30">
        <v>7</v>
      </c>
      <c r="AO81" s="30">
        <v>8</v>
      </c>
      <c r="AP81" s="30">
        <v>9</v>
      </c>
      <c r="AQ81" s="30">
        <v>10</v>
      </c>
      <c r="AR81" s="30">
        <v>11</v>
      </c>
      <c r="AS81" s="30">
        <v>12</v>
      </c>
      <c r="AT81" s="30">
        <v>13</v>
      </c>
      <c r="AU81" s="30">
        <v>14</v>
      </c>
      <c r="AV81" s="30">
        <v>15</v>
      </c>
      <c r="AW81" s="30">
        <v>16</v>
      </c>
      <c r="AX81" s="30">
        <v>17</v>
      </c>
      <c r="AY81" s="30">
        <v>18</v>
      </c>
      <c r="AZ81" s="30">
        <v>19</v>
      </c>
      <c r="BA81" s="30">
        <v>20</v>
      </c>
      <c r="BB81" s="30">
        <v>21</v>
      </c>
      <c r="BC81" s="30" t="s">
        <v>333</v>
      </c>
      <c r="BD81" s="30" t="s">
        <v>334</v>
      </c>
      <c r="BE81" s="30" t="s">
        <v>335</v>
      </c>
      <c r="BF81" s="26"/>
      <c r="BG81" s="26"/>
    </row>
    <row r="82" spans="1:59" ht="90" x14ac:dyDescent="0.25">
      <c r="A82" s="31">
        <v>1</v>
      </c>
      <c r="B82" s="32" t="s">
        <v>146</v>
      </c>
      <c r="C82" s="32">
        <v>2003</v>
      </c>
      <c r="D82" s="32">
        <v>2003</v>
      </c>
      <c r="E82" s="32">
        <v>2003</v>
      </c>
      <c r="F82" s="32" t="s">
        <v>30</v>
      </c>
      <c r="G82" s="32" t="s">
        <v>24</v>
      </c>
      <c r="H82" s="32" t="s">
        <v>147</v>
      </c>
      <c r="I82" s="32" t="s">
        <v>148</v>
      </c>
      <c r="J82" s="31">
        <v>0</v>
      </c>
      <c r="K82" s="31">
        <v>0</v>
      </c>
      <c r="L82" s="31">
        <v>0</v>
      </c>
      <c r="M82" s="31">
        <v>0</v>
      </c>
      <c r="N82" s="31">
        <v>0</v>
      </c>
      <c r="O82" s="31">
        <v>0</v>
      </c>
      <c r="P82" s="31">
        <v>0</v>
      </c>
      <c r="Q82" s="31">
        <v>0</v>
      </c>
      <c r="R82" s="31">
        <v>0</v>
      </c>
      <c r="S82" s="31">
        <v>0</v>
      </c>
      <c r="T82" s="31">
        <v>0</v>
      </c>
      <c r="U82" s="31">
        <v>0</v>
      </c>
      <c r="V82" s="31">
        <v>0</v>
      </c>
      <c r="W82" s="31">
        <v>0</v>
      </c>
      <c r="X82" s="31">
        <v>0</v>
      </c>
      <c r="Y82" s="31">
        <v>0</v>
      </c>
      <c r="Z82" s="31">
        <v>0</v>
      </c>
      <c r="AA82" s="31">
        <v>0</v>
      </c>
      <c r="AB82" s="31">
        <v>0</v>
      </c>
      <c r="AC82" s="31">
        <v>0</v>
      </c>
      <c r="AD82" s="31">
        <v>0</v>
      </c>
      <c r="AE82" s="33">
        <v>95.949996948242188</v>
      </c>
      <c r="AF82" s="31">
        <f t="shared" ref="AF82:AF100" si="18">SUM(J82:AD82)</f>
        <v>0</v>
      </c>
      <c r="AG82" s="33">
        <f t="shared" ref="AG82:AG100" si="19">AE82+AF82</f>
        <v>95.949996948242188</v>
      </c>
      <c r="AH82" s="31">
        <v>0</v>
      </c>
      <c r="AI82" s="31">
        <v>0</v>
      </c>
      <c r="AJ82" s="31">
        <v>2</v>
      </c>
      <c r="AK82" s="31">
        <v>0</v>
      </c>
      <c r="AL82" s="31">
        <v>0</v>
      </c>
      <c r="AM82" s="31">
        <v>0</v>
      </c>
      <c r="AN82" s="31">
        <v>0</v>
      </c>
      <c r="AO82" s="31">
        <v>0</v>
      </c>
      <c r="AP82" s="31">
        <v>0</v>
      </c>
      <c r="AQ82" s="31">
        <v>0</v>
      </c>
      <c r="AR82" s="31">
        <v>0</v>
      </c>
      <c r="AS82" s="31">
        <v>0</v>
      </c>
      <c r="AT82" s="31">
        <v>0</v>
      </c>
      <c r="AU82" s="31">
        <v>0</v>
      </c>
      <c r="AV82" s="31">
        <v>0</v>
      </c>
      <c r="AW82" s="31">
        <v>0</v>
      </c>
      <c r="AX82" s="31">
        <v>0</v>
      </c>
      <c r="AY82" s="31">
        <v>0</v>
      </c>
      <c r="AZ82" s="31">
        <v>0</v>
      </c>
      <c r="BA82" s="31">
        <v>0</v>
      </c>
      <c r="BB82" s="31">
        <v>0</v>
      </c>
      <c r="BC82" s="33">
        <v>94.330001831054688</v>
      </c>
      <c r="BD82" s="31">
        <f t="shared" ref="BD82:BD100" si="20">SUM(AH82:BB82)</f>
        <v>2</v>
      </c>
      <c r="BE82" s="33">
        <f t="shared" ref="BE82:BE100" si="21">BC82+BD82</f>
        <v>96.330001831054687</v>
      </c>
      <c r="BF82" s="33">
        <f t="shared" ref="BF82:BF100" si="22">MIN(BE82,AG82)</f>
        <v>95.949996948242188</v>
      </c>
      <c r="BG82" s="33">
        <f t="shared" ref="BG82:BG100" si="23">IF( AND(ISNUMBER(BF$82),ISNUMBER(BF82)),(BF82-BF$82)/BF$82*100,"")</f>
        <v>0</v>
      </c>
    </row>
    <row r="83" spans="1:59" ht="60" x14ac:dyDescent="0.25">
      <c r="A83" s="5">
        <v>2</v>
      </c>
      <c r="B83" s="16" t="s">
        <v>158</v>
      </c>
      <c r="C83" s="16">
        <v>2002</v>
      </c>
      <c r="D83" s="16">
        <v>2002</v>
      </c>
      <c r="E83" s="16">
        <v>2002</v>
      </c>
      <c r="F83" s="16">
        <v>1</v>
      </c>
      <c r="G83" s="16" t="s">
        <v>43</v>
      </c>
      <c r="H83" s="16" t="s">
        <v>44</v>
      </c>
      <c r="I83" s="16" t="s">
        <v>45</v>
      </c>
      <c r="J83" s="5">
        <v>0</v>
      </c>
      <c r="K83" s="5">
        <v>0</v>
      </c>
      <c r="L83" s="5">
        <v>0</v>
      </c>
      <c r="M83" s="5">
        <v>0</v>
      </c>
      <c r="N83" s="5">
        <v>0</v>
      </c>
      <c r="O83" s="5">
        <v>0</v>
      </c>
      <c r="P83" s="5">
        <v>0</v>
      </c>
      <c r="Q83" s="5">
        <v>0</v>
      </c>
      <c r="R83" s="5">
        <v>0</v>
      </c>
      <c r="S83" s="5">
        <v>0</v>
      </c>
      <c r="T83" s="5">
        <v>0</v>
      </c>
      <c r="U83" s="5">
        <v>0</v>
      </c>
      <c r="V83" s="5">
        <v>0</v>
      </c>
      <c r="W83" s="5">
        <v>0</v>
      </c>
      <c r="X83" s="5">
        <v>0</v>
      </c>
      <c r="Y83" s="5">
        <v>0</v>
      </c>
      <c r="Z83" s="5">
        <v>0</v>
      </c>
      <c r="AA83" s="5">
        <v>0</v>
      </c>
      <c r="AB83" s="5">
        <v>0</v>
      </c>
      <c r="AC83" s="5">
        <v>0</v>
      </c>
      <c r="AD83" s="5">
        <v>0</v>
      </c>
      <c r="AE83" s="34">
        <v>105.69000244140625</v>
      </c>
      <c r="AF83" s="5">
        <f t="shared" si="18"/>
        <v>0</v>
      </c>
      <c r="AG83" s="34">
        <f t="shared" si="19"/>
        <v>105.69000244140625</v>
      </c>
      <c r="AH83" s="5">
        <v>0</v>
      </c>
      <c r="AI83" s="5">
        <v>0</v>
      </c>
      <c r="AJ83" s="5">
        <v>0</v>
      </c>
      <c r="AK83" s="5">
        <v>2</v>
      </c>
      <c r="AL83" s="5">
        <v>0</v>
      </c>
      <c r="AM83" s="5">
        <v>0</v>
      </c>
      <c r="AN83" s="5">
        <v>0</v>
      </c>
      <c r="AO83" s="5">
        <v>0</v>
      </c>
      <c r="AP83" s="5">
        <v>0</v>
      </c>
      <c r="AQ83" s="5">
        <v>0</v>
      </c>
      <c r="AR83" s="5">
        <v>0</v>
      </c>
      <c r="AS83" s="5">
        <v>0</v>
      </c>
      <c r="AT83" s="5">
        <v>0</v>
      </c>
      <c r="AU83" s="5">
        <v>0</v>
      </c>
      <c r="AV83" s="5">
        <v>0</v>
      </c>
      <c r="AW83" s="5">
        <v>0</v>
      </c>
      <c r="AX83" s="5">
        <v>0</v>
      </c>
      <c r="AY83" s="5">
        <v>0</v>
      </c>
      <c r="AZ83" s="5">
        <v>0</v>
      </c>
      <c r="BA83" s="5">
        <v>0</v>
      </c>
      <c r="BB83" s="5">
        <v>0</v>
      </c>
      <c r="BC83" s="34">
        <v>103.61000061035156</v>
      </c>
      <c r="BD83" s="5">
        <f t="shared" si="20"/>
        <v>2</v>
      </c>
      <c r="BE83" s="34">
        <f t="shared" si="21"/>
        <v>105.61000061035156</v>
      </c>
      <c r="BF83" s="34">
        <f t="shared" si="22"/>
        <v>105.61000061035156</v>
      </c>
      <c r="BG83" s="34">
        <f t="shared" si="23"/>
        <v>10.067747753363891</v>
      </c>
    </row>
    <row r="84" spans="1:59" ht="75" x14ac:dyDescent="0.25">
      <c r="A84" s="5">
        <v>3</v>
      </c>
      <c r="B84" s="16" t="s">
        <v>169</v>
      </c>
      <c r="C84" s="16">
        <v>2003</v>
      </c>
      <c r="D84" s="16">
        <v>2003</v>
      </c>
      <c r="E84" s="16">
        <v>2003</v>
      </c>
      <c r="F84" s="16">
        <v>1</v>
      </c>
      <c r="G84" s="16" t="s">
        <v>109</v>
      </c>
      <c r="H84" s="16" t="s">
        <v>161</v>
      </c>
      <c r="I84" s="16" t="s">
        <v>170</v>
      </c>
      <c r="J84" s="5">
        <v>0</v>
      </c>
      <c r="K84" s="5">
        <v>0</v>
      </c>
      <c r="L84" s="5">
        <v>2</v>
      </c>
      <c r="M84" s="5">
        <v>0</v>
      </c>
      <c r="N84" s="5">
        <v>0</v>
      </c>
      <c r="O84" s="5">
        <v>0</v>
      </c>
      <c r="P84" s="5">
        <v>0</v>
      </c>
      <c r="Q84" s="5">
        <v>0</v>
      </c>
      <c r="R84" s="5">
        <v>0</v>
      </c>
      <c r="S84" s="5">
        <v>0</v>
      </c>
      <c r="T84" s="5">
        <v>0</v>
      </c>
      <c r="U84" s="5">
        <v>0</v>
      </c>
      <c r="V84" s="5">
        <v>0</v>
      </c>
      <c r="W84" s="5">
        <v>0</v>
      </c>
      <c r="X84" s="5">
        <v>0</v>
      </c>
      <c r="Y84" s="5">
        <v>0</v>
      </c>
      <c r="Z84" s="5">
        <v>0</v>
      </c>
      <c r="AA84" s="5">
        <v>0</v>
      </c>
      <c r="AB84" s="5">
        <v>0</v>
      </c>
      <c r="AC84" s="5">
        <v>0</v>
      </c>
      <c r="AD84" s="5">
        <v>0</v>
      </c>
      <c r="AE84" s="34">
        <v>105.30000305175781</v>
      </c>
      <c r="AF84" s="5">
        <f t="shared" si="18"/>
        <v>2</v>
      </c>
      <c r="AG84" s="34">
        <f t="shared" si="19"/>
        <v>107.30000305175781</v>
      </c>
      <c r="AH84" s="5">
        <v>0</v>
      </c>
      <c r="AI84" s="5">
        <v>0</v>
      </c>
      <c r="AJ84" s="5">
        <v>2</v>
      </c>
      <c r="AK84" s="5">
        <v>0</v>
      </c>
      <c r="AL84" s="5">
        <v>0</v>
      </c>
      <c r="AM84" s="5">
        <v>0</v>
      </c>
      <c r="AN84" s="5">
        <v>0</v>
      </c>
      <c r="AO84" s="5">
        <v>0</v>
      </c>
      <c r="AP84" s="5">
        <v>0</v>
      </c>
      <c r="AQ84" s="5">
        <v>0</v>
      </c>
      <c r="AR84" s="5">
        <v>0</v>
      </c>
      <c r="AS84" s="5">
        <v>0</v>
      </c>
      <c r="AT84" s="5">
        <v>0</v>
      </c>
      <c r="AU84" s="5">
        <v>2</v>
      </c>
      <c r="AV84" s="5">
        <v>0</v>
      </c>
      <c r="AW84" s="5">
        <v>0</v>
      </c>
      <c r="AX84" s="5">
        <v>0</v>
      </c>
      <c r="AY84" s="5">
        <v>0</v>
      </c>
      <c r="AZ84" s="5">
        <v>0</v>
      </c>
      <c r="BA84" s="5">
        <v>0</v>
      </c>
      <c r="BB84" s="5">
        <v>0</v>
      </c>
      <c r="BC84" s="34">
        <v>106.87999725341797</v>
      </c>
      <c r="BD84" s="5">
        <f t="shared" si="20"/>
        <v>4</v>
      </c>
      <c r="BE84" s="34">
        <f t="shared" si="21"/>
        <v>110.87999725341797</v>
      </c>
      <c r="BF84" s="34">
        <f t="shared" si="22"/>
        <v>107.30000305175781</v>
      </c>
      <c r="BG84" s="34">
        <f t="shared" si="23"/>
        <v>11.829084381980856</v>
      </c>
    </row>
    <row r="85" spans="1:59" x14ac:dyDescent="0.25">
      <c r="A85" s="5">
        <v>4</v>
      </c>
      <c r="B85" s="16" t="s">
        <v>118</v>
      </c>
      <c r="C85" s="16">
        <v>2004</v>
      </c>
      <c r="D85" s="16">
        <v>2004</v>
      </c>
      <c r="E85" s="16">
        <v>2004</v>
      </c>
      <c r="F85" s="16">
        <v>2</v>
      </c>
      <c r="G85" s="16" t="s">
        <v>31</v>
      </c>
      <c r="H85" s="16" t="s">
        <v>83</v>
      </c>
      <c r="I85" s="16" t="s">
        <v>119</v>
      </c>
      <c r="J85" s="5">
        <v>0</v>
      </c>
      <c r="K85" s="5">
        <v>0</v>
      </c>
      <c r="L85" s="5">
        <v>0</v>
      </c>
      <c r="M85" s="5">
        <v>0</v>
      </c>
      <c r="N85" s="5">
        <v>0</v>
      </c>
      <c r="O85" s="5">
        <v>0</v>
      </c>
      <c r="P85" s="5">
        <v>0</v>
      </c>
      <c r="Q85" s="5">
        <v>0</v>
      </c>
      <c r="R85" s="5">
        <v>2</v>
      </c>
      <c r="S85" s="5">
        <v>0</v>
      </c>
      <c r="T85" s="5">
        <v>2</v>
      </c>
      <c r="U85" s="5">
        <v>0</v>
      </c>
      <c r="V85" s="5">
        <v>0</v>
      </c>
      <c r="W85" s="5">
        <v>0</v>
      </c>
      <c r="X85" s="5">
        <v>0</v>
      </c>
      <c r="Y85" s="5">
        <v>0</v>
      </c>
      <c r="Z85" s="5">
        <v>0</v>
      </c>
      <c r="AA85" s="5">
        <v>0</v>
      </c>
      <c r="AB85" s="5">
        <v>0</v>
      </c>
      <c r="AC85" s="5">
        <v>0</v>
      </c>
      <c r="AD85" s="5">
        <v>0</v>
      </c>
      <c r="AE85" s="34">
        <v>115.45999908447266</v>
      </c>
      <c r="AF85" s="5">
        <f t="shared" si="18"/>
        <v>4</v>
      </c>
      <c r="AG85" s="34">
        <f t="shared" si="19"/>
        <v>119.45999908447266</v>
      </c>
      <c r="AH85" s="5">
        <v>0</v>
      </c>
      <c r="AI85" s="5">
        <v>0</v>
      </c>
      <c r="AJ85" s="5">
        <v>0</v>
      </c>
      <c r="AK85" s="5">
        <v>0</v>
      </c>
      <c r="AL85" s="5">
        <v>0</v>
      </c>
      <c r="AM85" s="5">
        <v>0</v>
      </c>
      <c r="AN85" s="5">
        <v>0</v>
      </c>
      <c r="AO85" s="5">
        <v>0</v>
      </c>
      <c r="AP85" s="5">
        <v>0</v>
      </c>
      <c r="AQ85" s="5">
        <v>0</v>
      </c>
      <c r="AR85" s="5">
        <v>0</v>
      </c>
      <c r="AS85" s="5">
        <v>0</v>
      </c>
      <c r="AT85" s="5">
        <v>0</v>
      </c>
      <c r="AU85" s="5">
        <v>0</v>
      </c>
      <c r="AV85" s="5">
        <v>0</v>
      </c>
      <c r="AW85" s="5">
        <v>0</v>
      </c>
      <c r="AX85" s="5">
        <v>0</v>
      </c>
      <c r="AY85" s="5">
        <v>0</v>
      </c>
      <c r="AZ85" s="5">
        <v>0</v>
      </c>
      <c r="BA85" s="5">
        <v>0</v>
      </c>
      <c r="BB85" s="5">
        <v>0</v>
      </c>
      <c r="BC85" s="34">
        <v>113.37000274658203</v>
      </c>
      <c r="BD85" s="5">
        <f t="shared" si="20"/>
        <v>0</v>
      </c>
      <c r="BE85" s="34">
        <f t="shared" si="21"/>
        <v>113.37000274658203</v>
      </c>
      <c r="BF85" s="34">
        <f t="shared" si="22"/>
        <v>113.37000274658203</v>
      </c>
      <c r="BG85" s="34">
        <f t="shared" si="23"/>
        <v>18.15529583365868</v>
      </c>
    </row>
    <row r="86" spans="1:59" ht="60" x14ac:dyDescent="0.25">
      <c r="A86" s="5">
        <v>5</v>
      </c>
      <c r="B86" s="16" t="s">
        <v>39</v>
      </c>
      <c r="C86" s="16">
        <v>2004</v>
      </c>
      <c r="D86" s="16">
        <v>2004</v>
      </c>
      <c r="E86" s="16">
        <v>2004</v>
      </c>
      <c r="F86" s="16">
        <v>1</v>
      </c>
      <c r="G86" s="16" t="s">
        <v>24</v>
      </c>
      <c r="H86" s="16" t="s">
        <v>25</v>
      </c>
      <c r="I86" s="16" t="s">
        <v>26</v>
      </c>
      <c r="J86" s="5">
        <v>0</v>
      </c>
      <c r="K86" s="5">
        <v>0</v>
      </c>
      <c r="L86" s="5">
        <v>0</v>
      </c>
      <c r="M86" s="5">
        <v>0</v>
      </c>
      <c r="N86" s="5">
        <v>0</v>
      </c>
      <c r="O86" s="5">
        <v>0</v>
      </c>
      <c r="P86" s="5">
        <v>0</v>
      </c>
      <c r="Q86" s="5">
        <v>0</v>
      </c>
      <c r="R86" s="5">
        <v>0</v>
      </c>
      <c r="S86" s="5">
        <v>0</v>
      </c>
      <c r="T86" s="5">
        <v>0</v>
      </c>
      <c r="U86" s="5">
        <v>0</v>
      </c>
      <c r="V86" s="5">
        <v>2</v>
      </c>
      <c r="W86" s="5">
        <v>0</v>
      </c>
      <c r="X86" s="5">
        <v>2</v>
      </c>
      <c r="Y86" s="5">
        <v>0</v>
      </c>
      <c r="Z86" s="5">
        <v>0</v>
      </c>
      <c r="AA86" s="5">
        <v>0</v>
      </c>
      <c r="AB86" s="5">
        <v>0</v>
      </c>
      <c r="AC86" s="5">
        <v>0</v>
      </c>
      <c r="AD86" s="5">
        <v>0</v>
      </c>
      <c r="AE86" s="34">
        <v>117.65000152587891</v>
      </c>
      <c r="AF86" s="5">
        <f t="shared" si="18"/>
        <v>4</v>
      </c>
      <c r="AG86" s="34">
        <f t="shared" si="19"/>
        <v>121.65000152587891</v>
      </c>
      <c r="AH86" s="5">
        <v>0</v>
      </c>
      <c r="AI86" s="5">
        <v>0</v>
      </c>
      <c r="AJ86" s="5">
        <v>0</v>
      </c>
      <c r="AK86" s="5">
        <v>0</v>
      </c>
      <c r="AL86" s="5">
        <v>0</v>
      </c>
      <c r="AM86" s="5">
        <v>0</v>
      </c>
      <c r="AN86" s="5">
        <v>0</v>
      </c>
      <c r="AO86" s="5">
        <v>0</v>
      </c>
      <c r="AP86" s="5">
        <v>0</v>
      </c>
      <c r="AQ86" s="5">
        <v>0</v>
      </c>
      <c r="AR86" s="5">
        <v>0</v>
      </c>
      <c r="AS86" s="5">
        <v>0</v>
      </c>
      <c r="AT86" s="5">
        <v>0</v>
      </c>
      <c r="AU86" s="5">
        <v>0</v>
      </c>
      <c r="AV86" s="5">
        <v>0</v>
      </c>
      <c r="AW86" s="5">
        <v>0</v>
      </c>
      <c r="AX86" s="5">
        <v>0</v>
      </c>
      <c r="AY86" s="5">
        <v>0</v>
      </c>
      <c r="AZ86" s="5">
        <v>0</v>
      </c>
      <c r="BA86" s="5">
        <v>0</v>
      </c>
      <c r="BB86" s="5">
        <v>0</v>
      </c>
      <c r="BC86" s="34">
        <v>114.01000213623047</v>
      </c>
      <c r="BD86" s="5">
        <f t="shared" si="20"/>
        <v>0</v>
      </c>
      <c r="BE86" s="34">
        <f t="shared" si="21"/>
        <v>114.01000213623047</v>
      </c>
      <c r="BF86" s="34">
        <f t="shared" si="22"/>
        <v>114.01000213623047</v>
      </c>
      <c r="BG86" s="34">
        <f t="shared" si="23"/>
        <v>18.822309288587363</v>
      </c>
    </row>
    <row r="87" spans="1:59" ht="60" x14ac:dyDescent="0.25">
      <c r="A87" s="5">
        <v>6</v>
      </c>
      <c r="B87" s="16" t="s">
        <v>42</v>
      </c>
      <c r="C87" s="16">
        <v>2003</v>
      </c>
      <c r="D87" s="16">
        <v>2003</v>
      </c>
      <c r="E87" s="16">
        <v>2003</v>
      </c>
      <c r="F87" s="16">
        <v>1</v>
      </c>
      <c r="G87" s="16" t="s">
        <v>43</v>
      </c>
      <c r="H87" s="16" t="s">
        <v>44</v>
      </c>
      <c r="I87" s="16" t="s">
        <v>45</v>
      </c>
      <c r="J87" s="5">
        <v>0</v>
      </c>
      <c r="K87" s="5">
        <v>0</v>
      </c>
      <c r="L87" s="5">
        <v>0</v>
      </c>
      <c r="M87" s="5">
        <v>0</v>
      </c>
      <c r="N87" s="5">
        <v>0</v>
      </c>
      <c r="O87" s="5">
        <v>0</v>
      </c>
      <c r="P87" s="5">
        <v>0</v>
      </c>
      <c r="Q87" s="5">
        <v>0</v>
      </c>
      <c r="R87" s="5">
        <v>2</v>
      </c>
      <c r="S87" s="5">
        <v>0</v>
      </c>
      <c r="T87" s="5">
        <v>0</v>
      </c>
      <c r="U87" s="5">
        <v>0</v>
      </c>
      <c r="V87" s="5">
        <v>0</v>
      </c>
      <c r="W87" s="5">
        <v>0</v>
      </c>
      <c r="X87" s="5">
        <v>0</v>
      </c>
      <c r="Y87" s="5">
        <v>0</v>
      </c>
      <c r="Z87" s="5">
        <v>0</v>
      </c>
      <c r="AA87" s="5">
        <v>0</v>
      </c>
      <c r="AB87" s="5">
        <v>0</v>
      </c>
      <c r="AC87" s="5">
        <v>0</v>
      </c>
      <c r="AD87" s="5">
        <v>0</v>
      </c>
      <c r="AE87" s="34">
        <v>115.41000366210937</v>
      </c>
      <c r="AF87" s="5">
        <f t="shared" si="18"/>
        <v>2</v>
      </c>
      <c r="AG87" s="34">
        <f t="shared" si="19"/>
        <v>117.41000366210937</v>
      </c>
      <c r="AH87" s="5">
        <v>0</v>
      </c>
      <c r="AI87" s="5">
        <v>0</v>
      </c>
      <c r="AJ87" s="5">
        <v>0</v>
      </c>
      <c r="AK87" s="5">
        <v>0</v>
      </c>
      <c r="AL87" s="5">
        <v>0</v>
      </c>
      <c r="AM87" s="5">
        <v>0</v>
      </c>
      <c r="AN87" s="5">
        <v>0</v>
      </c>
      <c r="AO87" s="5">
        <v>0</v>
      </c>
      <c r="AP87" s="5">
        <v>0</v>
      </c>
      <c r="AQ87" s="5">
        <v>0</v>
      </c>
      <c r="AR87" s="5">
        <v>0</v>
      </c>
      <c r="AS87" s="5">
        <v>0</v>
      </c>
      <c r="AT87" s="5">
        <v>0</v>
      </c>
      <c r="AU87" s="5">
        <v>0</v>
      </c>
      <c r="AV87" s="5">
        <v>0</v>
      </c>
      <c r="AW87" s="5">
        <v>0</v>
      </c>
      <c r="AX87" s="5">
        <v>0</v>
      </c>
      <c r="AY87" s="5">
        <v>0</v>
      </c>
      <c r="AZ87" s="5">
        <v>0</v>
      </c>
      <c r="BA87" s="5">
        <v>0</v>
      </c>
      <c r="BB87" s="5">
        <v>0</v>
      </c>
      <c r="BC87" s="34">
        <v>115.05999755859375</v>
      </c>
      <c r="BD87" s="5">
        <f t="shared" si="20"/>
        <v>0</v>
      </c>
      <c r="BE87" s="34">
        <f t="shared" si="21"/>
        <v>115.05999755859375</v>
      </c>
      <c r="BF87" s="34">
        <f t="shared" si="22"/>
        <v>115.05999755859375</v>
      </c>
      <c r="BG87" s="34">
        <f t="shared" si="23"/>
        <v>19.916624510848052</v>
      </c>
    </row>
    <row r="88" spans="1:59" ht="60" x14ac:dyDescent="0.25">
      <c r="A88" s="5">
        <v>7</v>
      </c>
      <c r="B88" s="16" t="s">
        <v>54</v>
      </c>
      <c r="C88" s="16">
        <v>2005</v>
      </c>
      <c r="D88" s="16">
        <v>2005</v>
      </c>
      <c r="E88" s="16">
        <v>2005</v>
      </c>
      <c r="F88" s="16">
        <v>1</v>
      </c>
      <c r="G88" s="16" t="s">
        <v>24</v>
      </c>
      <c r="H88" s="16" t="s">
        <v>25</v>
      </c>
      <c r="I88" s="16" t="s">
        <v>26</v>
      </c>
      <c r="J88" s="5">
        <v>0</v>
      </c>
      <c r="K88" s="5">
        <v>0</v>
      </c>
      <c r="L88" s="5">
        <v>0</v>
      </c>
      <c r="M88" s="5">
        <v>2</v>
      </c>
      <c r="N88" s="5">
        <v>0</v>
      </c>
      <c r="O88" s="5">
        <v>0</v>
      </c>
      <c r="P88" s="5">
        <v>0</v>
      </c>
      <c r="Q88" s="5">
        <v>0</v>
      </c>
      <c r="R88" s="5">
        <v>0</v>
      </c>
      <c r="S88" s="5">
        <v>0</v>
      </c>
      <c r="T88" s="5">
        <v>0</v>
      </c>
      <c r="U88" s="5">
        <v>0</v>
      </c>
      <c r="V88" s="5">
        <v>0</v>
      </c>
      <c r="W88" s="5">
        <v>2</v>
      </c>
      <c r="X88" s="5">
        <v>0</v>
      </c>
      <c r="Y88" s="5">
        <v>0</v>
      </c>
      <c r="Z88" s="5">
        <v>0</v>
      </c>
      <c r="AA88" s="5">
        <v>0</v>
      </c>
      <c r="AB88" s="5">
        <v>0</v>
      </c>
      <c r="AC88" s="5">
        <v>0</v>
      </c>
      <c r="AD88" s="5">
        <v>0</v>
      </c>
      <c r="AE88" s="34">
        <v>122.62999725341797</v>
      </c>
      <c r="AF88" s="5">
        <f t="shared" si="18"/>
        <v>4</v>
      </c>
      <c r="AG88" s="34">
        <f t="shared" si="19"/>
        <v>126.62999725341797</v>
      </c>
      <c r="AH88" s="5">
        <v>0</v>
      </c>
      <c r="AI88" s="5">
        <v>0</v>
      </c>
      <c r="AJ88" s="5">
        <v>0</v>
      </c>
      <c r="AK88" s="5">
        <v>0</v>
      </c>
      <c r="AL88" s="5">
        <v>0</v>
      </c>
      <c r="AM88" s="5">
        <v>0</v>
      </c>
      <c r="AN88" s="5">
        <v>0</v>
      </c>
      <c r="AO88" s="5">
        <v>0</v>
      </c>
      <c r="AP88" s="5">
        <v>0</v>
      </c>
      <c r="AQ88" s="5">
        <v>0</v>
      </c>
      <c r="AR88" s="5">
        <v>0</v>
      </c>
      <c r="AS88" s="5">
        <v>0</v>
      </c>
      <c r="AT88" s="5">
        <v>2</v>
      </c>
      <c r="AU88" s="5">
        <v>0</v>
      </c>
      <c r="AV88" s="5">
        <v>0</v>
      </c>
      <c r="AW88" s="5">
        <v>0</v>
      </c>
      <c r="AX88" s="5">
        <v>0</v>
      </c>
      <c r="AY88" s="5">
        <v>0</v>
      </c>
      <c r="AZ88" s="5">
        <v>0</v>
      </c>
      <c r="BA88" s="5">
        <v>0</v>
      </c>
      <c r="BB88" s="5">
        <v>0</v>
      </c>
      <c r="BC88" s="34">
        <v>113.54000091552734</v>
      </c>
      <c r="BD88" s="5">
        <f t="shared" si="20"/>
        <v>2</v>
      </c>
      <c r="BE88" s="34">
        <f t="shared" si="21"/>
        <v>115.54000091552734</v>
      </c>
      <c r="BF88" s="34">
        <f t="shared" si="22"/>
        <v>115.54000091552734</v>
      </c>
      <c r="BG88" s="34">
        <f t="shared" si="23"/>
        <v>20.416888577758364</v>
      </c>
    </row>
    <row r="89" spans="1:59" ht="60" x14ac:dyDescent="0.25">
      <c r="A89" s="5">
        <v>8</v>
      </c>
      <c r="B89" s="16" t="s">
        <v>106</v>
      </c>
      <c r="C89" s="16">
        <v>2003</v>
      </c>
      <c r="D89" s="16">
        <v>2003</v>
      </c>
      <c r="E89" s="16">
        <v>2003</v>
      </c>
      <c r="F89" s="16">
        <v>1</v>
      </c>
      <c r="G89" s="16" t="s">
        <v>24</v>
      </c>
      <c r="H89" s="16" t="s">
        <v>25</v>
      </c>
      <c r="I89" s="16" t="s">
        <v>26</v>
      </c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34"/>
      <c r="AF89" s="5">
        <f t="shared" si="18"/>
        <v>0</v>
      </c>
      <c r="AG89" s="34" t="s">
        <v>340</v>
      </c>
      <c r="AH89" s="5">
        <v>0</v>
      </c>
      <c r="AI89" s="5">
        <v>0</v>
      </c>
      <c r="AJ89" s="5">
        <v>0</v>
      </c>
      <c r="AK89" s="5">
        <v>0</v>
      </c>
      <c r="AL89" s="5">
        <v>0</v>
      </c>
      <c r="AM89" s="5">
        <v>0</v>
      </c>
      <c r="AN89" s="5">
        <v>0</v>
      </c>
      <c r="AO89" s="5">
        <v>0</v>
      </c>
      <c r="AP89" s="5">
        <v>0</v>
      </c>
      <c r="AQ89" s="5">
        <v>0</v>
      </c>
      <c r="AR89" s="5">
        <v>0</v>
      </c>
      <c r="AS89" s="5">
        <v>0</v>
      </c>
      <c r="AT89" s="5">
        <v>0</v>
      </c>
      <c r="AU89" s="5">
        <v>2</v>
      </c>
      <c r="AV89" s="5">
        <v>0</v>
      </c>
      <c r="AW89" s="5">
        <v>0</v>
      </c>
      <c r="AX89" s="5">
        <v>0</v>
      </c>
      <c r="AY89" s="5">
        <v>0</v>
      </c>
      <c r="AZ89" s="5">
        <v>0</v>
      </c>
      <c r="BA89" s="5">
        <v>0</v>
      </c>
      <c r="BB89" s="5">
        <v>0</v>
      </c>
      <c r="BC89" s="34">
        <v>120.01999664306641</v>
      </c>
      <c r="BD89" s="5">
        <f t="shared" si="20"/>
        <v>2</v>
      </c>
      <c r="BE89" s="34">
        <f t="shared" si="21"/>
        <v>122.01999664306641</v>
      </c>
      <c r="BF89" s="34">
        <f t="shared" si="22"/>
        <v>122.01999664306641</v>
      </c>
      <c r="BG89" s="34">
        <f t="shared" si="23"/>
        <v>27.170401796768189</v>
      </c>
    </row>
    <row r="90" spans="1:59" ht="45" x14ac:dyDescent="0.25">
      <c r="A90" s="5">
        <v>9</v>
      </c>
      <c r="B90" s="16" t="s">
        <v>29</v>
      </c>
      <c r="C90" s="16">
        <v>2002</v>
      </c>
      <c r="D90" s="16">
        <v>2002</v>
      </c>
      <c r="E90" s="16">
        <v>2002</v>
      </c>
      <c r="F90" s="16" t="s">
        <v>30</v>
      </c>
      <c r="G90" s="16" t="s">
        <v>31</v>
      </c>
      <c r="H90" s="16" t="s">
        <v>32</v>
      </c>
      <c r="I90" s="16" t="s">
        <v>33</v>
      </c>
      <c r="J90" s="5">
        <v>0</v>
      </c>
      <c r="K90" s="5">
        <v>0</v>
      </c>
      <c r="L90" s="5">
        <v>0</v>
      </c>
      <c r="M90" s="5">
        <v>0</v>
      </c>
      <c r="N90" s="5">
        <v>0</v>
      </c>
      <c r="O90" s="5">
        <v>0</v>
      </c>
      <c r="P90" s="5">
        <v>0</v>
      </c>
      <c r="Q90" s="5">
        <v>0</v>
      </c>
      <c r="R90" s="5">
        <v>0</v>
      </c>
      <c r="S90" s="5">
        <v>0</v>
      </c>
      <c r="T90" s="5">
        <v>2</v>
      </c>
      <c r="U90" s="5">
        <v>0</v>
      </c>
      <c r="V90" s="5">
        <v>0</v>
      </c>
      <c r="W90" s="5">
        <v>0</v>
      </c>
      <c r="X90" s="5">
        <v>0</v>
      </c>
      <c r="Y90" s="5">
        <v>0</v>
      </c>
      <c r="Z90" s="5">
        <v>0</v>
      </c>
      <c r="AA90" s="5">
        <v>50</v>
      </c>
      <c r="AB90" s="5">
        <v>0</v>
      </c>
      <c r="AC90" s="5">
        <v>0</v>
      </c>
      <c r="AD90" s="5">
        <v>0</v>
      </c>
      <c r="AE90" s="34">
        <v>124.48000335693359</v>
      </c>
      <c r="AF90" s="5">
        <f t="shared" si="18"/>
        <v>52</v>
      </c>
      <c r="AG90" s="34">
        <f t="shared" si="19"/>
        <v>176.48000335693359</v>
      </c>
      <c r="AH90" s="5">
        <v>0</v>
      </c>
      <c r="AI90" s="5">
        <v>0</v>
      </c>
      <c r="AJ90" s="5">
        <v>0</v>
      </c>
      <c r="AK90" s="5">
        <v>0</v>
      </c>
      <c r="AL90" s="5">
        <v>0</v>
      </c>
      <c r="AM90" s="5">
        <v>0</v>
      </c>
      <c r="AN90" s="5">
        <v>0</v>
      </c>
      <c r="AO90" s="5">
        <v>0</v>
      </c>
      <c r="AP90" s="5">
        <v>0</v>
      </c>
      <c r="AQ90" s="5">
        <v>0</v>
      </c>
      <c r="AR90" s="5">
        <v>0</v>
      </c>
      <c r="AS90" s="5">
        <v>0</v>
      </c>
      <c r="AT90" s="5">
        <v>0</v>
      </c>
      <c r="AU90" s="5">
        <v>0</v>
      </c>
      <c r="AV90" s="5">
        <v>0</v>
      </c>
      <c r="AW90" s="5">
        <v>0</v>
      </c>
      <c r="AX90" s="5">
        <v>0</v>
      </c>
      <c r="AY90" s="5">
        <v>0</v>
      </c>
      <c r="AZ90" s="5">
        <v>0</v>
      </c>
      <c r="BA90" s="5">
        <v>0</v>
      </c>
      <c r="BB90" s="5">
        <v>0</v>
      </c>
      <c r="BC90" s="34">
        <v>126.55000305175781</v>
      </c>
      <c r="BD90" s="5">
        <f t="shared" si="20"/>
        <v>0</v>
      </c>
      <c r="BE90" s="34">
        <f t="shared" si="21"/>
        <v>126.55000305175781</v>
      </c>
      <c r="BF90" s="34">
        <f t="shared" si="22"/>
        <v>126.55000305175781</v>
      </c>
      <c r="BG90" s="34">
        <f t="shared" si="23"/>
        <v>31.891617589130334</v>
      </c>
    </row>
    <row r="91" spans="1:59" ht="45" x14ac:dyDescent="0.25">
      <c r="A91" s="5">
        <v>10</v>
      </c>
      <c r="B91" s="16" t="s">
        <v>115</v>
      </c>
      <c r="C91" s="16">
        <v>2002</v>
      </c>
      <c r="D91" s="16">
        <v>2002</v>
      </c>
      <c r="E91" s="16">
        <v>2002</v>
      </c>
      <c r="F91" s="16">
        <v>1</v>
      </c>
      <c r="G91" s="16" t="s">
        <v>12</v>
      </c>
      <c r="H91" s="16" t="s">
        <v>13</v>
      </c>
      <c r="I91" s="16" t="s">
        <v>116</v>
      </c>
      <c r="J91" s="5">
        <v>0</v>
      </c>
      <c r="K91" s="5">
        <v>0</v>
      </c>
      <c r="L91" s="5">
        <v>0</v>
      </c>
      <c r="M91" s="5">
        <v>0</v>
      </c>
      <c r="N91" s="5">
        <v>0</v>
      </c>
      <c r="O91" s="5">
        <v>0</v>
      </c>
      <c r="P91" s="5">
        <v>0</v>
      </c>
      <c r="Q91" s="5">
        <v>0</v>
      </c>
      <c r="R91" s="5">
        <v>0</v>
      </c>
      <c r="S91" s="5">
        <v>0</v>
      </c>
      <c r="T91" s="5">
        <v>0</v>
      </c>
      <c r="U91" s="5">
        <v>0</v>
      </c>
      <c r="V91" s="5">
        <v>0</v>
      </c>
      <c r="W91" s="5">
        <v>0</v>
      </c>
      <c r="X91" s="5">
        <v>0</v>
      </c>
      <c r="Y91" s="5">
        <v>50</v>
      </c>
      <c r="Z91" s="5">
        <v>0</v>
      </c>
      <c r="AA91" s="5">
        <v>0</v>
      </c>
      <c r="AB91" s="5">
        <v>0</v>
      </c>
      <c r="AC91" s="5">
        <v>0</v>
      </c>
      <c r="AD91" s="5">
        <v>0</v>
      </c>
      <c r="AE91" s="34">
        <v>120.54000091552734</v>
      </c>
      <c r="AF91" s="5">
        <f t="shared" si="18"/>
        <v>50</v>
      </c>
      <c r="AG91" s="34">
        <f t="shared" si="19"/>
        <v>170.54000091552734</v>
      </c>
      <c r="AH91" s="5">
        <v>0</v>
      </c>
      <c r="AI91" s="5">
        <v>0</v>
      </c>
      <c r="AJ91" s="5">
        <v>0</v>
      </c>
      <c r="AK91" s="5">
        <v>0</v>
      </c>
      <c r="AL91" s="5">
        <v>0</v>
      </c>
      <c r="AM91" s="5">
        <v>0</v>
      </c>
      <c r="AN91" s="5">
        <v>2</v>
      </c>
      <c r="AO91" s="5">
        <v>0</v>
      </c>
      <c r="AP91" s="5">
        <v>0</v>
      </c>
      <c r="AQ91" s="5">
        <v>0</v>
      </c>
      <c r="AR91" s="5">
        <v>0</v>
      </c>
      <c r="AS91" s="5">
        <v>0</v>
      </c>
      <c r="AT91" s="5">
        <v>2</v>
      </c>
      <c r="AU91" s="5">
        <v>0</v>
      </c>
      <c r="AV91" s="5">
        <v>0</v>
      </c>
      <c r="AW91" s="5">
        <v>0</v>
      </c>
      <c r="AX91" s="5">
        <v>2</v>
      </c>
      <c r="AY91" s="5">
        <v>0</v>
      </c>
      <c r="AZ91" s="5">
        <v>0</v>
      </c>
      <c r="BA91" s="5">
        <v>0</v>
      </c>
      <c r="BB91" s="5">
        <v>0</v>
      </c>
      <c r="BC91" s="34">
        <v>121.87999725341797</v>
      </c>
      <c r="BD91" s="5">
        <f t="shared" si="20"/>
        <v>6</v>
      </c>
      <c r="BE91" s="34">
        <f t="shared" si="21"/>
        <v>127.87999725341797</v>
      </c>
      <c r="BF91" s="34">
        <f t="shared" si="22"/>
        <v>127.87999725341797</v>
      </c>
      <c r="BG91" s="34">
        <f t="shared" si="23"/>
        <v>33.277750203993875</v>
      </c>
    </row>
    <row r="92" spans="1:59" ht="60" x14ac:dyDescent="0.25">
      <c r="A92" s="5">
        <v>11</v>
      </c>
      <c r="B92" s="16" t="s">
        <v>163</v>
      </c>
      <c r="C92" s="16">
        <v>2004</v>
      </c>
      <c r="D92" s="16">
        <v>2004</v>
      </c>
      <c r="E92" s="16">
        <v>2004</v>
      </c>
      <c r="F92" s="16">
        <v>2</v>
      </c>
      <c r="G92" s="16" t="s">
        <v>31</v>
      </c>
      <c r="H92" s="16" t="s">
        <v>32</v>
      </c>
      <c r="I92" s="16" t="s">
        <v>37</v>
      </c>
      <c r="J92" s="5">
        <v>0</v>
      </c>
      <c r="K92" s="5">
        <v>0</v>
      </c>
      <c r="L92" s="5">
        <v>0</v>
      </c>
      <c r="M92" s="5">
        <v>0</v>
      </c>
      <c r="N92" s="5">
        <v>2</v>
      </c>
      <c r="O92" s="5">
        <v>2</v>
      </c>
      <c r="P92" s="5">
        <v>2</v>
      </c>
      <c r="Q92" s="5">
        <v>2</v>
      </c>
      <c r="R92" s="5">
        <v>2</v>
      </c>
      <c r="S92" s="5">
        <v>0</v>
      </c>
      <c r="T92" s="5">
        <v>0</v>
      </c>
      <c r="U92" s="5">
        <v>0</v>
      </c>
      <c r="V92" s="5">
        <v>0</v>
      </c>
      <c r="W92" s="5">
        <v>0</v>
      </c>
      <c r="X92" s="5">
        <v>0</v>
      </c>
      <c r="Y92" s="5">
        <v>0</v>
      </c>
      <c r="Z92" s="5">
        <v>0</v>
      </c>
      <c r="AA92" s="5">
        <v>0</v>
      </c>
      <c r="AB92" s="5">
        <v>0</v>
      </c>
      <c r="AC92" s="5">
        <v>0</v>
      </c>
      <c r="AD92" s="5">
        <v>0</v>
      </c>
      <c r="AE92" s="34">
        <v>128.25</v>
      </c>
      <c r="AF92" s="5">
        <f t="shared" si="18"/>
        <v>10</v>
      </c>
      <c r="AG92" s="34">
        <f t="shared" si="19"/>
        <v>138.25</v>
      </c>
      <c r="AH92" s="5">
        <v>0</v>
      </c>
      <c r="AI92" s="5">
        <v>0</v>
      </c>
      <c r="AJ92" s="5">
        <v>0</v>
      </c>
      <c r="AK92" s="5">
        <v>0</v>
      </c>
      <c r="AL92" s="5">
        <v>0</v>
      </c>
      <c r="AM92" s="5">
        <v>0</v>
      </c>
      <c r="AN92" s="5">
        <v>0</v>
      </c>
      <c r="AO92" s="5">
        <v>0</v>
      </c>
      <c r="AP92" s="5">
        <v>0</v>
      </c>
      <c r="AQ92" s="5">
        <v>0</v>
      </c>
      <c r="AR92" s="5">
        <v>0</v>
      </c>
      <c r="AS92" s="5">
        <v>0</v>
      </c>
      <c r="AT92" s="5">
        <v>0</v>
      </c>
      <c r="AU92" s="5">
        <v>0</v>
      </c>
      <c r="AV92" s="5">
        <v>0</v>
      </c>
      <c r="AW92" s="5">
        <v>0</v>
      </c>
      <c r="AX92" s="5">
        <v>0</v>
      </c>
      <c r="AY92" s="5">
        <v>0</v>
      </c>
      <c r="AZ92" s="5">
        <v>0</v>
      </c>
      <c r="BA92" s="5">
        <v>0</v>
      </c>
      <c r="BB92" s="5">
        <v>0</v>
      </c>
      <c r="BC92" s="34">
        <v>132.24000549316406</v>
      </c>
      <c r="BD92" s="5">
        <f t="shared" si="20"/>
        <v>0</v>
      </c>
      <c r="BE92" s="34">
        <f t="shared" si="21"/>
        <v>132.24000549316406</v>
      </c>
      <c r="BF92" s="34">
        <f t="shared" si="22"/>
        <v>132.24000549316406</v>
      </c>
      <c r="BG92" s="34">
        <f t="shared" si="23"/>
        <v>37.821792286765373</v>
      </c>
    </row>
    <row r="93" spans="1:59" ht="30" x14ac:dyDescent="0.25">
      <c r="A93" s="5">
        <v>12</v>
      </c>
      <c r="B93" s="16" t="s">
        <v>66</v>
      </c>
      <c r="C93" s="16">
        <v>2003</v>
      </c>
      <c r="D93" s="16">
        <v>2003</v>
      </c>
      <c r="E93" s="16">
        <v>2003</v>
      </c>
      <c r="F93" s="16">
        <v>1</v>
      </c>
      <c r="G93" s="16" t="s">
        <v>24</v>
      </c>
      <c r="H93" s="16" t="s">
        <v>67</v>
      </c>
      <c r="I93" s="16" t="s">
        <v>68</v>
      </c>
      <c r="J93" s="5">
        <v>0</v>
      </c>
      <c r="K93" s="5">
        <v>0</v>
      </c>
      <c r="L93" s="5">
        <v>0</v>
      </c>
      <c r="M93" s="5">
        <v>0</v>
      </c>
      <c r="N93" s="5">
        <v>0</v>
      </c>
      <c r="O93" s="5">
        <v>0</v>
      </c>
      <c r="P93" s="5">
        <v>0</v>
      </c>
      <c r="Q93" s="5">
        <v>0</v>
      </c>
      <c r="R93" s="5">
        <v>0</v>
      </c>
      <c r="S93" s="5">
        <v>0</v>
      </c>
      <c r="T93" s="5">
        <v>0</v>
      </c>
      <c r="U93" s="5">
        <v>0</v>
      </c>
      <c r="V93" s="5">
        <v>0</v>
      </c>
      <c r="W93" s="5">
        <v>0</v>
      </c>
      <c r="X93" s="5">
        <v>0</v>
      </c>
      <c r="Y93" s="5">
        <v>0</v>
      </c>
      <c r="Z93" s="5">
        <v>0</v>
      </c>
      <c r="AA93" s="5">
        <v>2</v>
      </c>
      <c r="AB93" s="5">
        <v>0</v>
      </c>
      <c r="AC93" s="5">
        <v>0</v>
      </c>
      <c r="AD93" s="5">
        <v>2</v>
      </c>
      <c r="AE93" s="34">
        <v>136.69999694824219</v>
      </c>
      <c r="AF93" s="5">
        <f t="shared" si="18"/>
        <v>4</v>
      </c>
      <c r="AG93" s="34">
        <f t="shared" si="19"/>
        <v>140.69999694824219</v>
      </c>
      <c r="AH93" s="5">
        <v>0</v>
      </c>
      <c r="AI93" s="5">
        <v>0</v>
      </c>
      <c r="AJ93" s="5">
        <v>0</v>
      </c>
      <c r="AK93" s="5">
        <v>0</v>
      </c>
      <c r="AL93" s="5">
        <v>0</v>
      </c>
      <c r="AM93" s="5">
        <v>2</v>
      </c>
      <c r="AN93" s="5">
        <v>0</v>
      </c>
      <c r="AO93" s="5">
        <v>0</v>
      </c>
      <c r="AP93" s="5">
        <v>0</v>
      </c>
      <c r="AQ93" s="5">
        <v>0</v>
      </c>
      <c r="AR93" s="5">
        <v>0</v>
      </c>
      <c r="AS93" s="5">
        <v>0</v>
      </c>
      <c r="AT93" s="5">
        <v>0</v>
      </c>
      <c r="AU93" s="5">
        <v>0</v>
      </c>
      <c r="AV93" s="5">
        <v>0</v>
      </c>
      <c r="AW93" s="5">
        <v>0</v>
      </c>
      <c r="AX93" s="5">
        <v>0</v>
      </c>
      <c r="AY93" s="5">
        <v>2</v>
      </c>
      <c r="AZ93" s="5">
        <v>2</v>
      </c>
      <c r="BA93" s="5">
        <v>0</v>
      </c>
      <c r="BB93" s="5">
        <v>2</v>
      </c>
      <c r="BC93" s="34">
        <v>135.57000732421875</v>
      </c>
      <c r="BD93" s="5">
        <f t="shared" si="20"/>
        <v>8</v>
      </c>
      <c r="BE93" s="34">
        <f t="shared" si="21"/>
        <v>143.57000732421875</v>
      </c>
      <c r="BF93" s="34">
        <f t="shared" si="22"/>
        <v>140.69999694824219</v>
      </c>
      <c r="BG93" s="34">
        <f t="shared" si="23"/>
        <v>46.638875897139698</v>
      </c>
    </row>
    <row r="94" spans="1:59" ht="45" x14ac:dyDescent="0.25">
      <c r="A94" s="5">
        <v>13</v>
      </c>
      <c r="B94" s="16" t="s">
        <v>58</v>
      </c>
      <c r="C94" s="16">
        <v>2004</v>
      </c>
      <c r="D94" s="16">
        <v>2004</v>
      </c>
      <c r="E94" s="16">
        <v>2004</v>
      </c>
      <c r="F94" s="16">
        <v>3</v>
      </c>
      <c r="G94" s="16" t="s">
        <v>12</v>
      </c>
      <c r="H94" s="16" t="s">
        <v>13</v>
      </c>
      <c r="I94" s="16" t="s">
        <v>14</v>
      </c>
      <c r="J94" s="5">
        <v>0</v>
      </c>
      <c r="K94" s="5">
        <v>0</v>
      </c>
      <c r="L94" s="5">
        <v>0</v>
      </c>
      <c r="M94" s="5">
        <v>0</v>
      </c>
      <c r="N94" s="5">
        <v>0</v>
      </c>
      <c r="O94" s="5">
        <v>0</v>
      </c>
      <c r="P94" s="5">
        <v>0</v>
      </c>
      <c r="Q94" s="5">
        <v>2</v>
      </c>
      <c r="R94" s="5">
        <v>0</v>
      </c>
      <c r="S94" s="5">
        <v>0</v>
      </c>
      <c r="T94" s="5">
        <v>0</v>
      </c>
      <c r="U94" s="5">
        <v>0</v>
      </c>
      <c r="V94" s="5">
        <v>2</v>
      </c>
      <c r="W94" s="5">
        <v>50</v>
      </c>
      <c r="X94" s="5">
        <v>0</v>
      </c>
      <c r="Y94" s="5">
        <v>0</v>
      </c>
      <c r="Z94" s="5">
        <v>0</v>
      </c>
      <c r="AA94" s="5">
        <v>2</v>
      </c>
      <c r="AB94" s="5">
        <v>0</v>
      </c>
      <c r="AC94" s="5">
        <v>0</v>
      </c>
      <c r="AD94" s="5">
        <v>0</v>
      </c>
      <c r="AE94" s="34">
        <v>181.89999389648437</v>
      </c>
      <c r="AF94" s="5">
        <f t="shared" si="18"/>
        <v>56</v>
      </c>
      <c r="AG94" s="34">
        <f t="shared" si="19"/>
        <v>237.89999389648437</v>
      </c>
      <c r="AH94" s="5">
        <v>0</v>
      </c>
      <c r="AI94" s="5">
        <v>0</v>
      </c>
      <c r="AJ94" s="5">
        <v>0</v>
      </c>
      <c r="AK94" s="5">
        <v>0</v>
      </c>
      <c r="AL94" s="5">
        <v>0</v>
      </c>
      <c r="AM94" s="5">
        <v>0</v>
      </c>
      <c r="AN94" s="5">
        <v>0</v>
      </c>
      <c r="AO94" s="5">
        <v>0</v>
      </c>
      <c r="AP94" s="5">
        <v>0</v>
      </c>
      <c r="AQ94" s="5">
        <v>0</v>
      </c>
      <c r="AR94" s="5">
        <v>0</v>
      </c>
      <c r="AS94" s="5">
        <v>0</v>
      </c>
      <c r="AT94" s="5">
        <v>0</v>
      </c>
      <c r="AU94" s="5">
        <v>0</v>
      </c>
      <c r="AV94" s="5">
        <v>0</v>
      </c>
      <c r="AW94" s="5">
        <v>0</v>
      </c>
      <c r="AX94" s="5">
        <v>0</v>
      </c>
      <c r="AY94" s="5">
        <v>0</v>
      </c>
      <c r="AZ94" s="5">
        <v>0</v>
      </c>
      <c r="BA94" s="5">
        <v>0</v>
      </c>
      <c r="BB94" s="5">
        <v>0</v>
      </c>
      <c r="BC94" s="34">
        <v>155.55000305175781</v>
      </c>
      <c r="BD94" s="5">
        <f t="shared" si="20"/>
        <v>0</v>
      </c>
      <c r="BE94" s="34">
        <f t="shared" si="21"/>
        <v>155.55000305175781</v>
      </c>
      <c r="BF94" s="34">
        <f t="shared" si="22"/>
        <v>155.55000305175781</v>
      </c>
      <c r="BG94" s="34">
        <f t="shared" si="23"/>
        <v>62.115693589511366</v>
      </c>
    </row>
    <row r="95" spans="1:59" ht="45" x14ac:dyDescent="0.25">
      <c r="A95" s="5">
        <v>14</v>
      </c>
      <c r="B95" s="16" t="s">
        <v>10</v>
      </c>
      <c r="C95" s="16">
        <v>2004</v>
      </c>
      <c r="D95" s="16">
        <v>2004</v>
      </c>
      <c r="E95" s="16">
        <v>2004</v>
      </c>
      <c r="F95" s="16">
        <v>3</v>
      </c>
      <c r="G95" s="16" t="s">
        <v>12</v>
      </c>
      <c r="H95" s="16" t="s">
        <v>13</v>
      </c>
      <c r="I95" s="16" t="s">
        <v>14</v>
      </c>
      <c r="J95" s="5">
        <v>0</v>
      </c>
      <c r="K95" s="5">
        <v>0</v>
      </c>
      <c r="L95" s="5">
        <v>0</v>
      </c>
      <c r="M95" s="5">
        <v>0</v>
      </c>
      <c r="N95" s="5">
        <v>0</v>
      </c>
      <c r="O95" s="5">
        <v>0</v>
      </c>
      <c r="P95" s="5">
        <v>0</v>
      </c>
      <c r="Q95" s="5">
        <v>0</v>
      </c>
      <c r="R95" s="5">
        <v>0</v>
      </c>
      <c r="S95" s="5">
        <v>0</v>
      </c>
      <c r="T95" s="5">
        <v>2</v>
      </c>
      <c r="U95" s="5">
        <v>0</v>
      </c>
      <c r="V95" s="5">
        <v>0</v>
      </c>
      <c r="W95" s="5">
        <v>0</v>
      </c>
      <c r="X95" s="5">
        <v>0</v>
      </c>
      <c r="Y95" s="5">
        <v>0</v>
      </c>
      <c r="Z95" s="5">
        <v>0</v>
      </c>
      <c r="AA95" s="5">
        <v>0</v>
      </c>
      <c r="AB95" s="5">
        <v>0</v>
      </c>
      <c r="AC95" s="5">
        <v>0</v>
      </c>
      <c r="AD95" s="5">
        <v>2</v>
      </c>
      <c r="AE95" s="34">
        <v>153.55000305175781</v>
      </c>
      <c r="AF95" s="5">
        <f t="shared" si="18"/>
        <v>4</v>
      </c>
      <c r="AG95" s="34">
        <f t="shared" si="19"/>
        <v>157.55000305175781</v>
      </c>
      <c r="AH95" s="5">
        <v>0</v>
      </c>
      <c r="AI95" s="5">
        <v>0</v>
      </c>
      <c r="AJ95" s="5">
        <v>0</v>
      </c>
      <c r="AK95" s="5">
        <v>0</v>
      </c>
      <c r="AL95" s="5">
        <v>0</v>
      </c>
      <c r="AM95" s="5">
        <v>0</v>
      </c>
      <c r="AN95" s="5">
        <v>0</v>
      </c>
      <c r="AO95" s="5">
        <v>0</v>
      </c>
      <c r="AP95" s="5">
        <v>0</v>
      </c>
      <c r="AQ95" s="5">
        <v>0</v>
      </c>
      <c r="AR95" s="5">
        <v>2</v>
      </c>
      <c r="AS95" s="5">
        <v>0</v>
      </c>
      <c r="AT95" s="5">
        <v>2</v>
      </c>
      <c r="AU95" s="5">
        <v>0</v>
      </c>
      <c r="AV95" s="5">
        <v>0</v>
      </c>
      <c r="AW95" s="5">
        <v>0</v>
      </c>
      <c r="AX95" s="5">
        <v>0</v>
      </c>
      <c r="AY95" s="5">
        <v>0</v>
      </c>
      <c r="AZ95" s="5">
        <v>0</v>
      </c>
      <c r="BA95" s="5">
        <v>0</v>
      </c>
      <c r="BB95" s="5">
        <v>0</v>
      </c>
      <c r="BC95" s="34">
        <v>155.05000305175781</v>
      </c>
      <c r="BD95" s="5">
        <f t="shared" si="20"/>
        <v>4</v>
      </c>
      <c r="BE95" s="34">
        <f t="shared" si="21"/>
        <v>159.05000305175781</v>
      </c>
      <c r="BF95" s="34">
        <f t="shared" si="22"/>
        <v>157.55000305175781</v>
      </c>
      <c r="BG95" s="34">
        <f t="shared" si="23"/>
        <v>64.200112624020406</v>
      </c>
    </row>
    <row r="96" spans="1:59" ht="60" x14ac:dyDescent="0.25">
      <c r="A96" s="5">
        <v>15</v>
      </c>
      <c r="B96" s="16" t="s">
        <v>70</v>
      </c>
      <c r="C96" s="16">
        <v>2007</v>
      </c>
      <c r="D96" s="16">
        <v>2007</v>
      </c>
      <c r="E96" s="16">
        <v>2007</v>
      </c>
      <c r="F96" s="16" t="s">
        <v>23</v>
      </c>
      <c r="G96" s="16" t="s">
        <v>24</v>
      </c>
      <c r="H96" s="16" t="s">
        <v>25</v>
      </c>
      <c r="I96" s="16" t="s">
        <v>26</v>
      </c>
      <c r="J96" s="5">
        <v>0</v>
      </c>
      <c r="K96" s="5">
        <v>0</v>
      </c>
      <c r="L96" s="5">
        <v>2</v>
      </c>
      <c r="M96" s="5">
        <v>0</v>
      </c>
      <c r="N96" s="5">
        <v>2</v>
      </c>
      <c r="O96" s="5">
        <v>0</v>
      </c>
      <c r="P96" s="5">
        <v>0</v>
      </c>
      <c r="Q96" s="5">
        <v>2</v>
      </c>
      <c r="R96" s="5">
        <v>0</v>
      </c>
      <c r="S96" s="5">
        <v>2</v>
      </c>
      <c r="T96" s="5">
        <v>0</v>
      </c>
      <c r="U96" s="5">
        <v>0</v>
      </c>
      <c r="V96" s="5">
        <v>0</v>
      </c>
      <c r="W96" s="5">
        <v>2</v>
      </c>
      <c r="X96" s="5">
        <v>0</v>
      </c>
      <c r="Y96" s="5">
        <v>0</v>
      </c>
      <c r="Z96" s="5">
        <v>0</v>
      </c>
      <c r="AA96" s="5">
        <v>0</v>
      </c>
      <c r="AB96" s="5">
        <v>0</v>
      </c>
      <c r="AC96" s="5">
        <v>0</v>
      </c>
      <c r="AD96" s="5">
        <v>0</v>
      </c>
      <c r="AE96" s="34">
        <v>162.07000732421875</v>
      </c>
      <c r="AF96" s="5">
        <f t="shared" si="18"/>
        <v>10</v>
      </c>
      <c r="AG96" s="34">
        <f t="shared" si="19"/>
        <v>172.07000732421875</v>
      </c>
      <c r="AH96" s="5">
        <v>0</v>
      </c>
      <c r="AI96" s="5">
        <v>0</v>
      </c>
      <c r="AJ96" s="5">
        <v>0</v>
      </c>
      <c r="AK96" s="5">
        <v>2</v>
      </c>
      <c r="AL96" s="5">
        <v>0</v>
      </c>
      <c r="AM96" s="5">
        <v>0</v>
      </c>
      <c r="AN96" s="5">
        <v>0</v>
      </c>
      <c r="AO96" s="5">
        <v>0</v>
      </c>
      <c r="AP96" s="5">
        <v>0</v>
      </c>
      <c r="AQ96" s="5">
        <v>0</v>
      </c>
      <c r="AR96" s="5">
        <v>0</v>
      </c>
      <c r="AS96" s="5">
        <v>0</v>
      </c>
      <c r="AT96" s="5">
        <v>0</v>
      </c>
      <c r="AU96" s="5">
        <v>0</v>
      </c>
      <c r="AV96" s="5">
        <v>0</v>
      </c>
      <c r="AW96" s="5">
        <v>0</v>
      </c>
      <c r="AX96" s="5">
        <v>2</v>
      </c>
      <c r="AY96" s="5">
        <v>0</v>
      </c>
      <c r="AZ96" s="5">
        <v>0</v>
      </c>
      <c r="BA96" s="5">
        <v>0</v>
      </c>
      <c r="BB96" s="5">
        <v>0</v>
      </c>
      <c r="BC96" s="34">
        <v>166.41999816894531</v>
      </c>
      <c r="BD96" s="5">
        <f t="shared" si="20"/>
        <v>4</v>
      </c>
      <c r="BE96" s="34">
        <f t="shared" si="21"/>
        <v>170.41999816894531</v>
      </c>
      <c r="BF96" s="34">
        <f t="shared" si="22"/>
        <v>170.41999816894531</v>
      </c>
      <c r="BG96" s="34">
        <f t="shared" si="23"/>
        <v>77.613344022172399</v>
      </c>
    </row>
    <row r="97" spans="1:59" ht="60" x14ac:dyDescent="0.25">
      <c r="A97" s="5">
        <v>16</v>
      </c>
      <c r="B97" s="16" t="s">
        <v>56</v>
      </c>
      <c r="C97" s="16">
        <v>2006</v>
      </c>
      <c r="D97" s="16">
        <v>2006</v>
      </c>
      <c r="E97" s="16">
        <v>2006</v>
      </c>
      <c r="F97" s="16">
        <v>3</v>
      </c>
      <c r="G97" s="16" t="s">
        <v>24</v>
      </c>
      <c r="H97" s="16" t="s">
        <v>25</v>
      </c>
      <c r="I97" s="16" t="s">
        <v>26</v>
      </c>
      <c r="J97" s="5">
        <v>0</v>
      </c>
      <c r="K97" s="5">
        <v>0</v>
      </c>
      <c r="L97" s="5">
        <v>0</v>
      </c>
      <c r="M97" s="5">
        <v>0</v>
      </c>
      <c r="N97" s="5">
        <v>2</v>
      </c>
      <c r="O97" s="5">
        <v>0</v>
      </c>
      <c r="P97" s="5">
        <v>0</v>
      </c>
      <c r="Q97" s="5">
        <v>0</v>
      </c>
      <c r="R97" s="5">
        <v>0</v>
      </c>
      <c r="S97" s="5">
        <v>0</v>
      </c>
      <c r="T97" s="5">
        <v>0</v>
      </c>
      <c r="U97" s="5">
        <v>0</v>
      </c>
      <c r="V97" s="5">
        <v>2</v>
      </c>
      <c r="W97" s="5">
        <v>0</v>
      </c>
      <c r="X97" s="5">
        <v>0</v>
      </c>
      <c r="Y97" s="5">
        <v>0</v>
      </c>
      <c r="Z97" s="5">
        <v>0</v>
      </c>
      <c r="AA97" s="5">
        <v>0</v>
      </c>
      <c r="AB97" s="5">
        <v>0</v>
      </c>
      <c r="AC97" s="5">
        <v>0</v>
      </c>
      <c r="AD97" s="5">
        <v>0</v>
      </c>
      <c r="AE97" s="34">
        <v>191.69999694824219</v>
      </c>
      <c r="AF97" s="5">
        <f t="shared" si="18"/>
        <v>4</v>
      </c>
      <c r="AG97" s="34">
        <f t="shared" si="19"/>
        <v>195.69999694824219</v>
      </c>
      <c r="AH97" s="5">
        <v>0</v>
      </c>
      <c r="AI97" s="5">
        <v>0</v>
      </c>
      <c r="AJ97" s="5">
        <v>0</v>
      </c>
      <c r="AK97" s="5">
        <v>0</v>
      </c>
      <c r="AL97" s="5">
        <v>0</v>
      </c>
      <c r="AM97" s="5">
        <v>0</v>
      </c>
      <c r="AN97" s="5">
        <v>0</v>
      </c>
      <c r="AO97" s="5">
        <v>0</v>
      </c>
      <c r="AP97" s="5">
        <v>0</v>
      </c>
      <c r="AQ97" s="5">
        <v>0</v>
      </c>
      <c r="AR97" s="5">
        <v>0</v>
      </c>
      <c r="AS97" s="5">
        <v>0</v>
      </c>
      <c r="AT97" s="5">
        <v>0</v>
      </c>
      <c r="AU97" s="5">
        <v>50</v>
      </c>
      <c r="AV97" s="5">
        <v>0</v>
      </c>
      <c r="AW97" s="5">
        <v>0</v>
      </c>
      <c r="AX97" s="5">
        <v>0</v>
      </c>
      <c r="AY97" s="5">
        <v>2</v>
      </c>
      <c r="AZ97" s="5">
        <v>0</v>
      </c>
      <c r="BA97" s="5">
        <v>0</v>
      </c>
      <c r="BB97" s="5">
        <v>0</v>
      </c>
      <c r="BC97" s="34">
        <v>176.28999328613281</v>
      </c>
      <c r="BD97" s="5">
        <f t="shared" si="20"/>
        <v>52</v>
      </c>
      <c r="BE97" s="34">
        <f t="shared" si="21"/>
        <v>228.28999328613281</v>
      </c>
      <c r="BF97" s="34">
        <f t="shared" si="22"/>
        <v>195.69999694824219</v>
      </c>
      <c r="BG97" s="34">
        <f t="shared" si="23"/>
        <v>103.96039934613822</v>
      </c>
    </row>
    <row r="98" spans="1:59" ht="60" x14ac:dyDescent="0.25">
      <c r="A98" s="5">
        <v>17</v>
      </c>
      <c r="B98" s="16" t="s">
        <v>76</v>
      </c>
      <c r="C98" s="16">
        <v>2007</v>
      </c>
      <c r="D98" s="16">
        <v>2007</v>
      </c>
      <c r="E98" s="16">
        <v>2007</v>
      </c>
      <c r="F98" s="16" t="s">
        <v>36</v>
      </c>
      <c r="G98" s="16" t="s">
        <v>31</v>
      </c>
      <c r="H98" s="16" t="s">
        <v>32</v>
      </c>
      <c r="I98" s="16" t="s">
        <v>77</v>
      </c>
      <c r="J98" s="5">
        <v>0</v>
      </c>
      <c r="K98" s="5">
        <v>0</v>
      </c>
      <c r="L98" s="5">
        <v>0</v>
      </c>
      <c r="M98" s="5">
        <v>0</v>
      </c>
      <c r="N98" s="5">
        <v>2</v>
      </c>
      <c r="O98" s="5">
        <v>2</v>
      </c>
      <c r="P98" s="5">
        <v>0</v>
      </c>
      <c r="Q98" s="5">
        <v>0</v>
      </c>
      <c r="R98" s="5">
        <v>2</v>
      </c>
      <c r="S98" s="5">
        <v>0</v>
      </c>
      <c r="T98" s="5">
        <v>0</v>
      </c>
      <c r="U98" s="5">
        <v>0</v>
      </c>
      <c r="V98" s="5">
        <v>0</v>
      </c>
      <c r="W98" s="5">
        <v>0</v>
      </c>
      <c r="X98" s="5">
        <v>0</v>
      </c>
      <c r="Y98" s="5">
        <v>0</v>
      </c>
      <c r="Z98" s="5">
        <v>2</v>
      </c>
      <c r="AA98" s="5">
        <v>0</v>
      </c>
      <c r="AB98" s="5">
        <v>0</v>
      </c>
      <c r="AC98" s="5">
        <v>0</v>
      </c>
      <c r="AD98" s="5">
        <v>0</v>
      </c>
      <c r="AE98" s="34">
        <v>233.66000366210937</v>
      </c>
      <c r="AF98" s="5">
        <f t="shared" si="18"/>
        <v>8</v>
      </c>
      <c r="AG98" s="34">
        <f t="shared" si="19"/>
        <v>241.66000366210937</v>
      </c>
      <c r="AH98" s="5">
        <v>0</v>
      </c>
      <c r="AI98" s="5">
        <v>2</v>
      </c>
      <c r="AJ98" s="5">
        <v>0</v>
      </c>
      <c r="AK98" s="5">
        <v>0</v>
      </c>
      <c r="AL98" s="5">
        <v>0</v>
      </c>
      <c r="AM98" s="5">
        <v>0</v>
      </c>
      <c r="AN98" s="5">
        <v>0</v>
      </c>
      <c r="AO98" s="5">
        <v>0</v>
      </c>
      <c r="AP98" s="5">
        <v>2</v>
      </c>
      <c r="AQ98" s="5">
        <v>0</v>
      </c>
      <c r="AR98" s="5">
        <v>0</v>
      </c>
      <c r="AS98" s="5">
        <v>0</v>
      </c>
      <c r="AT98" s="5">
        <v>0</v>
      </c>
      <c r="AU98" s="5">
        <v>0</v>
      </c>
      <c r="AV98" s="5">
        <v>2</v>
      </c>
      <c r="AW98" s="5">
        <v>2</v>
      </c>
      <c r="AX98" s="5">
        <v>0</v>
      </c>
      <c r="AY98" s="5">
        <v>0</v>
      </c>
      <c r="AZ98" s="5">
        <v>2</v>
      </c>
      <c r="BA98" s="5">
        <v>0</v>
      </c>
      <c r="BB98" s="5">
        <v>2</v>
      </c>
      <c r="BC98" s="34">
        <v>207.58999633789063</v>
      </c>
      <c r="BD98" s="5">
        <f t="shared" si="20"/>
        <v>12</v>
      </c>
      <c r="BE98" s="34">
        <f t="shared" si="21"/>
        <v>219.58999633789062</v>
      </c>
      <c r="BF98" s="34">
        <f t="shared" si="22"/>
        <v>219.58999633789062</v>
      </c>
      <c r="BG98" s="34">
        <f t="shared" si="23"/>
        <v>128.85878407723445</v>
      </c>
    </row>
    <row r="99" spans="1:59" ht="45" x14ac:dyDescent="0.25">
      <c r="A99" s="5">
        <v>18</v>
      </c>
      <c r="B99" s="16" t="s">
        <v>152</v>
      </c>
      <c r="C99" s="16">
        <v>2008</v>
      </c>
      <c r="D99" s="16">
        <v>2008</v>
      </c>
      <c r="E99" s="16">
        <v>2008</v>
      </c>
      <c r="F99" s="16">
        <v>3</v>
      </c>
      <c r="G99" s="16" t="s">
        <v>91</v>
      </c>
      <c r="H99" s="16" t="s">
        <v>92</v>
      </c>
      <c r="I99" s="16" t="s">
        <v>93</v>
      </c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34"/>
      <c r="AF99" s="5">
        <f t="shared" si="18"/>
        <v>0</v>
      </c>
      <c r="AG99" s="34" t="s">
        <v>340</v>
      </c>
      <c r="AH99" s="5">
        <v>0</v>
      </c>
      <c r="AI99" s="5">
        <v>2</v>
      </c>
      <c r="AJ99" s="5">
        <v>0</v>
      </c>
      <c r="AK99" s="5">
        <v>0</v>
      </c>
      <c r="AL99" s="5">
        <v>0</v>
      </c>
      <c r="AM99" s="5">
        <v>0</v>
      </c>
      <c r="AN99" s="5">
        <v>2</v>
      </c>
      <c r="AO99" s="5">
        <v>0</v>
      </c>
      <c r="AP99" s="5">
        <v>0</v>
      </c>
      <c r="AQ99" s="5">
        <v>0</v>
      </c>
      <c r="AR99" s="5">
        <v>0</v>
      </c>
      <c r="AS99" s="5">
        <v>2</v>
      </c>
      <c r="AT99" s="5">
        <v>0</v>
      </c>
      <c r="AU99" s="5">
        <v>50</v>
      </c>
      <c r="AV99" s="5">
        <v>0</v>
      </c>
      <c r="AW99" s="5">
        <v>0</v>
      </c>
      <c r="AX99" s="5">
        <v>0</v>
      </c>
      <c r="AY99" s="5">
        <v>0</v>
      </c>
      <c r="AZ99" s="5">
        <v>2</v>
      </c>
      <c r="BA99" s="5">
        <v>0</v>
      </c>
      <c r="BB99" s="5">
        <v>0</v>
      </c>
      <c r="BC99" s="34">
        <v>170.89999389648437</v>
      </c>
      <c r="BD99" s="5">
        <f t="shared" si="20"/>
        <v>58</v>
      </c>
      <c r="BE99" s="34">
        <f t="shared" si="21"/>
        <v>228.89999389648437</v>
      </c>
      <c r="BF99" s="34">
        <f t="shared" si="22"/>
        <v>228.89999389648437</v>
      </c>
      <c r="BG99" s="34">
        <f t="shared" si="23"/>
        <v>138.56175213841718</v>
      </c>
    </row>
    <row r="100" spans="1:59" ht="75" x14ac:dyDescent="0.25">
      <c r="A100" s="5"/>
      <c r="B100" s="16" t="s">
        <v>160</v>
      </c>
      <c r="C100" s="16">
        <v>2002</v>
      </c>
      <c r="D100" s="16">
        <v>2002</v>
      </c>
      <c r="E100" s="16">
        <v>2002</v>
      </c>
      <c r="F100" s="16">
        <v>1</v>
      </c>
      <c r="G100" s="16" t="s">
        <v>109</v>
      </c>
      <c r="H100" s="16" t="s">
        <v>161</v>
      </c>
      <c r="I100" s="16" t="s">
        <v>111</v>
      </c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34"/>
      <c r="AF100" s="5">
        <f t="shared" si="18"/>
        <v>0</v>
      </c>
      <c r="AG100" s="34" t="s">
        <v>340</v>
      </c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34"/>
      <c r="BD100" s="5">
        <f t="shared" si="20"/>
        <v>0</v>
      </c>
      <c r="BE100" s="34" t="s">
        <v>340</v>
      </c>
      <c r="BF100" s="34"/>
      <c r="BG100" s="34" t="str">
        <f t="shared" si="23"/>
        <v/>
      </c>
    </row>
    <row r="102" spans="1:59" ht="18.75" x14ac:dyDescent="0.25">
      <c r="A102" s="20" t="s">
        <v>364</v>
      </c>
      <c r="B102" s="20"/>
      <c r="C102" s="20"/>
      <c r="D102" s="20"/>
      <c r="E102" s="20"/>
      <c r="F102" s="20"/>
      <c r="G102" s="20"/>
      <c r="H102" s="20"/>
      <c r="I102" s="20"/>
      <c r="J102" s="20"/>
    </row>
    <row r="103" spans="1:59" x14ac:dyDescent="0.25">
      <c r="A103" s="25" t="s">
        <v>330</v>
      </c>
      <c r="B103" s="25" t="s">
        <v>1</v>
      </c>
      <c r="C103" s="25" t="s">
        <v>2</v>
      </c>
      <c r="D103" s="25" t="s">
        <v>193</v>
      </c>
      <c r="E103" s="25" t="s">
        <v>194</v>
      </c>
      <c r="F103" s="25" t="s">
        <v>3</v>
      </c>
      <c r="G103" s="25" t="s">
        <v>4</v>
      </c>
      <c r="H103" s="25" t="s">
        <v>5</v>
      </c>
      <c r="I103" s="25" t="s">
        <v>6</v>
      </c>
      <c r="J103" s="27" t="s">
        <v>332</v>
      </c>
      <c r="K103" s="28"/>
      <c r="L103" s="28"/>
      <c r="M103" s="28"/>
      <c r="N103" s="28"/>
      <c r="O103" s="28"/>
      <c r="P103" s="28"/>
      <c r="Q103" s="28"/>
      <c r="R103" s="28"/>
      <c r="S103" s="28"/>
      <c r="T103" s="28"/>
      <c r="U103" s="28"/>
      <c r="V103" s="28"/>
      <c r="W103" s="28"/>
      <c r="X103" s="28"/>
      <c r="Y103" s="28"/>
      <c r="Z103" s="28"/>
      <c r="AA103" s="28"/>
      <c r="AB103" s="28"/>
      <c r="AC103" s="28"/>
      <c r="AD103" s="28"/>
      <c r="AE103" s="28"/>
      <c r="AF103" s="28"/>
      <c r="AG103" s="29"/>
      <c r="AH103" s="27" t="s">
        <v>336</v>
      </c>
      <c r="AI103" s="28"/>
      <c r="AJ103" s="28"/>
      <c r="AK103" s="28"/>
      <c r="AL103" s="28"/>
      <c r="AM103" s="28"/>
      <c r="AN103" s="28"/>
      <c r="AO103" s="28"/>
      <c r="AP103" s="28"/>
      <c r="AQ103" s="28"/>
      <c r="AR103" s="28"/>
      <c r="AS103" s="28"/>
      <c r="AT103" s="28"/>
      <c r="AU103" s="28"/>
      <c r="AV103" s="28"/>
      <c r="AW103" s="28"/>
      <c r="AX103" s="28"/>
      <c r="AY103" s="28"/>
      <c r="AZ103" s="28"/>
      <c r="BA103" s="28"/>
      <c r="BB103" s="28"/>
      <c r="BC103" s="28"/>
      <c r="BD103" s="28"/>
      <c r="BE103" s="29"/>
      <c r="BF103" s="25" t="s">
        <v>337</v>
      </c>
      <c r="BG103" s="25" t="s">
        <v>338</v>
      </c>
    </row>
    <row r="104" spans="1:59" x14ac:dyDescent="0.25">
      <c r="A104" s="26"/>
      <c r="B104" s="26"/>
      <c r="C104" s="26"/>
      <c r="D104" s="26"/>
      <c r="E104" s="26"/>
      <c r="F104" s="26"/>
      <c r="G104" s="26"/>
      <c r="H104" s="26"/>
      <c r="I104" s="26"/>
      <c r="J104" s="30">
        <v>1</v>
      </c>
      <c r="K104" s="30">
        <v>2</v>
      </c>
      <c r="L104" s="30">
        <v>3</v>
      </c>
      <c r="M104" s="30">
        <v>4</v>
      </c>
      <c r="N104" s="30">
        <v>5</v>
      </c>
      <c r="O104" s="30">
        <v>6</v>
      </c>
      <c r="P104" s="30">
        <v>7</v>
      </c>
      <c r="Q104" s="30">
        <v>8</v>
      </c>
      <c r="R104" s="30">
        <v>9</v>
      </c>
      <c r="S104" s="30">
        <v>10</v>
      </c>
      <c r="T104" s="30">
        <v>11</v>
      </c>
      <c r="U104" s="30">
        <v>12</v>
      </c>
      <c r="V104" s="30">
        <v>13</v>
      </c>
      <c r="W104" s="30">
        <v>14</v>
      </c>
      <c r="X104" s="30">
        <v>15</v>
      </c>
      <c r="Y104" s="30">
        <v>16</v>
      </c>
      <c r="Z104" s="30">
        <v>17</v>
      </c>
      <c r="AA104" s="30">
        <v>18</v>
      </c>
      <c r="AB104" s="30">
        <v>19</v>
      </c>
      <c r="AC104" s="30">
        <v>20</v>
      </c>
      <c r="AD104" s="30">
        <v>21</v>
      </c>
      <c r="AE104" s="30" t="s">
        <v>333</v>
      </c>
      <c r="AF104" s="30" t="s">
        <v>334</v>
      </c>
      <c r="AG104" s="30" t="s">
        <v>335</v>
      </c>
      <c r="AH104" s="30">
        <v>1</v>
      </c>
      <c r="AI104" s="30">
        <v>2</v>
      </c>
      <c r="AJ104" s="30">
        <v>3</v>
      </c>
      <c r="AK104" s="30">
        <v>4</v>
      </c>
      <c r="AL104" s="30">
        <v>5</v>
      </c>
      <c r="AM104" s="30">
        <v>6</v>
      </c>
      <c r="AN104" s="30">
        <v>7</v>
      </c>
      <c r="AO104" s="30">
        <v>8</v>
      </c>
      <c r="AP104" s="30">
        <v>9</v>
      </c>
      <c r="AQ104" s="30">
        <v>10</v>
      </c>
      <c r="AR104" s="30">
        <v>11</v>
      </c>
      <c r="AS104" s="30">
        <v>12</v>
      </c>
      <c r="AT104" s="30">
        <v>13</v>
      </c>
      <c r="AU104" s="30">
        <v>14</v>
      </c>
      <c r="AV104" s="30">
        <v>15</v>
      </c>
      <c r="AW104" s="30">
        <v>16</v>
      </c>
      <c r="AX104" s="30">
        <v>17</v>
      </c>
      <c r="AY104" s="30">
        <v>18</v>
      </c>
      <c r="AZ104" s="30">
        <v>19</v>
      </c>
      <c r="BA104" s="30">
        <v>20</v>
      </c>
      <c r="BB104" s="30">
        <v>21</v>
      </c>
      <c r="BC104" s="30" t="s">
        <v>333</v>
      </c>
      <c r="BD104" s="30" t="s">
        <v>334</v>
      </c>
      <c r="BE104" s="30" t="s">
        <v>335</v>
      </c>
      <c r="BF104" s="26"/>
      <c r="BG104" s="26"/>
    </row>
    <row r="105" spans="1:59" ht="60" x14ac:dyDescent="0.25">
      <c r="A105" s="31">
        <v>1</v>
      </c>
      <c r="B105" s="32" t="s">
        <v>108</v>
      </c>
      <c r="C105" s="32">
        <v>2003</v>
      </c>
      <c r="D105" s="32">
        <v>2003</v>
      </c>
      <c r="E105" s="32">
        <v>2003</v>
      </c>
      <c r="F105" s="32" t="s">
        <v>30</v>
      </c>
      <c r="G105" s="32" t="s">
        <v>109</v>
      </c>
      <c r="H105" s="32" t="s">
        <v>110</v>
      </c>
      <c r="I105" s="32" t="s">
        <v>111</v>
      </c>
      <c r="J105" s="31">
        <v>0</v>
      </c>
      <c r="K105" s="31">
        <v>0</v>
      </c>
      <c r="L105" s="31">
        <v>0</v>
      </c>
      <c r="M105" s="31">
        <v>0</v>
      </c>
      <c r="N105" s="31">
        <v>0</v>
      </c>
      <c r="O105" s="31">
        <v>0</v>
      </c>
      <c r="P105" s="31">
        <v>0</v>
      </c>
      <c r="Q105" s="31">
        <v>0</v>
      </c>
      <c r="R105" s="31">
        <v>0</v>
      </c>
      <c r="S105" s="31">
        <v>0</v>
      </c>
      <c r="T105" s="31">
        <v>0</v>
      </c>
      <c r="U105" s="31">
        <v>0</v>
      </c>
      <c r="V105" s="31">
        <v>2</v>
      </c>
      <c r="W105" s="31">
        <v>0</v>
      </c>
      <c r="X105" s="31">
        <v>0</v>
      </c>
      <c r="Y105" s="31">
        <v>0</v>
      </c>
      <c r="Z105" s="31">
        <v>0</v>
      </c>
      <c r="AA105" s="31">
        <v>0</v>
      </c>
      <c r="AB105" s="31">
        <v>0</v>
      </c>
      <c r="AC105" s="31">
        <v>0</v>
      </c>
      <c r="AD105" s="31">
        <v>0</v>
      </c>
      <c r="AE105" s="33">
        <v>134.61000061035156</v>
      </c>
      <c r="AF105" s="31">
        <f t="shared" ref="AF105:AF115" si="24">SUM(J105:AD105)</f>
        <v>2</v>
      </c>
      <c r="AG105" s="33">
        <f t="shared" ref="AG105:AG115" si="25">AE105+AF105</f>
        <v>136.61000061035156</v>
      </c>
      <c r="AH105" s="31">
        <v>0</v>
      </c>
      <c r="AI105" s="31">
        <v>0</v>
      </c>
      <c r="AJ105" s="31">
        <v>0</v>
      </c>
      <c r="AK105" s="31">
        <v>0</v>
      </c>
      <c r="AL105" s="31">
        <v>0</v>
      </c>
      <c r="AM105" s="31">
        <v>0</v>
      </c>
      <c r="AN105" s="31">
        <v>0</v>
      </c>
      <c r="AO105" s="31">
        <v>0</v>
      </c>
      <c r="AP105" s="31">
        <v>0</v>
      </c>
      <c r="AQ105" s="31">
        <v>0</v>
      </c>
      <c r="AR105" s="31">
        <v>0</v>
      </c>
      <c r="AS105" s="31">
        <v>0</v>
      </c>
      <c r="AT105" s="31">
        <v>0</v>
      </c>
      <c r="AU105" s="31">
        <v>0</v>
      </c>
      <c r="AV105" s="31">
        <v>0</v>
      </c>
      <c r="AW105" s="31">
        <v>0</v>
      </c>
      <c r="AX105" s="31">
        <v>0</v>
      </c>
      <c r="AY105" s="31">
        <v>0</v>
      </c>
      <c r="AZ105" s="31">
        <v>0</v>
      </c>
      <c r="BA105" s="31">
        <v>0</v>
      </c>
      <c r="BB105" s="31">
        <v>0</v>
      </c>
      <c r="BC105" s="33">
        <v>116.79000091552734</v>
      </c>
      <c r="BD105" s="31">
        <f t="shared" ref="BD105:BD115" si="26">SUM(AH105:BB105)</f>
        <v>0</v>
      </c>
      <c r="BE105" s="33">
        <f t="shared" ref="BE105:BE115" si="27">BC105+BD105</f>
        <v>116.79000091552734</v>
      </c>
      <c r="BF105" s="33">
        <f t="shared" ref="BF105:BF115" si="28">MIN(BE105,AG105)</f>
        <v>116.79000091552734</v>
      </c>
      <c r="BG105" s="33">
        <f t="shared" ref="BG105:BG115" si="29">IF( AND(ISNUMBER(BF$105),ISNUMBER(BF105)),(BF105-BF$105)/BF$105*100,"")</f>
        <v>0</v>
      </c>
    </row>
    <row r="106" spans="1:59" ht="45" x14ac:dyDescent="0.25">
      <c r="A106" s="5">
        <v>2</v>
      </c>
      <c r="B106" s="16" t="s">
        <v>101</v>
      </c>
      <c r="C106" s="16">
        <v>2005</v>
      </c>
      <c r="D106" s="16">
        <v>2005</v>
      </c>
      <c r="E106" s="16">
        <v>2005</v>
      </c>
      <c r="F106" s="16">
        <v>2</v>
      </c>
      <c r="G106" s="16" t="s">
        <v>12</v>
      </c>
      <c r="H106" s="16" t="s">
        <v>13</v>
      </c>
      <c r="I106" s="16" t="s">
        <v>14</v>
      </c>
      <c r="J106" s="5">
        <v>0</v>
      </c>
      <c r="K106" s="5">
        <v>0</v>
      </c>
      <c r="L106" s="5">
        <v>0</v>
      </c>
      <c r="M106" s="5">
        <v>0</v>
      </c>
      <c r="N106" s="5">
        <v>0</v>
      </c>
      <c r="O106" s="5">
        <v>0</v>
      </c>
      <c r="P106" s="5">
        <v>0</v>
      </c>
      <c r="Q106" s="5">
        <v>0</v>
      </c>
      <c r="R106" s="5">
        <v>0</v>
      </c>
      <c r="S106" s="5">
        <v>0</v>
      </c>
      <c r="T106" s="5">
        <v>0</v>
      </c>
      <c r="U106" s="5">
        <v>0</v>
      </c>
      <c r="V106" s="5">
        <v>0</v>
      </c>
      <c r="W106" s="5">
        <v>0</v>
      </c>
      <c r="X106" s="5">
        <v>0</v>
      </c>
      <c r="Y106" s="5">
        <v>0</v>
      </c>
      <c r="Z106" s="5">
        <v>0</v>
      </c>
      <c r="AA106" s="5">
        <v>2</v>
      </c>
      <c r="AB106" s="5">
        <v>0</v>
      </c>
      <c r="AC106" s="5">
        <v>0</v>
      </c>
      <c r="AD106" s="5">
        <v>0</v>
      </c>
      <c r="AE106" s="34">
        <v>123.83999633789062</v>
      </c>
      <c r="AF106" s="5">
        <f t="shared" si="24"/>
        <v>2</v>
      </c>
      <c r="AG106" s="34">
        <f t="shared" si="25"/>
        <v>125.83999633789062</v>
      </c>
      <c r="AH106" s="5">
        <v>0</v>
      </c>
      <c r="AI106" s="5">
        <v>0</v>
      </c>
      <c r="AJ106" s="5">
        <v>0</v>
      </c>
      <c r="AK106" s="5">
        <v>2</v>
      </c>
      <c r="AL106" s="5">
        <v>2</v>
      </c>
      <c r="AM106" s="5">
        <v>0</v>
      </c>
      <c r="AN106" s="5">
        <v>0</v>
      </c>
      <c r="AO106" s="5">
        <v>0</v>
      </c>
      <c r="AP106" s="5">
        <v>0</v>
      </c>
      <c r="AQ106" s="5">
        <v>0</v>
      </c>
      <c r="AR106" s="5">
        <v>0</v>
      </c>
      <c r="AS106" s="5">
        <v>0</v>
      </c>
      <c r="AT106" s="5">
        <v>0</v>
      </c>
      <c r="AU106" s="5">
        <v>0</v>
      </c>
      <c r="AV106" s="5">
        <v>0</v>
      </c>
      <c r="AW106" s="5">
        <v>0</v>
      </c>
      <c r="AX106" s="5">
        <v>0</v>
      </c>
      <c r="AY106" s="5">
        <v>0</v>
      </c>
      <c r="AZ106" s="5">
        <v>0</v>
      </c>
      <c r="BA106" s="5">
        <v>0</v>
      </c>
      <c r="BB106" s="5">
        <v>0</v>
      </c>
      <c r="BC106" s="34">
        <v>123.15000152587891</v>
      </c>
      <c r="BD106" s="5">
        <f t="shared" si="26"/>
        <v>4</v>
      </c>
      <c r="BE106" s="34">
        <f t="shared" si="27"/>
        <v>127.15000152587891</v>
      </c>
      <c r="BF106" s="34">
        <f t="shared" si="28"/>
        <v>125.83999633789062</v>
      </c>
      <c r="BG106" s="34">
        <f t="shared" si="29"/>
        <v>7.7489471285380178</v>
      </c>
    </row>
    <row r="107" spans="1:59" ht="60" x14ac:dyDescent="0.25">
      <c r="A107" s="5">
        <v>3</v>
      </c>
      <c r="B107" s="16" t="s">
        <v>47</v>
      </c>
      <c r="C107" s="16">
        <v>2003</v>
      </c>
      <c r="D107" s="16">
        <v>2003</v>
      </c>
      <c r="E107" s="16">
        <v>2003</v>
      </c>
      <c r="F107" s="16" t="s">
        <v>30</v>
      </c>
      <c r="G107" s="16" t="s">
        <v>24</v>
      </c>
      <c r="H107" s="16" t="s">
        <v>25</v>
      </c>
      <c r="I107" s="16" t="s">
        <v>26</v>
      </c>
      <c r="J107" s="5">
        <v>0</v>
      </c>
      <c r="K107" s="5">
        <v>0</v>
      </c>
      <c r="L107" s="5">
        <v>0</v>
      </c>
      <c r="M107" s="5">
        <v>0</v>
      </c>
      <c r="N107" s="5">
        <v>0</v>
      </c>
      <c r="O107" s="5">
        <v>0</v>
      </c>
      <c r="P107" s="5">
        <v>0</v>
      </c>
      <c r="Q107" s="5">
        <v>0</v>
      </c>
      <c r="R107" s="5">
        <v>0</v>
      </c>
      <c r="S107" s="5">
        <v>0</v>
      </c>
      <c r="T107" s="5">
        <v>0</v>
      </c>
      <c r="U107" s="5">
        <v>0</v>
      </c>
      <c r="V107" s="5">
        <v>0</v>
      </c>
      <c r="W107" s="5">
        <v>0</v>
      </c>
      <c r="X107" s="5">
        <v>0</v>
      </c>
      <c r="Y107" s="5">
        <v>0</v>
      </c>
      <c r="Z107" s="5">
        <v>0</v>
      </c>
      <c r="AA107" s="5">
        <v>0</v>
      </c>
      <c r="AB107" s="5">
        <v>0</v>
      </c>
      <c r="AC107" s="5">
        <v>0</v>
      </c>
      <c r="AD107" s="5">
        <v>0</v>
      </c>
      <c r="AE107" s="34">
        <v>127.12999725341797</v>
      </c>
      <c r="AF107" s="5">
        <f t="shared" si="24"/>
        <v>0</v>
      </c>
      <c r="AG107" s="34">
        <f t="shared" si="25"/>
        <v>127.12999725341797</v>
      </c>
      <c r="AH107" s="5">
        <v>0</v>
      </c>
      <c r="AI107" s="5">
        <v>0</v>
      </c>
      <c r="AJ107" s="5">
        <v>0</v>
      </c>
      <c r="AK107" s="5">
        <v>0</v>
      </c>
      <c r="AL107" s="5">
        <v>2</v>
      </c>
      <c r="AM107" s="5">
        <v>0</v>
      </c>
      <c r="AN107" s="5">
        <v>0</v>
      </c>
      <c r="AO107" s="5">
        <v>0</v>
      </c>
      <c r="AP107" s="5">
        <v>2</v>
      </c>
      <c r="AQ107" s="5">
        <v>0</v>
      </c>
      <c r="AR107" s="5">
        <v>0</v>
      </c>
      <c r="AS107" s="5">
        <v>0</v>
      </c>
      <c r="AT107" s="5">
        <v>0</v>
      </c>
      <c r="AU107" s="5">
        <v>0</v>
      </c>
      <c r="AV107" s="5">
        <v>0</v>
      </c>
      <c r="AW107" s="5">
        <v>0</v>
      </c>
      <c r="AX107" s="5">
        <v>0</v>
      </c>
      <c r="AY107" s="5">
        <v>0</v>
      </c>
      <c r="AZ107" s="5">
        <v>0</v>
      </c>
      <c r="BA107" s="5">
        <v>0</v>
      </c>
      <c r="BB107" s="5">
        <v>0</v>
      </c>
      <c r="BC107" s="34">
        <v>124.83999633789063</v>
      </c>
      <c r="BD107" s="5">
        <f t="shared" si="26"/>
        <v>4</v>
      </c>
      <c r="BE107" s="34">
        <f t="shared" si="27"/>
        <v>128.83999633789062</v>
      </c>
      <c r="BF107" s="34">
        <f t="shared" si="28"/>
        <v>127.12999725341797</v>
      </c>
      <c r="BG107" s="34">
        <f t="shared" si="29"/>
        <v>8.8534945259306976</v>
      </c>
    </row>
    <row r="108" spans="1:59" ht="45" x14ac:dyDescent="0.25">
      <c r="A108" s="5">
        <v>4</v>
      </c>
      <c r="B108" s="16" t="s">
        <v>90</v>
      </c>
      <c r="C108" s="16">
        <v>2006</v>
      </c>
      <c r="D108" s="16">
        <v>2006</v>
      </c>
      <c r="E108" s="16">
        <v>2006</v>
      </c>
      <c r="F108" s="16">
        <v>2</v>
      </c>
      <c r="G108" s="16" t="s">
        <v>91</v>
      </c>
      <c r="H108" s="16" t="s">
        <v>92</v>
      </c>
      <c r="I108" s="16" t="s">
        <v>93</v>
      </c>
      <c r="J108" s="5">
        <v>0</v>
      </c>
      <c r="K108" s="5">
        <v>0</v>
      </c>
      <c r="L108" s="5">
        <v>0</v>
      </c>
      <c r="M108" s="5">
        <v>0</v>
      </c>
      <c r="N108" s="5">
        <v>2</v>
      </c>
      <c r="O108" s="5">
        <v>0</v>
      </c>
      <c r="P108" s="5">
        <v>0</v>
      </c>
      <c r="Q108" s="5">
        <v>0</v>
      </c>
      <c r="R108" s="5">
        <v>0</v>
      </c>
      <c r="S108" s="5">
        <v>0</v>
      </c>
      <c r="T108" s="5">
        <v>0</v>
      </c>
      <c r="U108" s="5">
        <v>0</v>
      </c>
      <c r="V108" s="5">
        <v>0</v>
      </c>
      <c r="W108" s="5">
        <v>50</v>
      </c>
      <c r="X108" s="5">
        <v>0</v>
      </c>
      <c r="Y108" s="5">
        <v>0</v>
      </c>
      <c r="Z108" s="5">
        <v>0</v>
      </c>
      <c r="AA108" s="5">
        <v>0</v>
      </c>
      <c r="AB108" s="5">
        <v>0</v>
      </c>
      <c r="AC108" s="5">
        <v>0</v>
      </c>
      <c r="AD108" s="5">
        <v>0</v>
      </c>
      <c r="AE108" s="34">
        <v>134.97999572753906</v>
      </c>
      <c r="AF108" s="5">
        <f t="shared" si="24"/>
        <v>52</v>
      </c>
      <c r="AG108" s="34">
        <f t="shared" si="25"/>
        <v>186.97999572753906</v>
      </c>
      <c r="AH108" s="5">
        <v>0</v>
      </c>
      <c r="AI108" s="5">
        <v>0</v>
      </c>
      <c r="AJ108" s="5">
        <v>0</v>
      </c>
      <c r="AK108" s="5">
        <v>0</v>
      </c>
      <c r="AL108" s="5">
        <v>2</v>
      </c>
      <c r="AM108" s="5">
        <v>0</v>
      </c>
      <c r="AN108" s="5">
        <v>0</v>
      </c>
      <c r="AO108" s="5">
        <v>0</v>
      </c>
      <c r="AP108" s="5">
        <v>0</v>
      </c>
      <c r="AQ108" s="5">
        <v>0</v>
      </c>
      <c r="AR108" s="5">
        <v>0</v>
      </c>
      <c r="AS108" s="5">
        <v>0</v>
      </c>
      <c r="AT108" s="5">
        <v>0</v>
      </c>
      <c r="AU108" s="5">
        <v>0</v>
      </c>
      <c r="AV108" s="5">
        <v>0</v>
      </c>
      <c r="AW108" s="5">
        <v>0</v>
      </c>
      <c r="AX108" s="5">
        <v>0</v>
      </c>
      <c r="AY108" s="5">
        <v>0</v>
      </c>
      <c r="AZ108" s="5">
        <v>0</v>
      </c>
      <c r="BA108" s="5">
        <v>0</v>
      </c>
      <c r="BB108" s="5">
        <v>0</v>
      </c>
      <c r="BC108" s="34">
        <v>130.92999267578125</v>
      </c>
      <c r="BD108" s="5">
        <f t="shared" si="26"/>
        <v>2</v>
      </c>
      <c r="BE108" s="34">
        <f t="shared" si="27"/>
        <v>132.92999267578125</v>
      </c>
      <c r="BF108" s="34">
        <f t="shared" si="28"/>
        <v>132.92999267578125</v>
      </c>
      <c r="BG108" s="34">
        <f t="shared" si="29"/>
        <v>13.819669178637776</v>
      </c>
    </row>
    <row r="109" spans="1:59" ht="75" x14ac:dyDescent="0.25">
      <c r="A109" s="5">
        <v>5</v>
      </c>
      <c r="B109" s="16" t="s">
        <v>121</v>
      </c>
      <c r="C109" s="16">
        <v>2005</v>
      </c>
      <c r="D109" s="16">
        <v>2005</v>
      </c>
      <c r="E109" s="16">
        <v>2005</v>
      </c>
      <c r="F109" s="16">
        <v>2</v>
      </c>
      <c r="G109" s="16" t="s">
        <v>31</v>
      </c>
      <c r="H109" s="16" t="s">
        <v>122</v>
      </c>
      <c r="I109" s="16" t="s">
        <v>123</v>
      </c>
      <c r="J109" s="5">
        <v>0</v>
      </c>
      <c r="K109" s="5">
        <v>0</v>
      </c>
      <c r="L109" s="5">
        <v>0</v>
      </c>
      <c r="M109" s="5">
        <v>0</v>
      </c>
      <c r="N109" s="5">
        <v>0</v>
      </c>
      <c r="O109" s="5">
        <v>0</v>
      </c>
      <c r="P109" s="5">
        <v>0</v>
      </c>
      <c r="Q109" s="5">
        <v>0</v>
      </c>
      <c r="R109" s="5">
        <v>0</v>
      </c>
      <c r="S109" s="5">
        <v>0</v>
      </c>
      <c r="T109" s="5">
        <v>0</v>
      </c>
      <c r="U109" s="5">
        <v>0</v>
      </c>
      <c r="V109" s="5">
        <v>0</v>
      </c>
      <c r="W109" s="5">
        <v>0</v>
      </c>
      <c r="X109" s="5">
        <v>0</v>
      </c>
      <c r="Y109" s="5">
        <v>0</v>
      </c>
      <c r="Z109" s="5">
        <v>0</v>
      </c>
      <c r="AA109" s="5">
        <v>2</v>
      </c>
      <c r="AB109" s="5">
        <v>0</v>
      </c>
      <c r="AC109" s="5">
        <v>0</v>
      </c>
      <c r="AD109" s="5">
        <v>2</v>
      </c>
      <c r="AE109" s="34">
        <v>153.92999267578125</v>
      </c>
      <c r="AF109" s="5">
        <f t="shared" si="24"/>
        <v>4</v>
      </c>
      <c r="AG109" s="34">
        <f t="shared" si="25"/>
        <v>157.92999267578125</v>
      </c>
      <c r="AH109" s="5">
        <v>0</v>
      </c>
      <c r="AI109" s="5">
        <v>0</v>
      </c>
      <c r="AJ109" s="5">
        <v>0</v>
      </c>
      <c r="AK109" s="5">
        <v>0</v>
      </c>
      <c r="AL109" s="5">
        <v>0</v>
      </c>
      <c r="AM109" s="5">
        <v>0</v>
      </c>
      <c r="AN109" s="5">
        <v>0</v>
      </c>
      <c r="AO109" s="5">
        <v>0</v>
      </c>
      <c r="AP109" s="5">
        <v>0</v>
      </c>
      <c r="AQ109" s="5">
        <v>0</v>
      </c>
      <c r="AR109" s="5">
        <v>0</v>
      </c>
      <c r="AS109" s="5">
        <v>0</v>
      </c>
      <c r="AT109" s="5">
        <v>0</v>
      </c>
      <c r="AU109" s="5">
        <v>0</v>
      </c>
      <c r="AV109" s="5">
        <v>0</v>
      </c>
      <c r="AW109" s="5">
        <v>0</v>
      </c>
      <c r="AX109" s="5">
        <v>0</v>
      </c>
      <c r="AY109" s="5">
        <v>0</v>
      </c>
      <c r="AZ109" s="5">
        <v>0</v>
      </c>
      <c r="BA109" s="5">
        <v>0</v>
      </c>
      <c r="BB109" s="5">
        <v>0</v>
      </c>
      <c r="BC109" s="34">
        <v>161.27999877929687</v>
      </c>
      <c r="BD109" s="5">
        <f t="shared" si="26"/>
        <v>0</v>
      </c>
      <c r="BE109" s="34">
        <f t="shared" si="27"/>
        <v>161.27999877929687</v>
      </c>
      <c r="BF109" s="34">
        <f t="shared" si="28"/>
        <v>157.92999267578125</v>
      </c>
      <c r="BG109" s="34">
        <f t="shared" si="29"/>
        <v>35.225611300414251</v>
      </c>
    </row>
    <row r="110" spans="1:59" ht="45" x14ac:dyDescent="0.25">
      <c r="A110" s="5">
        <v>6</v>
      </c>
      <c r="B110" s="16" t="s">
        <v>113</v>
      </c>
      <c r="C110" s="16">
        <v>2003</v>
      </c>
      <c r="D110" s="16">
        <v>2003</v>
      </c>
      <c r="E110" s="16">
        <v>2003</v>
      </c>
      <c r="F110" s="16">
        <v>2</v>
      </c>
      <c r="G110" s="16" t="s">
        <v>12</v>
      </c>
      <c r="H110" s="16" t="s">
        <v>13</v>
      </c>
      <c r="I110" s="16" t="s">
        <v>14</v>
      </c>
      <c r="J110" s="5">
        <v>2</v>
      </c>
      <c r="K110" s="5">
        <v>0</v>
      </c>
      <c r="L110" s="5">
        <v>0</v>
      </c>
      <c r="M110" s="5">
        <v>0</v>
      </c>
      <c r="N110" s="5">
        <v>0</v>
      </c>
      <c r="O110" s="5">
        <v>0</v>
      </c>
      <c r="P110" s="5">
        <v>0</v>
      </c>
      <c r="Q110" s="5">
        <v>0</v>
      </c>
      <c r="R110" s="5">
        <v>0</v>
      </c>
      <c r="S110" s="5">
        <v>0</v>
      </c>
      <c r="T110" s="5">
        <v>0</v>
      </c>
      <c r="U110" s="5">
        <v>0</v>
      </c>
      <c r="V110" s="5">
        <v>0</v>
      </c>
      <c r="W110" s="5">
        <v>0</v>
      </c>
      <c r="X110" s="5">
        <v>0</v>
      </c>
      <c r="Y110" s="5">
        <v>0</v>
      </c>
      <c r="Z110" s="5">
        <v>0</v>
      </c>
      <c r="AA110" s="5">
        <v>0</v>
      </c>
      <c r="AB110" s="5">
        <v>0</v>
      </c>
      <c r="AC110" s="5">
        <v>0</v>
      </c>
      <c r="AD110" s="5">
        <v>0</v>
      </c>
      <c r="AE110" s="34">
        <v>197.67999267578125</v>
      </c>
      <c r="AF110" s="5">
        <f t="shared" si="24"/>
        <v>2</v>
      </c>
      <c r="AG110" s="34">
        <f t="shared" si="25"/>
        <v>199.67999267578125</v>
      </c>
      <c r="AH110" s="5">
        <v>0</v>
      </c>
      <c r="AI110" s="5">
        <v>0</v>
      </c>
      <c r="AJ110" s="5">
        <v>0</v>
      </c>
      <c r="AK110" s="5">
        <v>0</v>
      </c>
      <c r="AL110" s="5">
        <v>0</v>
      </c>
      <c r="AM110" s="5">
        <v>0</v>
      </c>
      <c r="AN110" s="5">
        <v>0</v>
      </c>
      <c r="AO110" s="5">
        <v>0</v>
      </c>
      <c r="AP110" s="5">
        <v>0</v>
      </c>
      <c r="AQ110" s="5">
        <v>0</v>
      </c>
      <c r="AR110" s="5">
        <v>0</v>
      </c>
      <c r="AS110" s="5">
        <v>0</v>
      </c>
      <c r="AT110" s="5">
        <v>0</v>
      </c>
      <c r="AU110" s="5">
        <v>50</v>
      </c>
      <c r="AV110" s="5">
        <v>0</v>
      </c>
      <c r="AW110" s="5">
        <v>0</v>
      </c>
      <c r="AX110" s="5">
        <v>0</v>
      </c>
      <c r="AY110" s="5">
        <v>0</v>
      </c>
      <c r="AZ110" s="5">
        <v>2</v>
      </c>
      <c r="BA110" s="5">
        <v>0</v>
      </c>
      <c r="BB110" s="5">
        <v>0</v>
      </c>
      <c r="BC110" s="34">
        <v>205.27000427246094</v>
      </c>
      <c r="BD110" s="5">
        <f t="shared" si="26"/>
        <v>52</v>
      </c>
      <c r="BE110" s="34">
        <f t="shared" si="27"/>
        <v>257.27000427246094</v>
      </c>
      <c r="BF110" s="34">
        <f t="shared" si="28"/>
        <v>199.67999267578125</v>
      </c>
      <c r="BG110" s="34">
        <f t="shared" si="29"/>
        <v>70.973534643780965</v>
      </c>
    </row>
    <row r="111" spans="1:59" ht="60" x14ac:dyDescent="0.25">
      <c r="A111" s="5">
        <v>7</v>
      </c>
      <c r="B111" s="16" t="s">
        <v>35</v>
      </c>
      <c r="C111" s="16">
        <v>2007</v>
      </c>
      <c r="D111" s="16">
        <v>2007</v>
      </c>
      <c r="E111" s="16">
        <v>2007</v>
      </c>
      <c r="F111" s="16" t="s">
        <v>36</v>
      </c>
      <c r="G111" s="16" t="s">
        <v>31</v>
      </c>
      <c r="H111" s="16" t="s">
        <v>32</v>
      </c>
      <c r="I111" s="16" t="s">
        <v>37</v>
      </c>
      <c r="J111" s="5">
        <v>0</v>
      </c>
      <c r="K111" s="5">
        <v>0</v>
      </c>
      <c r="L111" s="5">
        <v>0</v>
      </c>
      <c r="M111" s="5">
        <v>0</v>
      </c>
      <c r="N111" s="5">
        <v>2</v>
      </c>
      <c r="O111" s="5">
        <v>0</v>
      </c>
      <c r="P111" s="5">
        <v>0</v>
      </c>
      <c r="Q111" s="5">
        <v>0</v>
      </c>
      <c r="R111" s="5">
        <v>0</v>
      </c>
      <c r="S111" s="5">
        <v>0</v>
      </c>
      <c r="T111" s="5">
        <v>50</v>
      </c>
      <c r="U111" s="5">
        <v>50</v>
      </c>
      <c r="V111" s="5">
        <v>2</v>
      </c>
      <c r="W111" s="5">
        <v>50</v>
      </c>
      <c r="X111" s="5">
        <v>0</v>
      </c>
      <c r="Y111" s="5">
        <v>0</v>
      </c>
      <c r="Z111" s="5">
        <v>2</v>
      </c>
      <c r="AA111" s="5">
        <v>0</v>
      </c>
      <c r="AB111" s="5">
        <v>0</v>
      </c>
      <c r="AC111" s="5">
        <v>0</v>
      </c>
      <c r="AD111" s="5">
        <v>0</v>
      </c>
      <c r="AE111" s="34">
        <v>245.49000549316406</v>
      </c>
      <c r="AF111" s="5">
        <f t="shared" si="24"/>
        <v>156</v>
      </c>
      <c r="AG111" s="34">
        <f t="shared" si="25"/>
        <v>401.49000549316406</v>
      </c>
      <c r="AH111" s="5">
        <v>0</v>
      </c>
      <c r="AI111" s="5">
        <v>0</v>
      </c>
      <c r="AJ111" s="5">
        <v>0</v>
      </c>
      <c r="AK111" s="5">
        <v>2</v>
      </c>
      <c r="AL111" s="5">
        <v>2</v>
      </c>
      <c r="AM111" s="5">
        <v>0</v>
      </c>
      <c r="AN111" s="5">
        <v>0</v>
      </c>
      <c r="AO111" s="5">
        <v>0</v>
      </c>
      <c r="AP111" s="5">
        <v>0</v>
      </c>
      <c r="AQ111" s="5">
        <v>0</v>
      </c>
      <c r="AR111" s="5">
        <v>0</v>
      </c>
      <c r="AS111" s="5">
        <v>0</v>
      </c>
      <c r="AT111" s="5">
        <v>2</v>
      </c>
      <c r="AU111" s="5">
        <v>0</v>
      </c>
      <c r="AV111" s="5">
        <v>0</v>
      </c>
      <c r="AW111" s="5">
        <v>0</v>
      </c>
      <c r="AX111" s="5">
        <v>0</v>
      </c>
      <c r="AY111" s="5">
        <v>0</v>
      </c>
      <c r="AZ111" s="5">
        <v>0</v>
      </c>
      <c r="BA111" s="5">
        <v>0</v>
      </c>
      <c r="BB111" s="5">
        <v>0</v>
      </c>
      <c r="BC111" s="34">
        <v>227.57000732421875</v>
      </c>
      <c r="BD111" s="5">
        <f t="shared" si="26"/>
        <v>6</v>
      </c>
      <c r="BE111" s="34">
        <f t="shared" si="27"/>
        <v>233.57000732421875</v>
      </c>
      <c r="BF111" s="34">
        <f t="shared" si="28"/>
        <v>233.57000732421875</v>
      </c>
      <c r="BG111" s="34">
        <f t="shared" si="29"/>
        <v>99.99144232660538</v>
      </c>
    </row>
    <row r="112" spans="1:59" ht="60" x14ac:dyDescent="0.25">
      <c r="A112" s="5">
        <v>8</v>
      </c>
      <c r="B112" s="16" t="s">
        <v>49</v>
      </c>
      <c r="C112" s="16">
        <v>2003</v>
      </c>
      <c r="D112" s="16">
        <v>2003</v>
      </c>
      <c r="E112" s="16">
        <v>2003</v>
      </c>
      <c r="F112" s="16" t="s">
        <v>50</v>
      </c>
      <c r="G112" s="16" t="s">
        <v>31</v>
      </c>
      <c r="H112" s="16" t="s">
        <v>32</v>
      </c>
      <c r="I112" s="16" t="s">
        <v>37</v>
      </c>
      <c r="J112" s="5">
        <v>0</v>
      </c>
      <c r="K112" s="5">
        <v>0</v>
      </c>
      <c r="L112" s="5">
        <v>0</v>
      </c>
      <c r="M112" s="5">
        <v>0</v>
      </c>
      <c r="N112" s="5">
        <v>0</v>
      </c>
      <c r="O112" s="5">
        <v>2</v>
      </c>
      <c r="P112" s="5">
        <v>0</v>
      </c>
      <c r="Q112" s="5">
        <v>0</v>
      </c>
      <c r="R112" s="5">
        <v>2</v>
      </c>
      <c r="S112" s="5">
        <v>0</v>
      </c>
      <c r="T112" s="5">
        <v>50</v>
      </c>
      <c r="U112" s="5">
        <v>0</v>
      </c>
      <c r="V112" s="5">
        <v>0</v>
      </c>
      <c r="W112" s="5">
        <v>2</v>
      </c>
      <c r="X112" s="5">
        <v>50</v>
      </c>
      <c r="Y112" s="5">
        <v>0</v>
      </c>
      <c r="Z112" s="5">
        <v>50</v>
      </c>
      <c r="AA112" s="5">
        <v>0</v>
      </c>
      <c r="AB112" s="5">
        <v>0</v>
      </c>
      <c r="AC112" s="5">
        <v>0</v>
      </c>
      <c r="AD112" s="5">
        <v>0</v>
      </c>
      <c r="AE112" s="34">
        <v>201.28999328613281</v>
      </c>
      <c r="AF112" s="5">
        <f t="shared" si="24"/>
        <v>156</v>
      </c>
      <c r="AG112" s="34">
        <f t="shared" si="25"/>
        <v>357.28999328613281</v>
      </c>
      <c r="AH112" s="5">
        <v>0</v>
      </c>
      <c r="AI112" s="5">
        <v>0</v>
      </c>
      <c r="AJ112" s="5">
        <v>0</v>
      </c>
      <c r="AK112" s="5">
        <v>0</v>
      </c>
      <c r="AL112" s="5">
        <v>2</v>
      </c>
      <c r="AM112" s="5">
        <v>0</v>
      </c>
      <c r="AN112" s="5">
        <v>0</v>
      </c>
      <c r="AO112" s="5">
        <v>0</v>
      </c>
      <c r="AP112" s="5">
        <v>2</v>
      </c>
      <c r="AQ112" s="5">
        <v>2</v>
      </c>
      <c r="AR112" s="5">
        <v>2</v>
      </c>
      <c r="AS112" s="5">
        <v>0</v>
      </c>
      <c r="AT112" s="5">
        <v>2</v>
      </c>
      <c r="AU112" s="5">
        <v>0</v>
      </c>
      <c r="AV112" s="5">
        <v>50</v>
      </c>
      <c r="AW112" s="5">
        <v>2</v>
      </c>
      <c r="AX112" s="5">
        <v>2</v>
      </c>
      <c r="AY112" s="5">
        <v>0</v>
      </c>
      <c r="AZ112" s="5">
        <v>0</v>
      </c>
      <c r="BA112" s="5">
        <v>0</v>
      </c>
      <c r="BB112" s="5">
        <v>2</v>
      </c>
      <c r="BC112" s="34">
        <v>248.28999328613281</v>
      </c>
      <c r="BD112" s="5">
        <f t="shared" si="26"/>
        <v>66</v>
      </c>
      <c r="BE112" s="34">
        <f t="shared" si="27"/>
        <v>314.28999328613281</v>
      </c>
      <c r="BF112" s="34">
        <f t="shared" si="28"/>
        <v>314.28999328613281</v>
      </c>
      <c r="BG112" s="34">
        <f t="shared" si="29"/>
        <v>169.10693622945905</v>
      </c>
    </row>
    <row r="113" spans="1:59" ht="45" x14ac:dyDescent="0.25">
      <c r="A113" s="5">
        <v>9</v>
      </c>
      <c r="B113" s="16" t="s">
        <v>88</v>
      </c>
      <c r="C113" s="16">
        <v>2005</v>
      </c>
      <c r="D113" s="16">
        <v>2005</v>
      </c>
      <c r="E113" s="16">
        <v>2005</v>
      </c>
      <c r="F113" s="16" t="s">
        <v>18</v>
      </c>
      <c r="G113" s="16" t="s">
        <v>31</v>
      </c>
      <c r="H113" s="16" t="s">
        <v>83</v>
      </c>
      <c r="I113" s="16" t="s">
        <v>232</v>
      </c>
      <c r="J113" s="5">
        <v>2</v>
      </c>
      <c r="K113" s="5">
        <v>0</v>
      </c>
      <c r="L113" s="5">
        <v>2</v>
      </c>
      <c r="M113" s="5">
        <v>0</v>
      </c>
      <c r="N113" s="5">
        <v>0</v>
      </c>
      <c r="O113" s="5">
        <v>2</v>
      </c>
      <c r="P113" s="5">
        <v>0</v>
      </c>
      <c r="Q113" s="5">
        <v>50</v>
      </c>
      <c r="R113" s="5">
        <v>0</v>
      </c>
      <c r="S113" s="5">
        <v>0</v>
      </c>
      <c r="T113" s="5">
        <v>50</v>
      </c>
      <c r="U113" s="5">
        <v>50</v>
      </c>
      <c r="V113" s="5">
        <v>50</v>
      </c>
      <c r="W113" s="5">
        <v>50</v>
      </c>
      <c r="X113" s="5">
        <v>50</v>
      </c>
      <c r="Y113" s="5">
        <v>50</v>
      </c>
      <c r="Z113" s="5">
        <v>50</v>
      </c>
      <c r="AA113" s="5">
        <v>0</v>
      </c>
      <c r="AB113" s="5">
        <v>50</v>
      </c>
      <c r="AC113" s="5">
        <v>50</v>
      </c>
      <c r="AD113" s="5">
        <v>2</v>
      </c>
      <c r="AE113" s="34">
        <v>176.85000610351562</v>
      </c>
      <c r="AF113" s="5">
        <f t="shared" si="24"/>
        <v>508</v>
      </c>
      <c r="AG113" s="34">
        <f t="shared" si="25"/>
        <v>684.85000610351562</v>
      </c>
      <c r="AH113" s="5">
        <v>0</v>
      </c>
      <c r="AI113" s="5">
        <v>0</v>
      </c>
      <c r="AJ113" s="5">
        <v>2</v>
      </c>
      <c r="AK113" s="5">
        <v>2</v>
      </c>
      <c r="AL113" s="5">
        <v>2</v>
      </c>
      <c r="AM113" s="5">
        <v>0</v>
      </c>
      <c r="AN113" s="5">
        <v>0</v>
      </c>
      <c r="AO113" s="5">
        <v>50</v>
      </c>
      <c r="AP113" s="5">
        <v>0</v>
      </c>
      <c r="AQ113" s="5">
        <v>2</v>
      </c>
      <c r="AR113" s="5">
        <v>50</v>
      </c>
      <c r="AS113" s="5">
        <v>2</v>
      </c>
      <c r="AT113" s="5">
        <v>50</v>
      </c>
      <c r="AU113" s="5">
        <v>50</v>
      </c>
      <c r="AV113" s="5">
        <v>50</v>
      </c>
      <c r="AW113" s="5">
        <v>50</v>
      </c>
      <c r="AX113" s="5">
        <v>0</v>
      </c>
      <c r="AY113" s="5">
        <v>0</v>
      </c>
      <c r="AZ113" s="5">
        <v>2</v>
      </c>
      <c r="BA113" s="5">
        <v>0</v>
      </c>
      <c r="BB113" s="5">
        <v>50</v>
      </c>
      <c r="BC113" s="34">
        <v>163.35000610351562</v>
      </c>
      <c r="BD113" s="5">
        <f t="shared" si="26"/>
        <v>362</v>
      </c>
      <c r="BE113" s="34">
        <f t="shared" si="27"/>
        <v>525.35000610351562</v>
      </c>
      <c r="BF113" s="34">
        <f t="shared" si="28"/>
        <v>525.35000610351562</v>
      </c>
      <c r="BG113" s="34">
        <f t="shared" si="29"/>
        <v>349.82447297307095</v>
      </c>
    </row>
    <row r="114" spans="1:59" ht="30" x14ac:dyDescent="0.25">
      <c r="A114" s="5">
        <v>10</v>
      </c>
      <c r="B114" s="16" t="s">
        <v>154</v>
      </c>
      <c r="C114" s="16">
        <v>2006</v>
      </c>
      <c r="D114" s="16">
        <v>2006</v>
      </c>
      <c r="E114" s="16">
        <v>2006</v>
      </c>
      <c r="F114" s="16" t="s">
        <v>36</v>
      </c>
      <c r="G114" s="16" t="s">
        <v>31</v>
      </c>
      <c r="H114" s="16" t="s">
        <v>83</v>
      </c>
      <c r="I114" s="16" t="s">
        <v>235</v>
      </c>
      <c r="J114" s="5">
        <v>0</v>
      </c>
      <c r="K114" s="5">
        <v>0</v>
      </c>
      <c r="L114" s="5">
        <v>2</v>
      </c>
      <c r="M114" s="5">
        <v>0</v>
      </c>
      <c r="N114" s="5">
        <v>2</v>
      </c>
      <c r="O114" s="5">
        <v>0</v>
      </c>
      <c r="P114" s="5">
        <v>0</v>
      </c>
      <c r="Q114" s="5">
        <v>0</v>
      </c>
      <c r="R114" s="5">
        <v>2</v>
      </c>
      <c r="S114" s="5">
        <v>0</v>
      </c>
      <c r="T114" s="5">
        <v>2</v>
      </c>
      <c r="U114" s="5">
        <v>50</v>
      </c>
      <c r="V114" s="5">
        <v>50</v>
      </c>
      <c r="W114" s="5">
        <v>50</v>
      </c>
      <c r="X114" s="5">
        <v>50</v>
      </c>
      <c r="Y114" s="5">
        <v>50</v>
      </c>
      <c r="Z114" s="5">
        <v>0</v>
      </c>
      <c r="AA114" s="5">
        <v>50</v>
      </c>
      <c r="AB114" s="5">
        <v>50</v>
      </c>
      <c r="AC114" s="5">
        <v>50</v>
      </c>
      <c r="AD114" s="5">
        <v>50</v>
      </c>
      <c r="AE114" s="34">
        <v>208.53999328613281</v>
      </c>
      <c r="AF114" s="5">
        <f t="shared" si="24"/>
        <v>458</v>
      </c>
      <c r="AG114" s="34">
        <f t="shared" si="25"/>
        <v>666.53999328613281</v>
      </c>
      <c r="AH114" s="5">
        <v>0</v>
      </c>
      <c r="AI114" s="5">
        <v>0</v>
      </c>
      <c r="AJ114" s="5">
        <v>2</v>
      </c>
      <c r="AK114" s="5">
        <v>0</v>
      </c>
      <c r="AL114" s="5">
        <v>2</v>
      </c>
      <c r="AM114" s="5">
        <v>0</v>
      </c>
      <c r="AN114" s="5">
        <v>0</v>
      </c>
      <c r="AO114" s="5">
        <v>0</v>
      </c>
      <c r="AP114" s="5">
        <v>0</v>
      </c>
      <c r="AQ114" s="5">
        <v>2</v>
      </c>
      <c r="AR114" s="5">
        <v>50</v>
      </c>
      <c r="AS114" s="5">
        <v>2</v>
      </c>
      <c r="AT114" s="5">
        <v>50</v>
      </c>
      <c r="AU114" s="5">
        <v>50</v>
      </c>
      <c r="AV114" s="5">
        <v>50</v>
      </c>
      <c r="AW114" s="5">
        <v>50</v>
      </c>
      <c r="AX114" s="5">
        <v>50</v>
      </c>
      <c r="AY114" s="5">
        <v>2</v>
      </c>
      <c r="AZ114" s="5">
        <v>0</v>
      </c>
      <c r="BA114" s="5">
        <v>0</v>
      </c>
      <c r="BB114" s="5">
        <v>50</v>
      </c>
      <c r="BC114" s="34">
        <v>190.52000427246094</v>
      </c>
      <c r="BD114" s="5">
        <f t="shared" si="26"/>
        <v>360</v>
      </c>
      <c r="BE114" s="34">
        <f t="shared" si="27"/>
        <v>550.52000427246094</v>
      </c>
      <c r="BF114" s="34">
        <f t="shared" si="28"/>
        <v>550.52000427246094</v>
      </c>
      <c r="BG114" s="34">
        <f t="shared" si="29"/>
        <v>371.37597393345749</v>
      </c>
    </row>
    <row r="115" spans="1:59" ht="45" x14ac:dyDescent="0.25">
      <c r="A115" s="5">
        <v>11</v>
      </c>
      <c r="B115" s="16" t="s">
        <v>85</v>
      </c>
      <c r="C115" s="16">
        <v>2005</v>
      </c>
      <c r="D115" s="16">
        <v>2005</v>
      </c>
      <c r="E115" s="16">
        <v>2005</v>
      </c>
      <c r="F115" s="16" t="s">
        <v>18</v>
      </c>
      <c r="G115" s="16" t="s">
        <v>31</v>
      </c>
      <c r="H115" s="16" t="s">
        <v>83</v>
      </c>
      <c r="I115" s="16" t="s">
        <v>232</v>
      </c>
      <c r="J115" s="5">
        <v>2</v>
      </c>
      <c r="K115" s="5">
        <v>0</v>
      </c>
      <c r="L115" s="5">
        <v>50</v>
      </c>
      <c r="M115" s="5">
        <v>0</v>
      </c>
      <c r="N115" s="5">
        <v>50</v>
      </c>
      <c r="O115" s="5">
        <v>50</v>
      </c>
      <c r="P115" s="5">
        <v>2</v>
      </c>
      <c r="Q115" s="5">
        <v>50</v>
      </c>
      <c r="R115" s="5">
        <v>2</v>
      </c>
      <c r="S115" s="5">
        <v>50</v>
      </c>
      <c r="T115" s="5">
        <v>50</v>
      </c>
      <c r="U115" s="5">
        <v>0</v>
      </c>
      <c r="V115" s="5">
        <v>50</v>
      </c>
      <c r="W115" s="5">
        <v>50</v>
      </c>
      <c r="X115" s="5">
        <v>50</v>
      </c>
      <c r="Y115" s="5">
        <v>50</v>
      </c>
      <c r="Z115" s="5">
        <v>0</v>
      </c>
      <c r="AA115" s="5">
        <v>50</v>
      </c>
      <c r="AB115" s="5">
        <v>0</v>
      </c>
      <c r="AC115" s="5">
        <v>50</v>
      </c>
      <c r="AD115" s="5">
        <v>50</v>
      </c>
      <c r="AE115" s="34">
        <v>199.32000732421875</v>
      </c>
      <c r="AF115" s="5">
        <f t="shared" si="24"/>
        <v>656</v>
      </c>
      <c r="AG115" s="34">
        <f t="shared" si="25"/>
        <v>855.32000732421875</v>
      </c>
      <c r="AH115" s="5">
        <v>0</v>
      </c>
      <c r="AI115" s="5">
        <v>2</v>
      </c>
      <c r="AJ115" s="5">
        <v>0</v>
      </c>
      <c r="AK115" s="5">
        <v>0</v>
      </c>
      <c r="AL115" s="5">
        <v>50</v>
      </c>
      <c r="AM115" s="5">
        <v>50</v>
      </c>
      <c r="AN115" s="5">
        <v>0</v>
      </c>
      <c r="AO115" s="5">
        <v>0</v>
      </c>
      <c r="AP115" s="5">
        <v>2</v>
      </c>
      <c r="AQ115" s="5">
        <v>50</v>
      </c>
      <c r="AR115" s="5">
        <v>2</v>
      </c>
      <c r="AS115" s="5">
        <v>50</v>
      </c>
      <c r="AT115" s="5">
        <v>0</v>
      </c>
      <c r="AU115" s="5">
        <v>50</v>
      </c>
      <c r="AV115" s="5">
        <v>50</v>
      </c>
      <c r="AW115" s="5">
        <v>50</v>
      </c>
      <c r="AX115" s="5">
        <v>0</v>
      </c>
      <c r="AY115" s="5">
        <v>50</v>
      </c>
      <c r="AZ115" s="5">
        <v>50</v>
      </c>
      <c r="BA115" s="5">
        <v>50</v>
      </c>
      <c r="BB115" s="5">
        <v>0</v>
      </c>
      <c r="BC115" s="34">
        <v>165.1300048828125</v>
      </c>
      <c r="BD115" s="5">
        <f t="shared" si="26"/>
        <v>506</v>
      </c>
      <c r="BE115" s="34">
        <f t="shared" si="27"/>
        <v>671.1300048828125</v>
      </c>
      <c r="BF115" s="34">
        <f t="shared" si="28"/>
        <v>671.1300048828125</v>
      </c>
      <c r="BG115" s="34">
        <f t="shared" si="29"/>
        <v>474.64680162836191</v>
      </c>
    </row>
  </sheetData>
  <mergeCells count="76">
    <mergeCell ref="BF103:BF104"/>
    <mergeCell ref="BG103:BG104"/>
    <mergeCell ref="G103:G104"/>
    <mergeCell ref="H103:H104"/>
    <mergeCell ref="I103:I104"/>
    <mergeCell ref="A102:J102"/>
    <mergeCell ref="J103:AG103"/>
    <mergeCell ref="AH103:BE103"/>
    <mergeCell ref="A103:A104"/>
    <mergeCell ref="B103:B104"/>
    <mergeCell ref="C103:C104"/>
    <mergeCell ref="D103:D104"/>
    <mergeCell ref="E103:E104"/>
    <mergeCell ref="F103:F104"/>
    <mergeCell ref="I80:I81"/>
    <mergeCell ref="A79:J79"/>
    <mergeCell ref="J80:AG80"/>
    <mergeCell ref="AH80:BE80"/>
    <mergeCell ref="BF80:BF81"/>
    <mergeCell ref="BG80:BG81"/>
    <mergeCell ref="BF62:BF63"/>
    <mergeCell ref="BG62:BG63"/>
    <mergeCell ref="A80:A81"/>
    <mergeCell ref="B80:B81"/>
    <mergeCell ref="C80:C81"/>
    <mergeCell ref="D80:D81"/>
    <mergeCell ref="E80:E81"/>
    <mergeCell ref="F80:F81"/>
    <mergeCell ref="G80:G81"/>
    <mergeCell ref="H80:H81"/>
    <mergeCell ref="G62:G63"/>
    <mergeCell ref="H62:H63"/>
    <mergeCell ref="I62:I63"/>
    <mergeCell ref="A61:J61"/>
    <mergeCell ref="J62:AG62"/>
    <mergeCell ref="AH62:BE62"/>
    <mergeCell ref="A62:A63"/>
    <mergeCell ref="B62:B63"/>
    <mergeCell ref="C62:C63"/>
    <mergeCell ref="D62:D63"/>
    <mergeCell ref="E62:E63"/>
    <mergeCell ref="F62:F63"/>
    <mergeCell ref="I51:I52"/>
    <mergeCell ref="A50:J50"/>
    <mergeCell ref="J51:AG51"/>
    <mergeCell ref="AH51:BE51"/>
    <mergeCell ref="BF51:BF52"/>
    <mergeCell ref="BG51:BG52"/>
    <mergeCell ref="BF8:BF9"/>
    <mergeCell ref="BG8:BG9"/>
    <mergeCell ref="A51:A52"/>
    <mergeCell ref="B51:B52"/>
    <mergeCell ref="C51:C52"/>
    <mergeCell ref="D51:D52"/>
    <mergeCell ref="E51:E52"/>
    <mergeCell ref="F51:F52"/>
    <mergeCell ref="G51:G52"/>
    <mergeCell ref="H51:H52"/>
    <mergeCell ref="G8:G9"/>
    <mergeCell ref="H8:H9"/>
    <mergeCell ref="I8:I9"/>
    <mergeCell ref="A7:J7"/>
    <mergeCell ref="J8:AG8"/>
    <mergeCell ref="AH8:BE8"/>
    <mergeCell ref="A8:A9"/>
    <mergeCell ref="B8:B9"/>
    <mergeCell ref="C8:C9"/>
    <mergeCell ref="D8:D9"/>
    <mergeCell ref="E8:E9"/>
    <mergeCell ref="F8:F9"/>
    <mergeCell ref="A1:BG1"/>
    <mergeCell ref="A2:BG2"/>
    <mergeCell ref="A3:B3"/>
    <mergeCell ref="C3:BG3"/>
    <mergeCell ref="A4:BG4"/>
    <mergeCell ref="A5:BG5"/>
  </mergeCells>
  <pageMargins left="0.7" right="0.7" top="0.75" bottom="0.75" header="0.3" footer="0.3"/>
  <pageSetup paperSize="9" orientation="landscape" r:id="rId1"/>
  <ignoredErrors>
    <ignoredError sqref="AF10:AF24 BD10:BD43 AF26:AF41 AF43:AF44 BD45 AF53:AF59 BD53:BD59 AF64:AF75 BD64:BD68 BD70:BD76 AF77 AF82:AF88 BD82:BD99 AF90:AF98 AF105:AF115 BD105:BD115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5"/>
  <sheetViews>
    <sheetView workbookViewId="0"/>
  </sheetViews>
  <sheetFormatPr defaultRowHeight="15" x14ac:dyDescent="0.25"/>
  <cols>
    <col min="1" max="1" width="4.28515625" style="1" customWidth="1"/>
    <col min="2" max="2" width="21.85546875" style="1" customWidth="1"/>
    <col min="3" max="6" width="5.7109375" style="1" customWidth="1"/>
    <col min="7" max="7" width="17.28515625" style="1" customWidth="1"/>
    <col min="8" max="8" width="14.28515625" style="1" customWidth="1"/>
    <col min="9" max="9" width="15.28515625" style="1" customWidth="1"/>
    <col min="10" max="10" width="7" style="1" customWidth="1"/>
    <col min="11" max="11" width="4.85546875" style="1" customWidth="1"/>
    <col min="12" max="13" width="7" style="1" customWidth="1"/>
    <col min="14" max="14" width="4.85546875" style="1" customWidth="1"/>
    <col min="15" max="16" width="7" style="1" customWidth="1"/>
    <col min="17" max="16384" width="9.140625" style="1"/>
  </cols>
  <sheetData>
    <row r="1" spans="1:17" ht="15.75" x14ac:dyDescent="0.25">
      <c r="A1" s="18" t="s">
        <v>324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</row>
    <row r="2" spans="1:17" ht="18.75" x14ac:dyDescent="0.25">
      <c r="A2" s="20" t="s">
        <v>325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</row>
    <row r="3" spans="1:17" x14ac:dyDescent="0.25">
      <c r="A3" s="21" t="s">
        <v>326</v>
      </c>
      <c r="B3" s="21"/>
      <c r="C3" s="22" t="s">
        <v>327</v>
      </c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</row>
    <row r="4" spans="1:17" ht="21" x14ac:dyDescent="0.25">
      <c r="A4" s="23" t="s">
        <v>328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</row>
    <row r="5" spans="1:17" ht="23.25" x14ac:dyDescent="0.25">
      <c r="A5" s="24" t="s">
        <v>329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</row>
    <row r="7" spans="1:17" ht="18.75" x14ac:dyDescent="0.25">
      <c r="A7" s="20" t="s">
        <v>331</v>
      </c>
      <c r="B7" s="20"/>
      <c r="C7" s="20"/>
      <c r="D7" s="20"/>
      <c r="E7" s="20"/>
      <c r="F7" s="20"/>
      <c r="G7" s="20"/>
      <c r="H7" s="20"/>
      <c r="I7" s="20"/>
      <c r="J7" s="20"/>
    </row>
    <row r="8" spans="1:17" x14ac:dyDescent="0.25">
      <c r="A8" s="25" t="s">
        <v>330</v>
      </c>
      <c r="B8" s="25" t="s">
        <v>1</v>
      </c>
      <c r="C8" s="25" t="s">
        <v>2</v>
      </c>
      <c r="D8" s="25" t="s">
        <v>193</v>
      </c>
      <c r="E8" s="25" t="s">
        <v>194</v>
      </c>
      <c r="F8" s="25" t="s">
        <v>3</v>
      </c>
      <c r="G8" s="25" t="s">
        <v>4</v>
      </c>
      <c r="H8" s="25" t="s">
        <v>5</v>
      </c>
      <c r="I8" s="25" t="s">
        <v>6</v>
      </c>
      <c r="J8" s="27" t="s">
        <v>332</v>
      </c>
      <c r="K8" s="28"/>
      <c r="L8" s="29"/>
      <c r="M8" s="27" t="s">
        <v>336</v>
      </c>
      <c r="N8" s="28"/>
      <c r="O8" s="29"/>
      <c r="P8" s="25" t="s">
        <v>337</v>
      </c>
      <c r="Q8" s="25" t="s">
        <v>338</v>
      </c>
    </row>
    <row r="9" spans="1:17" x14ac:dyDescent="0.25">
      <c r="A9" s="26"/>
      <c r="B9" s="26"/>
      <c r="C9" s="26"/>
      <c r="D9" s="26"/>
      <c r="E9" s="26"/>
      <c r="F9" s="26"/>
      <c r="G9" s="26"/>
      <c r="H9" s="26"/>
      <c r="I9" s="26"/>
      <c r="J9" s="30" t="s">
        <v>333</v>
      </c>
      <c r="K9" s="30" t="s">
        <v>334</v>
      </c>
      <c r="L9" s="30" t="s">
        <v>335</v>
      </c>
      <c r="M9" s="30" t="s">
        <v>333</v>
      </c>
      <c r="N9" s="30" t="s">
        <v>334</v>
      </c>
      <c r="O9" s="30" t="s">
        <v>335</v>
      </c>
      <c r="P9" s="26"/>
      <c r="Q9" s="26"/>
    </row>
    <row r="10" spans="1:17" ht="45" x14ac:dyDescent="0.25">
      <c r="A10" s="31">
        <v>1</v>
      </c>
      <c r="B10" s="32" t="s">
        <v>99</v>
      </c>
      <c r="C10" s="32">
        <v>2002</v>
      </c>
      <c r="D10" s="32">
        <v>2002</v>
      </c>
      <c r="E10" s="32">
        <v>2002</v>
      </c>
      <c r="F10" s="32" t="s">
        <v>30</v>
      </c>
      <c r="G10" s="32" t="s">
        <v>31</v>
      </c>
      <c r="H10" s="32" t="s">
        <v>32</v>
      </c>
      <c r="I10" s="32" t="s">
        <v>80</v>
      </c>
      <c r="J10" s="33">
        <v>94.220001220703125</v>
      </c>
      <c r="K10" s="31">
        <v>0</v>
      </c>
      <c r="L10" s="33">
        <f t="shared" ref="L10:L48" si="0">J10+K10</f>
        <v>94.220001220703125</v>
      </c>
      <c r="M10" s="33">
        <v>95.550003051757813</v>
      </c>
      <c r="N10" s="31">
        <v>2</v>
      </c>
      <c r="O10" s="33">
        <f t="shared" ref="O10:O48" si="1">M10+N10</f>
        <v>97.550003051757813</v>
      </c>
      <c r="P10" s="33">
        <f t="shared" ref="P10:P48" si="2">MIN(O10,L10)</f>
        <v>94.220001220703125</v>
      </c>
      <c r="Q10" s="33">
        <f t="shared" ref="Q10:Q48" si="3">IF( AND(ISNUMBER(P$10),ISNUMBER(P10)),(P10-P$10)/P$10*100,"")</f>
        <v>0</v>
      </c>
    </row>
    <row r="11" spans="1:17" ht="45" x14ac:dyDescent="0.25">
      <c r="A11" s="5">
        <v>2</v>
      </c>
      <c r="B11" s="16" t="s">
        <v>29</v>
      </c>
      <c r="C11" s="16">
        <v>2002</v>
      </c>
      <c r="D11" s="16">
        <v>2002</v>
      </c>
      <c r="E11" s="16">
        <v>2002</v>
      </c>
      <c r="F11" s="16" t="s">
        <v>30</v>
      </c>
      <c r="G11" s="16" t="s">
        <v>31</v>
      </c>
      <c r="H11" s="16" t="s">
        <v>32</v>
      </c>
      <c r="I11" s="16" t="s">
        <v>33</v>
      </c>
      <c r="J11" s="34">
        <v>98.839996337890625</v>
      </c>
      <c r="K11" s="5">
        <v>4</v>
      </c>
      <c r="L11" s="34">
        <f t="shared" si="0"/>
        <v>102.83999633789062</v>
      </c>
      <c r="M11" s="34">
        <v>95.919998168945313</v>
      </c>
      <c r="N11" s="5">
        <v>0</v>
      </c>
      <c r="O11" s="34">
        <f t="shared" si="1"/>
        <v>95.919998168945313</v>
      </c>
      <c r="P11" s="34">
        <f t="shared" si="2"/>
        <v>95.919998168945313</v>
      </c>
      <c r="Q11" s="34">
        <f t="shared" si="3"/>
        <v>1.8042845746308951</v>
      </c>
    </row>
    <row r="12" spans="1:17" ht="45" x14ac:dyDescent="0.25">
      <c r="A12" s="5">
        <v>3</v>
      </c>
      <c r="B12" s="16" t="s">
        <v>115</v>
      </c>
      <c r="C12" s="16">
        <v>2002</v>
      </c>
      <c r="D12" s="16">
        <v>2002</v>
      </c>
      <c r="E12" s="16">
        <v>2002</v>
      </c>
      <c r="F12" s="16">
        <v>1</v>
      </c>
      <c r="G12" s="16" t="s">
        <v>12</v>
      </c>
      <c r="H12" s="16" t="s">
        <v>13</v>
      </c>
      <c r="I12" s="16" t="s">
        <v>116</v>
      </c>
      <c r="J12" s="34">
        <v>102.01000213623047</v>
      </c>
      <c r="K12" s="5">
        <v>6</v>
      </c>
      <c r="L12" s="34">
        <f t="shared" si="0"/>
        <v>108.01000213623047</v>
      </c>
      <c r="M12" s="34">
        <v>99.489997863769531</v>
      </c>
      <c r="N12" s="5">
        <v>0</v>
      </c>
      <c r="O12" s="34">
        <f t="shared" si="1"/>
        <v>99.489997863769531</v>
      </c>
      <c r="P12" s="34">
        <f t="shared" si="2"/>
        <v>99.489997863769531</v>
      </c>
      <c r="Q12" s="34">
        <f t="shared" si="3"/>
        <v>5.5932886592962818</v>
      </c>
    </row>
    <row r="13" spans="1:17" ht="60" x14ac:dyDescent="0.25">
      <c r="A13" s="5">
        <v>4</v>
      </c>
      <c r="B13" s="16" t="s">
        <v>42</v>
      </c>
      <c r="C13" s="16">
        <v>2003</v>
      </c>
      <c r="D13" s="16">
        <v>2003</v>
      </c>
      <c r="E13" s="16">
        <v>2003</v>
      </c>
      <c r="F13" s="16">
        <v>1</v>
      </c>
      <c r="G13" s="16" t="s">
        <v>43</v>
      </c>
      <c r="H13" s="16" t="s">
        <v>44</v>
      </c>
      <c r="I13" s="16" t="s">
        <v>45</v>
      </c>
      <c r="J13" s="34">
        <v>102.37999725341797</v>
      </c>
      <c r="K13" s="5">
        <v>0</v>
      </c>
      <c r="L13" s="34">
        <f t="shared" si="0"/>
        <v>102.37999725341797</v>
      </c>
      <c r="M13" s="34">
        <v>114.51999664306641</v>
      </c>
      <c r="N13" s="5">
        <v>4</v>
      </c>
      <c r="O13" s="34">
        <f t="shared" si="1"/>
        <v>118.51999664306641</v>
      </c>
      <c r="P13" s="34">
        <f t="shared" si="2"/>
        <v>102.37999725341797</v>
      </c>
      <c r="Q13" s="34">
        <f t="shared" si="3"/>
        <v>8.6605772946241828</v>
      </c>
    </row>
    <row r="14" spans="1:17" ht="60" x14ac:dyDescent="0.25">
      <c r="A14" s="5">
        <v>5</v>
      </c>
      <c r="B14" s="16" t="s">
        <v>106</v>
      </c>
      <c r="C14" s="16">
        <v>2003</v>
      </c>
      <c r="D14" s="16">
        <v>2003</v>
      </c>
      <c r="E14" s="16">
        <v>2003</v>
      </c>
      <c r="F14" s="16">
        <v>1</v>
      </c>
      <c r="G14" s="16" t="s">
        <v>24</v>
      </c>
      <c r="H14" s="16" t="s">
        <v>25</v>
      </c>
      <c r="I14" s="16" t="s">
        <v>26</v>
      </c>
      <c r="J14" s="34">
        <v>102.62999725341797</v>
      </c>
      <c r="K14" s="5">
        <v>4</v>
      </c>
      <c r="L14" s="34">
        <f t="shared" si="0"/>
        <v>106.62999725341797</v>
      </c>
      <c r="M14" s="34">
        <v>102.91999816894531</v>
      </c>
      <c r="N14" s="5">
        <v>0</v>
      </c>
      <c r="O14" s="34">
        <f t="shared" si="1"/>
        <v>102.91999816894531</v>
      </c>
      <c r="P14" s="34">
        <f t="shared" si="2"/>
        <v>102.91999816894531</v>
      </c>
      <c r="Q14" s="34">
        <f t="shared" si="3"/>
        <v>9.2337049835768017</v>
      </c>
    </row>
    <row r="15" spans="1:17" ht="60" x14ac:dyDescent="0.25">
      <c r="A15" s="5">
        <v>6</v>
      </c>
      <c r="B15" s="16" t="s">
        <v>163</v>
      </c>
      <c r="C15" s="16">
        <v>2004</v>
      </c>
      <c r="D15" s="16">
        <v>2004</v>
      </c>
      <c r="E15" s="16">
        <v>2004</v>
      </c>
      <c r="F15" s="16">
        <v>2</v>
      </c>
      <c r="G15" s="16" t="s">
        <v>31</v>
      </c>
      <c r="H15" s="16" t="s">
        <v>32</v>
      </c>
      <c r="I15" s="16" t="s">
        <v>37</v>
      </c>
      <c r="J15" s="34">
        <v>104.11000061035156</v>
      </c>
      <c r="K15" s="5">
        <v>0</v>
      </c>
      <c r="L15" s="34">
        <f t="shared" si="0"/>
        <v>104.11000061035156</v>
      </c>
      <c r="M15" s="34">
        <v>102.95999908447266</v>
      </c>
      <c r="N15" s="5">
        <v>6</v>
      </c>
      <c r="O15" s="34">
        <f t="shared" si="1"/>
        <v>108.95999908447266</v>
      </c>
      <c r="P15" s="34">
        <f t="shared" si="2"/>
        <v>104.11000061035156</v>
      </c>
      <c r="Q15" s="34">
        <f t="shared" si="3"/>
        <v>10.496709044273809</v>
      </c>
    </row>
    <row r="16" spans="1:17" ht="60" x14ac:dyDescent="0.25">
      <c r="A16" s="5">
        <v>7</v>
      </c>
      <c r="B16" s="16" t="s">
        <v>97</v>
      </c>
      <c r="C16" s="16">
        <v>2003</v>
      </c>
      <c r="D16" s="16">
        <v>2003</v>
      </c>
      <c r="E16" s="16">
        <v>2003</v>
      </c>
      <c r="F16" s="16">
        <v>2</v>
      </c>
      <c r="G16" s="16" t="s">
        <v>31</v>
      </c>
      <c r="H16" s="16" t="s">
        <v>32</v>
      </c>
      <c r="I16" s="16" t="s">
        <v>37</v>
      </c>
      <c r="J16" s="34">
        <v>105.41999816894531</v>
      </c>
      <c r="K16" s="5">
        <v>4</v>
      </c>
      <c r="L16" s="34">
        <f t="shared" si="0"/>
        <v>109.41999816894531</v>
      </c>
      <c r="M16" s="34">
        <v>104.62000274658203</v>
      </c>
      <c r="N16" s="5">
        <v>0</v>
      </c>
      <c r="O16" s="34">
        <f t="shared" si="1"/>
        <v>104.62000274658203</v>
      </c>
      <c r="P16" s="34">
        <f t="shared" si="2"/>
        <v>104.62000274658203</v>
      </c>
      <c r="Q16" s="34">
        <f t="shared" si="3"/>
        <v>11.03799765563333</v>
      </c>
    </row>
    <row r="17" spans="1:17" ht="60" x14ac:dyDescent="0.25">
      <c r="A17" s="5">
        <v>8</v>
      </c>
      <c r="B17" s="16" t="s">
        <v>39</v>
      </c>
      <c r="C17" s="16">
        <v>2004</v>
      </c>
      <c r="D17" s="16">
        <v>2004</v>
      </c>
      <c r="E17" s="16">
        <v>2004</v>
      </c>
      <c r="F17" s="16">
        <v>1</v>
      </c>
      <c r="G17" s="16" t="s">
        <v>24</v>
      </c>
      <c r="H17" s="16" t="s">
        <v>25</v>
      </c>
      <c r="I17" s="16" t="s">
        <v>26</v>
      </c>
      <c r="J17" s="34">
        <v>103.87999725341797</v>
      </c>
      <c r="K17" s="5">
        <v>4</v>
      </c>
      <c r="L17" s="34">
        <f t="shared" si="0"/>
        <v>107.87999725341797</v>
      </c>
      <c r="M17" s="34">
        <v>105.62000274658203</v>
      </c>
      <c r="N17" s="5">
        <v>0</v>
      </c>
      <c r="O17" s="34">
        <f t="shared" si="1"/>
        <v>105.62000274658203</v>
      </c>
      <c r="P17" s="34">
        <f t="shared" si="2"/>
        <v>105.62000274658203</v>
      </c>
      <c r="Q17" s="34">
        <f t="shared" si="3"/>
        <v>12.099343428339889</v>
      </c>
    </row>
    <row r="18" spans="1:17" ht="45" x14ac:dyDescent="0.25">
      <c r="A18" s="5">
        <v>9</v>
      </c>
      <c r="B18" s="16" t="s">
        <v>79</v>
      </c>
      <c r="C18" s="16">
        <v>2002</v>
      </c>
      <c r="D18" s="16">
        <v>2002</v>
      </c>
      <c r="E18" s="16">
        <v>2002</v>
      </c>
      <c r="F18" s="16">
        <v>2</v>
      </c>
      <c r="G18" s="16" t="s">
        <v>31</v>
      </c>
      <c r="H18" s="16" t="s">
        <v>32</v>
      </c>
      <c r="I18" s="16" t="s">
        <v>80</v>
      </c>
      <c r="J18" s="34">
        <v>106.01000213623047</v>
      </c>
      <c r="K18" s="5">
        <v>2</v>
      </c>
      <c r="L18" s="34">
        <f t="shared" si="0"/>
        <v>108.01000213623047</v>
      </c>
      <c r="M18" s="34">
        <v>107.16999816894531</v>
      </c>
      <c r="N18" s="5">
        <v>10</v>
      </c>
      <c r="O18" s="34">
        <f t="shared" si="1"/>
        <v>117.16999816894531</v>
      </c>
      <c r="P18" s="34">
        <f t="shared" si="2"/>
        <v>108.01000213623047</v>
      </c>
      <c r="Q18" s="34">
        <f t="shared" si="3"/>
        <v>14.635959177314511</v>
      </c>
    </row>
    <row r="19" spans="1:17" ht="60" x14ac:dyDescent="0.25">
      <c r="A19" s="5">
        <v>10</v>
      </c>
      <c r="B19" s="16" t="s">
        <v>158</v>
      </c>
      <c r="C19" s="16">
        <v>2002</v>
      </c>
      <c r="D19" s="16">
        <v>2002</v>
      </c>
      <c r="E19" s="16">
        <v>2002</v>
      </c>
      <c r="F19" s="16">
        <v>1</v>
      </c>
      <c r="G19" s="16" t="s">
        <v>43</v>
      </c>
      <c r="H19" s="16" t="s">
        <v>44</v>
      </c>
      <c r="I19" s="16" t="s">
        <v>45</v>
      </c>
      <c r="J19" s="34">
        <v>112.29000091552734</v>
      </c>
      <c r="K19" s="5">
        <v>0</v>
      </c>
      <c r="L19" s="34">
        <f t="shared" si="0"/>
        <v>112.29000091552734</v>
      </c>
      <c r="M19" s="34">
        <v>111.48999786376953</v>
      </c>
      <c r="N19" s="5">
        <v>2</v>
      </c>
      <c r="O19" s="34">
        <f t="shared" si="1"/>
        <v>113.48999786376953</v>
      </c>
      <c r="P19" s="34">
        <f t="shared" si="2"/>
        <v>112.29000091552734</v>
      </c>
      <c r="Q19" s="34">
        <f t="shared" si="3"/>
        <v>19.178517788910479</v>
      </c>
    </row>
    <row r="20" spans="1:17" ht="75" x14ac:dyDescent="0.25">
      <c r="A20" s="5">
        <v>11</v>
      </c>
      <c r="B20" s="16" t="s">
        <v>169</v>
      </c>
      <c r="C20" s="16">
        <v>2003</v>
      </c>
      <c r="D20" s="16">
        <v>2003</v>
      </c>
      <c r="E20" s="16">
        <v>2003</v>
      </c>
      <c r="F20" s="16">
        <v>1</v>
      </c>
      <c r="G20" s="16" t="s">
        <v>109</v>
      </c>
      <c r="H20" s="16" t="s">
        <v>161</v>
      </c>
      <c r="I20" s="16" t="s">
        <v>170</v>
      </c>
      <c r="J20" s="34">
        <v>106.44999694824219</v>
      </c>
      <c r="K20" s="5">
        <v>6</v>
      </c>
      <c r="L20" s="34">
        <f t="shared" si="0"/>
        <v>112.44999694824219</v>
      </c>
      <c r="M20" s="34">
        <v>108.95999908447266</v>
      </c>
      <c r="N20" s="5">
        <v>56</v>
      </c>
      <c r="O20" s="34">
        <f t="shared" si="1"/>
        <v>164.95999908447266</v>
      </c>
      <c r="P20" s="34">
        <f t="shared" si="2"/>
        <v>112.44999694824219</v>
      </c>
      <c r="Q20" s="34">
        <f t="shared" si="3"/>
        <v>19.348328901882198</v>
      </c>
    </row>
    <row r="21" spans="1:17" x14ac:dyDescent="0.25">
      <c r="A21" s="5">
        <v>12</v>
      </c>
      <c r="B21" s="16" t="s">
        <v>72</v>
      </c>
      <c r="C21" s="16">
        <v>2003</v>
      </c>
      <c r="D21" s="16">
        <v>2003</v>
      </c>
      <c r="E21" s="16">
        <v>2003</v>
      </c>
      <c r="F21" s="16" t="s">
        <v>50</v>
      </c>
      <c r="G21" s="16" t="s">
        <v>31</v>
      </c>
      <c r="H21" s="16" t="s">
        <v>73</v>
      </c>
      <c r="I21" s="16" t="s">
        <v>74</v>
      </c>
      <c r="J21" s="34">
        <v>113.48000335693359</v>
      </c>
      <c r="K21" s="5">
        <v>6</v>
      </c>
      <c r="L21" s="34">
        <f t="shared" si="0"/>
        <v>119.48000335693359</v>
      </c>
      <c r="M21" s="34">
        <v>112.04000091552734</v>
      </c>
      <c r="N21" s="5">
        <v>6</v>
      </c>
      <c r="O21" s="34">
        <f t="shared" si="1"/>
        <v>118.04000091552734</v>
      </c>
      <c r="P21" s="34">
        <f t="shared" si="2"/>
        <v>118.04000091552734</v>
      </c>
      <c r="Q21" s="34">
        <f t="shared" si="3"/>
        <v>25.281255981973189</v>
      </c>
    </row>
    <row r="22" spans="1:17" ht="45" x14ac:dyDescent="0.25">
      <c r="A22" s="5">
        <v>13</v>
      </c>
      <c r="B22" s="16" t="s">
        <v>125</v>
      </c>
      <c r="C22" s="16">
        <v>2003</v>
      </c>
      <c r="D22" s="16">
        <v>2003</v>
      </c>
      <c r="E22" s="16">
        <v>2003</v>
      </c>
      <c r="F22" s="16">
        <v>2</v>
      </c>
      <c r="G22" s="16" t="s">
        <v>91</v>
      </c>
      <c r="H22" s="16" t="s">
        <v>92</v>
      </c>
      <c r="I22" s="16" t="s">
        <v>93</v>
      </c>
      <c r="J22" s="34">
        <v>117.69000244140625</v>
      </c>
      <c r="K22" s="5">
        <v>2</v>
      </c>
      <c r="L22" s="34">
        <f t="shared" si="0"/>
        <v>119.69000244140625</v>
      </c>
      <c r="M22" s="34">
        <v>119.59999847412109</v>
      </c>
      <c r="N22" s="5">
        <v>2</v>
      </c>
      <c r="O22" s="34">
        <f t="shared" si="1"/>
        <v>121.59999847412109</v>
      </c>
      <c r="P22" s="34">
        <f t="shared" si="2"/>
        <v>119.69000244140625</v>
      </c>
      <c r="Q22" s="34">
        <f t="shared" si="3"/>
        <v>27.032478126424138</v>
      </c>
    </row>
    <row r="23" spans="1:17" ht="30" x14ac:dyDescent="0.25">
      <c r="A23" s="5">
        <v>14</v>
      </c>
      <c r="B23" s="16" t="s">
        <v>66</v>
      </c>
      <c r="C23" s="16">
        <v>2003</v>
      </c>
      <c r="D23" s="16">
        <v>2003</v>
      </c>
      <c r="E23" s="16">
        <v>2003</v>
      </c>
      <c r="F23" s="16">
        <v>1</v>
      </c>
      <c r="G23" s="16" t="s">
        <v>24</v>
      </c>
      <c r="H23" s="16" t="s">
        <v>67</v>
      </c>
      <c r="I23" s="16" t="s">
        <v>68</v>
      </c>
      <c r="J23" s="34">
        <v>116.73000335693359</v>
      </c>
      <c r="K23" s="5">
        <v>8</v>
      </c>
      <c r="L23" s="34">
        <f t="shared" si="0"/>
        <v>124.73000335693359</v>
      </c>
      <c r="M23" s="34">
        <v>122.05000305175781</v>
      </c>
      <c r="N23" s="5">
        <v>4</v>
      </c>
      <c r="O23" s="34">
        <f t="shared" si="1"/>
        <v>126.05000305175781</v>
      </c>
      <c r="P23" s="34">
        <f t="shared" si="2"/>
        <v>124.73000335693359</v>
      </c>
      <c r="Q23" s="34">
        <f t="shared" si="3"/>
        <v>32.381661792556265</v>
      </c>
    </row>
    <row r="24" spans="1:17" ht="60" x14ac:dyDescent="0.25">
      <c r="A24" s="5">
        <v>15</v>
      </c>
      <c r="B24" s="16" t="s">
        <v>56</v>
      </c>
      <c r="C24" s="16">
        <v>2006</v>
      </c>
      <c r="D24" s="16">
        <v>2006</v>
      </c>
      <c r="E24" s="16">
        <v>2006</v>
      </c>
      <c r="F24" s="16">
        <v>3</v>
      </c>
      <c r="G24" s="16" t="s">
        <v>24</v>
      </c>
      <c r="H24" s="16" t="s">
        <v>25</v>
      </c>
      <c r="I24" s="16" t="s">
        <v>26</v>
      </c>
      <c r="J24" s="34">
        <v>125.80999755859375</v>
      </c>
      <c r="K24" s="5">
        <v>0</v>
      </c>
      <c r="L24" s="34">
        <f t="shared" si="0"/>
        <v>125.80999755859375</v>
      </c>
      <c r="M24" s="34">
        <v>131.60000610351562</v>
      </c>
      <c r="N24" s="5">
        <v>2</v>
      </c>
      <c r="O24" s="34">
        <f t="shared" si="1"/>
        <v>133.60000610351562</v>
      </c>
      <c r="P24" s="34">
        <f t="shared" si="2"/>
        <v>125.80999755859375</v>
      </c>
      <c r="Q24" s="34">
        <f t="shared" si="3"/>
        <v>33.527909073035865</v>
      </c>
    </row>
    <row r="25" spans="1:17" x14ac:dyDescent="0.25">
      <c r="A25" s="5">
        <v>16</v>
      </c>
      <c r="B25" s="16" t="s">
        <v>165</v>
      </c>
      <c r="C25" s="16">
        <v>2004</v>
      </c>
      <c r="D25" s="16">
        <v>2004</v>
      </c>
      <c r="E25" s="16">
        <v>2004</v>
      </c>
      <c r="F25" s="16">
        <v>3</v>
      </c>
      <c r="G25" s="16" t="s">
        <v>31</v>
      </c>
      <c r="H25" s="16" t="s">
        <v>83</v>
      </c>
      <c r="I25" s="16" t="s">
        <v>119</v>
      </c>
      <c r="J25" s="34"/>
      <c r="K25" s="5"/>
      <c r="L25" s="34" t="s">
        <v>339</v>
      </c>
      <c r="M25" s="34">
        <v>126.81999969482422</v>
      </c>
      <c r="N25" s="5">
        <v>0</v>
      </c>
      <c r="O25" s="34">
        <f t="shared" si="1"/>
        <v>126.81999969482422</v>
      </c>
      <c r="P25" s="34">
        <f t="shared" si="2"/>
        <v>126.81999969482422</v>
      </c>
      <c r="Q25" s="34">
        <f t="shared" si="3"/>
        <v>34.599870570748664</v>
      </c>
    </row>
    <row r="26" spans="1:17" ht="45" x14ac:dyDescent="0.25">
      <c r="A26" s="5">
        <v>17</v>
      </c>
      <c r="B26" s="16" t="s">
        <v>60</v>
      </c>
      <c r="C26" s="16">
        <v>2005</v>
      </c>
      <c r="D26" s="16">
        <v>2005</v>
      </c>
      <c r="E26" s="16">
        <v>2005</v>
      </c>
      <c r="F26" s="16">
        <v>2</v>
      </c>
      <c r="G26" s="16" t="s">
        <v>12</v>
      </c>
      <c r="H26" s="16" t="s">
        <v>13</v>
      </c>
      <c r="I26" s="16" t="s">
        <v>14</v>
      </c>
      <c r="J26" s="34">
        <v>127.11000061035156</v>
      </c>
      <c r="K26" s="5">
        <v>0</v>
      </c>
      <c r="L26" s="34">
        <f t="shared" si="0"/>
        <v>127.11000061035156</v>
      </c>
      <c r="M26" s="34">
        <v>127.23999786376953</v>
      </c>
      <c r="N26" s="5">
        <v>0</v>
      </c>
      <c r="O26" s="34">
        <f t="shared" si="1"/>
        <v>127.23999786376953</v>
      </c>
      <c r="P26" s="34">
        <f t="shared" si="2"/>
        <v>127.11000061035156</v>
      </c>
      <c r="Q26" s="34">
        <f t="shared" si="3"/>
        <v>34.907661816524644</v>
      </c>
    </row>
    <row r="27" spans="1:17" ht="45" x14ac:dyDescent="0.25">
      <c r="A27" s="5">
        <v>18</v>
      </c>
      <c r="B27" s="16" t="s">
        <v>58</v>
      </c>
      <c r="C27" s="16">
        <v>2004</v>
      </c>
      <c r="D27" s="16">
        <v>2004</v>
      </c>
      <c r="E27" s="16">
        <v>2004</v>
      </c>
      <c r="F27" s="16">
        <v>3</v>
      </c>
      <c r="G27" s="16" t="s">
        <v>12</v>
      </c>
      <c r="H27" s="16" t="s">
        <v>13</v>
      </c>
      <c r="I27" s="16" t="s">
        <v>14</v>
      </c>
      <c r="J27" s="34">
        <v>125.25</v>
      </c>
      <c r="K27" s="5">
        <v>4</v>
      </c>
      <c r="L27" s="34">
        <f t="shared" si="0"/>
        <v>129.25</v>
      </c>
      <c r="M27" s="34">
        <v>125.83999633789062</v>
      </c>
      <c r="N27" s="5">
        <v>4</v>
      </c>
      <c r="O27" s="34">
        <f t="shared" si="1"/>
        <v>129.83999633789062</v>
      </c>
      <c r="P27" s="34">
        <f t="shared" si="2"/>
        <v>129.25</v>
      </c>
      <c r="Q27" s="34">
        <f t="shared" si="3"/>
        <v>37.178941122322627</v>
      </c>
    </row>
    <row r="28" spans="1:17" ht="45" x14ac:dyDescent="0.25">
      <c r="A28" s="5">
        <v>19</v>
      </c>
      <c r="B28" s="16" t="s">
        <v>10</v>
      </c>
      <c r="C28" s="16">
        <v>2004</v>
      </c>
      <c r="D28" s="16">
        <v>2004</v>
      </c>
      <c r="E28" s="16">
        <v>2004</v>
      </c>
      <c r="F28" s="16">
        <v>3</v>
      </c>
      <c r="G28" s="16" t="s">
        <v>12</v>
      </c>
      <c r="H28" s="16" t="s">
        <v>13</v>
      </c>
      <c r="I28" s="16" t="s">
        <v>14</v>
      </c>
      <c r="J28" s="34">
        <v>128.83000183105469</v>
      </c>
      <c r="K28" s="5">
        <v>4</v>
      </c>
      <c r="L28" s="34">
        <f t="shared" si="0"/>
        <v>132.83000183105469</v>
      </c>
      <c r="M28" s="34">
        <v>134.05999755859375</v>
      </c>
      <c r="N28" s="5">
        <v>6</v>
      </c>
      <c r="O28" s="34">
        <f t="shared" si="1"/>
        <v>140.05999755859375</v>
      </c>
      <c r="P28" s="34">
        <f t="shared" si="2"/>
        <v>132.83000183105469</v>
      </c>
      <c r="Q28" s="34">
        <f t="shared" si="3"/>
        <v>40.978560931994259</v>
      </c>
    </row>
    <row r="29" spans="1:17" ht="60" x14ac:dyDescent="0.25">
      <c r="A29" s="5">
        <v>20</v>
      </c>
      <c r="B29" s="16" t="s">
        <v>54</v>
      </c>
      <c r="C29" s="16">
        <v>2005</v>
      </c>
      <c r="D29" s="16">
        <v>2005</v>
      </c>
      <c r="E29" s="16">
        <v>2005</v>
      </c>
      <c r="F29" s="16">
        <v>1</v>
      </c>
      <c r="G29" s="16" t="s">
        <v>24</v>
      </c>
      <c r="H29" s="16" t="s">
        <v>25</v>
      </c>
      <c r="I29" s="16" t="s">
        <v>26</v>
      </c>
      <c r="J29" s="34">
        <v>127.91000366210937</v>
      </c>
      <c r="K29" s="5">
        <v>10</v>
      </c>
      <c r="L29" s="34">
        <f t="shared" si="0"/>
        <v>137.91000366210937</v>
      </c>
      <c r="M29" s="34">
        <v>128.8800048828125</v>
      </c>
      <c r="N29" s="5">
        <v>104</v>
      </c>
      <c r="O29" s="34">
        <f t="shared" si="1"/>
        <v>232.8800048828125</v>
      </c>
      <c r="P29" s="34">
        <f t="shared" si="2"/>
        <v>137.91000366210937</v>
      </c>
      <c r="Q29" s="34">
        <f t="shared" si="3"/>
        <v>46.370199400725724</v>
      </c>
    </row>
    <row r="30" spans="1:17" ht="60" x14ac:dyDescent="0.25">
      <c r="A30" s="5">
        <v>21</v>
      </c>
      <c r="B30" s="16" t="s">
        <v>156</v>
      </c>
      <c r="C30" s="16">
        <v>2002</v>
      </c>
      <c r="D30" s="16">
        <v>2002</v>
      </c>
      <c r="E30" s="16">
        <v>2002</v>
      </c>
      <c r="F30" s="16" t="s">
        <v>50</v>
      </c>
      <c r="G30" s="16" t="s">
        <v>31</v>
      </c>
      <c r="H30" s="16" t="s">
        <v>32</v>
      </c>
      <c r="I30" s="16" t="s">
        <v>37</v>
      </c>
      <c r="J30" s="34">
        <v>140.13999938964844</v>
      </c>
      <c r="K30" s="5">
        <v>6</v>
      </c>
      <c r="L30" s="34">
        <f t="shared" si="0"/>
        <v>146.13999938964844</v>
      </c>
      <c r="M30" s="34">
        <v>136.55000305175781</v>
      </c>
      <c r="N30" s="5">
        <v>4</v>
      </c>
      <c r="O30" s="34">
        <f t="shared" si="1"/>
        <v>140.55000305175781</v>
      </c>
      <c r="P30" s="34">
        <f t="shared" si="2"/>
        <v>140.55000305175781</v>
      </c>
      <c r="Q30" s="34">
        <f t="shared" si="3"/>
        <v>49.172151592876986</v>
      </c>
    </row>
    <row r="31" spans="1:17" ht="45" x14ac:dyDescent="0.25">
      <c r="A31" s="5">
        <v>22</v>
      </c>
      <c r="B31" s="16" t="s">
        <v>127</v>
      </c>
      <c r="C31" s="16">
        <v>2003</v>
      </c>
      <c r="D31" s="16">
        <v>2003</v>
      </c>
      <c r="E31" s="16">
        <v>2003</v>
      </c>
      <c r="F31" s="16">
        <v>2</v>
      </c>
      <c r="G31" s="16" t="s">
        <v>91</v>
      </c>
      <c r="H31" s="16" t="s">
        <v>92</v>
      </c>
      <c r="I31" s="16" t="s">
        <v>93</v>
      </c>
      <c r="J31" s="34">
        <v>141.58999633789062</v>
      </c>
      <c r="K31" s="5">
        <v>4</v>
      </c>
      <c r="L31" s="34">
        <f t="shared" si="0"/>
        <v>145.58999633789062</v>
      </c>
      <c r="M31" s="34">
        <v>139.91000366210937</v>
      </c>
      <c r="N31" s="5">
        <v>6</v>
      </c>
      <c r="O31" s="34">
        <f t="shared" si="1"/>
        <v>145.91000366210937</v>
      </c>
      <c r="P31" s="34">
        <f t="shared" si="2"/>
        <v>145.58999633789062</v>
      </c>
      <c r="Q31" s="34">
        <f t="shared" si="3"/>
        <v>54.521327161583478</v>
      </c>
    </row>
    <row r="32" spans="1:17" ht="60" x14ac:dyDescent="0.25">
      <c r="A32" s="5">
        <v>23</v>
      </c>
      <c r="B32" s="16" t="s">
        <v>70</v>
      </c>
      <c r="C32" s="16">
        <v>2007</v>
      </c>
      <c r="D32" s="16">
        <v>2007</v>
      </c>
      <c r="E32" s="16">
        <v>2007</v>
      </c>
      <c r="F32" s="16" t="s">
        <v>23</v>
      </c>
      <c r="G32" s="16" t="s">
        <v>24</v>
      </c>
      <c r="H32" s="16" t="s">
        <v>25</v>
      </c>
      <c r="I32" s="16" t="s">
        <v>26</v>
      </c>
      <c r="J32" s="34">
        <v>147.44000244140625</v>
      </c>
      <c r="K32" s="5">
        <v>6</v>
      </c>
      <c r="L32" s="34">
        <f t="shared" si="0"/>
        <v>153.44000244140625</v>
      </c>
      <c r="M32" s="34">
        <v>143.97999572753906</v>
      </c>
      <c r="N32" s="5">
        <v>6</v>
      </c>
      <c r="O32" s="34">
        <f t="shared" si="1"/>
        <v>149.97999572753906</v>
      </c>
      <c r="P32" s="34">
        <f t="shared" si="2"/>
        <v>149.97999572753906</v>
      </c>
      <c r="Q32" s="34">
        <f t="shared" si="3"/>
        <v>59.180634455971216</v>
      </c>
    </row>
    <row r="33" spans="1:17" ht="60" x14ac:dyDescent="0.25">
      <c r="A33" s="5">
        <v>24</v>
      </c>
      <c r="B33" s="16" t="s">
        <v>95</v>
      </c>
      <c r="C33" s="16">
        <v>2007</v>
      </c>
      <c r="D33" s="16">
        <v>2007</v>
      </c>
      <c r="E33" s="16">
        <v>2007</v>
      </c>
      <c r="F33" s="16" t="s">
        <v>50</v>
      </c>
      <c r="G33" s="16" t="s">
        <v>24</v>
      </c>
      <c r="H33" s="16" t="s">
        <v>25</v>
      </c>
      <c r="I33" s="16" t="s">
        <v>26</v>
      </c>
      <c r="J33" s="34">
        <v>159.8800048828125</v>
      </c>
      <c r="K33" s="5">
        <v>10</v>
      </c>
      <c r="L33" s="34">
        <f t="shared" si="0"/>
        <v>169.8800048828125</v>
      </c>
      <c r="M33" s="34">
        <v>147.85000610351562</v>
      </c>
      <c r="N33" s="5">
        <v>8</v>
      </c>
      <c r="O33" s="34">
        <f t="shared" si="1"/>
        <v>155.85000610351562</v>
      </c>
      <c r="P33" s="34">
        <f t="shared" si="2"/>
        <v>155.85000610351562</v>
      </c>
      <c r="Q33" s="34">
        <f t="shared" si="3"/>
        <v>65.410745154257583</v>
      </c>
    </row>
    <row r="34" spans="1:17" ht="60" x14ac:dyDescent="0.25">
      <c r="A34" s="5">
        <v>25</v>
      </c>
      <c r="B34" s="16" t="s">
        <v>172</v>
      </c>
      <c r="C34" s="16">
        <v>2004</v>
      </c>
      <c r="D34" s="16">
        <v>2004</v>
      </c>
      <c r="E34" s="16">
        <v>2004</v>
      </c>
      <c r="F34" s="16" t="s">
        <v>23</v>
      </c>
      <c r="G34" s="16" t="s">
        <v>24</v>
      </c>
      <c r="H34" s="16" t="s">
        <v>25</v>
      </c>
      <c r="I34" s="16" t="s">
        <v>26</v>
      </c>
      <c r="J34" s="34">
        <v>162.55999755859375</v>
      </c>
      <c r="K34" s="5">
        <v>60</v>
      </c>
      <c r="L34" s="34">
        <f t="shared" si="0"/>
        <v>222.55999755859375</v>
      </c>
      <c r="M34" s="34">
        <v>153.55999755859375</v>
      </c>
      <c r="N34" s="5">
        <v>6</v>
      </c>
      <c r="O34" s="34">
        <f t="shared" si="1"/>
        <v>159.55999755859375</v>
      </c>
      <c r="P34" s="34">
        <f t="shared" si="2"/>
        <v>159.55999755859375</v>
      </c>
      <c r="Q34" s="34">
        <f t="shared" si="3"/>
        <v>69.348328901882198</v>
      </c>
    </row>
    <row r="35" spans="1:17" ht="60" x14ac:dyDescent="0.25">
      <c r="A35" s="5">
        <v>26</v>
      </c>
      <c r="B35" s="16" t="s">
        <v>76</v>
      </c>
      <c r="C35" s="16">
        <v>2007</v>
      </c>
      <c r="D35" s="16">
        <v>2007</v>
      </c>
      <c r="E35" s="16">
        <v>2007</v>
      </c>
      <c r="F35" s="16" t="s">
        <v>36</v>
      </c>
      <c r="G35" s="16" t="s">
        <v>31</v>
      </c>
      <c r="H35" s="16" t="s">
        <v>32</v>
      </c>
      <c r="I35" s="16" t="s">
        <v>77</v>
      </c>
      <c r="J35" s="34">
        <v>147.28999328613281</v>
      </c>
      <c r="K35" s="5">
        <v>100</v>
      </c>
      <c r="L35" s="34">
        <f t="shared" si="0"/>
        <v>247.28999328613281</v>
      </c>
      <c r="M35" s="34">
        <v>155.66999816894531</v>
      </c>
      <c r="N35" s="5">
        <v>4</v>
      </c>
      <c r="O35" s="34">
        <f t="shared" si="1"/>
        <v>159.66999816894531</v>
      </c>
      <c r="P35" s="34">
        <f t="shared" si="2"/>
        <v>159.66999816894531</v>
      </c>
      <c r="Q35" s="34">
        <f t="shared" si="3"/>
        <v>69.465077584673978</v>
      </c>
    </row>
    <row r="36" spans="1:17" ht="45" x14ac:dyDescent="0.25">
      <c r="A36" s="5">
        <v>27</v>
      </c>
      <c r="B36" s="16" t="s">
        <v>152</v>
      </c>
      <c r="C36" s="16">
        <v>2008</v>
      </c>
      <c r="D36" s="16">
        <v>2008</v>
      </c>
      <c r="E36" s="16">
        <v>2008</v>
      </c>
      <c r="F36" s="16">
        <v>3</v>
      </c>
      <c r="G36" s="16" t="s">
        <v>91</v>
      </c>
      <c r="H36" s="16" t="s">
        <v>92</v>
      </c>
      <c r="I36" s="16" t="s">
        <v>93</v>
      </c>
      <c r="J36" s="34">
        <v>151.44999694824219</v>
      </c>
      <c r="K36" s="5">
        <v>58</v>
      </c>
      <c r="L36" s="34">
        <f t="shared" si="0"/>
        <v>209.44999694824219</v>
      </c>
      <c r="M36" s="34">
        <v>159.44000244140625</v>
      </c>
      <c r="N36" s="5">
        <v>2</v>
      </c>
      <c r="O36" s="34">
        <f t="shared" si="1"/>
        <v>161.44000244140625</v>
      </c>
      <c r="P36" s="34">
        <f t="shared" si="2"/>
        <v>161.44000244140625</v>
      </c>
      <c r="Q36" s="34">
        <f t="shared" si="3"/>
        <v>71.343664136922939</v>
      </c>
    </row>
    <row r="37" spans="1:17" ht="45" x14ac:dyDescent="0.25">
      <c r="A37" s="5">
        <v>28</v>
      </c>
      <c r="B37" s="16" t="s">
        <v>141</v>
      </c>
      <c r="C37" s="16">
        <v>2004</v>
      </c>
      <c r="D37" s="16">
        <v>2004</v>
      </c>
      <c r="E37" s="16">
        <v>2004</v>
      </c>
      <c r="F37" s="16" t="s">
        <v>18</v>
      </c>
      <c r="G37" s="16" t="s">
        <v>91</v>
      </c>
      <c r="H37" s="16" t="s">
        <v>92</v>
      </c>
      <c r="I37" s="16" t="s">
        <v>93</v>
      </c>
      <c r="J37" s="34">
        <v>157.28999328613281</v>
      </c>
      <c r="K37" s="5">
        <v>50</v>
      </c>
      <c r="L37" s="34">
        <f t="shared" si="0"/>
        <v>207.28999328613281</v>
      </c>
      <c r="M37" s="34">
        <v>160.32000732421875</v>
      </c>
      <c r="N37" s="5">
        <v>8</v>
      </c>
      <c r="O37" s="34">
        <f t="shared" si="1"/>
        <v>168.32000732421875</v>
      </c>
      <c r="P37" s="34">
        <f t="shared" si="2"/>
        <v>168.32000732421875</v>
      </c>
      <c r="Q37" s="34">
        <f t="shared" si="3"/>
        <v>78.645728235496463</v>
      </c>
    </row>
    <row r="38" spans="1:17" ht="30" x14ac:dyDescent="0.25">
      <c r="A38" s="5">
        <v>29</v>
      </c>
      <c r="B38" s="16" t="s">
        <v>143</v>
      </c>
      <c r="C38" s="16">
        <v>2005</v>
      </c>
      <c r="D38" s="16">
        <v>2005</v>
      </c>
      <c r="E38" s="16">
        <v>2005</v>
      </c>
      <c r="F38" s="16" t="s">
        <v>23</v>
      </c>
      <c r="G38" s="16" t="s">
        <v>31</v>
      </c>
      <c r="H38" s="16" t="s">
        <v>83</v>
      </c>
      <c r="I38" s="16" t="s">
        <v>235</v>
      </c>
      <c r="J38" s="34">
        <v>173.36000061035156</v>
      </c>
      <c r="K38" s="5">
        <v>4</v>
      </c>
      <c r="L38" s="34">
        <f t="shared" si="0"/>
        <v>177.36000061035156</v>
      </c>
      <c r="M38" s="34">
        <v>174.53999328613281</v>
      </c>
      <c r="N38" s="5">
        <v>10</v>
      </c>
      <c r="O38" s="34">
        <f t="shared" si="1"/>
        <v>184.53999328613281</v>
      </c>
      <c r="P38" s="34">
        <f t="shared" si="2"/>
        <v>177.36000061035156</v>
      </c>
      <c r="Q38" s="34">
        <f t="shared" si="3"/>
        <v>88.240286895029186</v>
      </c>
    </row>
    <row r="39" spans="1:17" ht="45" x14ac:dyDescent="0.25">
      <c r="A39" s="5">
        <v>30</v>
      </c>
      <c r="B39" s="16" t="s">
        <v>103</v>
      </c>
      <c r="C39" s="16">
        <v>2004</v>
      </c>
      <c r="D39" s="16">
        <v>2004</v>
      </c>
      <c r="E39" s="16">
        <v>2004</v>
      </c>
      <c r="F39" s="16" t="s">
        <v>50</v>
      </c>
      <c r="G39" s="16" t="s">
        <v>31</v>
      </c>
      <c r="H39" s="16" t="s">
        <v>32</v>
      </c>
      <c r="I39" s="16" t="s">
        <v>104</v>
      </c>
      <c r="J39" s="34">
        <v>139.57000732421875</v>
      </c>
      <c r="K39" s="5">
        <v>54</v>
      </c>
      <c r="L39" s="34">
        <f t="shared" si="0"/>
        <v>193.57000732421875</v>
      </c>
      <c r="M39" s="34">
        <v>180.02000427246094</v>
      </c>
      <c r="N39" s="5">
        <v>2</v>
      </c>
      <c r="O39" s="34">
        <f t="shared" si="1"/>
        <v>182.02000427246094</v>
      </c>
      <c r="P39" s="34">
        <f t="shared" si="2"/>
        <v>182.02000427246094</v>
      </c>
      <c r="Q39" s="34">
        <f t="shared" si="3"/>
        <v>93.186162082606046</v>
      </c>
    </row>
    <row r="40" spans="1:17" ht="30" x14ac:dyDescent="0.25">
      <c r="A40" s="5">
        <v>31</v>
      </c>
      <c r="B40" s="16" t="s">
        <v>17</v>
      </c>
      <c r="C40" s="16">
        <v>2006</v>
      </c>
      <c r="D40" s="16">
        <v>2006</v>
      </c>
      <c r="E40" s="16">
        <v>2006</v>
      </c>
      <c r="F40" s="16" t="s">
        <v>18</v>
      </c>
      <c r="G40" s="16" t="s">
        <v>12</v>
      </c>
      <c r="H40" s="16" t="s">
        <v>19</v>
      </c>
      <c r="I40" s="16" t="s">
        <v>20</v>
      </c>
      <c r="J40" s="34">
        <v>183.6300048828125</v>
      </c>
      <c r="K40" s="5">
        <v>54</v>
      </c>
      <c r="L40" s="34">
        <f t="shared" si="0"/>
        <v>237.6300048828125</v>
      </c>
      <c r="M40" s="34">
        <v>176.52999877929687</v>
      </c>
      <c r="N40" s="5">
        <v>52</v>
      </c>
      <c r="O40" s="34">
        <f t="shared" si="1"/>
        <v>228.52999877929687</v>
      </c>
      <c r="P40" s="34">
        <f t="shared" si="2"/>
        <v>228.52999877929687</v>
      </c>
      <c r="Q40" s="34">
        <f t="shared" si="3"/>
        <v>142.54934814104161</v>
      </c>
    </row>
    <row r="41" spans="1:17" ht="60" x14ac:dyDescent="0.25">
      <c r="A41" s="5">
        <v>32</v>
      </c>
      <c r="B41" s="16" t="s">
        <v>150</v>
      </c>
      <c r="C41" s="16">
        <v>2007</v>
      </c>
      <c r="D41" s="16">
        <v>2007</v>
      </c>
      <c r="E41" s="16">
        <v>2007</v>
      </c>
      <c r="F41" s="16" t="s">
        <v>36</v>
      </c>
      <c r="G41" s="16" t="s">
        <v>31</v>
      </c>
      <c r="H41" s="16" t="s">
        <v>32</v>
      </c>
      <c r="I41" s="16" t="s">
        <v>37</v>
      </c>
      <c r="J41" s="34">
        <v>157.8800048828125</v>
      </c>
      <c r="K41" s="5">
        <v>204</v>
      </c>
      <c r="L41" s="34">
        <f t="shared" si="0"/>
        <v>361.8800048828125</v>
      </c>
      <c r="M41" s="34">
        <v>180.41000366210937</v>
      </c>
      <c r="N41" s="5">
        <v>106</v>
      </c>
      <c r="O41" s="34">
        <f t="shared" si="1"/>
        <v>286.41000366210937</v>
      </c>
      <c r="P41" s="34">
        <f t="shared" si="2"/>
        <v>286.41000366210937</v>
      </c>
      <c r="Q41" s="34">
        <f t="shared" si="3"/>
        <v>203.98004664764957</v>
      </c>
    </row>
    <row r="42" spans="1:17" x14ac:dyDescent="0.25">
      <c r="A42" s="5">
        <v>33</v>
      </c>
      <c r="B42" s="16" t="s">
        <v>82</v>
      </c>
      <c r="C42" s="16">
        <v>2006</v>
      </c>
      <c r="D42" s="16">
        <v>2006</v>
      </c>
      <c r="E42" s="16">
        <v>2006</v>
      </c>
      <c r="F42" s="16" t="s">
        <v>18</v>
      </c>
      <c r="G42" s="16" t="s">
        <v>31</v>
      </c>
      <c r="H42" s="16" t="s">
        <v>83</v>
      </c>
      <c r="I42" s="16"/>
      <c r="J42" s="34"/>
      <c r="K42" s="5"/>
      <c r="L42" s="34" t="s">
        <v>339</v>
      </c>
      <c r="M42" s="34">
        <v>154.38999938964844</v>
      </c>
      <c r="N42" s="5">
        <v>214</v>
      </c>
      <c r="O42" s="34">
        <f t="shared" si="1"/>
        <v>368.38999938964844</v>
      </c>
      <c r="P42" s="34">
        <f t="shared" si="2"/>
        <v>368.38999938964844</v>
      </c>
      <c r="Q42" s="34">
        <f t="shared" si="3"/>
        <v>290.98916855957486</v>
      </c>
    </row>
    <row r="43" spans="1:17" ht="60" x14ac:dyDescent="0.25">
      <c r="A43" s="5">
        <v>34</v>
      </c>
      <c r="B43" s="16" t="s">
        <v>52</v>
      </c>
      <c r="C43" s="16">
        <v>2005</v>
      </c>
      <c r="D43" s="16">
        <v>2005</v>
      </c>
      <c r="E43" s="16">
        <v>2005</v>
      </c>
      <c r="F43" s="16" t="s">
        <v>23</v>
      </c>
      <c r="G43" s="16" t="s">
        <v>31</v>
      </c>
      <c r="H43" s="16" t="s">
        <v>32</v>
      </c>
      <c r="I43" s="16" t="s">
        <v>37</v>
      </c>
      <c r="J43" s="34">
        <v>218.66000366210937</v>
      </c>
      <c r="K43" s="5">
        <v>454</v>
      </c>
      <c r="L43" s="34">
        <f t="shared" si="0"/>
        <v>672.66000366210937</v>
      </c>
      <c r="M43" s="34">
        <v>213.75</v>
      </c>
      <c r="N43" s="5">
        <v>156</v>
      </c>
      <c r="O43" s="34">
        <f t="shared" si="1"/>
        <v>369.75</v>
      </c>
      <c r="P43" s="34">
        <f t="shared" si="2"/>
        <v>369.75</v>
      </c>
      <c r="Q43" s="34">
        <f t="shared" si="3"/>
        <v>292.4325994582498</v>
      </c>
    </row>
    <row r="44" spans="1:17" ht="45" x14ac:dyDescent="0.25">
      <c r="A44" s="5">
        <v>35</v>
      </c>
      <c r="B44" s="16" t="s">
        <v>167</v>
      </c>
      <c r="C44" s="16">
        <v>2004</v>
      </c>
      <c r="D44" s="16">
        <v>2004</v>
      </c>
      <c r="E44" s="16">
        <v>2004</v>
      </c>
      <c r="F44" s="16">
        <v>3</v>
      </c>
      <c r="G44" s="16" t="s">
        <v>12</v>
      </c>
      <c r="H44" s="16" t="s">
        <v>13</v>
      </c>
      <c r="I44" s="16" t="s">
        <v>14</v>
      </c>
      <c r="J44" s="34">
        <v>167.25999450683594</v>
      </c>
      <c r="K44" s="5">
        <v>314</v>
      </c>
      <c r="L44" s="34">
        <f t="shared" si="0"/>
        <v>481.25999450683594</v>
      </c>
      <c r="M44" s="34"/>
      <c r="N44" s="5"/>
      <c r="O44" s="34" t="s">
        <v>339</v>
      </c>
      <c r="P44" s="34">
        <f t="shared" si="2"/>
        <v>481.25999450683594</v>
      </c>
      <c r="Q44" s="34">
        <f t="shared" si="3"/>
        <v>410.78326074261167</v>
      </c>
    </row>
    <row r="45" spans="1:17" ht="60" x14ac:dyDescent="0.25">
      <c r="A45" s="5">
        <v>36</v>
      </c>
      <c r="B45" s="16" t="s">
        <v>63</v>
      </c>
      <c r="C45" s="16">
        <v>2004</v>
      </c>
      <c r="D45" s="16">
        <v>2004</v>
      </c>
      <c r="E45" s="16">
        <v>2004</v>
      </c>
      <c r="F45" s="16" t="s">
        <v>18</v>
      </c>
      <c r="G45" s="16" t="s">
        <v>31</v>
      </c>
      <c r="H45" s="16" t="s">
        <v>32</v>
      </c>
      <c r="I45" s="16" t="s">
        <v>64</v>
      </c>
      <c r="J45" s="34"/>
      <c r="K45" s="5"/>
      <c r="L45" s="34" t="s">
        <v>339</v>
      </c>
      <c r="M45" s="34">
        <v>159.52000427246094</v>
      </c>
      <c r="N45" s="5">
        <v>362</v>
      </c>
      <c r="O45" s="34">
        <f t="shared" si="1"/>
        <v>521.52000427246094</v>
      </c>
      <c r="P45" s="34">
        <f t="shared" si="2"/>
        <v>521.52000427246094</v>
      </c>
      <c r="Q45" s="34">
        <f t="shared" si="3"/>
        <v>453.51305191648254</v>
      </c>
    </row>
    <row r="46" spans="1:17" ht="60" x14ac:dyDescent="0.25">
      <c r="A46" s="5"/>
      <c r="B46" s="16" t="s">
        <v>134</v>
      </c>
      <c r="C46" s="16">
        <v>2002</v>
      </c>
      <c r="D46" s="16">
        <v>2002</v>
      </c>
      <c r="E46" s="16">
        <v>2002</v>
      </c>
      <c r="F46" s="16" t="s">
        <v>18</v>
      </c>
      <c r="G46" s="16" t="s">
        <v>31</v>
      </c>
      <c r="H46" s="16" t="s">
        <v>135</v>
      </c>
      <c r="I46" s="16" t="s">
        <v>136</v>
      </c>
      <c r="J46" s="34"/>
      <c r="K46" s="5"/>
      <c r="L46" s="34" t="s">
        <v>340</v>
      </c>
      <c r="M46" s="34"/>
      <c r="N46" s="5"/>
      <c r="O46" s="34" t="s">
        <v>339</v>
      </c>
      <c r="P46" s="34"/>
      <c r="Q46" s="34" t="str">
        <f t="shared" si="3"/>
        <v/>
      </c>
    </row>
    <row r="47" spans="1:17" ht="75" x14ac:dyDescent="0.25">
      <c r="A47" s="5"/>
      <c r="B47" s="16" t="s">
        <v>160</v>
      </c>
      <c r="C47" s="16">
        <v>2002</v>
      </c>
      <c r="D47" s="16">
        <v>2002</v>
      </c>
      <c r="E47" s="16">
        <v>2002</v>
      </c>
      <c r="F47" s="16">
        <v>1</v>
      </c>
      <c r="G47" s="16" t="s">
        <v>109</v>
      </c>
      <c r="H47" s="16" t="s">
        <v>161</v>
      </c>
      <c r="I47" s="16" t="s">
        <v>111</v>
      </c>
      <c r="J47" s="34"/>
      <c r="K47" s="5"/>
      <c r="L47" s="34" t="s">
        <v>340</v>
      </c>
      <c r="M47" s="34"/>
      <c r="N47" s="5"/>
      <c r="O47" s="34" t="s">
        <v>340</v>
      </c>
      <c r="P47" s="34"/>
      <c r="Q47" s="34" t="str">
        <f t="shared" si="3"/>
        <v/>
      </c>
    </row>
    <row r="48" spans="1:17" ht="45" x14ac:dyDescent="0.25">
      <c r="A48" s="5"/>
      <c r="B48" s="16" t="s">
        <v>138</v>
      </c>
      <c r="C48" s="16">
        <v>2008</v>
      </c>
      <c r="D48" s="16">
        <v>2008</v>
      </c>
      <c r="E48" s="16">
        <v>2008</v>
      </c>
      <c r="F48" s="16" t="s">
        <v>18</v>
      </c>
      <c r="G48" s="16" t="s">
        <v>31</v>
      </c>
      <c r="H48" s="16" t="s">
        <v>139</v>
      </c>
      <c r="I48" s="16" t="s">
        <v>232</v>
      </c>
      <c r="J48" s="34"/>
      <c r="K48" s="5"/>
      <c r="L48" s="34" t="s">
        <v>340</v>
      </c>
      <c r="M48" s="34"/>
      <c r="N48" s="5"/>
      <c r="O48" s="34" t="s">
        <v>340</v>
      </c>
      <c r="P48" s="34"/>
      <c r="Q48" s="34" t="str">
        <f t="shared" si="3"/>
        <v/>
      </c>
    </row>
    <row r="50" spans="1:17" ht="18.75" x14ac:dyDescent="0.25">
      <c r="A50" s="20" t="s">
        <v>341</v>
      </c>
      <c r="B50" s="20"/>
      <c r="C50" s="20"/>
      <c r="D50" s="20"/>
      <c r="E50" s="20"/>
      <c r="F50" s="20"/>
      <c r="G50" s="20"/>
      <c r="H50" s="20"/>
      <c r="I50" s="20"/>
      <c r="J50" s="20"/>
    </row>
    <row r="51" spans="1:17" x14ac:dyDescent="0.25">
      <c r="A51" s="25" t="s">
        <v>330</v>
      </c>
      <c r="B51" s="25" t="s">
        <v>1</v>
      </c>
      <c r="C51" s="25" t="s">
        <v>2</v>
      </c>
      <c r="D51" s="25" t="s">
        <v>193</v>
      </c>
      <c r="E51" s="25" t="s">
        <v>194</v>
      </c>
      <c r="F51" s="25" t="s">
        <v>3</v>
      </c>
      <c r="G51" s="25" t="s">
        <v>4</v>
      </c>
      <c r="H51" s="25" t="s">
        <v>5</v>
      </c>
      <c r="I51" s="25" t="s">
        <v>6</v>
      </c>
      <c r="J51" s="27" t="s">
        <v>332</v>
      </c>
      <c r="K51" s="28"/>
      <c r="L51" s="29"/>
      <c r="M51" s="27" t="s">
        <v>336</v>
      </c>
      <c r="N51" s="28"/>
      <c r="O51" s="29"/>
      <c r="P51" s="25" t="s">
        <v>337</v>
      </c>
      <c r="Q51" s="25" t="s">
        <v>338</v>
      </c>
    </row>
    <row r="52" spans="1:17" x14ac:dyDescent="0.25">
      <c r="A52" s="26"/>
      <c r="B52" s="26"/>
      <c r="C52" s="26"/>
      <c r="D52" s="26"/>
      <c r="E52" s="26"/>
      <c r="F52" s="26"/>
      <c r="G52" s="26"/>
      <c r="H52" s="26"/>
      <c r="I52" s="26"/>
      <c r="J52" s="30" t="s">
        <v>333</v>
      </c>
      <c r="K52" s="30" t="s">
        <v>334</v>
      </c>
      <c r="L52" s="30" t="s">
        <v>335</v>
      </c>
      <c r="M52" s="30" t="s">
        <v>333</v>
      </c>
      <c r="N52" s="30" t="s">
        <v>334</v>
      </c>
      <c r="O52" s="30" t="s">
        <v>335</v>
      </c>
      <c r="P52" s="26"/>
      <c r="Q52" s="26"/>
    </row>
    <row r="53" spans="1:17" ht="60" x14ac:dyDescent="0.25">
      <c r="A53" s="31">
        <v>1</v>
      </c>
      <c r="B53" s="32" t="s">
        <v>342</v>
      </c>
      <c r="C53" s="32" t="s">
        <v>343</v>
      </c>
      <c r="D53" s="32">
        <v>2003</v>
      </c>
      <c r="E53" s="32">
        <v>2002</v>
      </c>
      <c r="F53" s="32" t="s">
        <v>344</v>
      </c>
      <c r="G53" s="32" t="s">
        <v>43</v>
      </c>
      <c r="H53" s="32" t="s">
        <v>44</v>
      </c>
      <c r="I53" s="32" t="s">
        <v>45</v>
      </c>
      <c r="J53" s="33">
        <v>123.91999816894531</v>
      </c>
      <c r="K53" s="31">
        <v>2</v>
      </c>
      <c r="L53" s="33">
        <f t="shared" ref="L53:L59" si="4">J53+K53</f>
        <v>125.91999816894531</v>
      </c>
      <c r="M53" s="33">
        <v>123.70999908447266</v>
      </c>
      <c r="N53" s="31">
        <v>4</v>
      </c>
      <c r="O53" s="33">
        <f t="shared" ref="O53:O59" si="5">M53+N53</f>
        <v>127.70999908447266</v>
      </c>
      <c r="P53" s="33">
        <f t="shared" ref="P53:P59" si="6">MIN(O53,L53)</f>
        <v>125.91999816894531</v>
      </c>
      <c r="Q53" s="33">
        <f t="shared" ref="Q53:Q59" si="7">IF( AND(ISNUMBER(P$53),ISNUMBER(P53)),(P53-P$53)/P$53*100,"")</f>
        <v>0</v>
      </c>
    </row>
    <row r="54" spans="1:17" ht="90" x14ac:dyDescent="0.25">
      <c r="A54" s="5">
        <v>2</v>
      </c>
      <c r="B54" s="16" t="s">
        <v>345</v>
      </c>
      <c r="C54" s="16" t="s">
        <v>346</v>
      </c>
      <c r="D54" s="16">
        <v>2003</v>
      </c>
      <c r="E54" s="16">
        <v>2003</v>
      </c>
      <c r="F54" s="16" t="s">
        <v>347</v>
      </c>
      <c r="G54" s="16" t="s">
        <v>24</v>
      </c>
      <c r="H54" s="16" t="s">
        <v>263</v>
      </c>
      <c r="I54" s="16" t="s">
        <v>148</v>
      </c>
      <c r="J54" s="34">
        <v>126.09999847412109</v>
      </c>
      <c r="K54" s="5">
        <v>6</v>
      </c>
      <c r="L54" s="34">
        <f t="shared" si="4"/>
        <v>132.09999847412109</v>
      </c>
      <c r="M54" s="34">
        <v>127.16000366210937</v>
      </c>
      <c r="N54" s="5">
        <v>4</v>
      </c>
      <c r="O54" s="34">
        <f t="shared" si="5"/>
        <v>131.16000366210937</v>
      </c>
      <c r="P54" s="34">
        <f t="shared" si="6"/>
        <v>131.16000366210937</v>
      </c>
      <c r="Q54" s="34">
        <f t="shared" si="7"/>
        <v>4.1613767228090426</v>
      </c>
    </row>
    <row r="55" spans="1:17" ht="60" x14ac:dyDescent="0.25">
      <c r="A55" s="5">
        <v>3</v>
      </c>
      <c r="B55" s="16" t="s">
        <v>348</v>
      </c>
      <c r="C55" s="16" t="s">
        <v>349</v>
      </c>
      <c r="D55" s="16">
        <v>2004</v>
      </c>
      <c r="E55" s="16">
        <v>2003</v>
      </c>
      <c r="F55" s="16" t="s">
        <v>350</v>
      </c>
      <c r="G55" s="16" t="s">
        <v>31</v>
      </c>
      <c r="H55" s="16" t="s">
        <v>32</v>
      </c>
      <c r="I55" s="16" t="s">
        <v>37</v>
      </c>
      <c r="J55" s="34">
        <v>157.47000122070312</v>
      </c>
      <c r="K55" s="5">
        <v>14</v>
      </c>
      <c r="L55" s="34">
        <f t="shared" si="4"/>
        <v>171.47000122070312</v>
      </c>
      <c r="M55" s="34">
        <v>139.11000061035156</v>
      </c>
      <c r="N55" s="5">
        <v>4</v>
      </c>
      <c r="O55" s="34">
        <f t="shared" si="5"/>
        <v>143.11000061035156</v>
      </c>
      <c r="P55" s="34">
        <f t="shared" si="6"/>
        <v>143.11000061035156</v>
      </c>
      <c r="Q55" s="34">
        <f t="shared" si="7"/>
        <v>13.651526915004109</v>
      </c>
    </row>
    <row r="56" spans="1:17" ht="30" x14ac:dyDescent="0.25">
      <c r="A56" s="5">
        <v>4</v>
      </c>
      <c r="B56" s="16" t="s">
        <v>351</v>
      </c>
      <c r="C56" s="16" t="s">
        <v>352</v>
      </c>
      <c r="D56" s="16">
        <v>2004</v>
      </c>
      <c r="E56" s="16">
        <v>2004</v>
      </c>
      <c r="F56" s="16" t="s">
        <v>353</v>
      </c>
      <c r="G56" s="16" t="s">
        <v>31</v>
      </c>
      <c r="H56" s="16" t="s">
        <v>83</v>
      </c>
      <c r="I56" s="16" t="s">
        <v>119</v>
      </c>
      <c r="J56" s="34">
        <v>147.91999816894531</v>
      </c>
      <c r="K56" s="5">
        <v>6</v>
      </c>
      <c r="L56" s="34">
        <f t="shared" si="4"/>
        <v>153.91999816894531</v>
      </c>
      <c r="M56" s="34">
        <v>156.83999633789062</v>
      </c>
      <c r="N56" s="5">
        <v>0</v>
      </c>
      <c r="O56" s="34">
        <f t="shared" si="5"/>
        <v>156.83999633789062</v>
      </c>
      <c r="P56" s="34">
        <f t="shared" si="6"/>
        <v>153.91999816894531</v>
      </c>
      <c r="Q56" s="34">
        <f t="shared" si="7"/>
        <v>22.236340857019982</v>
      </c>
    </row>
    <row r="57" spans="1:17" ht="45" x14ac:dyDescent="0.25">
      <c r="A57" s="5">
        <v>5</v>
      </c>
      <c r="B57" s="16" t="s">
        <v>354</v>
      </c>
      <c r="C57" s="16" t="s">
        <v>352</v>
      </c>
      <c r="D57" s="16">
        <v>2004</v>
      </c>
      <c r="E57" s="16">
        <v>2004</v>
      </c>
      <c r="F57" s="16" t="s">
        <v>355</v>
      </c>
      <c r="G57" s="16" t="s">
        <v>12</v>
      </c>
      <c r="H57" s="16" t="s">
        <v>13</v>
      </c>
      <c r="I57" s="16" t="s">
        <v>14</v>
      </c>
      <c r="J57" s="34">
        <v>176.36000061035156</v>
      </c>
      <c r="K57" s="5">
        <v>6</v>
      </c>
      <c r="L57" s="34">
        <f t="shared" si="4"/>
        <v>182.36000061035156</v>
      </c>
      <c r="M57" s="34">
        <v>195.85000610351562</v>
      </c>
      <c r="N57" s="5">
        <v>62</v>
      </c>
      <c r="O57" s="34">
        <f t="shared" si="5"/>
        <v>257.85000610351562</v>
      </c>
      <c r="P57" s="34">
        <f t="shared" si="6"/>
        <v>182.36000061035156</v>
      </c>
      <c r="Q57" s="34">
        <f t="shared" si="7"/>
        <v>44.822111866362476</v>
      </c>
    </row>
    <row r="58" spans="1:17" ht="75" x14ac:dyDescent="0.25">
      <c r="A58" s="5">
        <v>6</v>
      </c>
      <c r="B58" s="16" t="s">
        <v>356</v>
      </c>
      <c r="C58" s="16" t="s">
        <v>357</v>
      </c>
      <c r="D58" s="16">
        <v>2007</v>
      </c>
      <c r="E58" s="16">
        <v>2007</v>
      </c>
      <c r="F58" s="16" t="s">
        <v>358</v>
      </c>
      <c r="G58" s="16" t="s">
        <v>31</v>
      </c>
      <c r="H58" s="16" t="s">
        <v>32</v>
      </c>
      <c r="I58" s="16" t="s">
        <v>271</v>
      </c>
      <c r="J58" s="34">
        <v>223.11000061035156</v>
      </c>
      <c r="K58" s="5">
        <v>62</v>
      </c>
      <c r="L58" s="34">
        <f t="shared" si="4"/>
        <v>285.11000061035156</v>
      </c>
      <c r="M58" s="34">
        <v>221.41000366210937</v>
      </c>
      <c r="N58" s="5">
        <v>10</v>
      </c>
      <c r="O58" s="34">
        <f t="shared" si="5"/>
        <v>231.41000366210937</v>
      </c>
      <c r="P58" s="34">
        <f t="shared" si="6"/>
        <v>231.41000366210937</v>
      </c>
      <c r="Q58" s="34">
        <f t="shared" si="7"/>
        <v>83.775418541246665</v>
      </c>
    </row>
    <row r="59" spans="1:17" ht="60" x14ac:dyDescent="0.25">
      <c r="A59" s="5">
        <v>7</v>
      </c>
      <c r="B59" s="16" t="s">
        <v>359</v>
      </c>
      <c r="C59" s="16" t="s">
        <v>360</v>
      </c>
      <c r="D59" s="16">
        <v>2005</v>
      </c>
      <c r="E59" s="16">
        <v>2002</v>
      </c>
      <c r="F59" s="16" t="s">
        <v>361</v>
      </c>
      <c r="G59" s="16" t="s">
        <v>31</v>
      </c>
      <c r="H59" s="16" t="s">
        <v>32</v>
      </c>
      <c r="I59" s="16" t="s">
        <v>37</v>
      </c>
      <c r="J59" s="34">
        <v>321.04000854492187</v>
      </c>
      <c r="K59" s="5">
        <v>60</v>
      </c>
      <c r="L59" s="34">
        <f t="shared" si="4"/>
        <v>381.04000854492187</v>
      </c>
      <c r="M59" s="34">
        <v>312.79998779296875</v>
      </c>
      <c r="N59" s="5">
        <v>10</v>
      </c>
      <c r="O59" s="34">
        <f t="shared" si="5"/>
        <v>322.79998779296875</v>
      </c>
      <c r="P59" s="34">
        <f t="shared" si="6"/>
        <v>322.79998779296875</v>
      </c>
      <c r="Q59" s="34">
        <f t="shared" si="7"/>
        <v>156.35323418594081</v>
      </c>
    </row>
    <row r="61" spans="1:17" ht="18.75" x14ac:dyDescent="0.25">
      <c r="A61" s="20" t="s">
        <v>362</v>
      </c>
      <c r="B61" s="20"/>
      <c r="C61" s="20"/>
      <c r="D61" s="20"/>
      <c r="E61" s="20"/>
      <c r="F61" s="20"/>
      <c r="G61" s="20"/>
      <c r="H61" s="20"/>
      <c r="I61" s="20"/>
      <c r="J61" s="20"/>
    </row>
    <row r="62" spans="1:17" x14ac:dyDescent="0.25">
      <c r="A62" s="25" t="s">
        <v>330</v>
      </c>
      <c r="B62" s="25" t="s">
        <v>1</v>
      </c>
      <c r="C62" s="25" t="s">
        <v>2</v>
      </c>
      <c r="D62" s="25" t="s">
        <v>193</v>
      </c>
      <c r="E62" s="25" t="s">
        <v>194</v>
      </c>
      <c r="F62" s="25" t="s">
        <v>3</v>
      </c>
      <c r="G62" s="25" t="s">
        <v>4</v>
      </c>
      <c r="H62" s="25" t="s">
        <v>5</v>
      </c>
      <c r="I62" s="25" t="s">
        <v>6</v>
      </c>
      <c r="J62" s="27" t="s">
        <v>332</v>
      </c>
      <c r="K62" s="28"/>
      <c r="L62" s="29"/>
      <c r="M62" s="27" t="s">
        <v>336</v>
      </c>
      <c r="N62" s="28"/>
      <c r="O62" s="29"/>
      <c r="P62" s="25" t="s">
        <v>337</v>
      </c>
      <c r="Q62" s="25" t="s">
        <v>338</v>
      </c>
    </row>
    <row r="63" spans="1:17" x14ac:dyDescent="0.25">
      <c r="A63" s="26"/>
      <c r="B63" s="26"/>
      <c r="C63" s="26"/>
      <c r="D63" s="26"/>
      <c r="E63" s="26"/>
      <c r="F63" s="26"/>
      <c r="G63" s="26"/>
      <c r="H63" s="26"/>
      <c r="I63" s="26"/>
      <c r="J63" s="30" t="s">
        <v>333</v>
      </c>
      <c r="K63" s="30" t="s">
        <v>334</v>
      </c>
      <c r="L63" s="30" t="s">
        <v>335</v>
      </c>
      <c r="M63" s="30" t="s">
        <v>333</v>
      </c>
      <c r="N63" s="30" t="s">
        <v>334</v>
      </c>
      <c r="O63" s="30" t="s">
        <v>335</v>
      </c>
      <c r="P63" s="26"/>
      <c r="Q63" s="26"/>
    </row>
    <row r="64" spans="1:17" ht="60" x14ac:dyDescent="0.25">
      <c r="A64" s="31">
        <v>1</v>
      </c>
      <c r="B64" s="32" t="s">
        <v>47</v>
      </c>
      <c r="C64" s="32">
        <v>2003</v>
      </c>
      <c r="D64" s="32">
        <v>2003</v>
      </c>
      <c r="E64" s="32">
        <v>2003</v>
      </c>
      <c r="F64" s="32" t="s">
        <v>30</v>
      </c>
      <c r="G64" s="32" t="s">
        <v>24</v>
      </c>
      <c r="H64" s="32" t="s">
        <v>25</v>
      </c>
      <c r="I64" s="32" t="s">
        <v>26</v>
      </c>
      <c r="J64" s="33">
        <v>102.66999816894531</v>
      </c>
      <c r="K64" s="31">
        <v>2</v>
      </c>
      <c r="L64" s="33">
        <f t="shared" ref="L64:L77" si="8">J64+K64</f>
        <v>104.66999816894531</v>
      </c>
      <c r="M64" s="33">
        <v>106.05999755859375</v>
      </c>
      <c r="N64" s="31">
        <v>2</v>
      </c>
      <c r="O64" s="33">
        <f t="shared" ref="O64:O77" si="9">M64+N64</f>
        <v>108.05999755859375</v>
      </c>
      <c r="P64" s="33">
        <f t="shared" ref="P64:P77" si="10">MIN(O64,L64)</f>
        <v>104.66999816894531</v>
      </c>
      <c r="Q64" s="33">
        <f t="shared" ref="Q64:Q77" si="11">IF( AND(ISNUMBER(P$64),ISNUMBER(P64)),(P64-P$64)/P$64*100,"")</f>
        <v>0</v>
      </c>
    </row>
    <row r="65" spans="1:17" ht="45" x14ac:dyDescent="0.25">
      <c r="A65" s="5">
        <v>2</v>
      </c>
      <c r="B65" s="16" t="s">
        <v>101</v>
      </c>
      <c r="C65" s="16">
        <v>2005</v>
      </c>
      <c r="D65" s="16">
        <v>2005</v>
      </c>
      <c r="E65" s="16">
        <v>2005</v>
      </c>
      <c r="F65" s="16">
        <v>2</v>
      </c>
      <c r="G65" s="16" t="s">
        <v>12</v>
      </c>
      <c r="H65" s="16" t="s">
        <v>13</v>
      </c>
      <c r="I65" s="16" t="s">
        <v>14</v>
      </c>
      <c r="J65" s="34">
        <v>116.44000244140625</v>
      </c>
      <c r="K65" s="5">
        <v>4</v>
      </c>
      <c r="L65" s="34">
        <f t="shared" si="8"/>
        <v>120.44000244140625</v>
      </c>
      <c r="M65" s="34">
        <v>109.43000030517578</v>
      </c>
      <c r="N65" s="5">
        <v>0</v>
      </c>
      <c r="O65" s="34">
        <f t="shared" si="9"/>
        <v>109.43000030517578</v>
      </c>
      <c r="P65" s="34">
        <f t="shared" si="10"/>
        <v>109.43000030517578</v>
      </c>
      <c r="Q65" s="34">
        <f t="shared" si="11"/>
        <v>4.5476279922614165</v>
      </c>
    </row>
    <row r="66" spans="1:17" ht="60" x14ac:dyDescent="0.25">
      <c r="A66" s="5">
        <v>3</v>
      </c>
      <c r="B66" s="16" t="s">
        <v>108</v>
      </c>
      <c r="C66" s="16">
        <v>2003</v>
      </c>
      <c r="D66" s="16">
        <v>2003</v>
      </c>
      <c r="E66" s="16">
        <v>2003</v>
      </c>
      <c r="F66" s="16" t="s">
        <v>30</v>
      </c>
      <c r="G66" s="16" t="s">
        <v>109</v>
      </c>
      <c r="H66" s="16" t="s">
        <v>110</v>
      </c>
      <c r="I66" s="16" t="s">
        <v>111</v>
      </c>
      <c r="J66" s="34">
        <v>108.56999969482422</v>
      </c>
      <c r="K66" s="5">
        <v>2</v>
      </c>
      <c r="L66" s="34">
        <f t="shared" si="8"/>
        <v>110.56999969482422</v>
      </c>
      <c r="M66" s="34">
        <v>104.93000030517578</v>
      </c>
      <c r="N66" s="5">
        <v>6</v>
      </c>
      <c r="O66" s="34">
        <f t="shared" si="9"/>
        <v>110.93000030517578</v>
      </c>
      <c r="P66" s="34">
        <f t="shared" si="10"/>
        <v>110.56999969482422</v>
      </c>
      <c r="Q66" s="34">
        <f t="shared" si="11"/>
        <v>5.6367647168158506</v>
      </c>
    </row>
    <row r="67" spans="1:17" ht="45" x14ac:dyDescent="0.25">
      <c r="A67" s="5">
        <v>4</v>
      </c>
      <c r="B67" s="16" t="s">
        <v>90</v>
      </c>
      <c r="C67" s="16">
        <v>2006</v>
      </c>
      <c r="D67" s="16">
        <v>2006</v>
      </c>
      <c r="E67" s="16">
        <v>2006</v>
      </c>
      <c r="F67" s="16">
        <v>2</v>
      </c>
      <c r="G67" s="16" t="s">
        <v>91</v>
      </c>
      <c r="H67" s="16" t="s">
        <v>92</v>
      </c>
      <c r="I67" s="16" t="s">
        <v>93</v>
      </c>
      <c r="J67" s="34">
        <v>118.93000030517578</v>
      </c>
      <c r="K67" s="5">
        <v>8</v>
      </c>
      <c r="L67" s="34">
        <f t="shared" si="8"/>
        <v>126.93000030517578</v>
      </c>
      <c r="M67" s="34">
        <v>114.58999633789062</v>
      </c>
      <c r="N67" s="5">
        <v>0</v>
      </c>
      <c r="O67" s="34">
        <f t="shared" si="9"/>
        <v>114.58999633789062</v>
      </c>
      <c r="P67" s="34">
        <f t="shared" si="10"/>
        <v>114.58999633789062</v>
      </c>
      <c r="Q67" s="34">
        <f t="shared" si="11"/>
        <v>9.4774035946133139</v>
      </c>
    </row>
    <row r="68" spans="1:17" ht="75" x14ac:dyDescent="0.25">
      <c r="A68" s="5">
        <v>5</v>
      </c>
      <c r="B68" s="16" t="s">
        <v>121</v>
      </c>
      <c r="C68" s="16">
        <v>2005</v>
      </c>
      <c r="D68" s="16">
        <v>2005</v>
      </c>
      <c r="E68" s="16">
        <v>2005</v>
      </c>
      <c r="F68" s="16">
        <v>2</v>
      </c>
      <c r="G68" s="16" t="s">
        <v>31</v>
      </c>
      <c r="H68" s="16" t="s">
        <v>122</v>
      </c>
      <c r="I68" s="16" t="s">
        <v>123</v>
      </c>
      <c r="J68" s="34">
        <v>128.32000732421875</v>
      </c>
      <c r="K68" s="5">
        <v>4</v>
      </c>
      <c r="L68" s="34">
        <f t="shared" si="8"/>
        <v>132.32000732421875</v>
      </c>
      <c r="M68" s="34">
        <v>127.48000335693359</v>
      </c>
      <c r="N68" s="5">
        <v>0</v>
      </c>
      <c r="O68" s="34">
        <f t="shared" si="9"/>
        <v>127.48000335693359</v>
      </c>
      <c r="P68" s="34">
        <f t="shared" si="10"/>
        <v>127.48000335693359</v>
      </c>
      <c r="Q68" s="34">
        <f t="shared" si="11"/>
        <v>21.792304946037358</v>
      </c>
    </row>
    <row r="69" spans="1:17" ht="60" x14ac:dyDescent="0.25">
      <c r="A69" s="5">
        <v>6</v>
      </c>
      <c r="B69" s="16" t="s">
        <v>22</v>
      </c>
      <c r="C69" s="16">
        <v>2006</v>
      </c>
      <c r="D69" s="16">
        <v>2006</v>
      </c>
      <c r="E69" s="16">
        <v>2006</v>
      </c>
      <c r="F69" s="16" t="s">
        <v>23</v>
      </c>
      <c r="G69" s="16" t="s">
        <v>24</v>
      </c>
      <c r="H69" s="16" t="s">
        <v>25</v>
      </c>
      <c r="I69" s="16" t="s">
        <v>26</v>
      </c>
      <c r="J69" s="34">
        <v>133.74000549316406</v>
      </c>
      <c r="K69" s="5">
        <v>8</v>
      </c>
      <c r="L69" s="34">
        <f t="shared" si="8"/>
        <v>141.74000549316406</v>
      </c>
      <c r="M69" s="34"/>
      <c r="N69" s="5"/>
      <c r="O69" s="34" t="s">
        <v>339</v>
      </c>
      <c r="P69" s="34">
        <f t="shared" si="10"/>
        <v>141.74000549316406</v>
      </c>
      <c r="Q69" s="34">
        <f t="shared" si="11"/>
        <v>35.416077168918022</v>
      </c>
    </row>
    <row r="70" spans="1:17" ht="60" x14ac:dyDescent="0.25">
      <c r="A70" s="5">
        <v>7</v>
      </c>
      <c r="B70" s="16" t="s">
        <v>35</v>
      </c>
      <c r="C70" s="16">
        <v>2007</v>
      </c>
      <c r="D70" s="16">
        <v>2007</v>
      </c>
      <c r="E70" s="16">
        <v>2007</v>
      </c>
      <c r="F70" s="16" t="s">
        <v>36</v>
      </c>
      <c r="G70" s="16" t="s">
        <v>31</v>
      </c>
      <c r="H70" s="16" t="s">
        <v>32</v>
      </c>
      <c r="I70" s="16" t="s">
        <v>37</v>
      </c>
      <c r="J70" s="34">
        <v>155.83000183105469</v>
      </c>
      <c r="K70" s="5">
        <v>0</v>
      </c>
      <c r="L70" s="34">
        <f t="shared" si="8"/>
        <v>155.83000183105469</v>
      </c>
      <c r="M70" s="34">
        <v>150.1300048828125</v>
      </c>
      <c r="N70" s="5">
        <v>6</v>
      </c>
      <c r="O70" s="34">
        <f t="shared" si="9"/>
        <v>156.1300048828125</v>
      </c>
      <c r="P70" s="34">
        <f t="shared" si="10"/>
        <v>155.83000183105469</v>
      </c>
      <c r="Q70" s="34">
        <f t="shared" si="11"/>
        <v>48.877428639611949</v>
      </c>
    </row>
    <row r="71" spans="1:17" ht="45" x14ac:dyDescent="0.25">
      <c r="A71" s="5">
        <v>8</v>
      </c>
      <c r="B71" s="16" t="s">
        <v>113</v>
      </c>
      <c r="C71" s="16">
        <v>2003</v>
      </c>
      <c r="D71" s="16">
        <v>2003</v>
      </c>
      <c r="E71" s="16">
        <v>2003</v>
      </c>
      <c r="F71" s="16">
        <v>2</v>
      </c>
      <c r="G71" s="16" t="s">
        <v>12</v>
      </c>
      <c r="H71" s="16" t="s">
        <v>13</v>
      </c>
      <c r="I71" s="16" t="s">
        <v>14</v>
      </c>
      <c r="J71" s="34">
        <v>162.8800048828125</v>
      </c>
      <c r="K71" s="5">
        <v>4</v>
      </c>
      <c r="L71" s="34">
        <f t="shared" si="8"/>
        <v>166.8800048828125</v>
      </c>
      <c r="M71" s="34">
        <v>161.28999328613281</v>
      </c>
      <c r="N71" s="5">
        <v>2</v>
      </c>
      <c r="O71" s="34">
        <f t="shared" si="9"/>
        <v>163.28999328613281</v>
      </c>
      <c r="P71" s="34">
        <f t="shared" si="10"/>
        <v>163.28999328613281</v>
      </c>
      <c r="Q71" s="34">
        <f t="shared" si="11"/>
        <v>56.004582155977857</v>
      </c>
    </row>
    <row r="72" spans="1:17" ht="60" x14ac:dyDescent="0.25">
      <c r="A72" s="5">
        <v>9</v>
      </c>
      <c r="B72" s="16" t="s">
        <v>49</v>
      </c>
      <c r="C72" s="16">
        <v>2003</v>
      </c>
      <c r="D72" s="16">
        <v>2003</v>
      </c>
      <c r="E72" s="16">
        <v>2003</v>
      </c>
      <c r="F72" s="16" t="s">
        <v>50</v>
      </c>
      <c r="G72" s="16" t="s">
        <v>31</v>
      </c>
      <c r="H72" s="16" t="s">
        <v>32</v>
      </c>
      <c r="I72" s="16" t="s">
        <v>37</v>
      </c>
      <c r="J72" s="34">
        <v>168.61000061035156</v>
      </c>
      <c r="K72" s="5">
        <v>58</v>
      </c>
      <c r="L72" s="34">
        <f t="shared" si="8"/>
        <v>226.61000061035156</v>
      </c>
      <c r="M72" s="34">
        <v>161.72999572753906</v>
      </c>
      <c r="N72" s="5">
        <v>4</v>
      </c>
      <c r="O72" s="34">
        <f t="shared" si="9"/>
        <v>165.72999572753906</v>
      </c>
      <c r="P72" s="34">
        <f t="shared" si="10"/>
        <v>165.72999572753906</v>
      </c>
      <c r="Q72" s="34">
        <f t="shared" si="11"/>
        <v>58.335720480321676</v>
      </c>
    </row>
    <row r="73" spans="1:17" ht="30" x14ac:dyDescent="0.25">
      <c r="A73" s="5">
        <v>10</v>
      </c>
      <c r="B73" s="16" t="s">
        <v>154</v>
      </c>
      <c r="C73" s="16">
        <v>2006</v>
      </c>
      <c r="D73" s="16">
        <v>2006</v>
      </c>
      <c r="E73" s="16">
        <v>2006</v>
      </c>
      <c r="F73" s="16" t="s">
        <v>36</v>
      </c>
      <c r="G73" s="16" t="s">
        <v>31</v>
      </c>
      <c r="H73" s="16" t="s">
        <v>83</v>
      </c>
      <c r="I73" s="16" t="s">
        <v>235</v>
      </c>
      <c r="J73" s="34">
        <v>213.69000244140625</v>
      </c>
      <c r="K73" s="5">
        <v>8</v>
      </c>
      <c r="L73" s="34">
        <f t="shared" si="8"/>
        <v>221.69000244140625</v>
      </c>
      <c r="M73" s="34">
        <v>181.69000244140625</v>
      </c>
      <c r="N73" s="5">
        <v>0</v>
      </c>
      <c r="O73" s="34">
        <f t="shared" si="9"/>
        <v>181.69000244140625</v>
      </c>
      <c r="P73" s="34">
        <f t="shared" si="10"/>
        <v>181.69000244140625</v>
      </c>
      <c r="Q73" s="34">
        <f t="shared" si="11"/>
        <v>73.583649202080622</v>
      </c>
    </row>
    <row r="74" spans="1:17" ht="45" x14ac:dyDescent="0.25">
      <c r="A74" s="5">
        <v>11</v>
      </c>
      <c r="B74" s="16" t="s">
        <v>88</v>
      </c>
      <c r="C74" s="16">
        <v>2005</v>
      </c>
      <c r="D74" s="16">
        <v>2005</v>
      </c>
      <c r="E74" s="16">
        <v>2005</v>
      </c>
      <c r="F74" s="16" t="s">
        <v>18</v>
      </c>
      <c r="G74" s="16" t="s">
        <v>31</v>
      </c>
      <c r="H74" s="16" t="s">
        <v>83</v>
      </c>
      <c r="I74" s="16" t="s">
        <v>232</v>
      </c>
      <c r="J74" s="34">
        <v>187.49000549316406</v>
      </c>
      <c r="K74" s="5">
        <v>104</v>
      </c>
      <c r="L74" s="34">
        <f t="shared" si="8"/>
        <v>291.49000549316406</v>
      </c>
      <c r="M74" s="34">
        <v>173.66999816894531</v>
      </c>
      <c r="N74" s="5">
        <v>54</v>
      </c>
      <c r="O74" s="34">
        <f t="shared" si="9"/>
        <v>227.66999816894531</v>
      </c>
      <c r="P74" s="34">
        <f t="shared" si="10"/>
        <v>227.66999816894531</v>
      </c>
      <c r="Q74" s="34">
        <f t="shared" si="11"/>
        <v>117.51218319643866</v>
      </c>
    </row>
    <row r="75" spans="1:17" ht="45" x14ac:dyDescent="0.25">
      <c r="A75" s="5">
        <v>12</v>
      </c>
      <c r="B75" s="16" t="s">
        <v>85</v>
      </c>
      <c r="C75" s="16">
        <v>2005</v>
      </c>
      <c r="D75" s="16">
        <v>2005</v>
      </c>
      <c r="E75" s="16">
        <v>2005</v>
      </c>
      <c r="F75" s="16" t="s">
        <v>18</v>
      </c>
      <c r="G75" s="16" t="s">
        <v>31</v>
      </c>
      <c r="H75" s="16" t="s">
        <v>83</v>
      </c>
      <c r="I75" s="16" t="s">
        <v>232</v>
      </c>
      <c r="J75" s="34">
        <v>207.02000427246094</v>
      </c>
      <c r="K75" s="5">
        <v>306</v>
      </c>
      <c r="L75" s="34">
        <f t="shared" si="8"/>
        <v>513.02000427246094</v>
      </c>
      <c r="M75" s="34">
        <v>186.17999267578125</v>
      </c>
      <c r="N75" s="5">
        <v>56</v>
      </c>
      <c r="O75" s="34">
        <f t="shared" si="9"/>
        <v>242.17999267578125</v>
      </c>
      <c r="P75" s="34">
        <f t="shared" si="10"/>
        <v>242.17999267578125</v>
      </c>
      <c r="Q75" s="34">
        <f t="shared" si="11"/>
        <v>131.37479403112664</v>
      </c>
    </row>
    <row r="76" spans="1:17" ht="30" x14ac:dyDescent="0.25">
      <c r="A76" s="5">
        <v>13</v>
      </c>
      <c r="B76" s="16" t="s">
        <v>131</v>
      </c>
      <c r="C76" s="16">
        <v>2010</v>
      </c>
      <c r="D76" s="16">
        <v>2010</v>
      </c>
      <c r="E76" s="16">
        <v>2010</v>
      </c>
      <c r="F76" s="16" t="s">
        <v>18</v>
      </c>
      <c r="G76" s="16" t="s">
        <v>24</v>
      </c>
      <c r="H76" s="16" t="s">
        <v>44</v>
      </c>
      <c r="I76" s="16" t="s">
        <v>132</v>
      </c>
      <c r="J76" s="34"/>
      <c r="K76" s="5"/>
      <c r="L76" s="34" t="s">
        <v>339</v>
      </c>
      <c r="M76" s="34">
        <v>203.35000610351562</v>
      </c>
      <c r="N76" s="5">
        <v>204</v>
      </c>
      <c r="O76" s="34">
        <f t="shared" si="9"/>
        <v>407.35000610351562</v>
      </c>
      <c r="P76" s="34">
        <f t="shared" si="10"/>
        <v>407.35000610351562</v>
      </c>
      <c r="Q76" s="34">
        <f t="shared" si="11"/>
        <v>289.17551660411976</v>
      </c>
    </row>
    <row r="77" spans="1:17" ht="45" x14ac:dyDescent="0.25">
      <c r="A77" s="5">
        <v>14</v>
      </c>
      <c r="B77" s="16" t="s">
        <v>129</v>
      </c>
      <c r="C77" s="16">
        <v>2006</v>
      </c>
      <c r="D77" s="16">
        <v>2006</v>
      </c>
      <c r="E77" s="16">
        <v>2006</v>
      </c>
      <c r="F77" s="16" t="s">
        <v>18</v>
      </c>
      <c r="G77" s="16" t="s">
        <v>91</v>
      </c>
      <c r="H77" s="16" t="s">
        <v>92</v>
      </c>
      <c r="I77" s="16" t="s">
        <v>93</v>
      </c>
      <c r="J77" s="34">
        <v>157.11000061035156</v>
      </c>
      <c r="K77" s="5">
        <v>612</v>
      </c>
      <c r="L77" s="34">
        <f t="shared" si="8"/>
        <v>769.11000061035156</v>
      </c>
      <c r="M77" s="34"/>
      <c r="N77" s="5"/>
      <c r="O77" s="34" t="s">
        <v>340</v>
      </c>
      <c r="P77" s="34">
        <f t="shared" si="10"/>
        <v>769.11000061035156</v>
      </c>
      <c r="Q77" s="34">
        <f t="shared" si="11"/>
        <v>634.79508365802178</v>
      </c>
    </row>
    <row r="79" spans="1:17" ht="18.75" x14ac:dyDescent="0.25">
      <c r="A79" s="20" t="s">
        <v>363</v>
      </c>
      <c r="B79" s="20"/>
      <c r="C79" s="20"/>
      <c r="D79" s="20"/>
      <c r="E79" s="20"/>
      <c r="F79" s="20"/>
      <c r="G79" s="20"/>
      <c r="H79" s="20"/>
      <c r="I79" s="20"/>
      <c r="J79" s="20"/>
    </row>
    <row r="80" spans="1:17" x14ac:dyDescent="0.25">
      <c r="A80" s="25" t="s">
        <v>330</v>
      </c>
      <c r="B80" s="25" t="s">
        <v>1</v>
      </c>
      <c r="C80" s="25" t="s">
        <v>2</v>
      </c>
      <c r="D80" s="25" t="s">
        <v>193</v>
      </c>
      <c r="E80" s="25" t="s">
        <v>194</v>
      </c>
      <c r="F80" s="25" t="s">
        <v>3</v>
      </c>
      <c r="G80" s="25" t="s">
        <v>4</v>
      </c>
      <c r="H80" s="25" t="s">
        <v>5</v>
      </c>
      <c r="I80" s="25" t="s">
        <v>6</v>
      </c>
      <c r="J80" s="27" t="s">
        <v>332</v>
      </c>
      <c r="K80" s="28"/>
      <c r="L80" s="29"/>
      <c r="M80" s="27" t="s">
        <v>336</v>
      </c>
      <c r="N80" s="28"/>
      <c r="O80" s="29"/>
      <c r="P80" s="25" t="s">
        <v>337</v>
      </c>
      <c r="Q80" s="25" t="s">
        <v>338</v>
      </c>
    </row>
    <row r="81" spans="1:17" x14ac:dyDescent="0.25">
      <c r="A81" s="26"/>
      <c r="B81" s="26"/>
      <c r="C81" s="26"/>
      <c r="D81" s="26"/>
      <c r="E81" s="26"/>
      <c r="F81" s="26"/>
      <c r="G81" s="26"/>
      <c r="H81" s="26"/>
      <c r="I81" s="26"/>
      <c r="J81" s="30" t="s">
        <v>333</v>
      </c>
      <c r="K81" s="30" t="s">
        <v>334</v>
      </c>
      <c r="L81" s="30" t="s">
        <v>335</v>
      </c>
      <c r="M81" s="30" t="s">
        <v>333</v>
      </c>
      <c r="N81" s="30" t="s">
        <v>334</v>
      </c>
      <c r="O81" s="30" t="s">
        <v>335</v>
      </c>
      <c r="P81" s="26"/>
      <c r="Q81" s="26"/>
    </row>
    <row r="82" spans="1:17" ht="90" x14ac:dyDescent="0.25">
      <c r="A82" s="31">
        <v>1</v>
      </c>
      <c r="B82" s="32" t="s">
        <v>146</v>
      </c>
      <c r="C82" s="32">
        <v>2003</v>
      </c>
      <c r="D82" s="32">
        <v>2003</v>
      </c>
      <c r="E82" s="32">
        <v>2003</v>
      </c>
      <c r="F82" s="32" t="s">
        <v>30</v>
      </c>
      <c r="G82" s="32" t="s">
        <v>24</v>
      </c>
      <c r="H82" s="32" t="s">
        <v>147</v>
      </c>
      <c r="I82" s="32" t="s">
        <v>148</v>
      </c>
      <c r="J82" s="33">
        <v>95.949996948242188</v>
      </c>
      <c r="K82" s="31">
        <v>0</v>
      </c>
      <c r="L82" s="33">
        <f t="shared" ref="L82:L100" si="12">J82+K82</f>
        <v>95.949996948242188</v>
      </c>
      <c r="M82" s="33">
        <v>94.330001831054688</v>
      </c>
      <c r="N82" s="31">
        <v>2</v>
      </c>
      <c r="O82" s="33">
        <f t="shared" ref="O82:O100" si="13">M82+N82</f>
        <v>96.330001831054687</v>
      </c>
      <c r="P82" s="33">
        <f t="shared" ref="P82:P100" si="14">MIN(O82,L82)</f>
        <v>95.949996948242188</v>
      </c>
      <c r="Q82" s="33">
        <f t="shared" ref="Q82:Q100" si="15">IF( AND(ISNUMBER(P$82),ISNUMBER(P82)),(P82-P$82)/P$82*100,"")</f>
        <v>0</v>
      </c>
    </row>
    <row r="83" spans="1:17" ht="60" x14ac:dyDescent="0.25">
      <c r="A83" s="5">
        <v>2</v>
      </c>
      <c r="B83" s="16" t="s">
        <v>158</v>
      </c>
      <c r="C83" s="16">
        <v>2002</v>
      </c>
      <c r="D83" s="16">
        <v>2002</v>
      </c>
      <c r="E83" s="16">
        <v>2002</v>
      </c>
      <c r="F83" s="16">
        <v>1</v>
      </c>
      <c r="G83" s="16" t="s">
        <v>43</v>
      </c>
      <c r="H83" s="16" t="s">
        <v>44</v>
      </c>
      <c r="I83" s="16" t="s">
        <v>45</v>
      </c>
      <c r="J83" s="34">
        <v>105.69000244140625</v>
      </c>
      <c r="K83" s="5">
        <v>0</v>
      </c>
      <c r="L83" s="34">
        <f t="shared" si="12"/>
        <v>105.69000244140625</v>
      </c>
      <c r="M83" s="34">
        <v>103.61000061035156</v>
      </c>
      <c r="N83" s="5">
        <v>2</v>
      </c>
      <c r="O83" s="34">
        <f t="shared" si="13"/>
        <v>105.61000061035156</v>
      </c>
      <c r="P83" s="34">
        <f t="shared" si="14"/>
        <v>105.61000061035156</v>
      </c>
      <c r="Q83" s="34">
        <f t="shared" si="15"/>
        <v>10.067747753363891</v>
      </c>
    </row>
    <row r="84" spans="1:17" ht="75" x14ac:dyDescent="0.25">
      <c r="A84" s="5">
        <v>3</v>
      </c>
      <c r="B84" s="16" t="s">
        <v>169</v>
      </c>
      <c r="C84" s="16">
        <v>2003</v>
      </c>
      <c r="D84" s="16">
        <v>2003</v>
      </c>
      <c r="E84" s="16">
        <v>2003</v>
      </c>
      <c r="F84" s="16">
        <v>1</v>
      </c>
      <c r="G84" s="16" t="s">
        <v>109</v>
      </c>
      <c r="H84" s="16" t="s">
        <v>161</v>
      </c>
      <c r="I84" s="16" t="s">
        <v>170</v>
      </c>
      <c r="J84" s="34">
        <v>105.30000305175781</v>
      </c>
      <c r="K84" s="5">
        <v>2</v>
      </c>
      <c r="L84" s="34">
        <f t="shared" si="12"/>
        <v>107.30000305175781</v>
      </c>
      <c r="M84" s="34">
        <v>106.87999725341797</v>
      </c>
      <c r="N84" s="5">
        <v>4</v>
      </c>
      <c r="O84" s="34">
        <f t="shared" si="13"/>
        <v>110.87999725341797</v>
      </c>
      <c r="P84" s="34">
        <f t="shared" si="14"/>
        <v>107.30000305175781</v>
      </c>
      <c r="Q84" s="34">
        <f t="shared" si="15"/>
        <v>11.829084381980856</v>
      </c>
    </row>
    <row r="85" spans="1:17" x14ac:dyDescent="0.25">
      <c r="A85" s="5">
        <v>4</v>
      </c>
      <c r="B85" s="16" t="s">
        <v>118</v>
      </c>
      <c r="C85" s="16">
        <v>2004</v>
      </c>
      <c r="D85" s="16">
        <v>2004</v>
      </c>
      <c r="E85" s="16">
        <v>2004</v>
      </c>
      <c r="F85" s="16">
        <v>2</v>
      </c>
      <c r="G85" s="16" t="s">
        <v>31</v>
      </c>
      <c r="H85" s="16" t="s">
        <v>83</v>
      </c>
      <c r="I85" s="16" t="s">
        <v>119</v>
      </c>
      <c r="J85" s="34">
        <v>115.45999908447266</v>
      </c>
      <c r="K85" s="5">
        <v>4</v>
      </c>
      <c r="L85" s="34">
        <f t="shared" si="12"/>
        <v>119.45999908447266</v>
      </c>
      <c r="M85" s="34">
        <v>113.37000274658203</v>
      </c>
      <c r="N85" s="5">
        <v>0</v>
      </c>
      <c r="O85" s="34">
        <f t="shared" si="13"/>
        <v>113.37000274658203</v>
      </c>
      <c r="P85" s="34">
        <f t="shared" si="14"/>
        <v>113.37000274658203</v>
      </c>
      <c r="Q85" s="34">
        <f t="shared" si="15"/>
        <v>18.15529583365868</v>
      </c>
    </row>
    <row r="86" spans="1:17" ht="60" x14ac:dyDescent="0.25">
      <c r="A86" s="5">
        <v>5</v>
      </c>
      <c r="B86" s="16" t="s">
        <v>39</v>
      </c>
      <c r="C86" s="16">
        <v>2004</v>
      </c>
      <c r="D86" s="16">
        <v>2004</v>
      </c>
      <c r="E86" s="16">
        <v>2004</v>
      </c>
      <c r="F86" s="16">
        <v>1</v>
      </c>
      <c r="G86" s="16" t="s">
        <v>24</v>
      </c>
      <c r="H86" s="16" t="s">
        <v>25</v>
      </c>
      <c r="I86" s="16" t="s">
        <v>26</v>
      </c>
      <c r="J86" s="34">
        <v>117.65000152587891</v>
      </c>
      <c r="K86" s="5">
        <v>4</v>
      </c>
      <c r="L86" s="34">
        <f t="shared" si="12"/>
        <v>121.65000152587891</v>
      </c>
      <c r="M86" s="34">
        <v>114.01000213623047</v>
      </c>
      <c r="N86" s="5">
        <v>0</v>
      </c>
      <c r="O86" s="34">
        <f t="shared" si="13"/>
        <v>114.01000213623047</v>
      </c>
      <c r="P86" s="34">
        <f t="shared" si="14"/>
        <v>114.01000213623047</v>
      </c>
      <c r="Q86" s="34">
        <f t="shared" si="15"/>
        <v>18.822309288587363</v>
      </c>
    </row>
    <row r="87" spans="1:17" ht="60" x14ac:dyDescent="0.25">
      <c r="A87" s="5">
        <v>6</v>
      </c>
      <c r="B87" s="16" t="s">
        <v>42</v>
      </c>
      <c r="C87" s="16">
        <v>2003</v>
      </c>
      <c r="D87" s="16">
        <v>2003</v>
      </c>
      <c r="E87" s="16">
        <v>2003</v>
      </c>
      <c r="F87" s="16">
        <v>1</v>
      </c>
      <c r="G87" s="16" t="s">
        <v>43</v>
      </c>
      <c r="H87" s="16" t="s">
        <v>44</v>
      </c>
      <c r="I87" s="16" t="s">
        <v>45</v>
      </c>
      <c r="J87" s="34">
        <v>115.41000366210937</v>
      </c>
      <c r="K87" s="5">
        <v>2</v>
      </c>
      <c r="L87" s="34">
        <f t="shared" si="12"/>
        <v>117.41000366210937</v>
      </c>
      <c r="M87" s="34">
        <v>115.05999755859375</v>
      </c>
      <c r="N87" s="5">
        <v>0</v>
      </c>
      <c r="O87" s="34">
        <f t="shared" si="13"/>
        <v>115.05999755859375</v>
      </c>
      <c r="P87" s="34">
        <f t="shared" si="14"/>
        <v>115.05999755859375</v>
      </c>
      <c r="Q87" s="34">
        <f t="shared" si="15"/>
        <v>19.916624510848052</v>
      </c>
    </row>
    <row r="88" spans="1:17" ht="60" x14ac:dyDescent="0.25">
      <c r="A88" s="5">
        <v>7</v>
      </c>
      <c r="B88" s="16" t="s">
        <v>54</v>
      </c>
      <c r="C88" s="16">
        <v>2005</v>
      </c>
      <c r="D88" s="16">
        <v>2005</v>
      </c>
      <c r="E88" s="16">
        <v>2005</v>
      </c>
      <c r="F88" s="16">
        <v>1</v>
      </c>
      <c r="G88" s="16" t="s">
        <v>24</v>
      </c>
      <c r="H88" s="16" t="s">
        <v>25</v>
      </c>
      <c r="I88" s="16" t="s">
        <v>26</v>
      </c>
      <c r="J88" s="34">
        <v>122.62999725341797</v>
      </c>
      <c r="K88" s="5">
        <v>4</v>
      </c>
      <c r="L88" s="34">
        <f t="shared" si="12"/>
        <v>126.62999725341797</v>
      </c>
      <c r="M88" s="34">
        <v>113.54000091552734</v>
      </c>
      <c r="N88" s="5">
        <v>2</v>
      </c>
      <c r="O88" s="34">
        <f t="shared" si="13"/>
        <v>115.54000091552734</v>
      </c>
      <c r="P88" s="34">
        <f t="shared" si="14"/>
        <v>115.54000091552734</v>
      </c>
      <c r="Q88" s="34">
        <f t="shared" si="15"/>
        <v>20.416888577758364</v>
      </c>
    </row>
    <row r="89" spans="1:17" ht="60" x14ac:dyDescent="0.25">
      <c r="A89" s="5">
        <v>8</v>
      </c>
      <c r="B89" s="16" t="s">
        <v>106</v>
      </c>
      <c r="C89" s="16">
        <v>2003</v>
      </c>
      <c r="D89" s="16">
        <v>2003</v>
      </c>
      <c r="E89" s="16">
        <v>2003</v>
      </c>
      <c r="F89" s="16">
        <v>1</v>
      </c>
      <c r="G89" s="16" t="s">
        <v>24</v>
      </c>
      <c r="H89" s="16" t="s">
        <v>25</v>
      </c>
      <c r="I89" s="16" t="s">
        <v>26</v>
      </c>
      <c r="J89" s="34"/>
      <c r="K89" s="5"/>
      <c r="L89" s="34" t="s">
        <v>340</v>
      </c>
      <c r="M89" s="34">
        <v>120.01999664306641</v>
      </c>
      <c r="N89" s="5">
        <v>2</v>
      </c>
      <c r="O89" s="34">
        <f t="shared" si="13"/>
        <v>122.01999664306641</v>
      </c>
      <c r="P89" s="34">
        <f t="shared" si="14"/>
        <v>122.01999664306641</v>
      </c>
      <c r="Q89" s="34">
        <f t="shared" si="15"/>
        <v>27.170401796768189</v>
      </c>
    </row>
    <row r="90" spans="1:17" ht="45" x14ac:dyDescent="0.25">
      <c r="A90" s="5">
        <v>9</v>
      </c>
      <c r="B90" s="16" t="s">
        <v>29</v>
      </c>
      <c r="C90" s="16">
        <v>2002</v>
      </c>
      <c r="D90" s="16">
        <v>2002</v>
      </c>
      <c r="E90" s="16">
        <v>2002</v>
      </c>
      <c r="F90" s="16" t="s">
        <v>30</v>
      </c>
      <c r="G90" s="16" t="s">
        <v>31</v>
      </c>
      <c r="H90" s="16" t="s">
        <v>32</v>
      </c>
      <c r="I90" s="16" t="s">
        <v>33</v>
      </c>
      <c r="J90" s="34">
        <v>124.48000335693359</v>
      </c>
      <c r="K90" s="5">
        <v>52</v>
      </c>
      <c r="L90" s="34">
        <f t="shared" si="12"/>
        <v>176.48000335693359</v>
      </c>
      <c r="M90" s="34">
        <v>126.55000305175781</v>
      </c>
      <c r="N90" s="5">
        <v>0</v>
      </c>
      <c r="O90" s="34">
        <f t="shared" si="13"/>
        <v>126.55000305175781</v>
      </c>
      <c r="P90" s="34">
        <f t="shared" si="14"/>
        <v>126.55000305175781</v>
      </c>
      <c r="Q90" s="34">
        <f t="shared" si="15"/>
        <v>31.891617589130334</v>
      </c>
    </row>
    <row r="91" spans="1:17" ht="45" x14ac:dyDescent="0.25">
      <c r="A91" s="5">
        <v>10</v>
      </c>
      <c r="B91" s="16" t="s">
        <v>115</v>
      </c>
      <c r="C91" s="16">
        <v>2002</v>
      </c>
      <c r="D91" s="16">
        <v>2002</v>
      </c>
      <c r="E91" s="16">
        <v>2002</v>
      </c>
      <c r="F91" s="16">
        <v>1</v>
      </c>
      <c r="G91" s="16" t="s">
        <v>12</v>
      </c>
      <c r="H91" s="16" t="s">
        <v>13</v>
      </c>
      <c r="I91" s="16" t="s">
        <v>116</v>
      </c>
      <c r="J91" s="34">
        <v>120.54000091552734</v>
      </c>
      <c r="K91" s="5">
        <v>50</v>
      </c>
      <c r="L91" s="34">
        <f t="shared" si="12"/>
        <v>170.54000091552734</v>
      </c>
      <c r="M91" s="34">
        <v>121.87999725341797</v>
      </c>
      <c r="N91" s="5">
        <v>6</v>
      </c>
      <c r="O91" s="34">
        <f t="shared" si="13"/>
        <v>127.87999725341797</v>
      </c>
      <c r="P91" s="34">
        <f t="shared" si="14"/>
        <v>127.87999725341797</v>
      </c>
      <c r="Q91" s="34">
        <f t="shared" si="15"/>
        <v>33.277750203993875</v>
      </c>
    </row>
    <row r="92" spans="1:17" ht="60" x14ac:dyDescent="0.25">
      <c r="A92" s="5">
        <v>11</v>
      </c>
      <c r="B92" s="16" t="s">
        <v>163</v>
      </c>
      <c r="C92" s="16">
        <v>2004</v>
      </c>
      <c r="D92" s="16">
        <v>2004</v>
      </c>
      <c r="E92" s="16">
        <v>2004</v>
      </c>
      <c r="F92" s="16">
        <v>2</v>
      </c>
      <c r="G92" s="16" t="s">
        <v>31</v>
      </c>
      <c r="H92" s="16" t="s">
        <v>32</v>
      </c>
      <c r="I92" s="16" t="s">
        <v>37</v>
      </c>
      <c r="J92" s="34">
        <v>128.25</v>
      </c>
      <c r="K92" s="5">
        <v>10</v>
      </c>
      <c r="L92" s="34">
        <f t="shared" si="12"/>
        <v>138.25</v>
      </c>
      <c r="M92" s="34">
        <v>132.24000549316406</v>
      </c>
      <c r="N92" s="5">
        <v>0</v>
      </c>
      <c r="O92" s="34">
        <f t="shared" si="13"/>
        <v>132.24000549316406</v>
      </c>
      <c r="P92" s="34">
        <f t="shared" si="14"/>
        <v>132.24000549316406</v>
      </c>
      <c r="Q92" s="34">
        <f t="shared" si="15"/>
        <v>37.821792286765373</v>
      </c>
    </row>
    <row r="93" spans="1:17" ht="30" x14ac:dyDescent="0.25">
      <c r="A93" s="5">
        <v>12</v>
      </c>
      <c r="B93" s="16" t="s">
        <v>66</v>
      </c>
      <c r="C93" s="16">
        <v>2003</v>
      </c>
      <c r="D93" s="16">
        <v>2003</v>
      </c>
      <c r="E93" s="16">
        <v>2003</v>
      </c>
      <c r="F93" s="16">
        <v>1</v>
      </c>
      <c r="G93" s="16" t="s">
        <v>24</v>
      </c>
      <c r="H93" s="16" t="s">
        <v>67</v>
      </c>
      <c r="I93" s="16" t="s">
        <v>68</v>
      </c>
      <c r="J93" s="34">
        <v>136.69999694824219</v>
      </c>
      <c r="K93" s="5">
        <v>4</v>
      </c>
      <c r="L93" s="34">
        <f t="shared" si="12"/>
        <v>140.69999694824219</v>
      </c>
      <c r="M93" s="34">
        <v>135.57000732421875</v>
      </c>
      <c r="N93" s="5">
        <v>8</v>
      </c>
      <c r="O93" s="34">
        <f t="shared" si="13"/>
        <v>143.57000732421875</v>
      </c>
      <c r="P93" s="34">
        <f t="shared" si="14"/>
        <v>140.69999694824219</v>
      </c>
      <c r="Q93" s="34">
        <f t="shared" si="15"/>
        <v>46.638875897139698</v>
      </c>
    </row>
    <row r="94" spans="1:17" ht="45" x14ac:dyDescent="0.25">
      <c r="A94" s="5">
        <v>13</v>
      </c>
      <c r="B94" s="16" t="s">
        <v>58</v>
      </c>
      <c r="C94" s="16">
        <v>2004</v>
      </c>
      <c r="D94" s="16">
        <v>2004</v>
      </c>
      <c r="E94" s="16">
        <v>2004</v>
      </c>
      <c r="F94" s="16">
        <v>3</v>
      </c>
      <c r="G94" s="16" t="s">
        <v>12</v>
      </c>
      <c r="H94" s="16" t="s">
        <v>13</v>
      </c>
      <c r="I94" s="16" t="s">
        <v>14</v>
      </c>
      <c r="J94" s="34">
        <v>181.89999389648437</v>
      </c>
      <c r="K94" s="5">
        <v>56</v>
      </c>
      <c r="L94" s="34">
        <f t="shared" si="12"/>
        <v>237.89999389648437</v>
      </c>
      <c r="M94" s="34">
        <v>155.55000305175781</v>
      </c>
      <c r="N94" s="5">
        <v>0</v>
      </c>
      <c r="O94" s="34">
        <f t="shared" si="13"/>
        <v>155.55000305175781</v>
      </c>
      <c r="P94" s="34">
        <f t="shared" si="14"/>
        <v>155.55000305175781</v>
      </c>
      <c r="Q94" s="34">
        <f t="shared" si="15"/>
        <v>62.115693589511366</v>
      </c>
    </row>
    <row r="95" spans="1:17" ht="45" x14ac:dyDescent="0.25">
      <c r="A95" s="5">
        <v>14</v>
      </c>
      <c r="B95" s="16" t="s">
        <v>10</v>
      </c>
      <c r="C95" s="16">
        <v>2004</v>
      </c>
      <c r="D95" s="16">
        <v>2004</v>
      </c>
      <c r="E95" s="16">
        <v>2004</v>
      </c>
      <c r="F95" s="16">
        <v>3</v>
      </c>
      <c r="G95" s="16" t="s">
        <v>12</v>
      </c>
      <c r="H95" s="16" t="s">
        <v>13</v>
      </c>
      <c r="I95" s="16" t="s">
        <v>14</v>
      </c>
      <c r="J95" s="34">
        <v>153.55000305175781</v>
      </c>
      <c r="K95" s="5">
        <v>4</v>
      </c>
      <c r="L95" s="34">
        <f t="shared" si="12"/>
        <v>157.55000305175781</v>
      </c>
      <c r="M95" s="34">
        <v>155.05000305175781</v>
      </c>
      <c r="N95" s="5">
        <v>4</v>
      </c>
      <c r="O95" s="34">
        <f t="shared" si="13"/>
        <v>159.05000305175781</v>
      </c>
      <c r="P95" s="34">
        <f t="shared" si="14"/>
        <v>157.55000305175781</v>
      </c>
      <c r="Q95" s="34">
        <f t="shared" si="15"/>
        <v>64.200112624020406</v>
      </c>
    </row>
    <row r="96" spans="1:17" ht="60" x14ac:dyDescent="0.25">
      <c r="A96" s="5">
        <v>15</v>
      </c>
      <c r="B96" s="16" t="s">
        <v>70</v>
      </c>
      <c r="C96" s="16">
        <v>2007</v>
      </c>
      <c r="D96" s="16">
        <v>2007</v>
      </c>
      <c r="E96" s="16">
        <v>2007</v>
      </c>
      <c r="F96" s="16" t="s">
        <v>23</v>
      </c>
      <c r="G96" s="16" t="s">
        <v>24</v>
      </c>
      <c r="H96" s="16" t="s">
        <v>25</v>
      </c>
      <c r="I96" s="16" t="s">
        <v>26</v>
      </c>
      <c r="J96" s="34">
        <v>162.07000732421875</v>
      </c>
      <c r="K96" s="5">
        <v>10</v>
      </c>
      <c r="L96" s="34">
        <f t="shared" si="12"/>
        <v>172.07000732421875</v>
      </c>
      <c r="M96" s="34">
        <v>166.41999816894531</v>
      </c>
      <c r="N96" s="5">
        <v>4</v>
      </c>
      <c r="O96" s="34">
        <f t="shared" si="13"/>
        <v>170.41999816894531</v>
      </c>
      <c r="P96" s="34">
        <f t="shared" si="14"/>
        <v>170.41999816894531</v>
      </c>
      <c r="Q96" s="34">
        <f t="shared" si="15"/>
        <v>77.613344022172399</v>
      </c>
    </row>
    <row r="97" spans="1:17" ht="60" x14ac:dyDescent="0.25">
      <c r="A97" s="5">
        <v>16</v>
      </c>
      <c r="B97" s="16" t="s">
        <v>56</v>
      </c>
      <c r="C97" s="16">
        <v>2006</v>
      </c>
      <c r="D97" s="16">
        <v>2006</v>
      </c>
      <c r="E97" s="16">
        <v>2006</v>
      </c>
      <c r="F97" s="16">
        <v>3</v>
      </c>
      <c r="G97" s="16" t="s">
        <v>24</v>
      </c>
      <c r="H97" s="16" t="s">
        <v>25</v>
      </c>
      <c r="I97" s="16" t="s">
        <v>26</v>
      </c>
      <c r="J97" s="34">
        <v>191.69999694824219</v>
      </c>
      <c r="K97" s="5">
        <v>4</v>
      </c>
      <c r="L97" s="34">
        <f t="shared" si="12"/>
        <v>195.69999694824219</v>
      </c>
      <c r="M97" s="34">
        <v>176.28999328613281</v>
      </c>
      <c r="N97" s="5">
        <v>52</v>
      </c>
      <c r="O97" s="34">
        <f t="shared" si="13"/>
        <v>228.28999328613281</v>
      </c>
      <c r="P97" s="34">
        <f t="shared" si="14"/>
        <v>195.69999694824219</v>
      </c>
      <c r="Q97" s="34">
        <f t="shared" si="15"/>
        <v>103.96039934613822</v>
      </c>
    </row>
    <row r="98" spans="1:17" ht="60" x14ac:dyDescent="0.25">
      <c r="A98" s="5">
        <v>17</v>
      </c>
      <c r="B98" s="16" t="s">
        <v>76</v>
      </c>
      <c r="C98" s="16">
        <v>2007</v>
      </c>
      <c r="D98" s="16">
        <v>2007</v>
      </c>
      <c r="E98" s="16">
        <v>2007</v>
      </c>
      <c r="F98" s="16" t="s">
        <v>36</v>
      </c>
      <c r="G98" s="16" t="s">
        <v>31</v>
      </c>
      <c r="H98" s="16" t="s">
        <v>32</v>
      </c>
      <c r="I98" s="16" t="s">
        <v>77</v>
      </c>
      <c r="J98" s="34">
        <v>233.66000366210937</v>
      </c>
      <c r="K98" s="5">
        <v>8</v>
      </c>
      <c r="L98" s="34">
        <f t="shared" si="12"/>
        <v>241.66000366210937</v>
      </c>
      <c r="M98" s="34">
        <v>207.58999633789063</v>
      </c>
      <c r="N98" s="5">
        <v>12</v>
      </c>
      <c r="O98" s="34">
        <f t="shared" si="13"/>
        <v>219.58999633789062</v>
      </c>
      <c r="P98" s="34">
        <f t="shared" si="14"/>
        <v>219.58999633789062</v>
      </c>
      <c r="Q98" s="34">
        <f t="shared" si="15"/>
        <v>128.85878407723445</v>
      </c>
    </row>
    <row r="99" spans="1:17" ht="45" x14ac:dyDescent="0.25">
      <c r="A99" s="5">
        <v>18</v>
      </c>
      <c r="B99" s="16" t="s">
        <v>152</v>
      </c>
      <c r="C99" s="16">
        <v>2008</v>
      </c>
      <c r="D99" s="16">
        <v>2008</v>
      </c>
      <c r="E99" s="16">
        <v>2008</v>
      </c>
      <c r="F99" s="16">
        <v>3</v>
      </c>
      <c r="G99" s="16" t="s">
        <v>91</v>
      </c>
      <c r="H99" s="16" t="s">
        <v>92</v>
      </c>
      <c r="I99" s="16" t="s">
        <v>93</v>
      </c>
      <c r="J99" s="34"/>
      <c r="K99" s="5"/>
      <c r="L99" s="34" t="s">
        <v>340</v>
      </c>
      <c r="M99" s="34">
        <v>170.89999389648437</v>
      </c>
      <c r="N99" s="5">
        <v>58</v>
      </c>
      <c r="O99" s="34">
        <f t="shared" si="13"/>
        <v>228.89999389648437</v>
      </c>
      <c r="P99" s="34">
        <f t="shared" si="14"/>
        <v>228.89999389648437</v>
      </c>
      <c r="Q99" s="34">
        <f t="shared" si="15"/>
        <v>138.56175213841718</v>
      </c>
    </row>
    <row r="100" spans="1:17" ht="75" x14ac:dyDescent="0.25">
      <c r="A100" s="5"/>
      <c r="B100" s="16" t="s">
        <v>160</v>
      </c>
      <c r="C100" s="16">
        <v>2002</v>
      </c>
      <c r="D100" s="16">
        <v>2002</v>
      </c>
      <c r="E100" s="16">
        <v>2002</v>
      </c>
      <c r="F100" s="16">
        <v>1</v>
      </c>
      <c r="G100" s="16" t="s">
        <v>109</v>
      </c>
      <c r="H100" s="16" t="s">
        <v>161</v>
      </c>
      <c r="I100" s="16" t="s">
        <v>111</v>
      </c>
      <c r="J100" s="34"/>
      <c r="K100" s="5"/>
      <c r="L100" s="34" t="s">
        <v>340</v>
      </c>
      <c r="M100" s="34"/>
      <c r="N100" s="5"/>
      <c r="O100" s="34" t="s">
        <v>340</v>
      </c>
      <c r="P100" s="34"/>
      <c r="Q100" s="34" t="str">
        <f t="shared" si="15"/>
        <v/>
      </c>
    </row>
    <row r="102" spans="1:17" ht="18.75" x14ac:dyDescent="0.25">
      <c r="A102" s="20" t="s">
        <v>364</v>
      </c>
      <c r="B102" s="20"/>
      <c r="C102" s="20"/>
      <c r="D102" s="20"/>
      <c r="E102" s="20"/>
      <c r="F102" s="20"/>
      <c r="G102" s="20"/>
      <c r="H102" s="20"/>
      <c r="I102" s="20"/>
      <c r="J102" s="20"/>
    </row>
    <row r="103" spans="1:17" x14ac:dyDescent="0.25">
      <c r="A103" s="25" t="s">
        <v>330</v>
      </c>
      <c r="B103" s="25" t="s">
        <v>1</v>
      </c>
      <c r="C103" s="25" t="s">
        <v>2</v>
      </c>
      <c r="D103" s="25" t="s">
        <v>193</v>
      </c>
      <c r="E103" s="25" t="s">
        <v>194</v>
      </c>
      <c r="F103" s="25" t="s">
        <v>3</v>
      </c>
      <c r="G103" s="25" t="s">
        <v>4</v>
      </c>
      <c r="H103" s="25" t="s">
        <v>5</v>
      </c>
      <c r="I103" s="25" t="s">
        <v>6</v>
      </c>
      <c r="J103" s="27" t="s">
        <v>332</v>
      </c>
      <c r="K103" s="28"/>
      <c r="L103" s="29"/>
      <c r="M103" s="27" t="s">
        <v>336</v>
      </c>
      <c r="N103" s="28"/>
      <c r="O103" s="29"/>
      <c r="P103" s="25" t="s">
        <v>337</v>
      </c>
      <c r="Q103" s="25" t="s">
        <v>338</v>
      </c>
    </row>
    <row r="104" spans="1:17" x14ac:dyDescent="0.25">
      <c r="A104" s="26"/>
      <c r="B104" s="26"/>
      <c r="C104" s="26"/>
      <c r="D104" s="26"/>
      <c r="E104" s="26"/>
      <c r="F104" s="26"/>
      <c r="G104" s="26"/>
      <c r="H104" s="26"/>
      <c r="I104" s="26"/>
      <c r="J104" s="30" t="s">
        <v>333</v>
      </c>
      <c r="K104" s="30" t="s">
        <v>334</v>
      </c>
      <c r="L104" s="30" t="s">
        <v>335</v>
      </c>
      <c r="M104" s="30" t="s">
        <v>333</v>
      </c>
      <c r="N104" s="30" t="s">
        <v>334</v>
      </c>
      <c r="O104" s="30" t="s">
        <v>335</v>
      </c>
      <c r="P104" s="26"/>
      <c r="Q104" s="26"/>
    </row>
    <row r="105" spans="1:17" ht="60" x14ac:dyDescent="0.25">
      <c r="A105" s="31">
        <v>1</v>
      </c>
      <c r="B105" s="32" t="s">
        <v>108</v>
      </c>
      <c r="C105" s="32">
        <v>2003</v>
      </c>
      <c r="D105" s="32">
        <v>2003</v>
      </c>
      <c r="E105" s="32">
        <v>2003</v>
      </c>
      <c r="F105" s="32" t="s">
        <v>30</v>
      </c>
      <c r="G105" s="32" t="s">
        <v>109</v>
      </c>
      <c r="H105" s="32" t="s">
        <v>110</v>
      </c>
      <c r="I105" s="32" t="s">
        <v>111</v>
      </c>
      <c r="J105" s="33">
        <v>134.61000061035156</v>
      </c>
      <c r="K105" s="31">
        <v>2</v>
      </c>
      <c r="L105" s="33">
        <f t="shared" ref="L105:L115" si="16">J105+K105</f>
        <v>136.61000061035156</v>
      </c>
      <c r="M105" s="33">
        <v>116.79000091552734</v>
      </c>
      <c r="N105" s="31">
        <v>0</v>
      </c>
      <c r="O105" s="33">
        <f t="shared" ref="O105:O115" si="17">M105+N105</f>
        <v>116.79000091552734</v>
      </c>
      <c r="P105" s="33">
        <f t="shared" ref="P105:P115" si="18">MIN(O105,L105)</f>
        <v>116.79000091552734</v>
      </c>
      <c r="Q105" s="33">
        <f t="shared" ref="Q105:Q115" si="19">IF( AND(ISNUMBER(P$105),ISNUMBER(P105)),(P105-P$105)/P$105*100,"")</f>
        <v>0</v>
      </c>
    </row>
    <row r="106" spans="1:17" ht="45" x14ac:dyDescent="0.25">
      <c r="A106" s="5">
        <v>2</v>
      </c>
      <c r="B106" s="16" t="s">
        <v>101</v>
      </c>
      <c r="C106" s="16">
        <v>2005</v>
      </c>
      <c r="D106" s="16">
        <v>2005</v>
      </c>
      <c r="E106" s="16">
        <v>2005</v>
      </c>
      <c r="F106" s="16">
        <v>2</v>
      </c>
      <c r="G106" s="16" t="s">
        <v>12</v>
      </c>
      <c r="H106" s="16" t="s">
        <v>13</v>
      </c>
      <c r="I106" s="16" t="s">
        <v>14</v>
      </c>
      <c r="J106" s="34">
        <v>123.83999633789062</v>
      </c>
      <c r="K106" s="5">
        <v>2</v>
      </c>
      <c r="L106" s="34">
        <f t="shared" si="16"/>
        <v>125.83999633789062</v>
      </c>
      <c r="M106" s="34">
        <v>123.15000152587891</v>
      </c>
      <c r="N106" s="5">
        <v>4</v>
      </c>
      <c r="O106" s="34">
        <f t="shared" si="17"/>
        <v>127.15000152587891</v>
      </c>
      <c r="P106" s="34">
        <f t="shared" si="18"/>
        <v>125.83999633789062</v>
      </c>
      <c r="Q106" s="34">
        <f t="shared" si="19"/>
        <v>7.7489471285380178</v>
      </c>
    </row>
    <row r="107" spans="1:17" ht="60" x14ac:dyDescent="0.25">
      <c r="A107" s="5">
        <v>3</v>
      </c>
      <c r="B107" s="16" t="s">
        <v>47</v>
      </c>
      <c r="C107" s="16">
        <v>2003</v>
      </c>
      <c r="D107" s="16">
        <v>2003</v>
      </c>
      <c r="E107" s="16">
        <v>2003</v>
      </c>
      <c r="F107" s="16" t="s">
        <v>30</v>
      </c>
      <c r="G107" s="16" t="s">
        <v>24</v>
      </c>
      <c r="H107" s="16" t="s">
        <v>25</v>
      </c>
      <c r="I107" s="16" t="s">
        <v>26</v>
      </c>
      <c r="J107" s="34">
        <v>127.12999725341797</v>
      </c>
      <c r="K107" s="5">
        <v>0</v>
      </c>
      <c r="L107" s="34">
        <f t="shared" si="16"/>
        <v>127.12999725341797</v>
      </c>
      <c r="M107" s="34">
        <v>124.83999633789063</v>
      </c>
      <c r="N107" s="5">
        <v>4</v>
      </c>
      <c r="O107" s="34">
        <f t="shared" si="17"/>
        <v>128.83999633789062</v>
      </c>
      <c r="P107" s="34">
        <f t="shared" si="18"/>
        <v>127.12999725341797</v>
      </c>
      <c r="Q107" s="34">
        <f t="shared" si="19"/>
        <v>8.8534945259306976</v>
      </c>
    </row>
    <row r="108" spans="1:17" ht="45" x14ac:dyDescent="0.25">
      <c r="A108" s="5">
        <v>4</v>
      </c>
      <c r="B108" s="16" t="s">
        <v>90</v>
      </c>
      <c r="C108" s="16">
        <v>2006</v>
      </c>
      <c r="D108" s="16">
        <v>2006</v>
      </c>
      <c r="E108" s="16">
        <v>2006</v>
      </c>
      <c r="F108" s="16">
        <v>2</v>
      </c>
      <c r="G108" s="16" t="s">
        <v>91</v>
      </c>
      <c r="H108" s="16" t="s">
        <v>92</v>
      </c>
      <c r="I108" s="16" t="s">
        <v>93</v>
      </c>
      <c r="J108" s="34">
        <v>134.97999572753906</v>
      </c>
      <c r="K108" s="5">
        <v>52</v>
      </c>
      <c r="L108" s="34">
        <f t="shared" si="16"/>
        <v>186.97999572753906</v>
      </c>
      <c r="M108" s="34">
        <v>130.92999267578125</v>
      </c>
      <c r="N108" s="5">
        <v>2</v>
      </c>
      <c r="O108" s="34">
        <f t="shared" si="17"/>
        <v>132.92999267578125</v>
      </c>
      <c r="P108" s="34">
        <f t="shared" si="18"/>
        <v>132.92999267578125</v>
      </c>
      <c r="Q108" s="34">
        <f t="shared" si="19"/>
        <v>13.819669178637776</v>
      </c>
    </row>
    <row r="109" spans="1:17" ht="75" x14ac:dyDescent="0.25">
      <c r="A109" s="5">
        <v>5</v>
      </c>
      <c r="B109" s="16" t="s">
        <v>121</v>
      </c>
      <c r="C109" s="16">
        <v>2005</v>
      </c>
      <c r="D109" s="16">
        <v>2005</v>
      </c>
      <c r="E109" s="16">
        <v>2005</v>
      </c>
      <c r="F109" s="16">
        <v>2</v>
      </c>
      <c r="G109" s="16" t="s">
        <v>31</v>
      </c>
      <c r="H109" s="16" t="s">
        <v>122</v>
      </c>
      <c r="I109" s="16" t="s">
        <v>123</v>
      </c>
      <c r="J109" s="34">
        <v>153.92999267578125</v>
      </c>
      <c r="K109" s="5">
        <v>4</v>
      </c>
      <c r="L109" s="34">
        <f t="shared" si="16"/>
        <v>157.92999267578125</v>
      </c>
      <c r="M109" s="34">
        <v>161.27999877929687</v>
      </c>
      <c r="N109" s="5">
        <v>0</v>
      </c>
      <c r="O109" s="34">
        <f t="shared" si="17"/>
        <v>161.27999877929687</v>
      </c>
      <c r="P109" s="34">
        <f t="shared" si="18"/>
        <v>157.92999267578125</v>
      </c>
      <c r="Q109" s="34">
        <f t="shared" si="19"/>
        <v>35.225611300414251</v>
      </c>
    </row>
    <row r="110" spans="1:17" ht="45" x14ac:dyDescent="0.25">
      <c r="A110" s="5">
        <v>6</v>
      </c>
      <c r="B110" s="16" t="s">
        <v>113</v>
      </c>
      <c r="C110" s="16">
        <v>2003</v>
      </c>
      <c r="D110" s="16">
        <v>2003</v>
      </c>
      <c r="E110" s="16">
        <v>2003</v>
      </c>
      <c r="F110" s="16">
        <v>2</v>
      </c>
      <c r="G110" s="16" t="s">
        <v>12</v>
      </c>
      <c r="H110" s="16" t="s">
        <v>13</v>
      </c>
      <c r="I110" s="16" t="s">
        <v>14</v>
      </c>
      <c r="J110" s="34">
        <v>197.67999267578125</v>
      </c>
      <c r="K110" s="5">
        <v>2</v>
      </c>
      <c r="L110" s="34">
        <f t="shared" si="16"/>
        <v>199.67999267578125</v>
      </c>
      <c r="M110" s="34">
        <v>205.27000427246094</v>
      </c>
      <c r="N110" s="5">
        <v>52</v>
      </c>
      <c r="O110" s="34">
        <f t="shared" si="17"/>
        <v>257.27000427246094</v>
      </c>
      <c r="P110" s="34">
        <f t="shared" si="18"/>
        <v>199.67999267578125</v>
      </c>
      <c r="Q110" s="34">
        <f t="shared" si="19"/>
        <v>70.973534643780965</v>
      </c>
    </row>
    <row r="111" spans="1:17" ht="60" x14ac:dyDescent="0.25">
      <c r="A111" s="5">
        <v>7</v>
      </c>
      <c r="B111" s="16" t="s">
        <v>35</v>
      </c>
      <c r="C111" s="16">
        <v>2007</v>
      </c>
      <c r="D111" s="16">
        <v>2007</v>
      </c>
      <c r="E111" s="16">
        <v>2007</v>
      </c>
      <c r="F111" s="16" t="s">
        <v>36</v>
      </c>
      <c r="G111" s="16" t="s">
        <v>31</v>
      </c>
      <c r="H111" s="16" t="s">
        <v>32</v>
      </c>
      <c r="I111" s="16" t="s">
        <v>37</v>
      </c>
      <c r="J111" s="34">
        <v>245.49000549316406</v>
      </c>
      <c r="K111" s="5">
        <v>156</v>
      </c>
      <c r="L111" s="34">
        <f t="shared" si="16"/>
        <v>401.49000549316406</v>
      </c>
      <c r="M111" s="34">
        <v>227.57000732421875</v>
      </c>
      <c r="N111" s="5">
        <v>6</v>
      </c>
      <c r="O111" s="34">
        <f t="shared" si="17"/>
        <v>233.57000732421875</v>
      </c>
      <c r="P111" s="34">
        <f t="shared" si="18"/>
        <v>233.57000732421875</v>
      </c>
      <c r="Q111" s="34">
        <f t="shared" si="19"/>
        <v>99.99144232660538</v>
      </c>
    </row>
    <row r="112" spans="1:17" ht="60" x14ac:dyDescent="0.25">
      <c r="A112" s="5">
        <v>8</v>
      </c>
      <c r="B112" s="16" t="s">
        <v>49</v>
      </c>
      <c r="C112" s="16">
        <v>2003</v>
      </c>
      <c r="D112" s="16">
        <v>2003</v>
      </c>
      <c r="E112" s="16">
        <v>2003</v>
      </c>
      <c r="F112" s="16" t="s">
        <v>50</v>
      </c>
      <c r="G112" s="16" t="s">
        <v>31</v>
      </c>
      <c r="H112" s="16" t="s">
        <v>32</v>
      </c>
      <c r="I112" s="16" t="s">
        <v>37</v>
      </c>
      <c r="J112" s="34">
        <v>201.28999328613281</v>
      </c>
      <c r="K112" s="5">
        <v>156</v>
      </c>
      <c r="L112" s="34">
        <f t="shared" si="16"/>
        <v>357.28999328613281</v>
      </c>
      <c r="M112" s="34">
        <v>248.28999328613281</v>
      </c>
      <c r="N112" s="5">
        <v>66</v>
      </c>
      <c r="O112" s="34">
        <f t="shared" si="17"/>
        <v>314.28999328613281</v>
      </c>
      <c r="P112" s="34">
        <f t="shared" si="18"/>
        <v>314.28999328613281</v>
      </c>
      <c r="Q112" s="34">
        <f t="shared" si="19"/>
        <v>169.10693622945905</v>
      </c>
    </row>
    <row r="113" spans="1:17" ht="45" x14ac:dyDescent="0.25">
      <c r="A113" s="5">
        <v>9</v>
      </c>
      <c r="B113" s="16" t="s">
        <v>88</v>
      </c>
      <c r="C113" s="16">
        <v>2005</v>
      </c>
      <c r="D113" s="16">
        <v>2005</v>
      </c>
      <c r="E113" s="16">
        <v>2005</v>
      </c>
      <c r="F113" s="16" t="s">
        <v>18</v>
      </c>
      <c r="G113" s="16" t="s">
        <v>31</v>
      </c>
      <c r="H113" s="16" t="s">
        <v>83</v>
      </c>
      <c r="I113" s="16" t="s">
        <v>232</v>
      </c>
      <c r="J113" s="34">
        <v>176.85000610351562</v>
      </c>
      <c r="K113" s="5">
        <v>508</v>
      </c>
      <c r="L113" s="34">
        <f t="shared" si="16"/>
        <v>684.85000610351562</v>
      </c>
      <c r="M113" s="34">
        <v>163.35000610351562</v>
      </c>
      <c r="N113" s="5">
        <v>362</v>
      </c>
      <c r="O113" s="34">
        <f t="shared" si="17"/>
        <v>525.35000610351562</v>
      </c>
      <c r="P113" s="34">
        <f t="shared" si="18"/>
        <v>525.35000610351562</v>
      </c>
      <c r="Q113" s="34">
        <f t="shared" si="19"/>
        <v>349.82447297307095</v>
      </c>
    </row>
    <row r="114" spans="1:17" ht="30" x14ac:dyDescent="0.25">
      <c r="A114" s="5">
        <v>10</v>
      </c>
      <c r="B114" s="16" t="s">
        <v>154</v>
      </c>
      <c r="C114" s="16">
        <v>2006</v>
      </c>
      <c r="D114" s="16">
        <v>2006</v>
      </c>
      <c r="E114" s="16">
        <v>2006</v>
      </c>
      <c r="F114" s="16" t="s">
        <v>36</v>
      </c>
      <c r="G114" s="16" t="s">
        <v>31</v>
      </c>
      <c r="H114" s="16" t="s">
        <v>83</v>
      </c>
      <c r="I114" s="16" t="s">
        <v>235</v>
      </c>
      <c r="J114" s="34">
        <v>208.53999328613281</v>
      </c>
      <c r="K114" s="5">
        <v>458</v>
      </c>
      <c r="L114" s="34">
        <f t="shared" si="16"/>
        <v>666.53999328613281</v>
      </c>
      <c r="M114" s="34">
        <v>190.52000427246094</v>
      </c>
      <c r="N114" s="5">
        <v>360</v>
      </c>
      <c r="O114" s="34">
        <f t="shared" si="17"/>
        <v>550.52000427246094</v>
      </c>
      <c r="P114" s="34">
        <f t="shared" si="18"/>
        <v>550.52000427246094</v>
      </c>
      <c r="Q114" s="34">
        <f t="shared" si="19"/>
        <v>371.37597393345749</v>
      </c>
    </row>
    <row r="115" spans="1:17" ht="45" x14ac:dyDescent="0.25">
      <c r="A115" s="5">
        <v>11</v>
      </c>
      <c r="B115" s="16" t="s">
        <v>85</v>
      </c>
      <c r="C115" s="16">
        <v>2005</v>
      </c>
      <c r="D115" s="16">
        <v>2005</v>
      </c>
      <c r="E115" s="16">
        <v>2005</v>
      </c>
      <c r="F115" s="16" t="s">
        <v>18</v>
      </c>
      <c r="G115" s="16" t="s">
        <v>31</v>
      </c>
      <c r="H115" s="16" t="s">
        <v>83</v>
      </c>
      <c r="I115" s="16" t="s">
        <v>232</v>
      </c>
      <c r="J115" s="34">
        <v>199.32000732421875</v>
      </c>
      <c r="K115" s="5">
        <v>656</v>
      </c>
      <c r="L115" s="34">
        <f t="shared" si="16"/>
        <v>855.32000732421875</v>
      </c>
      <c r="M115" s="34">
        <v>165.1300048828125</v>
      </c>
      <c r="N115" s="5">
        <v>506</v>
      </c>
      <c r="O115" s="34">
        <f t="shared" si="17"/>
        <v>671.1300048828125</v>
      </c>
      <c r="P115" s="34">
        <f t="shared" si="18"/>
        <v>671.1300048828125</v>
      </c>
      <c r="Q115" s="34">
        <f t="shared" si="19"/>
        <v>474.64680162836191</v>
      </c>
    </row>
  </sheetData>
  <mergeCells count="76">
    <mergeCell ref="P103:P104"/>
    <mergeCell ref="Q103:Q104"/>
    <mergeCell ref="G103:G104"/>
    <mergeCell ref="H103:H104"/>
    <mergeCell ref="I103:I104"/>
    <mergeCell ref="A102:J102"/>
    <mergeCell ref="J103:L103"/>
    <mergeCell ref="M103:O103"/>
    <mergeCell ref="A103:A104"/>
    <mergeCell ref="B103:B104"/>
    <mergeCell ref="C103:C104"/>
    <mergeCell ref="D103:D104"/>
    <mergeCell ref="E103:E104"/>
    <mergeCell ref="F103:F104"/>
    <mergeCell ref="I80:I81"/>
    <mergeCell ref="A79:J79"/>
    <mergeCell ref="J80:L80"/>
    <mergeCell ref="M80:O80"/>
    <mergeCell ref="P80:P81"/>
    <mergeCell ref="Q80:Q81"/>
    <mergeCell ref="P62:P63"/>
    <mergeCell ref="Q62:Q63"/>
    <mergeCell ref="A80:A81"/>
    <mergeCell ref="B80:B81"/>
    <mergeCell ref="C80:C81"/>
    <mergeCell ref="D80:D81"/>
    <mergeCell ref="E80:E81"/>
    <mergeCell ref="F80:F81"/>
    <mergeCell ref="G80:G81"/>
    <mergeCell ref="H80:H81"/>
    <mergeCell ref="G62:G63"/>
    <mergeCell ref="H62:H63"/>
    <mergeCell ref="I62:I63"/>
    <mergeCell ref="A61:J61"/>
    <mergeCell ref="J62:L62"/>
    <mergeCell ref="M62:O62"/>
    <mergeCell ref="A62:A63"/>
    <mergeCell ref="B62:B63"/>
    <mergeCell ref="C62:C63"/>
    <mergeCell ref="D62:D63"/>
    <mergeCell ref="E62:E63"/>
    <mergeCell ref="F62:F63"/>
    <mergeCell ref="I51:I52"/>
    <mergeCell ref="A50:J50"/>
    <mergeCell ref="J51:L51"/>
    <mergeCell ref="M51:O51"/>
    <mergeCell ref="P51:P52"/>
    <mergeCell ref="Q51:Q52"/>
    <mergeCell ref="P8:P9"/>
    <mergeCell ref="Q8:Q9"/>
    <mergeCell ref="A51:A52"/>
    <mergeCell ref="B51:B52"/>
    <mergeCell ref="C51:C52"/>
    <mergeCell ref="D51:D52"/>
    <mergeCell ref="E51:E52"/>
    <mergeCell ref="F51:F52"/>
    <mergeCell ref="G51:G52"/>
    <mergeCell ref="H51:H52"/>
    <mergeCell ref="G8:G9"/>
    <mergeCell ref="H8:H9"/>
    <mergeCell ref="I8:I9"/>
    <mergeCell ref="A7:J7"/>
    <mergeCell ref="J8:L8"/>
    <mergeCell ref="M8:O8"/>
    <mergeCell ref="A8:A9"/>
    <mergeCell ref="B8:B9"/>
    <mergeCell ref="C8:C9"/>
    <mergeCell ref="D8:D9"/>
    <mergeCell ref="E8:E9"/>
    <mergeCell ref="F8:F9"/>
    <mergeCell ref="A1:Q1"/>
    <mergeCell ref="A2:Q2"/>
    <mergeCell ref="A3:B3"/>
    <mergeCell ref="C3:Q3"/>
    <mergeCell ref="A4:Q4"/>
    <mergeCell ref="A5:Q5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1"/>
  <sheetViews>
    <sheetView workbookViewId="0"/>
  </sheetViews>
  <sheetFormatPr defaultRowHeight="15" x14ac:dyDescent="0.25"/>
  <cols>
    <col min="1" max="2" width="5.7109375" style="1" customWidth="1"/>
    <col min="3" max="3" width="21.85546875" style="1" customWidth="1"/>
    <col min="4" max="6" width="5.7109375" style="1" customWidth="1"/>
    <col min="7" max="7" width="5.140625" style="1" customWidth="1"/>
    <col min="8" max="8" width="17.28515625" style="1" customWidth="1"/>
    <col min="9" max="9" width="43.28515625" style="1" customWidth="1"/>
    <col min="10" max="10" width="33.28515625" style="1" customWidth="1"/>
    <col min="11" max="11" width="43.28515625" style="1" customWidth="1"/>
    <col min="12" max="13" width="5.7109375" style="1" customWidth="1"/>
    <col min="14" max="16384" width="9.140625" style="1"/>
  </cols>
  <sheetData>
    <row r="1" spans="1:13" x14ac:dyDescent="0.25">
      <c r="A1" s="1" t="s">
        <v>191</v>
      </c>
      <c r="B1" s="1" t="s">
        <v>192</v>
      </c>
      <c r="C1" s="1" t="s">
        <v>1</v>
      </c>
      <c r="D1" s="1" t="s">
        <v>193</v>
      </c>
      <c r="E1" s="1" t="s">
        <v>194</v>
      </c>
      <c r="F1" s="1" t="s">
        <v>2</v>
      </c>
      <c r="G1" s="1" t="s">
        <v>3</v>
      </c>
      <c r="H1" s="1" t="s">
        <v>4</v>
      </c>
      <c r="I1" s="1" t="s">
        <v>5</v>
      </c>
      <c r="J1" s="1" t="s">
        <v>6</v>
      </c>
      <c r="K1" s="1" t="s">
        <v>173</v>
      </c>
      <c r="L1" s="1" t="s">
        <v>195</v>
      </c>
      <c r="M1" s="1" t="s">
        <v>8</v>
      </c>
    </row>
    <row r="2" spans="1:13" x14ac:dyDescent="0.25">
      <c r="A2" s="3" t="s">
        <v>196</v>
      </c>
      <c r="B2" s="2" t="s">
        <v>197</v>
      </c>
      <c r="C2" s="3" t="s">
        <v>10</v>
      </c>
      <c r="D2" s="2">
        <v>2004</v>
      </c>
      <c r="E2" s="2">
        <v>2004</v>
      </c>
      <c r="F2" s="4" t="s">
        <v>198</v>
      </c>
      <c r="G2" s="4" t="s">
        <v>11</v>
      </c>
      <c r="H2" s="3" t="s">
        <v>12</v>
      </c>
      <c r="I2" s="3" t="s">
        <v>13</v>
      </c>
      <c r="J2" s="3" t="s">
        <v>14</v>
      </c>
      <c r="K2" s="3" t="s">
        <v>189</v>
      </c>
      <c r="L2" s="2">
        <v>0</v>
      </c>
      <c r="M2" s="2">
        <v>0</v>
      </c>
    </row>
    <row r="3" spans="1:13" x14ac:dyDescent="0.25">
      <c r="A3" s="6" t="s">
        <v>196</v>
      </c>
      <c r="B3" s="5" t="s">
        <v>199</v>
      </c>
      <c r="C3" s="6" t="s">
        <v>17</v>
      </c>
      <c r="D3" s="5">
        <v>2006</v>
      </c>
      <c r="E3" s="5">
        <v>2006</v>
      </c>
      <c r="F3" s="7" t="s">
        <v>200</v>
      </c>
      <c r="G3" s="7" t="s">
        <v>18</v>
      </c>
      <c r="H3" s="6" t="s">
        <v>12</v>
      </c>
      <c r="I3" s="6" t="s">
        <v>19</v>
      </c>
      <c r="J3" s="6" t="s">
        <v>20</v>
      </c>
      <c r="K3" s="6" t="s">
        <v>187</v>
      </c>
      <c r="L3" s="5">
        <v>0</v>
      </c>
      <c r="M3" s="5">
        <v>0</v>
      </c>
    </row>
    <row r="4" spans="1:13" x14ac:dyDescent="0.25">
      <c r="A4" s="6" t="s">
        <v>196</v>
      </c>
      <c r="B4" s="5" t="s">
        <v>201</v>
      </c>
      <c r="C4" s="6" t="s">
        <v>29</v>
      </c>
      <c r="D4" s="5">
        <v>2002</v>
      </c>
      <c r="E4" s="5">
        <v>2002</v>
      </c>
      <c r="F4" s="7" t="s">
        <v>202</v>
      </c>
      <c r="G4" s="7" t="s">
        <v>30</v>
      </c>
      <c r="H4" s="6" t="s">
        <v>31</v>
      </c>
      <c r="I4" s="6" t="s">
        <v>32</v>
      </c>
      <c r="J4" s="6" t="s">
        <v>33</v>
      </c>
      <c r="K4" s="6" t="s">
        <v>186</v>
      </c>
      <c r="L4" s="5">
        <v>0</v>
      </c>
      <c r="M4" s="5">
        <v>0</v>
      </c>
    </row>
    <row r="5" spans="1:13" x14ac:dyDescent="0.25">
      <c r="A5" s="6" t="s">
        <v>196</v>
      </c>
      <c r="B5" s="5" t="s">
        <v>203</v>
      </c>
      <c r="C5" s="6" t="s">
        <v>39</v>
      </c>
      <c r="D5" s="5">
        <v>2004</v>
      </c>
      <c r="E5" s="5">
        <v>2004</v>
      </c>
      <c r="F5" s="7" t="s">
        <v>198</v>
      </c>
      <c r="G5" s="7" t="s">
        <v>40</v>
      </c>
      <c r="H5" s="6" t="s">
        <v>24</v>
      </c>
      <c r="I5" s="6" t="s">
        <v>25</v>
      </c>
      <c r="J5" s="6" t="s">
        <v>26</v>
      </c>
      <c r="K5" s="6" t="s">
        <v>181</v>
      </c>
      <c r="L5" s="5">
        <v>0</v>
      </c>
      <c r="M5" s="5">
        <v>0</v>
      </c>
    </row>
    <row r="6" spans="1:13" x14ac:dyDescent="0.25">
      <c r="A6" s="6" t="s">
        <v>196</v>
      </c>
      <c r="B6" s="5" t="s">
        <v>204</v>
      </c>
      <c r="C6" s="6" t="s">
        <v>42</v>
      </c>
      <c r="D6" s="5">
        <v>2003</v>
      </c>
      <c r="E6" s="5">
        <v>2003</v>
      </c>
      <c r="F6" s="7" t="s">
        <v>205</v>
      </c>
      <c r="G6" s="7" t="s">
        <v>40</v>
      </c>
      <c r="H6" s="6" t="s">
        <v>43</v>
      </c>
      <c r="I6" s="6" t="s">
        <v>44</v>
      </c>
      <c r="J6" s="6" t="s">
        <v>45</v>
      </c>
      <c r="K6" s="6" t="s">
        <v>182</v>
      </c>
      <c r="L6" s="5">
        <v>0</v>
      </c>
      <c r="M6" s="5">
        <v>0</v>
      </c>
    </row>
    <row r="7" spans="1:13" x14ac:dyDescent="0.25">
      <c r="A7" s="6" t="s">
        <v>196</v>
      </c>
      <c r="B7" s="5" t="s">
        <v>206</v>
      </c>
      <c r="C7" s="6" t="s">
        <v>52</v>
      </c>
      <c r="D7" s="5">
        <v>2005</v>
      </c>
      <c r="E7" s="5">
        <v>2005</v>
      </c>
      <c r="F7" s="7" t="s">
        <v>207</v>
      </c>
      <c r="G7" s="7" t="s">
        <v>23</v>
      </c>
      <c r="H7" s="6" t="s">
        <v>31</v>
      </c>
      <c r="I7" s="6" t="s">
        <v>32</v>
      </c>
      <c r="J7" s="6" t="s">
        <v>37</v>
      </c>
      <c r="K7" s="6" t="s">
        <v>183</v>
      </c>
      <c r="L7" s="5">
        <v>0</v>
      </c>
      <c r="M7" s="5">
        <v>0</v>
      </c>
    </row>
    <row r="8" spans="1:13" x14ac:dyDescent="0.25">
      <c r="A8" s="6" t="s">
        <v>196</v>
      </c>
      <c r="B8" s="5" t="s">
        <v>208</v>
      </c>
      <c r="C8" s="6" t="s">
        <v>54</v>
      </c>
      <c r="D8" s="5">
        <v>2005</v>
      </c>
      <c r="E8" s="5">
        <v>2005</v>
      </c>
      <c r="F8" s="7" t="s">
        <v>207</v>
      </c>
      <c r="G8" s="7" t="s">
        <v>40</v>
      </c>
      <c r="H8" s="6" t="s">
        <v>24</v>
      </c>
      <c r="I8" s="6" t="s">
        <v>25</v>
      </c>
      <c r="J8" s="6" t="s">
        <v>26</v>
      </c>
      <c r="K8" s="6" t="s">
        <v>181</v>
      </c>
      <c r="L8" s="5">
        <v>0</v>
      </c>
      <c r="M8" s="5">
        <v>0</v>
      </c>
    </row>
    <row r="9" spans="1:13" x14ac:dyDescent="0.25">
      <c r="A9" s="6" t="s">
        <v>196</v>
      </c>
      <c r="B9" s="5" t="s">
        <v>209</v>
      </c>
      <c r="C9" s="6" t="s">
        <v>56</v>
      </c>
      <c r="D9" s="5">
        <v>2006</v>
      </c>
      <c r="E9" s="5">
        <v>2006</v>
      </c>
      <c r="F9" s="7" t="s">
        <v>200</v>
      </c>
      <c r="G9" s="7" t="s">
        <v>11</v>
      </c>
      <c r="H9" s="6" t="s">
        <v>24</v>
      </c>
      <c r="I9" s="6" t="s">
        <v>25</v>
      </c>
      <c r="J9" s="6" t="s">
        <v>26</v>
      </c>
      <c r="K9" s="6" t="s">
        <v>181</v>
      </c>
      <c r="L9" s="5">
        <v>0</v>
      </c>
      <c r="M9" s="5">
        <v>0</v>
      </c>
    </row>
    <row r="10" spans="1:13" x14ac:dyDescent="0.25">
      <c r="A10" s="6" t="s">
        <v>196</v>
      </c>
      <c r="B10" s="5" t="s">
        <v>210</v>
      </c>
      <c r="C10" s="6" t="s">
        <v>58</v>
      </c>
      <c r="D10" s="5">
        <v>2004</v>
      </c>
      <c r="E10" s="5">
        <v>2004</v>
      </c>
      <c r="F10" s="7" t="s">
        <v>198</v>
      </c>
      <c r="G10" s="7" t="s">
        <v>11</v>
      </c>
      <c r="H10" s="6" t="s">
        <v>12</v>
      </c>
      <c r="I10" s="6" t="s">
        <v>13</v>
      </c>
      <c r="J10" s="6" t="s">
        <v>14</v>
      </c>
      <c r="K10" s="6" t="s">
        <v>189</v>
      </c>
      <c r="L10" s="5">
        <v>0</v>
      </c>
      <c r="M10" s="5">
        <v>0</v>
      </c>
    </row>
    <row r="11" spans="1:13" x14ac:dyDescent="0.25">
      <c r="A11" s="6" t="s">
        <v>196</v>
      </c>
      <c r="B11" s="5" t="s">
        <v>211</v>
      </c>
      <c r="C11" s="6" t="s">
        <v>60</v>
      </c>
      <c r="D11" s="5">
        <v>2005</v>
      </c>
      <c r="E11" s="5">
        <v>2005</v>
      </c>
      <c r="F11" s="7" t="s">
        <v>207</v>
      </c>
      <c r="G11" s="7" t="s">
        <v>61</v>
      </c>
      <c r="H11" s="6" t="s">
        <v>12</v>
      </c>
      <c r="I11" s="6" t="s">
        <v>13</v>
      </c>
      <c r="J11" s="6" t="s">
        <v>14</v>
      </c>
      <c r="K11" s="6" t="s">
        <v>187</v>
      </c>
      <c r="L11" s="5">
        <v>0</v>
      </c>
      <c r="M11" s="5">
        <v>0</v>
      </c>
    </row>
    <row r="12" spans="1:13" x14ac:dyDescent="0.25">
      <c r="A12" s="6" t="s">
        <v>196</v>
      </c>
      <c r="B12" s="5" t="s">
        <v>212</v>
      </c>
      <c r="C12" s="6" t="s">
        <v>63</v>
      </c>
      <c r="D12" s="5">
        <v>2004</v>
      </c>
      <c r="E12" s="5">
        <v>2004</v>
      </c>
      <c r="F12" s="7" t="s">
        <v>198</v>
      </c>
      <c r="G12" s="7" t="s">
        <v>18</v>
      </c>
      <c r="H12" s="6" t="s">
        <v>31</v>
      </c>
      <c r="I12" s="6" t="s">
        <v>32</v>
      </c>
      <c r="J12" s="6" t="s">
        <v>64</v>
      </c>
      <c r="K12" s="6" t="s">
        <v>183</v>
      </c>
      <c r="L12" s="5">
        <v>0</v>
      </c>
      <c r="M12" s="5">
        <v>0</v>
      </c>
    </row>
    <row r="13" spans="1:13" x14ac:dyDescent="0.25">
      <c r="A13" s="6" t="s">
        <v>196</v>
      </c>
      <c r="B13" s="5" t="s">
        <v>213</v>
      </c>
      <c r="C13" s="6" t="s">
        <v>66</v>
      </c>
      <c r="D13" s="5">
        <v>2003</v>
      </c>
      <c r="E13" s="5">
        <v>2003</v>
      </c>
      <c r="F13" s="7" t="s">
        <v>205</v>
      </c>
      <c r="G13" s="7" t="s">
        <v>40</v>
      </c>
      <c r="H13" s="6" t="s">
        <v>24</v>
      </c>
      <c r="I13" s="6" t="s">
        <v>67</v>
      </c>
      <c r="J13" s="6" t="s">
        <v>68</v>
      </c>
      <c r="K13" s="6" t="s">
        <v>182</v>
      </c>
      <c r="L13" s="5">
        <v>0</v>
      </c>
      <c r="M13" s="5">
        <v>0</v>
      </c>
    </row>
    <row r="14" spans="1:13" x14ac:dyDescent="0.25">
      <c r="A14" s="6" t="s">
        <v>196</v>
      </c>
      <c r="B14" s="5" t="s">
        <v>214</v>
      </c>
      <c r="C14" s="6" t="s">
        <v>70</v>
      </c>
      <c r="D14" s="5">
        <v>2007</v>
      </c>
      <c r="E14" s="5">
        <v>2007</v>
      </c>
      <c r="F14" s="7" t="s">
        <v>215</v>
      </c>
      <c r="G14" s="7" t="s">
        <v>23</v>
      </c>
      <c r="H14" s="6" t="s">
        <v>24</v>
      </c>
      <c r="I14" s="6" t="s">
        <v>25</v>
      </c>
      <c r="J14" s="6" t="s">
        <v>26</v>
      </c>
      <c r="K14" s="6" t="s">
        <v>181</v>
      </c>
      <c r="L14" s="5">
        <v>0</v>
      </c>
      <c r="M14" s="5">
        <v>0</v>
      </c>
    </row>
    <row r="15" spans="1:13" x14ac:dyDescent="0.25">
      <c r="A15" s="6" t="s">
        <v>196</v>
      </c>
      <c r="B15" s="5" t="s">
        <v>216</v>
      </c>
      <c r="C15" s="6" t="s">
        <v>72</v>
      </c>
      <c r="D15" s="5">
        <v>2003</v>
      </c>
      <c r="E15" s="5">
        <v>2003</v>
      </c>
      <c r="F15" s="7" t="s">
        <v>205</v>
      </c>
      <c r="G15" s="7" t="s">
        <v>50</v>
      </c>
      <c r="H15" s="6" t="s">
        <v>31</v>
      </c>
      <c r="I15" s="6" t="s">
        <v>73</v>
      </c>
      <c r="J15" s="6" t="s">
        <v>74</v>
      </c>
      <c r="K15" s="6" t="s">
        <v>184</v>
      </c>
      <c r="L15" s="5">
        <v>0</v>
      </c>
      <c r="M15" s="5">
        <v>0</v>
      </c>
    </row>
    <row r="16" spans="1:13" x14ac:dyDescent="0.25">
      <c r="A16" s="6" t="s">
        <v>196</v>
      </c>
      <c r="B16" s="5" t="s">
        <v>217</v>
      </c>
      <c r="C16" s="6" t="s">
        <v>76</v>
      </c>
      <c r="D16" s="5">
        <v>2007</v>
      </c>
      <c r="E16" s="5">
        <v>2007</v>
      </c>
      <c r="F16" s="7" t="s">
        <v>215</v>
      </c>
      <c r="G16" s="7" t="s">
        <v>36</v>
      </c>
      <c r="H16" s="6" t="s">
        <v>31</v>
      </c>
      <c r="I16" s="6" t="s">
        <v>32</v>
      </c>
      <c r="J16" s="6" t="s">
        <v>77</v>
      </c>
      <c r="K16" s="6" t="s">
        <v>183</v>
      </c>
      <c r="L16" s="5">
        <v>0</v>
      </c>
      <c r="M16" s="5">
        <v>0</v>
      </c>
    </row>
    <row r="17" spans="1:13" x14ac:dyDescent="0.25">
      <c r="A17" s="6" t="s">
        <v>196</v>
      </c>
      <c r="B17" s="5" t="s">
        <v>218</v>
      </c>
      <c r="C17" s="6" t="s">
        <v>79</v>
      </c>
      <c r="D17" s="5">
        <v>2002</v>
      </c>
      <c r="E17" s="5">
        <v>2002</v>
      </c>
      <c r="F17" s="7" t="s">
        <v>202</v>
      </c>
      <c r="G17" s="7" t="s">
        <v>61</v>
      </c>
      <c r="H17" s="6" t="s">
        <v>31</v>
      </c>
      <c r="I17" s="6" t="s">
        <v>32</v>
      </c>
      <c r="J17" s="6" t="s">
        <v>80</v>
      </c>
      <c r="K17" s="6" t="s">
        <v>186</v>
      </c>
      <c r="L17" s="5">
        <v>0</v>
      </c>
      <c r="M17" s="5">
        <v>0</v>
      </c>
    </row>
    <row r="18" spans="1:13" x14ac:dyDescent="0.25">
      <c r="A18" s="6" t="s">
        <v>196</v>
      </c>
      <c r="B18" s="5" t="s">
        <v>219</v>
      </c>
      <c r="C18" s="6" t="s">
        <v>82</v>
      </c>
      <c r="D18" s="5">
        <v>2006</v>
      </c>
      <c r="E18" s="5">
        <v>2006</v>
      </c>
      <c r="F18" s="7" t="s">
        <v>200</v>
      </c>
      <c r="G18" s="7" t="s">
        <v>18</v>
      </c>
      <c r="H18" s="6" t="s">
        <v>31</v>
      </c>
      <c r="I18" s="6" t="s">
        <v>83</v>
      </c>
      <c r="J18" s="6" t="s">
        <v>220</v>
      </c>
      <c r="K18" s="6" t="s">
        <v>185</v>
      </c>
      <c r="L18" s="5">
        <v>0</v>
      </c>
      <c r="M18" s="5">
        <v>0</v>
      </c>
    </row>
    <row r="19" spans="1:13" x14ac:dyDescent="0.25">
      <c r="A19" s="6" t="s">
        <v>196</v>
      </c>
      <c r="B19" s="5" t="s">
        <v>221</v>
      </c>
      <c r="C19" s="6" t="s">
        <v>95</v>
      </c>
      <c r="D19" s="5">
        <v>2007</v>
      </c>
      <c r="E19" s="5">
        <v>2007</v>
      </c>
      <c r="F19" s="7" t="s">
        <v>215</v>
      </c>
      <c r="G19" s="7" t="s">
        <v>50</v>
      </c>
      <c r="H19" s="6" t="s">
        <v>24</v>
      </c>
      <c r="I19" s="6" t="s">
        <v>25</v>
      </c>
      <c r="J19" s="6" t="s">
        <v>26</v>
      </c>
      <c r="K19" s="6" t="s">
        <v>181</v>
      </c>
      <c r="L19" s="5">
        <v>0</v>
      </c>
      <c r="M19" s="5">
        <v>0</v>
      </c>
    </row>
    <row r="20" spans="1:13" x14ac:dyDescent="0.25">
      <c r="A20" s="6" t="s">
        <v>196</v>
      </c>
      <c r="B20" s="5" t="s">
        <v>222</v>
      </c>
      <c r="C20" s="6" t="s">
        <v>97</v>
      </c>
      <c r="D20" s="5">
        <v>2003</v>
      </c>
      <c r="E20" s="5">
        <v>2003</v>
      </c>
      <c r="F20" s="7" t="s">
        <v>205</v>
      </c>
      <c r="G20" s="7" t="s">
        <v>61</v>
      </c>
      <c r="H20" s="6" t="s">
        <v>31</v>
      </c>
      <c r="I20" s="6" t="s">
        <v>32</v>
      </c>
      <c r="J20" s="6" t="s">
        <v>37</v>
      </c>
      <c r="K20" s="6" t="s">
        <v>183</v>
      </c>
      <c r="L20" s="5">
        <v>0</v>
      </c>
      <c r="M20" s="5">
        <v>0</v>
      </c>
    </row>
    <row r="21" spans="1:13" x14ac:dyDescent="0.25">
      <c r="A21" s="6" t="s">
        <v>196</v>
      </c>
      <c r="B21" s="5" t="s">
        <v>223</v>
      </c>
      <c r="C21" s="6" t="s">
        <v>99</v>
      </c>
      <c r="D21" s="5">
        <v>2002</v>
      </c>
      <c r="E21" s="5">
        <v>2002</v>
      </c>
      <c r="F21" s="7" t="s">
        <v>202</v>
      </c>
      <c r="G21" s="7" t="s">
        <v>30</v>
      </c>
      <c r="H21" s="6" t="s">
        <v>31</v>
      </c>
      <c r="I21" s="6" t="s">
        <v>32</v>
      </c>
      <c r="J21" s="6" t="s">
        <v>80</v>
      </c>
      <c r="K21" s="6" t="s">
        <v>186</v>
      </c>
      <c r="L21" s="5">
        <v>0</v>
      </c>
      <c r="M21" s="5">
        <v>0</v>
      </c>
    </row>
    <row r="22" spans="1:13" x14ac:dyDescent="0.25">
      <c r="A22" s="6" t="s">
        <v>196</v>
      </c>
      <c r="B22" s="5" t="s">
        <v>224</v>
      </c>
      <c r="C22" s="6" t="s">
        <v>103</v>
      </c>
      <c r="D22" s="5">
        <v>2004</v>
      </c>
      <c r="E22" s="5">
        <v>2004</v>
      </c>
      <c r="F22" s="7" t="s">
        <v>198</v>
      </c>
      <c r="G22" s="7" t="s">
        <v>50</v>
      </c>
      <c r="H22" s="6" t="s">
        <v>31</v>
      </c>
      <c r="I22" s="6" t="s">
        <v>32</v>
      </c>
      <c r="J22" s="6" t="s">
        <v>104</v>
      </c>
      <c r="K22" s="6" t="s">
        <v>183</v>
      </c>
      <c r="L22" s="5">
        <v>0</v>
      </c>
      <c r="M22" s="5">
        <v>0</v>
      </c>
    </row>
    <row r="23" spans="1:13" x14ac:dyDescent="0.25">
      <c r="A23" s="6" t="s">
        <v>196</v>
      </c>
      <c r="B23" s="5" t="s">
        <v>225</v>
      </c>
      <c r="C23" s="6" t="s">
        <v>106</v>
      </c>
      <c r="D23" s="5">
        <v>2003</v>
      </c>
      <c r="E23" s="5">
        <v>2003</v>
      </c>
      <c r="F23" s="7" t="s">
        <v>205</v>
      </c>
      <c r="G23" s="7" t="s">
        <v>40</v>
      </c>
      <c r="H23" s="6" t="s">
        <v>24</v>
      </c>
      <c r="I23" s="6" t="s">
        <v>25</v>
      </c>
      <c r="J23" s="6" t="s">
        <v>26</v>
      </c>
      <c r="K23" s="6" t="s">
        <v>181</v>
      </c>
      <c r="L23" s="5">
        <v>0</v>
      </c>
      <c r="M23" s="5">
        <v>0</v>
      </c>
    </row>
    <row r="24" spans="1:13" x14ac:dyDescent="0.25">
      <c r="A24" s="6" t="s">
        <v>196</v>
      </c>
      <c r="B24" s="5" t="s">
        <v>226</v>
      </c>
      <c r="C24" s="6" t="s">
        <v>115</v>
      </c>
      <c r="D24" s="5">
        <v>2002</v>
      </c>
      <c r="E24" s="5">
        <v>2002</v>
      </c>
      <c r="F24" s="7" t="s">
        <v>202</v>
      </c>
      <c r="G24" s="7" t="s">
        <v>40</v>
      </c>
      <c r="H24" s="6" t="s">
        <v>12</v>
      </c>
      <c r="I24" s="6" t="s">
        <v>13</v>
      </c>
      <c r="J24" s="6" t="s">
        <v>116</v>
      </c>
      <c r="K24" s="6" t="s">
        <v>187</v>
      </c>
      <c r="L24" s="5">
        <v>0</v>
      </c>
      <c r="M24" s="5">
        <v>0</v>
      </c>
    </row>
    <row r="25" spans="1:13" x14ac:dyDescent="0.25">
      <c r="A25" s="6" t="s">
        <v>196</v>
      </c>
      <c r="B25" s="5" t="s">
        <v>227</v>
      </c>
      <c r="C25" s="6" t="s">
        <v>125</v>
      </c>
      <c r="D25" s="5">
        <v>2003</v>
      </c>
      <c r="E25" s="5">
        <v>2003</v>
      </c>
      <c r="F25" s="7" t="s">
        <v>205</v>
      </c>
      <c r="G25" s="7" t="s">
        <v>61</v>
      </c>
      <c r="H25" s="6" t="s">
        <v>91</v>
      </c>
      <c r="I25" s="6" t="s">
        <v>92</v>
      </c>
      <c r="J25" s="6" t="s">
        <v>93</v>
      </c>
      <c r="K25" s="6" t="s">
        <v>188</v>
      </c>
      <c r="L25" s="5">
        <v>0</v>
      </c>
      <c r="M25" s="5">
        <v>0</v>
      </c>
    </row>
    <row r="26" spans="1:13" x14ac:dyDescent="0.25">
      <c r="A26" s="6" t="s">
        <v>196</v>
      </c>
      <c r="B26" s="5" t="s">
        <v>228</v>
      </c>
      <c r="C26" s="6" t="s">
        <v>127</v>
      </c>
      <c r="D26" s="5">
        <v>2003</v>
      </c>
      <c r="E26" s="5">
        <v>2003</v>
      </c>
      <c r="F26" s="7" t="s">
        <v>205</v>
      </c>
      <c r="G26" s="7" t="s">
        <v>61</v>
      </c>
      <c r="H26" s="6" t="s">
        <v>91</v>
      </c>
      <c r="I26" s="6" t="s">
        <v>92</v>
      </c>
      <c r="J26" s="6" t="s">
        <v>93</v>
      </c>
      <c r="K26" s="6" t="s">
        <v>188</v>
      </c>
      <c r="L26" s="5">
        <v>0</v>
      </c>
      <c r="M26" s="5">
        <v>0</v>
      </c>
    </row>
    <row r="27" spans="1:13" x14ac:dyDescent="0.25">
      <c r="A27" s="6" t="s">
        <v>196</v>
      </c>
      <c r="B27" s="5" t="s">
        <v>229</v>
      </c>
      <c r="C27" s="6" t="s">
        <v>134</v>
      </c>
      <c r="D27" s="5">
        <v>2002</v>
      </c>
      <c r="E27" s="5">
        <v>2002</v>
      </c>
      <c r="F27" s="7" t="s">
        <v>202</v>
      </c>
      <c r="G27" s="7" t="s">
        <v>18</v>
      </c>
      <c r="H27" s="6" t="s">
        <v>31</v>
      </c>
      <c r="I27" s="6" t="s">
        <v>135</v>
      </c>
      <c r="J27" s="6" t="s">
        <v>136</v>
      </c>
      <c r="K27" s="6" t="s">
        <v>183</v>
      </c>
      <c r="L27" s="5">
        <v>0</v>
      </c>
      <c r="M27" s="5">
        <v>0</v>
      </c>
    </row>
    <row r="28" spans="1:13" x14ac:dyDescent="0.25">
      <c r="A28" s="6" t="s">
        <v>196</v>
      </c>
      <c r="B28" s="5" t="s">
        <v>230</v>
      </c>
      <c r="C28" s="6" t="s">
        <v>138</v>
      </c>
      <c r="D28" s="5">
        <v>2008</v>
      </c>
      <c r="E28" s="5">
        <v>2008</v>
      </c>
      <c r="F28" s="7" t="s">
        <v>231</v>
      </c>
      <c r="G28" s="7" t="s">
        <v>18</v>
      </c>
      <c r="H28" s="6" t="s">
        <v>31</v>
      </c>
      <c r="I28" s="6" t="s">
        <v>139</v>
      </c>
      <c r="J28" s="6" t="s">
        <v>232</v>
      </c>
      <c r="K28" s="6" t="s">
        <v>185</v>
      </c>
      <c r="L28" s="5">
        <v>1</v>
      </c>
      <c r="M28" s="5">
        <v>0</v>
      </c>
    </row>
    <row r="29" spans="1:13" x14ac:dyDescent="0.25">
      <c r="A29" s="6" t="s">
        <v>196</v>
      </c>
      <c r="B29" s="5" t="s">
        <v>233</v>
      </c>
      <c r="C29" s="6" t="s">
        <v>141</v>
      </c>
      <c r="D29" s="5">
        <v>2004</v>
      </c>
      <c r="E29" s="5">
        <v>2004</v>
      </c>
      <c r="F29" s="7" t="s">
        <v>198</v>
      </c>
      <c r="G29" s="7" t="s">
        <v>18</v>
      </c>
      <c r="H29" s="6" t="s">
        <v>91</v>
      </c>
      <c r="I29" s="6" t="s">
        <v>92</v>
      </c>
      <c r="J29" s="6" t="s">
        <v>93</v>
      </c>
      <c r="K29" s="6" t="s">
        <v>188</v>
      </c>
      <c r="L29" s="5">
        <v>0</v>
      </c>
      <c r="M29" s="5">
        <v>0</v>
      </c>
    </row>
    <row r="30" spans="1:13" x14ac:dyDescent="0.25">
      <c r="A30" s="6" t="s">
        <v>196</v>
      </c>
      <c r="B30" s="5" t="s">
        <v>234</v>
      </c>
      <c r="C30" s="6" t="s">
        <v>143</v>
      </c>
      <c r="D30" s="5">
        <v>2005</v>
      </c>
      <c r="E30" s="5">
        <v>2005</v>
      </c>
      <c r="F30" s="7" t="s">
        <v>207</v>
      </c>
      <c r="G30" s="7" t="s">
        <v>23</v>
      </c>
      <c r="H30" s="6" t="s">
        <v>31</v>
      </c>
      <c r="I30" s="6" t="s">
        <v>83</v>
      </c>
      <c r="J30" s="6" t="s">
        <v>235</v>
      </c>
      <c r="K30" s="6" t="s">
        <v>185</v>
      </c>
      <c r="L30" s="5">
        <v>0</v>
      </c>
      <c r="M30" s="5">
        <v>0</v>
      </c>
    </row>
    <row r="31" spans="1:13" x14ac:dyDescent="0.25">
      <c r="A31" s="6" t="s">
        <v>196</v>
      </c>
      <c r="B31" s="5" t="s">
        <v>236</v>
      </c>
      <c r="C31" s="6" t="s">
        <v>150</v>
      </c>
      <c r="D31" s="5">
        <v>2007</v>
      </c>
      <c r="E31" s="5">
        <v>2007</v>
      </c>
      <c r="F31" s="7" t="s">
        <v>215</v>
      </c>
      <c r="G31" s="7" t="s">
        <v>36</v>
      </c>
      <c r="H31" s="6" t="s">
        <v>31</v>
      </c>
      <c r="I31" s="6" t="s">
        <v>32</v>
      </c>
      <c r="J31" s="6" t="s">
        <v>37</v>
      </c>
      <c r="K31" s="6" t="s">
        <v>183</v>
      </c>
      <c r="L31" s="5">
        <v>0</v>
      </c>
      <c r="M31" s="5">
        <v>0</v>
      </c>
    </row>
    <row r="32" spans="1:13" x14ac:dyDescent="0.25">
      <c r="A32" s="6" t="s">
        <v>196</v>
      </c>
      <c r="B32" s="5" t="s">
        <v>237</v>
      </c>
      <c r="C32" s="6" t="s">
        <v>152</v>
      </c>
      <c r="D32" s="5">
        <v>2008</v>
      </c>
      <c r="E32" s="5">
        <v>2008</v>
      </c>
      <c r="F32" s="7" t="s">
        <v>231</v>
      </c>
      <c r="G32" s="7" t="s">
        <v>11</v>
      </c>
      <c r="H32" s="6" t="s">
        <v>91</v>
      </c>
      <c r="I32" s="6" t="s">
        <v>92</v>
      </c>
      <c r="J32" s="6" t="s">
        <v>93</v>
      </c>
      <c r="K32" s="6" t="s">
        <v>188</v>
      </c>
      <c r="L32" s="5">
        <v>0</v>
      </c>
      <c r="M32" s="5">
        <v>0</v>
      </c>
    </row>
    <row r="33" spans="1:13" x14ac:dyDescent="0.25">
      <c r="A33" s="6" t="s">
        <v>196</v>
      </c>
      <c r="B33" s="5" t="s">
        <v>238</v>
      </c>
      <c r="C33" s="6" t="s">
        <v>156</v>
      </c>
      <c r="D33" s="5">
        <v>2002</v>
      </c>
      <c r="E33" s="5">
        <v>2002</v>
      </c>
      <c r="F33" s="7" t="s">
        <v>202</v>
      </c>
      <c r="G33" s="7" t="s">
        <v>50</v>
      </c>
      <c r="H33" s="6" t="s">
        <v>31</v>
      </c>
      <c r="I33" s="6" t="s">
        <v>32</v>
      </c>
      <c r="J33" s="6" t="s">
        <v>37</v>
      </c>
      <c r="K33" s="6" t="s">
        <v>183</v>
      </c>
      <c r="L33" s="5">
        <v>0</v>
      </c>
      <c r="M33" s="5">
        <v>0</v>
      </c>
    </row>
    <row r="34" spans="1:13" x14ac:dyDescent="0.25">
      <c r="A34" s="6" t="s">
        <v>196</v>
      </c>
      <c r="B34" s="5" t="s">
        <v>239</v>
      </c>
      <c r="C34" s="6" t="s">
        <v>158</v>
      </c>
      <c r="D34" s="5">
        <v>2002</v>
      </c>
      <c r="E34" s="5">
        <v>2002</v>
      </c>
      <c r="F34" s="7" t="s">
        <v>202</v>
      </c>
      <c r="G34" s="7" t="s">
        <v>40</v>
      </c>
      <c r="H34" s="6" t="s">
        <v>43</v>
      </c>
      <c r="I34" s="6" t="s">
        <v>44</v>
      </c>
      <c r="J34" s="6" t="s">
        <v>45</v>
      </c>
      <c r="K34" s="6" t="s">
        <v>182</v>
      </c>
      <c r="L34" s="5">
        <v>0</v>
      </c>
      <c r="M34" s="5">
        <v>0</v>
      </c>
    </row>
    <row r="35" spans="1:13" x14ac:dyDescent="0.25">
      <c r="A35" s="6" t="s">
        <v>196</v>
      </c>
      <c r="B35" s="5" t="s">
        <v>240</v>
      </c>
      <c r="C35" s="6" t="s">
        <v>160</v>
      </c>
      <c r="D35" s="5">
        <v>2002</v>
      </c>
      <c r="E35" s="5">
        <v>2002</v>
      </c>
      <c r="F35" s="7" t="s">
        <v>202</v>
      </c>
      <c r="G35" s="7" t="s">
        <v>40</v>
      </c>
      <c r="H35" s="6" t="s">
        <v>109</v>
      </c>
      <c r="I35" s="6" t="s">
        <v>161</v>
      </c>
      <c r="J35" s="6" t="s">
        <v>111</v>
      </c>
      <c r="K35" s="6" t="s">
        <v>182</v>
      </c>
      <c r="L35" s="5">
        <v>1</v>
      </c>
      <c r="M35" s="5">
        <v>0</v>
      </c>
    </row>
    <row r="36" spans="1:13" x14ac:dyDescent="0.25">
      <c r="A36" s="6" t="s">
        <v>196</v>
      </c>
      <c r="B36" s="5" t="s">
        <v>241</v>
      </c>
      <c r="C36" s="6" t="s">
        <v>163</v>
      </c>
      <c r="D36" s="5">
        <v>2004</v>
      </c>
      <c r="E36" s="5">
        <v>2004</v>
      </c>
      <c r="F36" s="7" t="s">
        <v>198</v>
      </c>
      <c r="G36" s="7" t="s">
        <v>61</v>
      </c>
      <c r="H36" s="6" t="s">
        <v>31</v>
      </c>
      <c r="I36" s="6" t="s">
        <v>32</v>
      </c>
      <c r="J36" s="6" t="s">
        <v>37</v>
      </c>
      <c r="K36" s="6" t="s">
        <v>183</v>
      </c>
      <c r="L36" s="5">
        <v>0</v>
      </c>
      <c r="M36" s="5">
        <v>0</v>
      </c>
    </row>
    <row r="37" spans="1:13" x14ac:dyDescent="0.25">
      <c r="A37" s="6" t="s">
        <v>196</v>
      </c>
      <c r="B37" s="5" t="s">
        <v>242</v>
      </c>
      <c r="C37" s="6" t="s">
        <v>165</v>
      </c>
      <c r="D37" s="5">
        <v>2004</v>
      </c>
      <c r="E37" s="5">
        <v>2004</v>
      </c>
      <c r="F37" s="7" t="s">
        <v>198</v>
      </c>
      <c r="G37" s="7" t="s">
        <v>11</v>
      </c>
      <c r="H37" s="6" t="s">
        <v>31</v>
      </c>
      <c r="I37" s="6" t="s">
        <v>83</v>
      </c>
      <c r="J37" s="6" t="s">
        <v>119</v>
      </c>
      <c r="K37" s="6" t="s">
        <v>185</v>
      </c>
      <c r="L37" s="5">
        <v>0</v>
      </c>
      <c r="M37" s="5">
        <v>0</v>
      </c>
    </row>
    <row r="38" spans="1:13" x14ac:dyDescent="0.25">
      <c r="A38" s="6" t="s">
        <v>196</v>
      </c>
      <c r="B38" s="5" t="s">
        <v>243</v>
      </c>
      <c r="C38" s="6" t="s">
        <v>167</v>
      </c>
      <c r="D38" s="5">
        <v>2004</v>
      </c>
      <c r="E38" s="5">
        <v>2004</v>
      </c>
      <c r="F38" s="7" t="s">
        <v>198</v>
      </c>
      <c r="G38" s="7" t="s">
        <v>11</v>
      </c>
      <c r="H38" s="6" t="s">
        <v>12</v>
      </c>
      <c r="I38" s="6" t="s">
        <v>13</v>
      </c>
      <c r="J38" s="6" t="s">
        <v>14</v>
      </c>
      <c r="K38" s="6" t="s">
        <v>189</v>
      </c>
      <c r="L38" s="5">
        <v>0</v>
      </c>
      <c r="M38" s="5">
        <v>0</v>
      </c>
    </row>
    <row r="39" spans="1:13" x14ac:dyDescent="0.25">
      <c r="A39" s="6" t="s">
        <v>196</v>
      </c>
      <c r="B39" s="5" t="s">
        <v>244</v>
      </c>
      <c r="C39" s="6" t="s">
        <v>169</v>
      </c>
      <c r="D39" s="5">
        <v>2003</v>
      </c>
      <c r="E39" s="5">
        <v>2003</v>
      </c>
      <c r="F39" s="7" t="s">
        <v>205</v>
      </c>
      <c r="G39" s="7" t="s">
        <v>40</v>
      </c>
      <c r="H39" s="6" t="s">
        <v>109</v>
      </c>
      <c r="I39" s="6" t="s">
        <v>161</v>
      </c>
      <c r="J39" s="6" t="s">
        <v>170</v>
      </c>
      <c r="K39" s="6" t="s">
        <v>182</v>
      </c>
      <c r="L39" s="5">
        <v>0</v>
      </c>
      <c r="M39" s="5">
        <v>0</v>
      </c>
    </row>
    <row r="40" spans="1:13" x14ac:dyDescent="0.25">
      <c r="A40" s="6" t="s">
        <v>196</v>
      </c>
      <c r="B40" s="5" t="s">
        <v>245</v>
      </c>
      <c r="C40" s="6" t="s">
        <v>172</v>
      </c>
      <c r="D40" s="5">
        <v>2004</v>
      </c>
      <c r="E40" s="5">
        <v>2004</v>
      </c>
      <c r="F40" s="7" t="s">
        <v>198</v>
      </c>
      <c r="G40" s="7" t="s">
        <v>23</v>
      </c>
      <c r="H40" s="6" t="s">
        <v>24</v>
      </c>
      <c r="I40" s="6" t="s">
        <v>25</v>
      </c>
      <c r="J40" s="6" t="s">
        <v>26</v>
      </c>
      <c r="K40" s="6" t="s">
        <v>181</v>
      </c>
      <c r="L40" s="5">
        <v>0</v>
      </c>
      <c r="M40" s="5">
        <v>0</v>
      </c>
    </row>
    <row r="41" spans="1:13" ht="30" customHeight="1" x14ac:dyDescent="0.25">
      <c r="A41" s="6" t="s">
        <v>246</v>
      </c>
      <c r="B41" s="5" t="s">
        <v>247</v>
      </c>
      <c r="C41" s="16" t="s">
        <v>248</v>
      </c>
      <c r="D41" s="5">
        <v>2003</v>
      </c>
      <c r="E41" s="5">
        <v>2002</v>
      </c>
      <c r="F41" s="17" t="s">
        <v>249</v>
      </c>
      <c r="G41" s="17" t="s">
        <v>250</v>
      </c>
      <c r="H41" s="6" t="s">
        <v>43</v>
      </c>
      <c r="I41" s="6" t="s">
        <v>44</v>
      </c>
      <c r="J41" s="6" t="s">
        <v>45</v>
      </c>
      <c r="K41" s="6" t="s">
        <v>182</v>
      </c>
      <c r="L41" s="5">
        <v>0</v>
      </c>
      <c r="M41" s="5">
        <v>0</v>
      </c>
    </row>
    <row r="42" spans="1:13" ht="30" customHeight="1" x14ac:dyDescent="0.25">
      <c r="A42" s="6" t="s">
        <v>246</v>
      </c>
      <c r="B42" s="5" t="s">
        <v>251</v>
      </c>
      <c r="C42" s="16" t="s">
        <v>252</v>
      </c>
      <c r="D42" s="5">
        <v>2004</v>
      </c>
      <c r="E42" s="5">
        <v>2004</v>
      </c>
      <c r="F42" s="17" t="s">
        <v>253</v>
      </c>
      <c r="G42" s="17" t="s">
        <v>254</v>
      </c>
      <c r="H42" s="6" t="s">
        <v>12</v>
      </c>
      <c r="I42" s="6" t="s">
        <v>13</v>
      </c>
      <c r="J42" s="6" t="s">
        <v>14</v>
      </c>
      <c r="K42" s="6" t="s">
        <v>189</v>
      </c>
      <c r="L42" s="5">
        <v>0</v>
      </c>
      <c r="M42" s="5">
        <v>0</v>
      </c>
    </row>
    <row r="43" spans="1:13" ht="30" customHeight="1" x14ac:dyDescent="0.25">
      <c r="A43" s="6" t="s">
        <v>246</v>
      </c>
      <c r="B43" s="5" t="s">
        <v>255</v>
      </c>
      <c r="C43" s="16" t="s">
        <v>256</v>
      </c>
      <c r="D43" s="5">
        <v>2004</v>
      </c>
      <c r="E43" s="5">
        <v>2003</v>
      </c>
      <c r="F43" s="17" t="s">
        <v>257</v>
      </c>
      <c r="G43" s="17" t="s">
        <v>258</v>
      </c>
      <c r="H43" s="6" t="s">
        <v>31</v>
      </c>
      <c r="I43" s="6" t="s">
        <v>32</v>
      </c>
      <c r="J43" s="6" t="s">
        <v>37</v>
      </c>
      <c r="K43" s="6" t="s">
        <v>183</v>
      </c>
      <c r="L43" s="5">
        <v>0</v>
      </c>
      <c r="M43" s="5">
        <v>0</v>
      </c>
    </row>
    <row r="44" spans="1:13" ht="30" customHeight="1" x14ac:dyDescent="0.25">
      <c r="A44" s="6" t="s">
        <v>246</v>
      </c>
      <c r="B44" s="5" t="s">
        <v>259</v>
      </c>
      <c r="C44" s="16" t="s">
        <v>260</v>
      </c>
      <c r="D44" s="5">
        <v>2003</v>
      </c>
      <c r="E44" s="5">
        <v>2003</v>
      </c>
      <c r="F44" s="17" t="s">
        <v>261</v>
      </c>
      <c r="G44" s="17" t="s">
        <v>262</v>
      </c>
      <c r="H44" s="6" t="s">
        <v>24</v>
      </c>
      <c r="I44" s="6" t="s">
        <v>263</v>
      </c>
      <c r="J44" s="6" t="s">
        <v>148</v>
      </c>
      <c r="K44" s="6" t="s">
        <v>182</v>
      </c>
      <c r="L44" s="5">
        <v>0</v>
      </c>
      <c r="M44" s="5">
        <v>0</v>
      </c>
    </row>
    <row r="45" spans="1:13" ht="30" customHeight="1" x14ac:dyDescent="0.25">
      <c r="A45" s="6" t="s">
        <v>246</v>
      </c>
      <c r="B45" s="5" t="s">
        <v>264</v>
      </c>
      <c r="C45" s="16" t="s">
        <v>265</v>
      </c>
      <c r="D45" s="5">
        <v>2004</v>
      </c>
      <c r="E45" s="5">
        <v>2004</v>
      </c>
      <c r="F45" s="17" t="s">
        <v>253</v>
      </c>
      <c r="G45" s="17" t="s">
        <v>266</v>
      </c>
      <c r="H45" s="6" t="s">
        <v>31</v>
      </c>
      <c r="I45" s="6" t="s">
        <v>83</v>
      </c>
      <c r="J45" s="6" t="s">
        <v>119</v>
      </c>
      <c r="K45" s="6" t="s">
        <v>185</v>
      </c>
      <c r="L45" s="5">
        <v>0</v>
      </c>
      <c r="M45" s="5">
        <v>0</v>
      </c>
    </row>
    <row r="46" spans="1:13" ht="30" customHeight="1" x14ac:dyDescent="0.25">
      <c r="A46" s="6" t="s">
        <v>246</v>
      </c>
      <c r="B46" s="5" t="s">
        <v>267</v>
      </c>
      <c r="C46" s="16" t="s">
        <v>268</v>
      </c>
      <c r="D46" s="5">
        <v>2007</v>
      </c>
      <c r="E46" s="5">
        <v>2007</v>
      </c>
      <c r="F46" s="17" t="s">
        <v>269</v>
      </c>
      <c r="G46" s="17" t="s">
        <v>270</v>
      </c>
      <c r="H46" s="6" t="s">
        <v>31</v>
      </c>
      <c r="I46" s="6" t="s">
        <v>32</v>
      </c>
      <c r="J46" s="6" t="s">
        <v>271</v>
      </c>
      <c r="K46" s="6" t="s">
        <v>183</v>
      </c>
      <c r="L46" s="5">
        <v>0</v>
      </c>
      <c r="M46" s="5">
        <v>0</v>
      </c>
    </row>
    <row r="47" spans="1:13" ht="30" customHeight="1" x14ac:dyDescent="0.25">
      <c r="A47" s="6" t="s">
        <v>246</v>
      </c>
      <c r="B47" s="5" t="s">
        <v>272</v>
      </c>
      <c r="C47" s="16" t="s">
        <v>273</v>
      </c>
      <c r="D47" s="5">
        <v>2005</v>
      </c>
      <c r="E47" s="5">
        <v>2002</v>
      </c>
      <c r="F47" s="17" t="s">
        <v>274</v>
      </c>
      <c r="G47" s="17" t="s">
        <v>275</v>
      </c>
      <c r="H47" s="6" t="s">
        <v>31</v>
      </c>
      <c r="I47" s="6" t="s">
        <v>32</v>
      </c>
      <c r="J47" s="6" t="s">
        <v>37</v>
      </c>
      <c r="K47" s="6" t="s">
        <v>183</v>
      </c>
      <c r="L47" s="5">
        <v>0</v>
      </c>
      <c r="M47" s="5">
        <v>0</v>
      </c>
    </row>
    <row r="48" spans="1:13" x14ac:dyDescent="0.25">
      <c r="A48" s="6" t="s">
        <v>276</v>
      </c>
      <c r="B48" s="5" t="s">
        <v>277</v>
      </c>
      <c r="C48" s="6" t="s">
        <v>22</v>
      </c>
      <c r="D48" s="5">
        <v>2006</v>
      </c>
      <c r="E48" s="5">
        <v>2006</v>
      </c>
      <c r="F48" s="7" t="s">
        <v>200</v>
      </c>
      <c r="G48" s="7" t="s">
        <v>23</v>
      </c>
      <c r="H48" s="6" t="s">
        <v>24</v>
      </c>
      <c r="I48" s="6" t="s">
        <v>25</v>
      </c>
      <c r="J48" s="6" t="s">
        <v>26</v>
      </c>
      <c r="K48" s="6" t="s">
        <v>181</v>
      </c>
      <c r="L48" s="5">
        <v>0</v>
      </c>
      <c r="M48" s="5">
        <v>0</v>
      </c>
    </row>
    <row r="49" spans="1:13" x14ac:dyDescent="0.25">
      <c r="A49" s="6" t="s">
        <v>276</v>
      </c>
      <c r="B49" s="5" t="s">
        <v>278</v>
      </c>
      <c r="C49" s="6" t="s">
        <v>35</v>
      </c>
      <c r="D49" s="5">
        <v>2007</v>
      </c>
      <c r="E49" s="5">
        <v>2007</v>
      </c>
      <c r="F49" s="7" t="s">
        <v>215</v>
      </c>
      <c r="G49" s="7" t="s">
        <v>36</v>
      </c>
      <c r="H49" s="6" t="s">
        <v>31</v>
      </c>
      <c r="I49" s="6" t="s">
        <v>32</v>
      </c>
      <c r="J49" s="6" t="s">
        <v>37</v>
      </c>
      <c r="K49" s="6" t="s">
        <v>183</v>
      </c>
      <c r="L49" s="5">
        <v>0</v>
      </c>
      <c r="M49" s="5">
        <v>0</v>
      </c>
    </row>
    <row r="50" spans="1:13" x14ac:dyDescent="0.25">
      <c r="A50" s="6" t="s">
        <v>276</v>
      </c>
      <c r="B50" s="5" t="s">
        <v>279</v>
      </c>
      <c r="C50" s="6" t="s">
        <v>47</v>
      </c>
      <c r="D50" s="5">
        <v>2003</v>
      </c>
      <c r="E50" s="5">
        <v>2003</v>
      </c>
      <c r="F50" s="7" t="s">
        <v>205</v>
      </c>
      <c r="G50" s="7" t="s">
        <v>30</v>
      </c>
      <c r="H50" s="6" t="s">
        <v>24</v>
      </c>
      <c r="I50" s="6" t="s">
        <v>25</v>
      </c>
      <c r="J50" s="6" t="s">
        <v>26</v>
      </c>
      <c r="K50" s="6" t="s">
        <v>181</v>
      </c>
      <c r="L50" s="5">
        <v>0</v>
      </c>
      <c r="M50" s="5">
        <v>0</v>
      </c>
    </row>
    <row r="51" spans="1:13" x14ac:dyDescent="0.25">
      <c r="A51" s="6" t="s">
        <v>276</v>
      </c>
      <c r="B51" s="5" t="s">
        <v>280</v>
      </c>
      <c r="C51" s="6" t="s">
        <v>49</v>
      </c>
      <c r="D51" s="5">
        <v>2003</v>
      </c>
      <c r="E51" s="5">
        <v>2003</v>
      </c>
      <c r="F51" s="7" t="s">
        <v>205</v>
      </c>
      <c r="G51" s="7" t="s">
        <v>50</v>
      </c>
      <c r="H51" s="6" t="s">
        <v>31</v>
      </c>
      <c r="I51" s="6" t="s">
        <v>32</v>
      </c>
      <c r="J51" s="6" t="s">
        <v>37</v>
      </c>
      <c r="K51" s="6" t="s">
        <v>183</v>
      </c>
      <c r="L51" s="5">
        <v>0</v>
      </c>
      <c r="M51" s="5">
        <v>0</v>
      </c>
    </row>
    <row r="52" spans="1:13" x14ac:dyDescent="0.25">
      <c r="A52" s="6" t="s">
        <v>276</v>
      </c>
      <c r="B52" s="5" t="s">
        <v>281</v>
      </c>
      <c r="C52" s="6" t="s">
        <v>85</v>
      </c>
      <c r="D52" s="5">
        <v>2005</v>
      </c>
      <c r="E52" s="5">
        <v>2005</v>
      </c>
      <c r="F52" s="7" t="s">
        <v>207</v>
      </c>
      <c r="G52" s="7" t="s">
        <v>18</v>
      </c>
      <c r="H52" s="6" t="s">
        <v>31</v>
      </c>
      <c r="I52" s="6" t="s">
        <v>83</v>
      </c>
      <c r="J52" s="6" t="s">
        <v>232</v>
      </c>
      <c r="K52" s="6" t="s">
        <v>185</v>
      </c>
      <c r="L52" s="5">
        <v>0</v>
      </c>
      <c r="M52" s="5">
        <v>0</v>
      </c>
    </row>
    <row r="53" spans="1:13" x14ac:dyDescent="0.25">
      <c r="A53" s="6" t="s">
        <v>276</v>
      </c>
      <c r="B53" s="5" t="s">
        <v>282</v>
      </c>
      <c r="C53" s="6" t="s">
        <v>88</v>
      </c>
      <c r="D53" s="5">
        <v>2005</v>
      </c>
      <c r="E53" s="5">
        <v>2005</v>
      </c>
      <c r="F53" s="7" t="s">
        <v>207</v>
      </c>
      <c r="G53" s="7" t="s">
        <v>18</v>
      </c>
      <c r="H53" s="6" t="s">
        <v>31</v>
      </c>
      <c r="I53" s="6" t="s">
        <v>83</v>
      </c>
      <c r="J53" s="6" t="s">
        <v>232</v>
      </c>
      <c r="K53" s="6" t="s">
        <v>185</v>
      </c>
      <c r="L53" s="5">
        <v>0</v>
      </c>
      <c r="M53" s="5">
        <v>0</v>
      </c>
    </row>
    <row r="54" spans="1:13" x14ac:dyDescent="0.25">
      <c r="A54" s="6" t="s">
        <v>276</v>
      </c>
      <c r="B54" s="5" t="s">
        <v>283</v>
      </c>
      <c r="C54" s="6" t="s">
        <v>90</v>
      </c>
      <c r="D54" s="5">
        <v>2006</v>
      </c>
      <c r="E54" s="5">
        <v>2006</v>
      </c>
      <c r="F54" s="7" t="s">
        <v>200</v>
      </c>
      <c r="G54" s="7" t="s">
        <v>61</v>
      </c>
      <c r="H54" s="6" t="s">
        <v>91</v>
      </c>
      <c r="I54" s="6" t="s">
        <v>92</v>
      </c>
      <c r="J54" s="6" t="s">
        <v>93</v>
      </c>
      <c r="K54" s="6" t="s">
        <v>188</v>
      </c>
      <c r="L54" s="5">
        <v>0</v>
      </c>
      <c r="M54" s="5">
        <v>0</v>
      </c>
    </row>
    <row r="55" spans="1:13" x14ac:dyDescent="0.25">
      <c r="A55" s="6" t="s">
        <v>276</v>
      </c>
      <c r="B55" s="5" t="s">
        <v>284</v>
      </c>
      <c r="C55" s="6" t="s">
        <v>101</v>
      </c>
      <c r="D55" s="5">
        <v>2005</v>
      </c>
      <c r="E55" s="5">
        <v>2005</v>
      </c>
      <c r="F55" s="7" t="s">
        <v>207</v>
      </c>
      <c r="G55" s="7" t="s">
        <v>61</v>
      </c>
      <c r="H55" s="6" t="s">
        <v>12</v>
      </c>
      <c r="I55" s="6" t="s">
        <v>13</v>
      </c>
      <c r="J55" s="6" t="s">
        <v>14</v>
      </c>
      <c r="K55" s="6" t="s">
        <v>189</v>
      </c>
      <c r="L55" s="5">
        <v>0</v>
      </c>
      <c r="M55" s="5">
        <v>0</v>
      </c>
    </row>
    <row r="56" spans="1:13" x14ac:dyDescent="0.25">
      <c r="A56" s="6" t="s">
        <v>276</v>
      </c>
      <c r="B56" s="5" t="s">
        <v>285</v>
      </c>
      <c r="C56" s="6" t="s">
        <v>108</v>
      </c>
      <c r="D56" s="5">
        <v>2003</v>
      </c>
      <c r="E56" s="5">
        <v>2003</v>
      </c>
      <c r="F56" s="7" t="s">
        <v>205</v>
      </c>
      <c r="G56" s="7" t="s">
        <v>30</v>
      </c>
      <c r="H56" s="6" t="s">
        <v>109</v>
      </c>
      <c r="I56" s="6" t="s">
        <v>110</v>
      </c>
      <c r="J56" s="6" t="s">
        <v>111</v>
      </c>
      <c r="K56" s="6" t="s">
        <v>182</v>
      </c>
      <c r="L56" s="5">
        <v>0</v>
      </c>
      <c r="M56" s="5">
        <v>0</v>
      </c>
    </row>
    <row r="57" spans="1:13" x14ac:dyDescent="0.25">
      <c r="A57" s="6" t="s">
        <v>276</v>
      </c>
      <c r="B57" s="5" t="s">
        <v>286</v>
      </c>
      <c r="C57" s="6" t="s">
        <v>113</v>
      </c>
      <c r="D57" s="5">
        <v>2003</v>
      </c>
      <c r="E57" s="5">
        <v>2003</v>
      </c>
      <c r="F57" s="7" t="s">
        <v>205</v>
      </c>
      <c r="G57" s="7" t="s">
        <v>61</v>
      </c>
      <c r="H57" s="6" t="s">
        <v>12</v>
      </c>
      <c r="I57" s="6" t="s">
        <v>13</v>
      </c>
      <c r="J57" s="6" t="s">
        <v>14</v>
      </c>
      <c r="K57" s="6" t="s">
        <v>189</v>
      </c>
      <c r="L57" s="5">
        <v>0</v>
      </c>
      <c r="M57" s="5">
        <v>0</v>
      </c>
    </row>
    <row r="58" spans="1:13" x14ac:dyDescent="0.25">
      <c r="A58" s="6" t="s">
        <v>276</v>
      </c>
      <c r="B58" s="5" t="s">
        <v>287</v>
      </c>
      <c r="C58" s="6" t="s">
        <v>121</v>
      </c>
      <c r="D58" s="5">
        <v>2005</v>
      </c>
      <c r="E58" s="5">
        <v>2005</v>
      </c>
      <c r="F58" s="7" t="s">
        <v>207</v>
      </c>
      <c r="G58" s="7" t="s">
        <v>61</v>
      </c>
      <c r="H58" s="6" t="s">
        <v>31</v>
      </c>
      <c r="I58" s="6" t="s">
        <v>122</v>
      </c>
      <c r="J58" s="6" t="s">
        <v>123</v>
      </c>
      <c r="K58" s="6" t="s">
        <v>183</v>
      </c>
      <c r="L58" s="5">
        <v>0</v>
      </c>
      <c r="M58" s="5">
        <v>0</v>
      </c>
    </row>
    <row r="59" spans="1:13" x14ac:dyDescent="0.25">
      <c r="A59" s="6" t="s">
        <v>276</v>
      </c>
      <c r="B59" s="5" t="s">
        <v>288</v>
      </c>
      <c r="C59" s="6" t="s">
        <v>129</v>
      </c>
      <c r="D59" s="5">
        <v>2006</v>
      </c>
      <c r="E59" s="5">
        <v>2006</v>
      </c>
      <c r="F59" s="7" t="s">
        <v>200</v>
      </c>
      <c r="G59" s="7" t="s">
        <v>18</v>
      </c>
      <c r="H59" s="6" t="s">
        <v>91</v>
      </c>
      <c r="I59" s="6" t="s">
        <v>92</v>
      </c>
      <c r="J59" s="6" t="s">
        <v>93</v>
      </c>
      <c r="K59" s="6" t="s">
        <v>188</v>
      </c>
      <c r="L59" s="5">
        <v>0</v>
      </c>
      <c r="M59" s="5">
        <v>0</v>
      </c>
    </row>
    <row r="60" spans="1:13" x14ac:dyDescent="0.25">
      <c r="A60" s="6" t="s">
        <v>276</v>
      </c>
      <c r="B60" s="5" t="s">
        <v>289</v>
      </c>
      <c r="C60" s="6" t="s">
        <v>131</v>
      </c>
      <c r="D60" s="5">
        <v>2010</v>
      </c>
      <c r="E60" s="5">
        <v>2010</v>
      </c>
      <c r="F60" s="7" t="s">
        <v>290</v>
      </c>
      <c r="G60" s="7" t="s">
        <v>18</v>
      </c>
      <c r="H60" s="6" t="s">
        <v>24</v>
      </c>
      <c r="I60" s="6" t="s">
        <v>44</v>
      </c>
      <c r="J60" s="6" t="s">
        <v>132</v>
      </c>
      <c r="K60" s="6" t="s">
        <v>182</v>
      </c>
      <c r="L60" s="5">
        <v>0</v>
      </c>
      <c r="M60" s="5">
        <v>0</v>
      </c>
    </row>
    <row r="61" spans="1:13" x14ac:dyDescent="0.25">
      <c r="A61" s="6" t="s">
        <v>276</v>
      </c>
      <c r="B61" s="5" t="s">
        <v>291</v>
      </c>
      <c r="C61" s="6" t="s">
        <v>154</v>
      </c>
      <c r="D61" s="5">
        <v>2006</v>
      </c>
      <c r="E61" s="5">
        <v>2006</v>
      </c>
      <c r="F61" s="7" t="s">
        <v>200</v>
      </c>
      <c r="G61" s="7" t="s">
        <v>36</v>
      </c>
      <c r="H61" s="6" t="s">
        <v>31</v>
      </c>
      <c r="I61" s="6" t="s">
        <v>83</v>
      </c>
      <c r="J61" s="6" t="s">
        <v>235</v>
      </c>
      <c r="K61" s="6" t="s">
        <v>185</v>
      </c>
      <c r="L61" s="5">
        <v>0</v>
      </c>
      <c r="M61" s="5">
        <v>0</v>
      </c>
    </row>
    <row r="62" spans="1:13" x14ac:dyDescent="0.25">
      <c r="A62" s="6" t="s">
        <v>292</v>
      </c>
      <c r="B62" s="5" t="s">
        <v>293</v>
      </c>
      <c r="C62" s="6" t="s">
        <v>10</v>
      </c>
      <c r="D62" s="5">
        <v>2004</v>
      </c>
      <c r="E62" s="5">
        <v>2004</v>
      </c>
      <c r="F62" s="7" t="s">
        <v>198</v>
      </c>
      <c r="G62" s="7" t="s">
        <v>11</v>
      </c>
      <c r="H62" s="6" t="s">
        <v>12</v>
      </c>
      <c r="I62" s="6" t="s">
        <v>13</v>
      </c>
      <c r="J62" s="6" t="s">
        <v>14</v>
      </c>
      <c r="K62" s="6" t="s">
        <v>189</v>
      </c>
      <c r="L62" s="5">
        <v>0</v>
      </c>
      <c r="M62" s="5">
        <v>0</v>
      </c>
    </row>
    <row r="63" spans="1:13" x14ac:dyDescent="0.25">
      <c r="A63" s="6" t="s">
        <v>292</v>
      </c>
      <c r="B63" s="5" t="s">
        <v>294</v>
      </c>
      <c r="C63" s="6" t="s">
        <v>29</v>
      </c>
      <c r="D63" s="5">
        <v>2002</v>
      </c>
      <c r="E63" s="5">
        <v>2002</v>
      </c>
      <c r="F63" s="7" t="s">
        <v>202</v>
      </c>
      <c r="G63" s="7" t="s">
        <v>30</v>
      </c>
      <c r="H63" s="6" t="s">
        <v>31</v>
      </c>
      <c r="I63" s="6" t="s">
        <v>32</v>
      </c>
      <c r="J63" s="6" t="s">
        <v>33</v>
      </c>
      <c r="K63" s="6" t="s">
        <v>183</v>
      </c>
      <c r="L63" s="5">
        <v>0</v>
      </c>
      <c r="M63" s="5">
        <v>0</v>
      </c>
    </row>
    <row r="64" spans="1:13" x14ac:dyDescent="0.25">
      <c r="A64" s="6" t="s">
        <v>292</v>
      </c>
      <c r="B64" s="5" t="s">
        <v>295</v>
      </c>
      <c r="C64" s="6" t="s">
        <v>39</v>
      </c>
      <c r="D64" s="5">
        <v>2004</v>
      </c>
      <c r="E64" s="5">
        <v>2004</v>
      </c>
      <c r="F64" s="7" t="s">
        <v>198</v>
      </c>
      <c r="G64" s="7" t="s">
        <v>40</v>
      </c>
      <c r="H64" s="6" t="s">
        <v>24</v>
      </c>
      <c r="I64" s="6" t="s">
        <v>25</v>
      </c>
      <c r="J64" s="6" t="s">
        <v>26</v>
      </c>
      <c r="K64" s="6" t="s">
        <v>181</v>
      </c>
      <c r="L64" s="5">
        <v>0</v>
      </c>
      <c r="M64" s="5">
        <v>0</v>
      </c>
    </row>
    <row r="65" spans="1:13" x14ac:dyDescent="0.25">
      <c r="A65" s="6" t="s">
        <v>292</v>
      </c>
      <c r="B65" s="5" t="s">
        <v>296</v>
      </c>
      <c r="C65" s="6" t="s">
        <v>42</v>
      </c>
      <c r="D65" s="5">
        <v>2003</v>
      </c>
      <c r="E65" s="5">
        <v>2003</v>
      </c>
      <c r="F65" s="7" t="s">
        <v>205</v>
      </c>
      <c r="G65" s="7" t="s">
        <v>40</v>
      </c>
      <c r="H65" s="6" t="s">
        <v>43</v>
      </c>
      <c r="I65" s="6" t="s">
        <v>44</v>
      </c>
      <c r="J65" s="6" t="s">
        <v>45</v>
      </c>
      <c r="K65" s="6" t="s">
        <v>182</v>
      </c>
      <c r="L65" s="5">
        <v>0</v>
      </c>
      <c r="M65" s="5">
        <v>0</v>
      </c>
    </row>
    <row r="66" spans="1:13" x14ac:dyDescent="0.25">
      <c r="A66" s="6" t="s">
        <v>292</v>
      </c>
      <c r="B66" s="5" t="s">
        <v>297</v>
      </c>
      <c r="C66" s="6" t="s">
        <v>54</v>
      </c>
      <c r="D66" s="5">
        <v>2005</v>
      </c>
      <c r="E66" s="5">
        <v>2005</v>
      </c>
      <c r="F66" s="7" t="s">
        <v>207</v>
      </c>
      <c r="G66" s="7" t="s">
        <v>40</v>
      </c>
      <c r="H66" s="6" t="s">
        <v>24</v>
      </c>
      <c r="I66" s="6" t="s">
        <v>25</v>
      </c>
      <c r="J66" s="6" t="s">
        <v>26</v>
      </c>
      <c r="K66" s="6" t="s">
        <v>181</v>
      </c>
      <c r="L66" s="5">
        <v>0</v>
      </c>
      <c r="M66" s="5">
        <v>0</v>
      </c>
    </row>
    <row r="67" spans="1:13" x14ac:dyDescent="0.25">
      <c r="A67" s="6" t="s">
        <v>292</v>
      </c>
      <c r="B67" s="5" t="s">
        <v>298</v>
      </c>
      <c r="C67" s="6" t="s">
        <v>56</v>
      </c>
      <c r="D67" s="5">
        <v>2006</v>
      </c>
      <c r="E67" s="5">
        <v>2006</v>
      </c>
      <c r="F67" s="7" t="s">
        <v>200</v>
      </c>
      <c r="G67" s="7" t="s">
        <v>11</v>
      </c>
      <c r="H67" s="6" t="s">
        <v>24</v>
      </c>
      <c r="I67" s="6" t="s">
        <v>25</v>
      </c>
      <c r="J67" s="6" t="s">
        <v>26</v>
      </c>
      <c r="K67" s="6" t="s">
        <v>181</v>
      </c>
      <c r="L67" s="5">
        <v>0</v>
      </c>
      <c r="M67" s="5">
        <v>0</v>
      </c>
    </row>
    <row r="68" spans="1:13" x14ac:dyDescent="0.25">
      <c r="A68" s="6" t="s">
        <v>292</v>
      </c>
      <c r="B68" s="5" t="s">
        <v>299</v>
      </c>
      <c r="C68" s="6" t="s">
        <v>58</v>
      </c>
      <c r="D68" s="5">
        <v>2004</v>
      </c>
      <c r="E68" s="5">
        <v>2004</v>
      </c>
      <c r="F68" s="7" t="s">
        <v>198</v>
      </c>
      <c r="G68" s="7" t="s">
        <v>11</v>
      </c>
      <c r="H68" s="6" t="s">
        <v>12</v>
      </c>
      <c r="I68" s="6" t="s">
        <v>13</v>
      </c>
      <c r="J68" s="6" t="s">
        <v>14</v>
      </c>
      <c r="K68" s="6" t="s">
        <v>189</v>
      </c>
      <c r="L68" s="5">
        <v>0</v>
      </c>
      <c r="M68" s="5">
        <v>0</v>
      </c>
    </row>
    <row r="69" spans="1:13" x14ac:dyDescent="0.25">
      <c r="A69" s="6" t="s">
        <v>292</v>
      </c>
      <c r="B69" s="5" t="s">
        <v>300</v>
      </c>
      <c r="C69" s="6" t="s">
        <v>66</v>
      </c>
      <c r="D69" s="5">
        <v>2003</v>
      </c>
      <c r="E69" s="5">
        <v>2003</v>
      </c>
      <c r="F69" s="7" t="s">
        <v>205</v>
      </c>
      <c r="G69" s="7" t="s">
        <v>40</v>
      </c>
      <c r="H69" s="6" t="s">
        <v>24</v>
      </c>
      <c r="I69" s="6" t="s">
        <v>67</v>
      </c>
      <c r="J69" s="6" t="s">
        <v>68</v>
      </c>
      <c r="K69" s="6" t="s">
        <v>182</v>
      </c>
      <c r="L69" s="5">
        <v>0</v>
      </c>
      <c r="M69" s="5">
        <v>0</v>
      </c>
    </row>
    <row r="70" spans="1:13" x14ac:dyDescent="0.25">
      <c r="A70" s="6" t="s">
        <v>292</v>
      </c>
      <c r="B70" s="5" t="s">
        <v>301</v>
      </c>
      <c r="C70" s="6" t="s">
        <v>70</v>
      </c>
      <c r="D70" s="5">
        <v>2007</v>
      </c>
      <c r="E70" s="5">
        <v>2007</v>
      </c>
      <c r="F70" s="7" t="s">
        <v>215</v>
      </c>
      <c r="G70" s="7" t="s">
        <v>23</v>
      </c>
      <c r="H70" s="6" t="s">
        <v>24</v>
      </c>
      <c r="I70" s="6" t="s">
        <v>25</v>
      </c>
      <c r="J70" s="6" t="s">
        <v>26</v>
      </c>
      <c r="K70" s="6" t="s">
        <v>181</v>
      </c>
      <c r="L70" s="5">
        <v>0</v>
      </c>
      <c r="M70" s="5">
        <v>0</v>
      </c>
    </row>
    <row r="71" spans="1:13" x14ac:dyDescent="0.25">
      <c r="A71" s="6" t="s">
        <v>292</v>
      </c>
      <c r="B71" s="5" t="s">
        <v>302</v>
      </c>
      <c r="C71" s="6" t="s">
        <v>76</v>
      </c>
      <c r="D71" s="5">
        <v>2007</v>
      </c>
      <c r="E71" s="5">
        <v>2007</v>
      </c>
      <c r="F71" s="7" t="s">
        <v>215</v>
      </c>
      <c r="G71" s="7" t="s">
        <v>36</v>
      </c>
      <c r="H71" s="6" t="s">
        <v>31</v>
      </c>
      <c r="I71" s="6" t="s">
        <v>32</v>
      </c>
      <c r="J71" s="6" t="s">
        <v>77</v>
      </c>
      <c r="K71" s="6" t="s">
        <v>183</v>
      </c>
      <c r="L71" s="5">
        <v>0</v>
      </c>
      <c r="M71" s="5">
        <v>0</v>
      </c>
    </row>
    <row r="72" spans="1:13" x14ac:dyDescent="0.25">
      <c r="A72" s="6" t="s">
        <v>292</v>
      </c>
      <c r="B72" s="5" t="s">
        <v>303</v>
      </c>
      <c r="C72" s="6" t="s">
        <v>106</v>
      </c>
      <c r="D72" s="5">
        <v>2003</v>
      </c>
      <c r="E72" s="5">
        <v>2003</v>
      </c>
      <c r="F72" s="7" t="s">
        <v>205</v>
      </c>
      <c r="G72" s="7" t="s">
        <v>40</v>
      </c>
      <c r="H72" s="6" t="s">
        <v>24</v>
      </c>
      <c r="I72" s="6" t="s">
        <v>25</v>
      </c>
      <c r="J72" s="6" t="s">
        <v>26</v>
      </c>
      <c r="K72" s="6" t="s">
        <v>181</v>
      </c>
      <c r="L72" s="5">
        <v>0</v>
      </c>
      <c r="M72" s="5">
        <v>0</v>
      </c>
    </row>
    <row r="73" spans="1:13" x14ac:dyDescent="0.25">
      <c r="A73" s="6" t="s">
        <v>292</v>
      </c>
      <c r="B73" s="5" t="s">
        <v>304</v>
      </c>
      <c r="C73" s="6" t="s">
        <v>115</v>
      </c>
      <c r="D73" s="5">
        <v>2002</v>
      </c>
      <c r="E73" s="5">
        <v>2002</v>
      </c>
      <c r="F73" s="7" t="s">
        <v>202</v>
      </c>
      <c r="G73" s="7" t="s">
        <v>40</v>
      </c>
      <c r="H73" s="6" t="s">
        <v>12</v>
      </c>
      <c r="I73" s="6" t="s">
        <v>13</v>
      </c>
      <c r="J73" s="6" t="s">
        <v>116</v>
      </c>
      <c r="K73" s="6" t="s">
        <v>187</v>
      </c>
      <c r="L73" s="5">
        <v>0</v>
      </c>
      <c r="M73" s="5">
        <v>0</v>
      </c>
    </row>
    <row r="74" spans="1:13" x14ac:dyDescent="0.25">
      <c r="A74" s="6" t="s">
        <v>292</v>
      </c>
      <c r="B74" s="5" t="s">
        <v>305</v>
      </c>
      <c r="C74" s="6" t="s">
        <v>118</v>
      </c>
      <c r="D74" s="5">
        <v>2004</v>
      </c>
      <c r="E74" s="5">
        <v>2004</v>
      </c>
      <c r="F74" s="7" t="s">
        <v>198</v>
      </c>
      <c r="G74" s="7" t="s">
        <v>61</v>
      </c>
      <c r="H74" s="6" t="s">
        <v>31</v>
      </c>
      <c r="I74" s="6" t="s">
        <v>83</v>
      </c>
      <c r="J74" s="6" t="s">
        <v>119</v>
      </c>
      <c r="K74" s="6" t="s">
        <v>185</v>
      </c>
      <c r="L74" s="5">
        <v>0</v>
      </c>
      <c r="M74" s="5">
        <v>0</v>
      </c>
    </row>
    <row r="75" spans="1:13" x14ac:dyDescent="0.25">
      <c r="A75" s="6" t="s">
        <v>292</v>
      </c>
      <c r="B75" s="5" t="s">
        <v>306</v>
      </c>
      <c r="C75" s="6" t="s">
        <v>146</v>
      </c>
      <c r="D75" s="5">
        <v>2003</v>
      </c>
      <c r="E75" s="5">
        <v>2003</v>
      </c>
      <c r="F75" s="7" t="s">
        <v>205</v>
      </c>
      <c r="G75" s="7" t="s">
        <v>30</v>
      </c>
      <c r="H75" s="6" t="s">
        <v>24</v>
      </c>
      <c r="I75" s="6" t="s">
        <v>147</v>
      </c>
      <c r="J75" s="6" t="s">
        <v>148</v>
      </c>
      <c r="K75" s="6" t="s">
        <v>182</v>
      </c>
      <c r="L75" s="5">
        <v>0</v>
      </c>
      <c r="M75" s="5">
        <v>0</v>
      </c>
    </row>
    <row r="76" spans="1:13" x14ac:dyDescent="0.25">
      <c r="A76" s="6" t="s">
        <v>292</v>
      </c>
      <c r="B76" s="5" t="s">
        <v>307</v>
      </c>
      <c r="C76" s="6" t="s">
        <v>152</v>
      </c>
      <c r="D76" s="5">
        <v>2008</v>
      </c>
      <c r="E76" s="5">
        <v>2008</v>
      </c>
      <c r="F76" s="7" t="s">
        <v>231</v>
      </c>
      <c r="G76" s="7" t="s">
        <v>11</v>
      </c>
      <c r="H76" s="6" t="s">
        <v>91</v>
      </c>
      <c r="I76" s="6" t="s">
        <v>92</v>
      </c>
      <c r="J76" s="6" t="s">
        <v>93</v>
      </c>
      <c r="K76" s="6" t="s">
        <v>188</v>
      </c>
      <c r="L76" s="5">
        <v>0</v>
      </c>
      <c r="M76" s="5">
        <v>0</v>
      </c>
    </row>
    <row r="77" spans="1:13" x14ac:dyDescent="0.25">
      <c r="A77" s="6" t="s">
        <v>292</v>
      </c>
      <c r="B77" s="5" t="s">
        <v>308</v>
      </c>
      <c r="C77" s="6" t="s">
        <v>158</v>
      </c>
      <c r="D77" s="5">
        <v>2002</v>
      </c>
      <c r="E77" s="5">
        <v>2002</v>
      </c>
      <c r="F77" s="7" t="s">
        <v>202</v>
      </c>
      <c r="G77" s="7" t="s">
        <v>40</v>
      </c>
      <c r="H77" s="6" t="s">
        <v>43</v>
      </c>
      <c r="I77" s="6" t="s">
        <v>44</v>
      </c>
      <c r="J77" s="6" t="s">
        <v>45</v>
      </c>
      <c r="K77" s="6" t="s">
        <v>182</v>
      </c>
      <c r="L77" s="5">
        <v>0</v>
      </c>
      <c r="M77" s="5">
        <v>0</v>
      </c>
    </row>
    <row r="78" spans="1:13" x14ac:dyDescent="0.25">
      <c r="A78" s="6" t="s">
        <v>292</v>
      </c>
      <c r="B78" s="5" t="s">
        <v>309</v>
      </c>
      <c r="C78" s="6" t="s">
        <v>160</v>
      </c>
      <c r="D78" s="5">
        <v>2002</v>
      </c>
      <c r="E78" s="5">
        <v>2002</v>
      </c>
      <c r="F78" s="7" t="s">
        <v>202</v>
      </c>
      <c r="G78" s="7" t="s">
        <v>40</v>
      </c>
      <c r="H78" s="6" t="s">
        <v>109</v>
      </c>
      <c r="I78" s="6" t="s">
        <v>161</v>
      </c>
      <c r="J78" s="6" t="s">
        <v>111</v>
      </c>
      <c r="K78" s="6" t="s">
        <v>182</v>
      </c>
      <c r="L78" s="5">
        <v>1</v>
      </c>
      <c r="M78" s="5">
        <v>0</v>
      </c>
    </row>
    <row r="79" spans="1:13" x14ac:dyDescent="0.25">
      <c r="A79" s="6" t="s">
        <v>292</v>
      </c>
      <c r="B79" s="5" t="s">
        <v>310</v>
      </c>
      <c r="C79" s="6" t="s">
        <v>163</v>
      </c>
      <c r="D79" s="5">
        <v>2004</v>
      </c>
      <c r="E79" s="5">
        <v>2004</v>
      </c>
      <c r="F79" s="7" t="s">
        <v>198</v>
      </c>
      <c r="G79" s="7" t="s">
        <v>61</v>
      </c>
      <c r="H79" s="6" t="s">
        <v>31</v>
      </c>
      <c r="I79" s="6" t="s">
        <v>32</v>
      </c>
      <c r="J79" s="6" t="s">
        <v>37</v>
      </c>
      <c r="K79" s="6" t="s">
        <v>183</v>
      </c>
      <c r="L79" s="5">
        <v>0</v>
      </c>
      <c r="M79" s="5">
        <v>0</v>
      </c>
    </row>
    <row r="80" spans="1:13" x14ac:dyDescent="0.25">
      <c r="A80" s="6" t="s">
        <v>292</v>
      </c>
      <c r="B80" s="5" t="s">
        <v>311</v>
      </c>
      <c r="C80" s="6" t="s">
        <v>169</v>
      </c>
      <c r="D80" s="5">
        <v>2003</v>
      </c>
      <c r="E80" s="5">
        <v>2003</v>
      </c>
      <c r="F80" s="7" t="s">
        <v>205</v>
      </c>
      <c r="G80" s="7" t="s">
        <v>40</v>
      </c>
      <c r="H80" s="6" t="s">
        <v>109</v>
      </c>
      <c r="I80" s="6" t="s">
        <v>161</v>
      </c>
      <c r="J80" s="6" t="s">
        <v>170</v>
      </c>
      <c r="K80" s="6" t="s">
        <v>182</v>
      </c>
      <c r="L80" s="5">
        <v>0</v>
      </c>
      <c r="M80" s="5">
        <v>0</v>
      </c>
    </row>
    <row r="81" spans="1:13" x14ac:dyDescent="0.25">
      <c r="A81" s="6" t="s">
        <v>312</v>
      </c>
      <c r="B81" s="5" t="s">
        <v>313</v>
      </c>
      <c r="C81" s="6" t="s">
        <v>35</v>
      </c>
      <c r="D81" s="5">
        <v>2007</v>
      </c>
      <c r="E81" s="5">
        <v>2007</v>
      </c>
      <c r="F81" s="7" t="s">
        <v>215</v>
      </c>
      <c r="G81" s="7" t="s">
        <v>36</v>
      </c>
      <c r="H81" s="6" t="s">
        <v>31</v>
      </c>
      <c r="I81" s="6" t="s">
        <v>32</v>
      </c>
      <c r="J81" s="6" t="s">
        <v>37</v>
      </c>
      <c r="K81" s="6" t="s">
        <v>183</v>
      </c>
      <c r="L81" s="5">
        <v>0</v>
      </c>
      <c r="M81" s="5">
        <v>0</v>
      </c>
    </row>
    <row r="82" spans="1:13" x14ac:dyDescent="0.25">
      <c r="A82" s="6" t="s">
        <v>312</v>
      </c>
      <c r="B82" s="5" t="s">
        <v>314</v>
      </c>
      <c r="C82" s="6" t="s">
        <v>47</v>
      </c>
      <c r="D82" s="5">
        <v>2003</v>
      </c>
      <c r="E82" s="5">
        <v>2003</v>
      </c>
      <c r="F82" s="7" t="s">
        <v>205</v>
      </c>
      <c r="G82" s="7" t="s">
        <v>30</v>
      </c>
      <c r="H82" s="6" t="s">
        <v>24</v>
      </c>
      <c r="I82" s="6" t="s">
        <v>25</v>
      </c>
      <c r="J82" s="6" t="s">
        <v>26</v>
      </c>
      <c r="K82" s="6" t="s">
        <v>181</v>
      </c>
      <c r="L82" s="5">
        <v>0</v>
      </c>
      <c r="M82" s="5">
        <v>0</v>
      </c>
    </row>
    <row r="83" spans="1:13" x14ac:dyDescent="0.25">
      <c r="A83" s="6" t="s">
        <v>312</v>
      </c>
      <c r="B83" s="5" t="s">
        <v>315</v>
      </c>
      <c r="C83" s="6" t="s">
        <v>49</v>
      </c>
      <c r="D83" s="5">
        <v>2003</v>
      </c>
      <c r="E83" s="5">
        <v>2003</v>
      </c>
      <c r="F83" s="7" t="s">
        <v>205</v>
      </c>
      <c r="G83" s="7" t="s">
        <v>50</v>
      </c>
      <c r="H83" s="6" t="s">
        <v>31</v>
      </c>
      <c r="I83" s="6" t="s">
        <v>32</v>
      </c>
      <c r="J83" s="6" t="s">
        <v>37</v>
      </c>
      <c r="K83" s="6" t="s">
        <v>183</v>
      </c>
      <c r="L83" s="5">
        <v>0</v>
      </c>
      <c r="M83" s="5">
        <v>0</v>
      </c>
    </row>
    <row r="84" spans="1:13" x14ac:dyDescent="0.25">
      <c r="A84" s="6" t="s">
        <v>312</v>
      </c>
      <c r="B84" s="5" t="s">
        <v>316</v>
      </c>
      <c r="C84" s="6" t="s">
        <v>85</v>
      </c>
      <c r="D84" s="5">
        <v>2005</v>
      </c>
      <c r="E84" s="5">
        <v>2005</v>
      </c>
      <c r="F84" s="7" t="s">
        <v>207</v>
      </c>
      <c r="G84" s="7" t="s">
        <v>18</v>
      </c>
      <c r="H84" s="6" t="s">
        <v>31</v>
      </c>
      <c r="I84" s="6" t="s">
        <v>83</v>
      </c>
      <c r="J84" s="6" t="s">
        <v>232</v>
      </c>
      <c r="K84" s="6" t="s">
        <v>185</v>
      </c>
      <c r="L84" s="5">
        <v>0</v>
      </c>
      <c r="M84" s="5">
        <v>0</v>
      </c>
    </row>
    <row r="85" spans="1:13" x14ac:dyDescent="0.25">
      <c r="A85" s="6" t="s">
        <v>312</v>
      </c>
      <c r="B85" s="5" t="s">
        <v>317</v>
      </c>
      <c r="C85" s="6" t="s">
        <v>88</v>
      </c>
      <c r="D85" s="5">
        <v>2005</v>
      </c>
      <c r="E85" s="5">
        <v>2005</v>
      </c>
      <c r="F85" s="7" t="s">
        <v>207</v>
      </c>
      <c r="G85" s="7" t="s">
        <v>18</v>
      </c>
      <c r="H85" s="6" t="s">
        <v>31</v>
      </c>
      <c r="I85" s="6" t="s">
        <v>83</v>
      </c>
      <c r="J85" s="6" t="s">
        <v>232</v>
      </c>
      <c r="K85" s="6" t="s">
        <v>185</v>
      </c>
      <c r="L85" s="5">
        <v>0</v>
      </c>
      <c r="M85" s="5">
        <v>0</v>
      </c>
    </row>
    <row r="86" spans="1:13" x14ac:dyDescent="0.25">
      <c r="A86" s="6" t="s">
        <v>312</v>
      </c>
      <c r="B86" s="5" t="s">
        <v>318</v>
      </c>
      <c r="C86" s="6" t="s">
        <v>90</v>
      </c>
      <c r="D86" s="5">
        <v>2006</v>
      </c>
      <c r="E86" s="5">
        <v>2006</v>
      </c>
      <c r="F86" s="7" t="s">
        <v>200</v>
      </c>
      <c r="G86" s="7" t="s">
        <v>61</v>
      </c>
      <c r="H86" s="6" t="s">
        <v>91</v>
      </c>
      <c r="I86" s="6" t="s">
        <v>92</v>
      </c>
      <c r="J86" s="6" t="s">
        <v>93</v>
      </c>
      <c r="K86" s="6" t="s">
        <v>188</v>
      </c>
      <c r="L86" s="5">
        <v>0</v>
      </c>
      <c r="M86" s="5">
        <v>0</v>
      </c>
    </row>
    <row r="87" spans="1:13" x14ac:dyDescent="0.25">
      <c r="A87" s="6" t="s">
        <v>312</v>
      </c>
      <c r="B87" s="5" t="s">
        <v>319</v>
      </c>
      <c r="C87" s="6" t="s">
        <v>101</v>
      </c>
      <c r="D87" s="5">
        <v>2005</v>
      </c>
      <c r="E87" s="5">
        <v>2005</v>
      </c>
      <c r="F87" s="7" t="s">
        <v>207</v>
      </c>
      <c r="G87" s="7" t="s">
        <v>61</v>
      </c>
      <c r="H87" s="6" t="s">
        <v>12</v>
      </c>
      <c r="I87" s="6" t="s">
        <v>13</v>
      </c>
      <c r="J87" s="6" t="s">
        <v>14</v>
      </c>
      <c r="K87" s="6" t="s">
        <v>189</v>
      </c>
      <c r="L87" s="5">
        <v>0</v>
      </c>
      <c r="M87" s="5">
        <v>0</v>
      </c>
    </row>
    <row r="88" spans="1:13" x14ac:dyDescent="0.25">
      <c r="A88" s="6" t="s">
        <v>312</v>
      </c>
      <c r="B88" s="5" t="s">
        <v>320</v>
      </c>
      <c r="C88" s="6" t="s">
        <v>108</v>
      </c>
      <c r="D88" s="5">
        <v>2003</v>
      </c>
      <c r="E88" s="5">
        <v>2003</v>
      </c>
      <c r="F88" s="7" t="s">
        <v>205</v>
      </c>
      <c r="G88" s="7" t="s">
        <v>30</v>
      </c>
      <c r="H88" s="6" t="s">
        <v>109</v>
      </c>
      <c r="I88" s="6" t="s">
        <v>110</v>
      </c>
      <c r="J88" s="6" t="s">
        <v>111</v>
      </c>
      <c r="K88" s="6" t="s">
        <v>182</v>
      </c>
      <c r="L88" s="5">
        <v>0</v>
      </c>
      <c r="M88" s="5">
        <v>0</v>
      </c>
    </row>
    <row r="89" spans="1:13" x14ac:dyDescent="0.25">
      <c r="A89" s="6" t="s">
        <v>312</v>
      </c>
      <c r="B89" s="5" t="s">
        <v>321</v>
      </c>
      <c r="C89" s="6" t="s">
        <v>113</v>
      </c>
      <c r="D89" s="5">
        <v>2003</v>
      </c>
      <c r="E89" s="5">
        <v>2003</v>
      </c>
      <c r="F89" s="7" t="s">
        <v>205</v>
      </c>
      <c r="G89" s="7" t="s">
        <v>61</v>
      </c>
      <c r="H89" s="6" t="s">
        <v>12</v>
      </c>
      <c r="I89" s="6" t="s">
        <v>13</v>
      </c>
      <c r="J89" s="6" t="s">
        <v>14</v>
      </c>
      <c r="K89" s="6" t="s">
        <v>189</v>
      </c>
      <c r="L89" s="5">
        <v>0</v>
      </c>
      <c r="M89" s="5">
        <v>0</v>
      </c>
    </row>
    <row r="90" spans="1:13" x14ac:dyDescent="0.25">
      <c r="A90" s="6" t="s">
        <v>312</v>
      </c>
      <c r="B90" s="5" t="s">
        <v>322</v>
      </c>
      <c r="C90" s="6" t="s">
        <v>121</v>
      </c>
      <c r="D90" s="5">
        <v>2005</v>
      </c>
      <c r="E90" s="5">
        <v>2005</v>
      </c>
      <c r="F90" s="7" t="s">
        <v>207</v>
      </c>
      <c r="G90" s="7" t="s">
        <v>61</v>
      </c>
      <c r="H90" s="6" t="s">
        <v>31</v>
      </c>
      <c r="I90" s="6" t="s">
        <v>122</v>
      </c>
      <c r="J90" s="6" t="s">
        <v>123</v>
      </c>
      <c r="K90" s="6" t="s">
        <v>183</v>
      </c>
      <c r="L90" s="5">
        <v>0</v>
      </c>
      <c r="M90" s="5">
        <v>0</v>
      </c>
    </row>
    <row r="91" spans="1:13" x14ac:dyDescent="0.25">
      <c r="A91" s="6" t="s">
        <v>312</v>
      </c>
      <c r="B91" s="5" t="s">
        <v>323</v>
      </c>
      <c r="C91" s="6" t="s">
        <v>154</v>
      </c>
      <c r="D91" s="5">
        <v>2006</v>
      </c>
      <c r="E91" s="5">
        <v>2006</v>
      </c>
      <c r="F91" s="7" t="s">
        <v>200</v>
      </c>
      <c r="G91" s="7" t="s">
        <v>36</v>
      </c>
      <c r="H91" s="6" t="s">
        <v>31</v>
      </c>
      <c r="I91" s="6" t="s">
        <v>83</v>
      </c>
      <c r="J91" s="6" t="s">
        <v>235</v>
      </c>
      <c r="K91" s="6" t="s">
        <v>185</v>
      </c>
      <c r="L91" s="5">
        <v>0</v>
      </c>
      <c r="M91" s="5">
        <v>0</v>
      </c>
    </row>
  </sheetData>
  <autoFilter ref="A1:M91"/>
  <pageMargins left="0.7" right="0.7" top="0.75" bottom="0.75" header="0.3" footer="0.3"/>
  <pageSetup paperSize="9" orientation="portrait" r:id="rId1"/>
  <ignoredErrors>
    <ignoredError sqref="F2:G2 F3:F40 G5:G6 G8:G11 G13 G17 G20 G23:G26 G32 G34:G39 F48:F91 G54:G55 G57:G58 G62 G64:G69 G72:G74 G76:G80 G86:G87 G89:G90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2"/>
  <sheetViews>
    <sheetView workbookViewId="0"/>
  </sheetViews>
  <sheetFormatPr defaultRowHeight="15" x14ac:dyDescent="0.25"/>
  <cols>
    <col min="1" max="1" width="22.28515625" style="1" customWidth="1"/>
    <col min="2" max="3" width="10.28515625" style="1" customWidth="1"/>
    <col min="4" max="5" width="9.140625" style="1"/>
    <col min="6" max="21" width="5.28515625" style="1" customWidth="1"/>
    <col min="22" max="16384" width="9.140625" style="1"/>
  </cols>
  <sheetData>
    <row r="1" spans="1:21" x14ac:dyDescent="0.25">
      <c r="A1" s="11" t="s">
        <v>173</v>
      </c>
      <c r="B1" s="11" t="s">
        <v>174</v>
      </c>
      <c r="C1" s="11"/>
      <c r="D1" s="11" t="s">
        <v>177</v>
      </c>
      <c r="E1" s="11" t="s">
        <v>178</v>
      </c>
      <c r="F1" s="11" t="s">
        <v>179</v>
      </c>
      <c r="G1" s="11"/>
      <c r="H1" s="11"/>
      <c r="I1" s="11"/>
      <c r="J1" s="11"/>
      <c r="K1" s="11"/>
      <c r="L1" s="11"/>
      <c r="M1" s="11"/>
      <c r="N1" s="11" t="s">
        <v>180</v>
      </c>
      <c r="O1" s="11"/>
      <c r="P1" s="11"/>
      <c r="Q1" s="11"/>
      <c r="R1" s="11"/>
      <c r="S1" s="11"/>
      <c r="T1" s="11"/>
      <c r="U1" s="11"/>
    </row>
    <row r="2" spans="1:21" x14ac:dyDescent="0.25">
      <c r="A2" s="11"/>
      <c r="B2" s="12" t="s">
        <v>175</v>
      </c>
      <c r="C2" s="12" t="s">
        <v>176</v>
      </c>
      <c r="D2" s="11"/>
      <c r="E2" s="11"/>
      <c r="F2" s="12" t="s">
        <v>30</v>
      </c>
      <c r="G2" s="12">
        <v>1</v>
      </c>
      <c r="H2" s="12">
        <v>2</v>
      </c>
      <c r="I2" s="12">
        <v>3</v>
      </c>
      <c r="J2" s="12" t="s">
        <v>50</v>
      </c>
      <c r="K2" s="12" t="s">
        <v>23</v>
      </c>
      <c r="L2" s="12" t="s">
        <v>36</v>
      </c>
      <c r="M2" s="12" t="s">
        <v>18</v>
      </c>
      <c r="N2" s="12">
        <v>2002</v>
      </c>
      <c r="O2" s="12">
        <v>2003</v>
      </c>
      <c r="P2" s="12">
        <v>2004</v>
      </c>
      <c r="Q2" s="12">
        <v>2005</v>
      </c>
      <c r="R2" s="12">
        <v>2006</v>
      </c>
      <c r="S2" s="12">
        <v>2007</v>
      </c>
      <c r="T2" s="12">
        <v>2008</v>
      </c>
      <c r="U2" s="12">
        <v>2010</v>
      </c>
    </row>
    <row r="3" spans="1:21" x14ac:dyDescent="0.25">
      <c r="A3" s="13" t="s">
        <v>181</v>
      </c>
      <c r="B3" s="14">
        <v>7</v>
      </c>
      <c r="C3" s="14">
        <v>2</v>
      </c>
      <c r="D3" s="15"/>
      <c r="E3" s="15">
        <f t="shared" ref="E3:E11" si="0">SUM(B3:D3)</f>
        <v>9</v>
      </c>
      <c r="F3" s="15">
        <v>1</v>
      </c>
      <c r="G3" s="15">
        <v>3</v>
      </c>
      <c r="H3" s="15"/>
      <c r="I3" s="15">
        <v>1</v>
      </c>
      <c r="J3" s="15">
        <v>1</v>
      </c>
      <c r="K3" s="15">
        <v>3</v>
      </c>
      <c r="L3" s="15"/>
      <c r="M3" s="15"/>
      <c r="N3" s="15"/>
      <c r="O3" s="15">
        <v>2</v>
      </c>
      <c r="P3" s="15">
        <v>2</v>
      </c>
      <c r="Q3" s="15">
        <v>1</v>
      </c>
      <c r="R3" s="15">
        <v>2</v>
      </c>
      <c r="S3" s="15">
        <v>2</v>
      </c>
      <c r="T3" s="15"/>
      <c r="U3" s="15"/>
    </row>
    <row r="4" spans="1:21" x14ac:dyDescent="0.25">
      <c r="A4" s="13" t="s">
        <v>182</v>
      </c>
      <c r="B4" s="14">
        <v>7</v>
      </c>
      <c r="C4" s="14">
        <v>2</v>
      </c>
      <c r="D4" s="15"/>
      <c r="E4" s="15">
        <f t="shared" si="0"/>
        <v>9</v>
      </c>
      <c r="F4" s="15">
        <v>2</v>
      </c>
      <c r="G4" s="15">
        <v>6</v>
      </c>
      <c r="H4" s="15"/>
      <c r="I4" s="15"/>
      <c r="J4" s="15"/>
      <c r="K4" s="15"/>
      <c r="L4" s="15"/>
      <c r="M4" s="15">
        <v>1</v>
      </c>
      <c r="N4" s="15">
        <v>2</v>
      </c>
      <c r="O4" s="15">
        <v>6</v>
      </c>
      <c r="P4" s="15"/>
      <c r="Q4" s="15"/>
      <c r="R4" s="15"/>
      <c r="S4" s="15"/>
      <c r="T4" s="15"/>
      <c r="U4" s="15">
        <v>1</v>
      </c>
    </row>
    <row r="5" spans="1:21" x14ac:dyDescent="0.25">
      <c r="A5" s="13" t="s">
        <v>183</v>
      </c>
      <c r="B5" s="14">
        <v>10</v>
      </c>
      <c r="C5" s="14">
        <v>3</v>
      </c>
      <c r="D5" s="15"/>
      <c r="E5" s="15">
        <f t="shared" si="0"/>
        <v>13</v>
      </c>
      <c r="F5" s="15">
        <v>1</v>
      </c>
      <c r="G5" s="15"/>
      <c r="H5" s="15">
        <v>3</v>
      </c>
      <c r="I5" s="15"/>
      <c r="J5" s="15">
        <v>3</v>
      </c>
      <c r="K5" s="15">
        <v>1</v>
      </c>
      <c r="L5" s="15">
        <v>3</v>
      </c>
      <c r="M5" s="15">
        <v>2</v>
      </c>
      <c r="N5" s="15">
        <v>3</v>
      </c>
      <c r="O5" s="15">
        <v>2</v>
      </c>
      <c r="P5" s="15">
        <v>3</v>
      </c>
      <c r="Q5" s="15">
        <v>2</v>
      </c>
      <c r="R5" s="15"/>
      <c r="S5" s="15">
        <v>3</v>
      </c>
      <c r="T5" s="15"/>
      <c r="U5" s="15"/>
    </row>
    <row r="6" spans="1:21" x14ac:dyDescent="0.25">
      <c r="A6" s="13" t="s">
        <v>184</v>
      </c>
      <c r="B6" s="14">
        <v>1</v>
      </c>
      <c r="C6" s="14"/>
      <c r="D6" s="15"/>
      <c r="E6" s="15">
        <f t="shared" si="0"/>
        <v>1</v>
      </c>
      <c r="F6" s="15"/>
      <c r="G6" s="15"/>
      <c r="H6" s="15"/>
      <c r="I6" s="15"/>
      <c r="J6" s="15">
        <v>1</v>
      </c>
      <c r="K6" s="15"/>
      <c r="L6" s="15"/>
      <c r="M6" s="15"/>
      <c r="N6" s="15"/>
      <c r="O6" s="15">
        <v>1</v>
      </c>
      <c r="P6" s="15"/>
      <c r="Q6" s="15"/>
      <c r="R6" s="15"/>
      <c r="S6" s="15"/>
      <c r="T6" s="15"/>
      <c r="U6" s="15"/>
    </row>
    <row r="7" spans="1:21" x14ac:dyDescent="0.25">
      <c r="A7" s="13" t="s">
        <v>185</v>
      </c>
      <c r="B7" s="14">
        <v>5</v>
      </c>
      <c r="C7" s="14">
        <v>3</v>
      </c>
      <c r="D7" s="15"/>
      <c r="E7" s="15">
        <f t="shared" si="0"/>
        <v>8</v>
      </c>
      <c r="F7" s="15"/>
      <c r="G7" s="15"/>
      <c r="H7" s="15">
        <v>1</v>
      </c>
      <c r="I7" s="15">
        <v>1</v>
      </c>
      <c r="J7" s="15"/>
      <c r="K7" s="15">
        <v>1</v>
      </c>
      <c r="L7" s="15">
        <v>1</v>
      </c>
      <c r="M7" s="15">
        <v>4</v>
      </c>
      <c r="N7" s="15"/>
      <c r="O7" s="15"/>
      <c r="P7" s="15">
        <v>2</v>
      </c>
      <c r="Q7" s="15">
        <v>3</v>
      </c>
      <c r="R7" s="15">
        <v>2</v>
      </c>
      <c r="S7" s="15"/>
      <c r="T7" s="15">
        <v>1</v>
      </c>
      <c r="U7" s="15"/>
    </row>
    <row r="8" spans="1:21" x14ac:dyDescent="0.25">
      <c r="A8" s="13" t="s">
        <v>186</v>
      </c>
      <c r="B8" s="14">
        <v>3</v>
      </c>
      <c r="C8" s="14"/>
      <c r="D8" s="15"/>
      <c r="E8" s="15">
        <f t="shared" si="0"/>
        <v>3</v>
      </c>
      <c r="F8" s="15">
        <v>2</v>
      </c>
      <c r="G8" s="15"/>
      <c r="H8" s="15">
        <v>1</v>
      </c>
      <c r="I8" s="15"/>
      <c r="J8" s="15"/>
      <c r="K8" s="15"/>
      <c r="L8" s="15"/>
      <c r="M8" s="15"/>
      <c r="N8" s="15">
        <v>3</v>
      </c>
      <c r="O8" s="15"/>
      <c r="P8" s="15"/>
      <c r="Q8" s="15"/>
      <c r="R8" s="15"/>
      <c r="S8" s="15"/>
      <c r="T8" s="15"/>
      <c r="U8" s="15"/>
    </row>
    <row r="9" spans="1:21" x14ac:dyDescent="0.25">
      <c r="A9" s="13" t="s">
        <v>187</v>
      </c>
      <c r="B9" s="14">
        <v>3</v>
      </c>
      <c r="C9" s="14"/>
      <c r="D9" s="15"/>
      <c r="E9" s="15">
        <f t="shared" si="0"/>
        <v>3</v>
      </c>
      <c r="F9" s="15"/>
      <c r="G9" s="15">
        <v>1</v>
      </c>
      <c r="H9" s="15">
        <v>1</v>
      </c>
      <c r="I9" s="15"/>
      <c r="J9" s="15"/>
      <c r="K9" s="15"/>
      <c r="L9" s="15"/>
      <c r="M9" s="15">
        <v>1</v>
      </c>
      <c r="N9" s="15">
        <v>1</v>
      </c>
      <c r="O9" s="15"/>
      <c r="P9" s="15"/>
      <c r="Q9" s="15">
        <v>1</v>
      </c>
      <c r="R9" s="15">
        <v>1</v>
      </c>
      <c r="S9" s="15"/>
      <c r="T9" s="15"/>
      <c r="U9" s="15"/>
    </row>
    <row r="10" spans="1:21" x14ac:dyDescent="0.25">
      <c r="A10" s="13" t="s">
        <v>188</v>
      </c>
      <c r="B10" s="14">
        <v>4</v>
      </c>
      <c r="C10" s="14">
        <v>2</v>
      </c>
      <c r="D10" s="15"/>
      <c r="E10" s="15">
        <f t="shared" si="0"/>
        <v>6</v>
      </c>
      <c r="F10" s="15"/>
      <c r="G10" s="15"/>
      <c r="H10" s="15">
        <v>3</v>
      </c>
      <c r="I10" s="15">
        <v>1</v>
      </c>
      <c r="J10" s="15"/>
      <c r="K10" s="15"/>
      <c r="L10" s="15"/>
      <c r="M10" s="15">
        <v>2</v>
      </c>
      <c r="N10" s="15"/>
      <c r="O10" s="15">
        <v>2</v>
      </c>
      <c r="P10" s="15">
        <v>1</v>
      </c>
      <c r="Q10" s="15"/>
      <c r="R10" s="15">
        <v>2</v>
      </c>
      <c r="S10" s="15"/>
      <c r="T10" s="15">
        <v>1</v>
      </c>
      <c r="U10" s="15"/>
    </row>
    <row r="11" spans="1:21" x14ac:dyDescent="0.25">
      <c r="A11" s="13" t="s">
        <v>189</v>
      </c>
      <c r="B11" s="14">
        <v>3</v>
      </c>
      <c r="C11" s="14">
        <v>2</v>
      </c>
      <c r="D11" s="15"/>
      <c r="E11" s="15">
        <f t="shared" si="0"/>
        <v>5</v>
      </c>
      <c r="F11" s="15"/>
      <c r="G11" s="15"/>
      <c r="H11" s="15">
        <v>2</v>
      </c>
      <c r="I11" s="15">
        <v>3</v>
      </c>
      <c r="J11" s="15"/>
      <c r="K11" s="15"/>
      <c r="L11" s="15"/>
      <c r="M11" s="15"/>
      <c r="N11" s="15"/>
      <c r="O11" s="15">
        <v>1</v>
      </c>
      <c r="P11" s="15">
        <v>3</v>
      </c>
      <c r="Q11" s="15">
        <v>1</v>
      </c>
      <c r="R11" s="15"/>
      <c r="S11" s="15"/>
      <c r="T11" s="15"/>
      <c r="U11" s="15"/>
    </row>
    <row r="12" spans="1:21" x14ac:dyDescent="0.25">
      <c r="A12" s="14" t="s">
        <v>190</v>
      </c>
      <c r="B12" s="14">
        <f t="shared" ref="B12:U12" si="1">SUM(B3:B11)</f>
        <v>43</v>
      </c>
      <c r="C12" s="14">
        <f t="shared" si="1"/>
        <v>14</v>
      </c>
      <c r="D12" s="14">
        <f t="shared" si="1"/>
        <v>0</v>
      </c>
      <c r="E12" s="14">
        <f t="shared" si="1"/>
        <v>57</v>
      </c>
      <c r="F12" s="14">
        <f t="shared" si="1"/>
        <v>6</v>
      </c>
      <c r="G12" s="14">
        <f t="shared" si="1"/>
        <v>10</v>
      </c>
      <c r="H12" s="14">
        <f t="shared" si="1"/>
        <v>11</v>
      </c>
      <c r="I12" s="14">
        <f t="shared" si="1"/>
        <v>6</v>
      </c>
      <c r="J12" s="14">
        <f t="shared" si="1"/>
        <v>5</v>
      </c>
      <c r="K12" s="14">
        <f t="shared" si="1"/>
        <v>5</v>
      </c>
      <c r="L12" s="14">
        <f t="shared" si="1"/>
        <v>4</v>
      </c>
      <c r="M12" s="14">
        <f t="shared" si="1"/>
        <v>10</v>
      </c>
      <c r="N12" s="14">
        <f t="shared" si="1"/>
        <v>9</v>
      </c>
      <c r="O12" s="14">
        <f t="shared" si="1"/>
        <v>14</v>
      </c>
      <c r="P12" s="14">
        <f t="shared" si="1"/>
        <v>11</v>
      </c>
      <c r="Q12" s="14">
        <f t="shared" si="1"/>
        <v>8</v>
      </c>
      <c r="R12" s="14">
        <f t="shared" si="1"/>
        <v>7</v>
      </c>
      <c r="S12" s="14">
        <f t="shared" si="1"/>
        <v>5</v>
      </c>
      <c r="T12" s="14">
        <f t="shared" si="1"/>
        <v>2</v>
      </c>
      <c r="U12" s="14">
        <f t="shared" si="1"/>
        <v>1</v>
      </c>
    </row>
  </sheetData>
  <mergeCells count="6">
    <mergeCell ref="A1:A2"/>
    <mergeCell ref="B1:C1"/>
    <mergeCell ref="D1:D2"/>
    <mergeCell ref="E1:E2"/>
    <mergeCell ref="F1:M1"/>
    <mergeCell ref="N1:U1"/>
  </mergeCells>
  <pageMargins left="0.7" right="0.7" top="0.75" bottom="0.75" header="0.3" footer="0.3"/>
  <pageSetup paperSize="9" orientation="portrait" r:id="rId1"/>
  <ignoredErrors>
    <ignoredError sqref="F2:M2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6"/>
  <sheetViews>
    <sheetView topLeftCell="B1" workbookViewId="0"/>
  </sheetViews>
  <sheetFormatPr defaultRowHeight="15" x14ac:dyDescent="0.25"/>
  <cols>
    <col min="1" max="1" width="0" style="1" hidden="1" customWidth="1"/>
    <col min="2" max="2" width="21.85546875" style="1" customWidth="1"/>
    <col min="3" max="3" width="6.42578125" style="1" customWidth="1"/>
    <col min="4" max="4" width="9.5703125" style="1" customWidth="1"/>
    <col min="5" max="5" width="17.28515625" style="1" customWidth="1"/>
    <col min="6" max="6" width="43.28515625" style="1" customWidth="1"/>
    <col min="7" max="7" width="33.28515625" style="1" customWidth="1"/>
    <col min="8" max="8" width="6.7109375" style="1" customWidth="1"/>
    <col min="9" max="9" width="5.42578125" style="1" customWidth="1"/>
    <col min="10" max="16384" width="9.140625" style="1"/>
  </cols>
  <sheetData>
    <row r="1" spans="1:9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s="2" t="s">
        <v>9</v>
      </c>
      <c r="B2" s="3" t="s">
        <v>10</v>
      </c>
      <c r="C2" s="2">
        <v>2004</v>
      </c>
      <c r="D2" s="4" t="s">
        <v>11</v>
      </c>
      <c r="E2" s="3" t="s">
        <v>12</v>
      </c>
      <c r="F2" s="3" t="s">
        <v>13</v>
      </c>
      <c r="G2" s="3" t="s">
        <v>14</v>
      </c>
      <c r="H2" s="3" t="s">
        <v>15</v>
      </c>
      <c r="I2" s="2">
        <v>0</v>
      </c>
    </row>
    <row r="3" spans="1:9" x14ac:dyDescent="0.25">
      <c r="A3" s="5" t="s">
        <v>16</v>
      </c>
      <c r="B3" s="6" t="s">
        <v>17</v>
      </c>
      <c r="C3" s="5">
        <v>2006</v>
      </c>
      <c r="D3" s="7" t="s">
        <v>18</v>
      </c>
      <c r="E3" s="6" t="s">
        <v>12</v>
      </c>
      <c r="F3" s="6" t="s">
        <v>19</v>
      </c>
      <c r="G3" s="6" t="s">
        <v>20</v>
      </c>
      <c r="H3" s="6" t="s">
        <v>15</v>
      </c>
      <c r="I3" s="5">
        <v>0</v>
      </c>
    </row>
    <row r="4" spans="1:9" x14ac:dyDescent="0.25">
      <c r="A4" s="5" t="s">
        <v>21</v>
      </c>
      <c r="B4" s="6" t="s">
        <v>22</v>
      </c>
      <c r="C4" s="5">
        <v>2006</v>
      </c>
      <c r="D4" s="7" t="s">
        <v>23</v>
      </c>
      <c r="E4" s="6" t="s">
        <v>24</v>
      </c>
      <c r="F4" s="6" t="s">
        <v>25</v>
      </c>
      <c r="G4" s="6" t="s">
        <v>26</v>
      </c>
      <c r="H4" s="6" t="s">
        <v>27</v>
      </c>
      <c r="I4" s="5">
        <v>0</v>
      </c>
    </row>
    <row r="5" spans="1:9" x14ac:dyDescent="0.25">
      <c r="A5" s="5" t="s">
        <v>28</v>
      </c>
      <c r="B5" s="6" t="s">
        <v>29</v>
      </c>
      <c r="C5" s="5">
        <v>2002</v>
      </c>
      <c r="D5" s="7" t="s">
        <v>30</v>
      </c>
      <c r="E5" s="6" t="s">
        <v>31</v>
      </c>
      <c r="F5" s="6" t="s">
        <v>32</v>
      </c>
      <c r="G5" s="6" t="s">
        <v>33</v>
      </c>
      <c r="H5" s="6" t="s">
        <v>15</v>
      </c>
      <c r="I5" s="5">
        <v>0</v>
      </c>
    </row>
    <row r="6" spans="1:9" x14ac:dyDescent="0.25">
      <c r="A6" s="5" t="s">
        <v>34</v>
      </c>
      <c r="B6" s="6" t="s">
        <v>35</v>
      </c>
      <c r="C6" s="5">
        <v>2007</v>
      </c>
      <c r="D6" s="7" t="s">
        <v>36</v>
      </c>
      <c r="E6" s="6" t="s">
        <v>31</v>
      </c>
      <c r="F6" s="6" t="s">
        <v>32</v>
      </c>
      <c r="G6" s="6" t="s">
        <v>37</v>
      </c>
      <c r="H6" s="6" t="s">
        <v>27</v>
      </c>
      <c r="I6" s="5">
        <v>0</v>
      </c>
    </row>
    <row r="7" spans="1:9" x14ac:dyDescent="0.25">
      <c r="A7" s="5" t="s">
        <v>38</v>
      </c>
      <c r="B7" s="6" t="s">
        <v>39</v>
      </c>
      <c r="C7" s="5">
        <v>2004</v>
      </c>
      <c r="D7" s="7" t="s">
        <v>40</v>
      </c>
      <c r="E7" s="6" t="s">
        <v>24</v>
      </c>
      <c r="F7" s="6" t="s">
        <v>25</v>
      </c>
      <c r="G7" s="6" t="s">
        <v>26</v>
      </c>
      <c r="H7" s="6" t="s">
        <v>15</v>
      </c>
      <c r="I7" s="5">
        <v>0</v>
      </c>
    </row>
    <row r="8" spans="1:9" x14ac:dyDescent="0.25">
      <c r="A8" s="5" t="s">
        <v>41</v>
      </c>
      <c r="B8" s="6" t="s">
        <v>42</v>
      </c>
      <c r="C8" s="5">
        <v>2003</v>
      </c>
      <c r="D8" s="7" t="s">
        <v>40</v>
      </c>
      <c r="E8" s="6" t="s">
        <v>43</v>
      </c>
      <c r="F8" s="6" t="s">
        <v>44</v>
      </c>
      <c r="G8" s="6" t="s">
        <v>45</v>
      </c>
      <c r="H8" s="6" t="s">
        <v>15</v>
      </c>
      <c r="I8" s="5">
        <v>0</v>
      </c>
    </row>
    <row r="9" spans="1:9" x14ac:dyDescent="0.25">
      <c r="A9" s="5" t="s">
        <v>46</v>
      </c>
      <c r="B9" s="6" t="s">
        <v>47</v>
      </c>
      <c r="C9" s="5">
        <v>2003</v>
      </c>
      <c r="D9" s="7" t="s">
        <v>30</v>
      </c>
      <c r="E9" s="6" t="s">
        <v>24</v>
      </c>
      <c r="F9" s="6" t="s">
        <v>25</v>
      </c>
      <c r="G9" s="6" t="s">
        <v>26</v>
      </c>
      <c r="H9" s="6" t="s">
        <v>27</v>
      </c>
      <c r="I9" s="5">
        <v>0</v>
      </c>
    </row>
    <row r="10" spans="1:9" x14ac:dyDescent="0.25">
      <c r="A10" s="5" t="s">
        <v>48</v>
      </c>
      <c r="B10" s="6" t="s">
        <v>49</v>
      </c>
      <c r="C10" s="5">
        <v>2003</v>
      </c>
      <c r="D10" s="7" t="s">
        <v>50</v>
      </c>
      <c r="E10" s="6" t="s">
        <v>31</v>
      </c>
      <c r="F10" s="6" t="s">
        <v>32</v>
      </c>
      <c r="G10" s="6" t="s">
        <v>37</v>
      </c>
      <c r="H10" s="6" t="s">
        <v>27</v>
      </c>
      <c r="I10" s="5">
        <v>0</v>
      </c>
    </row>
    <row r="11" spans="1:9" x14ac:dyDescent="0.25">
      <c r="A11" s="5" t="s">
        <v>51</v>
      </c>
      <c r="B11" s="6" t="s">
        <v>52</v>
      </c>
      <c r="C11" s="5">
        <v>2005</v>
      </c>
      <c r="D11" s="7" t="s">
        <v>23</v>
      </c>
      <c r="E11" s="6" t="s">
        <v>31</v>
      </c>
      <c r="F11" s="6" t="s">
        <v>32</v>
      </c>
      <c r="G11" s="6" t="s">
        <v>37</v>
      </c>
      <c r="H11" s="6" t="s">
        <v>15</v>
      </c>
      <c r="I11" s="5">
        <v>0</v>
      </c>
    </row>
    <row r="12" spans="1:9" x14ac:dyDescent="0.25">
      <c r="A12" s="5" t="s">
        <v>53</v>
      </c>
      <c r="B12" s="6" t="s">
        <v>54</v>
      </c>
      <c r="C12" s="5">
        <v>2005</v>
      </c>
      <c r="D12" s="7" t="s">
        <v>40</v>
      </c>
      <c r="E12" s="6" t="s">
        <v>24</v>
      </c>
      <c r="F12" s="6" t="s">
        <v>25</v>
      </c>
      <c r="G12" s="6" t="s">
        <v>26</v>
      </c>
      <c r="H12" s="6" t="s">
        <v>15</v>
      </c>
      <c r="I12" s="5">
        <v>0</v>
      </c>
    </row>
    <row r="13" spans="1:9" x14ac:dyDescent="0.25">
      <c r="A13" s="5" t="s">
        <v>55</v>
      </c>
      <c r="B13" s="6" t="s">
        <v>56</v>
      </c>
      <c r="C13" s="5">
        <v>2006</v>
      </c>
      <c r="D13" s="7" t="s">
        <v>11</v>
      </c>
      <c r="E13" s="6" t="s">
        <v>24</v>
      </c>
      <c r="F13" s="6" t="s">
        <v>25</v>
      </c>
      <c r="G13" s="6" t="s">
        <v>26</v>
      </c>
      <c r="H13" s="6" t="s">
        <v>15</v>
      </c>
      <c r="I13" s="5">
        <v>0</v>
      </c>
    </row>
    <row r="14" spans="1:9" x14ac:dyDescent="0.25">
      <c r="A14" s="5" t="s">
        <v>57</v>
      </c>
      <c r="B14" s="6" t="s">
        <v>58</v>
      </c>
      <c r="C14" s="5">
        <v>2004</v>
      </c>
      <c r="D14" s="7" t="s">
        <v>11</v>
      </c>
      <c r="E14" s="6" t="s">
        <v>12</v>
      </c>
      <c r="F14" s="6" t="s">
        <v>13</v>
      </c>
      <c r="G14" s="6" t="s">
        <v>14</v>
      </c>
      <c r="H14" s="6" t="s">
        <v>15</v>
      </c>
      <c r="I14" s="5">
        <v>0</v>
      </c>
    </row>
    <row r="15" spans="1:9" x14ac:dyDescent="0.25">
      <c r="A15" s="5" t="s">
        <v>59</v>
      </c>
      <c r="B15" s="6" t="s">
        <v>60</v>
      </c>
      <c r="C15" s="5">
        <v>2005</v>
      </c>
      <c r="D15" s="7" t="s">
        <v>61</v>
      </c>
      <c r="E15" s="6" t="s">
        <v>12</v>
      </c>
      <c r="F15" s="6" t="s">
        <v>13</v>
      </c>
      <c r="G15" s="6" t="s">
        <v>14</v>
      </c>
      <c r="H15" s="6" t="s">
        <v>15</v>
      </c>
      <c r="I15" s="5">
        <v>0</v>
      </c>
    </row>
    <row r="16" spans="1:9" x14ac:dyDescent="0.25">
      <c r="A16" s="5" t="s">
        <v>62</v>
      </c>
      <c r="B16" s="6" t="s">
        <v>63</v>
      </c>
      <c r="C16" s="5">
        <v>2004</v>
      </c>
      <c r="D16" s="7" t="s">
        <v>18</v>
      </c>
      <c r="E16" s="6" t="s">
        <v>31</v>
      </c>
      <c r="F16" s="6" t="s">
        <v>32</v>
      </c>
      <c r="G16" s="6" t="s">
        <v>64</v>
      </c>
      <c r="H16" s="6" t="s">
        <v>15</v>
      </c>
      <c r="I16" s="5">
        <v>0</v>
      </c>
    </row>
    <row r="17" spans="1:9" x14ac:dyDescent="0.25">
      <c r="A17" s="5" t="s">
        <v>65</v>
      </c>
      <c r="B17" s="6" t="s">
        <v>66</v>
      </c>
      <c r="C17" s="5">
        <v>2003</v>
      </c>
      <c r="D17" s="7" t="s">
        <v>40</v>
      </c>
      <c r="E17" s="6" t="s">
        <v>24</v>
      </c>
      <c r="F17" s="6" t="s">
        <v>67</v>
      </c>
      <c r="G17" s="6" t="s">
        <v>68</v>
      </c>
      <c r="H17" s="6" t="s">
        <v>15</v>
      </c>
      <c r="I17" s="5">
        <v>0</v>
      </c>
    </row>
    <row r="18" spans="1:9" x14ac:dyDescent="0.25">
      <c r="A18" s="5" t="s">
        <v>69</v>
      </c>
      <c r="B18" s="6" t="s">
        <v>70</v>
      </c>
      <c r="C18" s="5">
        <v>2007</v>
      </c>
      <c r="D18" s="7" t="s">
        <v>23</v>
      </c>
      <c r="E18" s="6" t="s">
        <v>24</v>
      </c>
      <c r="F18" s="6" t="s">
        <v>25</v>
      </c>
      <c r="G18" s="6" t="s">
        <v>26</v>
      </c>
      <c r="H18" s="6" t="s">
        <v>15</v>
      </c>
      <c r="I18" s="5">
        <v>0</v>
      </c>
    </row>
    <row r="19" spans="1:9" x14ac:dyDescent="0.25">
      <c r="A19" s="5" t="s">
        <v>71</v>
      </c>
      <c r="B19" s="6" t="s">
        <v>72</v>
      </c>
      <c r="C19" s="5">
        <v>2003</v>
      </c>
      <c r="D19" s="7" t="s">
        <v>50</v>
      </c>
      <c r="E19" s="6" t="s">
        <v>31</v>
      </c>
      <c r="F19" s="6" t="s">
        <v>73</v>
      </c>
      <c r="G19" s="6" t="s">
        <v>74</v>
      </c>
      <c r="H19" s="6" t="s">
        <v>15</v>
      </c>
      <c r="I19" s="5">
        <v>0</v>
      </c>
    </row>
    <row r="20" spans="1:9" x14ac:dyDescent="0.25">
      <c r="A20" s="5" t="s">
        <v>75</v>
      </c>
      <c r="B20" s="6" t="s">
        <v>76</v>
      </c>
      <c r="C20" s="5">
        <v>2007</v>
      </c>
      <c r="D20" s="7" t="s">
        <v>36</v>
      </c>
      <c r="E20" s="6" t="s">
        <v>31</v>
      </c>
      <c r="F20" s="6" t="s">
        <v>32</v>
      </c>
      <c r="G20" s="6" t="s">
        <v>77</v>
      </c>
      <c r="H20" s="6" t="s">
        <v>15</v>
      </c>
      <c r="I20" s="5">
        <v>0</v>
      </c>
    </row>
    <row r="21" spans="1:9" x14ac:dyDescent="0.25">
      <c r="A21" s="5" t="s">
        <v>78</v>
      </c>
      <c r="B21" s="6" t="s">
        <v>79</v>
      </c>
      <c r="C21" s="5">
        <v>2002</v>
      </c>
      <c r="D21" s="7" t="s">
        <v>61</v>
      </c>
      <c r="E21" s="6" t="s">
        <v>31</v>
      </c>
      <c r="F21" s="6" t="s">
        <v>32</v>
      </c>
      <c r="G21" s="6" t="s">
        <v>80</v>
      </c>
      <c r="H21" s="6" t="s">
        <v>15</v>
      </c>
      <c r="I21" s="5">
        <v>0</v>
      </c>
    </row>
    <row r="22" spans="1:9" x14ac:dyDescent="0.25">
      <c r="A22" s="5" t="s">
        <v>81</v>
      </c>
      <c r="B22" s="6" t="s">
        <v>82</v>
      </c>
      <c r="C22" s="5">
        <v>2006</v>
      </c>
      <c r="D22" s="7" t="s">
        <v>18</v>
      </c>
      <c r="E22" s="6" t="s">
        <v>31</v>
      </c>
      <c r="F22" s="6" t="s">
        <v>83</v>
      </c>
      <c r="G22" s="6"/>
      <c r="H22" s="6" t="s">
        <v>15</v>
      </c>
      <c r="I22" s="5">
        <v>0</v>
      </c>
    </row>
    <row r="23" spans="1:9" x14ac:dyDescent="0.25">
      <c r="A23" s="5" t="s">
        <v>84</v>
      </c>
      <c r="B23" s="6" t="s">
        <v>85</v>
      </c>
      <c r="C23" s="5">
        <v>2005</v>
      </c>
      <c r="D23" s="7" t="s">
        <v>18</v>
      </c>
      <c r="E23" s="6" t="s">
        <v>31</v>
      </c>
      <c r="F23" s="6" t="s">
        <v>83</v>
      </c>
      <c r="G23" s="6" t="s">
        <v>86</v>
      </c>
      <c r="H23" s="6" t="s">
        <v>27</v>
      </c>
      <c r="I23" s="5">
        <v>0</v>
      </c>
    </row>
    <row r="24" spans="1:9" x14ac:dyDescent="0.25">
      <c r="A24" s="5" t="s">
        <v>87</v>
      </c>
      <c r="B24" s="6" t="s">
        <v>88</v>
      </c>
      <c r="C24" s="5">
        <v>2005</v>
      </c>
      <c r="D24" s="7" t="s">
        <v>18</v>
      </c>
      <c r="E24" s="6" t="s">
        <v>31</v>
      </c>
      <c r="F24" s="6" t="s">
        <v>83</v>
      </c>
      <c r="G24" s="6" t="s">
        <v>86</v>
      </c>
      <c r="H24" s="6" t="s">
        <v>27</v>
      </c>
      <c r="I24" s="5">
        <v>0</v>
      </c>
    </row>
    <row r="25" spans="1:9" x14ac:dyDescent="0.25">
      <c r="A25" s="5" t="s">
        <v>89</v>
      </c>
      <c r="B25" s="6" t="s">
        <v>90</v>
      </c>
      <c r="C25" s="5">
        <v>2006</v>
      </c>
      <c r="D25" s="7" t="s">
        <v>61</v>
      </c>
      <c r="E25" s="6" t="s">
        <v>91</v>
      </c>
      <c r="F25" s="6" t="s">
        <v>92</v>
      </c>
      <c r="G25" s="6" t="s">
        <v>93</v>
      </c>
      <c r="H25" s="6" t="s">
        <v>27</v>
      </c>
      <c r="I25" s="5">
        <v>0</v>
      </c>
    </row>
    <row r="26" spans="1:9" x14ac:dyDescent="0.25">
      <c r="A26" s="5" t="s">
        <v>94</v>
      </c>
      <c r="B26" s="6" t="s">
        <v>95</v>
      </c>
      <c r="C26" s="5">
        <v>2007</v>
      </c>
      <c r="D26" s="7" t="s">
        <v>50</v>
      </c>
      <c r="E26" s="6" t="s">
        <v>24</v>
      </c>
      <c r="F26" s="6" t="s">
        <v>25</v>
      </c>
      <c r="G26" s="6" t="s">
        <v>26</v>
      </c>
      <c r="H26" s="6" t="s">
        <v>15</v>
      </c>
      <c r="I26" s="5">
        <v>0</v>
      </c>
    </row>
    <row r="27" spans="1:9" x14ac:dyDescent="0.25">
      <c r="A27" s="5" t="s">
        <v>96</v>
      </c>
      <c r="B27" s="6" t="s">
        <v>97</v>
      </c>
      <c r="C27" s="5">
        <v>2003</v>
      </c>
      <c r="D27" s="7" t="s">
        <v>61</v>
      </c>
      <c r="E27" s="6" t="s">
        <v>31</v>
      </c>
      <c r="F27" s="6" t="s">
        <v>32</v>
      </c>
      <c r="G27" s="6" t="s">
        <v>37</v>
      </c>
      <c r="H27" s="6" t="s">
        <v>15</v>
      </c>
      <c r="I27" s="5">
        <v>0</v>
      </c>
    </row>
    <row r="28" spans="1:9" x14ac:dyDescent="0.25">
      <c r="A28" s="5" t="s">
        <v>98</v>
      </c>
      <c r="B28" s="6" t="s">
        <v>99</v>
      </c>
      <c r="C28" s="5">
        <v>2002</v>
      </c>
      <c r="D28" s="7" t="s">
        <v>30</v>
      </c>
      <c r="E28" s="6" t="s">
        <v>31</v>
      </c>
      <c r="F28" s="6" t="s">
        <v>32</v>
      </c>
      <c r="G28" s="6" t="s">
        <v>80</v>
      </c>
      <c r="H28" s="6" t="s">
        <v>15</v>
      </c>
      <c r="I28" s="5">
        <v>0</v>
      </c>
    </row>
    <row r="29" spans="1:9" x14ac:dyDescent="0.25">
      <c r="A29" s="5" t="s">
        <v>100</v>
      </c>
      <c r="B29" s="6" t="s">
        <v>101</v>
      </c>
      <c r="C29" s="5">
        <v>2005</v>
      </c>
      <c r="D29" s="7" t="s">
        <v>61</v>
      </c>
      <c r="E29" s="6" t="s">
        <v>12</v>
      </c>
      <c r="F29" s="6" t="s">
        <v>13</v>
      </c>
      <c r="G29" s="6" t="s">
        <v>14</v>
      </c>
      <c r="H29" s="6" t="s">
        <v>27</v>
      </c>
      <c r="I29" s="5">
        <v>0</v>
      </c>
    </row>
    <row r="30" spans="1:9" x14ac:dyDescent="0.25">
      <c r="A30" s="5" t="s">
        <v>102</v>
      </c>
      <c r="B30" s="6" t="s">
        <v>103</v>
      </c>
      <c r="C30" s="5">
        <v>2004</v>
      </c>
      <c r="D30" s="7" t="s">
        <v>50</v>
      </c>
      <c r="E30" s="6" t="s">
        <v>31</v>
      </c>
      <c r="F30" s="6" t="s">
        <v>32</v>
      </c>
      <c r="G30" s="6" t="s">
        <v>104</v>
      </c>
      <c r="H30" s="6" t="s">
        <v>15</v>
      </c>
      <c r="I30" s="5">
        <v>0</v>
      </c>
    </row>
    <row r="31" spans="1:9" x14ac:dyDescent="0.25">
      <c r="A31" s="5" t="s">
        <v>105</v>
      </c>
      <c r="B31" s="6" t="s">
        <v>106</v>
      </c>
      <c r="C31" s="5">
        <v>2003</v>
      </c>
      <c r="D31" s="7" t="s">
        <v>40</v>
      </c>
      <c r="E31" s="6" t="s">
        <v>24</v>
      </c>
      <c r="F31" s="6" t="s">
        <v>25</v>
      </c>
      <c r="G31" s="6" t="s">
        <v>26</v>
      </c>
      <c r="H31" s="6" t="s">
        <v>15</v>
      </c>
      <c r="I31" s="5">
        <v>0</v>
      </c>
    </row>
    <row r="32" spans="1:9" x14ac:dyDescent="0.25">
      <c r="A32" s="5" t="s">
        <v>107</v>
      </c>
      <c r="B32" s="6" t="s">
        <v>108</v>
      </c>
      <c r="C32" s="5">
        <v>2003</v>
      </c>
      <c r="D32" s="7" t="s">
        <v>30</v>
      </c>
      <c r="E32" s="6" t="s">
        <v>109</v>
      </c>
      <c r="F32" s="6" t="s">
        <v>110</v>
      </c>
      <c r="G32" s="6" t="s">
        <v>111</v>
      </c>
      <c r="H32" s="6" t="s">
        <v>27</v>
      </c>
      <c r="I32" s="5">
        <v>0</v>
      </c>
    </row>
    <row r="33" spans="1:9" x14ac:dyDescent="0.25">
      <c r="A33" s="5" t="s">
        <v>112</v>
      </c>
      <c r="B33" s="6" t="s">
        <v>113</v>
      </c>
      <c r="C33" s="5">
        <v>2003</v>
      </c>
      <c r="D33" s="7" t="s">
        <v>61</v>
      </c>
      <c r="E33" s="6" t="s">
        <v>12</v>
      </c>
      <c r="F33" s="6" t="s">
        <v>13</v>
      </c>
      <c r="G33" s="6" t="s">
        <v>14</v>
      </c>
      <c r="H33" s="6" t="s">
        <v>27</v>
      </c>
      <c r="I33" s="5">
        <v>0</v>
      </c>
    </row>
    <row r="34" spans="1:9" x14ac:dyDescent="0.25">
      <c r="A34" s="5" t="s">
        <v>114</v>
      </c>
      <c r="B34" s="6" t="s">
        <v>115</v>
      </c>
      <c r="C34" s="5">
        <v>2002</v>
      </c>
      <c r="D34" s="7" t="s">
        <v>40</v>
      </c>
      <c r="E34" s="6" t="s">
        <v>12</v>
      </c>
      <c r="F34" s="6" t="s">
        <v>13</v>
      </c>
      <c r="G34" s="6" t="s">
        <v>116</v>
      </c>
      <c r="H34" s="6" t="s">
        <v>15</v>
      </c>
      <c r="I34" s="5">
        <v>0</v>
      </c>
    </row>
    <row r="35" spans="1:9" x14ac:dyDescent="0.25">
      <c r="A35" s="5" t="s">
        <v>117</v>
      </c>
      <c r="B35" s="6" t="s">
        <v>118</v>
      </c>
      <c r="C35" s="5">
        <v>2004</v>
      </c>
      <c r="D35" s="7" t="s">
        <v>61</v>
      </c>
      <c r="E35" s="6" t="s">
        <v>31</v>
      </c>
      <c r="F35" s="6" t="s">
        <v>83</v>
      </c>
      <c r="G35" s="6" t="s">
        <v>119</v>
      </c>
      <c r="H35" s="6" t="s">
        <v>15</v>
      </c>
      <c r="I35" s="5">
        <v>0</v>
      </c>
    </row>
    <row r="36" spans="1:9" x14ac:dyDescent="0.25">
      <c r="A36" s="5" t="s">
        <v>120</v>
      </c>
      <c r="B36" s="6" t="s">
        <v>121</v>
      </c>
      <c r="C36" s="5">
        <v>2005</v>
      </c>
      <c r="D36" s="7" t="s">
        <v>61</v>
      </c>
      <c r="E36" s="6" t="s">
        <v>31</v>
      </c>
      <c r="F36" s="6" t="s">
        <v>122</v>
      </c>
      <c r="G36" s="6" t="s">
        <v>123</v>
      </c>
      <c r="H36" s="6" t="s">
        <v>27</v>
      </c>
      <c r="I36" s="5">
        <v>0</v>
      </c>
    </row>
    <row r="37" spans="1:9" x14ac:dyDescent="0.25">
      <c r="A37" s="5" t="s">
        <v>124</v>
      </c>
      <c r="B37" s="6" t="s">
        <v>125</v>
      </c>
      <c r="C37" s="5">
        <v>2003</v>
      </c>
      <c r="D37" s="7" t="s">
        <v>61</v>
      </c>
      <c r="E37" s="6" t="s">
        <v>91</v>
      </c>
      <c r="F37" s="6" t="s">
        <v>92</v>
      </c>
      <c r="G37" s="6" t="s">
        <v>93</v>
      </c>
      <c r="H37" s="6" t="s">
        <v>15</v>
      </c>
      <c r="I37" s="5">
        <v>0</v>
      </c>
    </row>
    <row r="38" spans="1:9" x14ac:dyDescent="0.25">
      <c r="A38" s="5" t="s">
        <v>126</v>
      </c>
      <c r="B38" s="6" t="s">
        <v>127</v>
      </c>
      <c r="C38" s="5">
        <v>2003</v>
      </c>
      <c r="D38" s="7" t="s">
        <v>61</v>
      </c>
      <c r="E38" s="6" t="s">
        <v>91</v>
      </c>
      <c r="F38" s="6" t="s">
        <v>92</v>
      </c>
      <c r="G38" s="6" t="s">
        <v>93</v>
      </c>
      <c r="H38" s="6" t="s">
        <v>15</v>
      </c>
      <c r="I38" s="5">
        <v>0</v>
      </c>
    </row>
    <row r="39" spans="1:9" x14ac:dyDescent="0.25">
      <c r="A39" s="5" t="s">
        <v>128</v>
      </c>
      <c r="B39" s="6" t="s">
        <v>129</v>
      </c>
      <c r="C39" s="5">
        <v>2006</v>
      </c>
      <c r="D39" s="7" t="s">
        <v>18</v>
      </c>
      <c r="E39" s="6" t="s">
        <v>91</v>
      </c>
      <c r="F39" s="6" t="s">
        <v>92</v>
      </c>
      <c r="G39" s="6" t="s">
        <v>93</v>
      </c>
      <c r="H39" s="6" t="s">
        <v>27</v>
      </c>
      <c r="I39" s="5">
        <v>0</v>
      </c>
    </row>
    <row r="40" spans="1:9" x14ac:dyDescent="0.25">
      <c r="A40" s="5" t="s">
        <v>130</v>
      </c>
      <c r="B40" s="6" t="s">
        <v>131</v>
      </c>
      <c r="C40" s="5">
        <v>2010</v>
      </c>
      <c r="D40" s="7" t="s">
        <v>18</v>
      </c>
      <c r="E40" s="6" t="s">
        <v>24</v>
      </c>
      <c r="F40" s="6" t="s">
        <v>44</v>
      </c>
      <c r="G40" s="6" t="s">
        <v>132</v>
      </c>
      <c r="H40" s="6" t="s">
        <v>27</v>
      </c>
      <c r="I40" s="5">
        <v>0</v>
      </c>
    </row>
    <row r="41" spans="1:9" x14ac:dyDescent="0.25">
      <c r="A41" s="5" t="s">
        <v>133</v>
      </c>
      <c r="B41" s="6" t="s">
        <v>134</v>
      </c>
      <c r="C41" s="5">
        <v>2002</v>
      </c>
      <c r="D41" s="7" t="s">
        <v>18</v>
      </c>
      <c r="E41" s="6" t="s">
        <v>31</v>
      </c>
      <c r="F41" s="6" t="s">
        <v>135</v>
      </c>
      <c r="G41" s="6" t="s">
        <v>136</v>
      </c>
      <c r="H41" s="6" t="s">
        <v>15</v>
      </c>
      <c r="I41" s="5">
        <v>0</v>
      </c>
    </row>
    <row r="42" spans="1:9" x14ac:dyDescent="0.25">
      <c r="A42" s="5" t="s">
        <v>137</v>
      </c>
      <c r="B42" s="6" t="s">
        <v>138</v>
      </c>
      <c r="C42" s="5">
        <v>2008</v>
      </c>
      <c r="D42" s="7" t="s">
        <v>18</v>
      </c>
      <c r="E42" s="6" t="s">
        <v>31</v>
      </c>
      <c r="F42" s="6" t="s">
        <v>139</v>
      </c>
      <c r="G42" s="6" t="s">
        <v>86</v>
      </c>
      <c r="H42" s="6" t="s">
        <v>15</v>
      </c>
      <c r="I42" s="5">
        <v>0</v>
      </c>
    </row>
    <row r="43" spans="1:9" x14ac:dyDescent="0.25">
      <c r="A43" s="5" t="s">
        <v>140</v>
      </c>
      <c r="B43" s="6" t="s">
        <v>141</v>
      </c>
      <c r="C43" s="5">
        <v>2004</v>
      </c>
      <c r="D43" s="7" t="s">
        <v>18</v>
      </c>
      <c r="E43" s="6" t="s">
        <v>91</v>
      </c>
      <c r="F43" s="6" t="s">
        <v>92</v>
      </c>
      <c r="G43" s="6" t="s">
        <v>93</v>
      </c>
      <c r="H43" s="6" t="s">
        <v>15</v>
      </c>
      <c r="I43" s="5">
        <v>0</v>
      </c>
    </row>
    <row r="44" spans="1:9" x14ac:dyDescent="0.25">
      <c r="A44" s="5" t="s">
        <v>142</v>
      </c>
      <c r="B44" s="6" t="s">
        <v>143</v>
      </c>
      <c r="C44" s="5">
        <v>2005</v>
      </c>
      <c r="D44" s="7" t="s">
        <v>23</v>
      </c>
      <c r="E44" s="6" t="s">
        <v>31</v>
      </c>
      <c r="F44" s="6" t="s">
        <v>83</v>
      </c>
      <c r="G44" s="6" t="s">
        <v>144</v>
      </c>
      <c r="H44" s="6" t="s">
        <v>15</v>
      </c>
      <c r="I44" s="5">
        <v>0</v>
      </c>
    </row>
    <row r="45" spans="1:9" x14ac:dyDescent="0.25">
      <c r="A45" s="5" t="s">
        <v>145</v>
      </c>
      <c r="B45" s="6" t="s">
        <v>146</v>
      </c>
      <c r="C45" s="5">
        <v>2003</v>
      </c>
      <c r="D45" s="7" t="s">
        <v>30</v>
      </c>
      <c r="E45" s="6" t="s">
        <v>24</v>
      </c>
      <c r="F45" s="6" t="s">
        <v>147</v>
      </c>
      <c r="G45" s="6" t="s">
        <v>148</v>
      </c>
      <c r="H45" s="6" t="s">
        <v>15</v>
      </c>
      <c r="I45" s="5">
        <v>0</v>
      </c>
    </row>
    <row r="46" spans="1:9" x14ac:dyDescent="0.25">
      <c r="A46" s="5" t="s">
        <v>149</v>
      </c>
      <c r="B46" s="6" t="s">
        <v>150</v>
      </c>
      <c r="C46" s="5">
        <v>2007</v>
      </c>
      <c r="D46" s="7" t="s">
        <v>36</v>
      </c>
      <c r="E46" s="6" t="s">
        <v>31</v>
      </c>
      <c r="F46" s="6" t="s">
        <v>32</v>
      </c>
      <c r="G46" s="6" t="s">
        <v>37</v>
      </c>
      <c r="H46" s="6" t="s">
        <v>15</v>
      </c>
      <c r="I46" s="5">
        <v>0</v>
      </c>
    </row>
    <row r="47" spans="1:9" x14ac:dyDescent="0.25">
      <c r="A47" s="5" t="s">
        <v>151</v>
      </c>
      <c r="B47" s="6" t="s">
        <v>152</v>
      </c>
      <c r="C47" s="5">
        <v>2008</v>
      </c>
      <c r="D47" s="7" t="s">
        <v>11</v>
      </c>
      <c r="E47" s="6" t="s">
        <v>91</v>
      </c>
      <c r="F47" s="6" t="s">
        <v>92</v>
      </c>
      <c r="G47" s="6" t="s">
        <v>93</v>
      </c>
      <c r="H47" s="6" t="s">
        <v>15</v>
      </c>
      <c r="I47" s="5">
        <v>0</v>
      </c>
    </row>
    <row r="48" spans="1:9" x14ac:dyDescent="0.25">
      <c r="A48" s="5" t="s">
        <v>153</v>
      </c>
      <c r="B48" s="6" t="s">
        <v>154</v>
      </c>
      <c r="C48" s="5">
        <v>2006</v>
      </c>
      <c r="D48" s="7" t="s">
        <v>36</v>
      </c>
      <c r="E48" s="6" t="s">
        <v>31</v>
      </c>
      <c r="F48" s="6" t="s">
        <v>83</v>
      </c>
      <c r="G48" s="6" t="s">
        <v>144</v>
      </c>
      <c r="H48" s="6" t="s">
        <v>27</v>
      </c>
      <c r="I48" s="5">
        <v>0</v>
      </c>
    </row>
    <row r="49" spans="1:9" x14ac:dyDescent="0.25">
      <c r="A49" s="5" t="s">
        <v>155</v>
      </c>
      <c r="B49" s="6" t="s">
        <v>156</v>
      </c>
      <c r="C49" s="5">
        <v>2002</v>
      </c>
      <c r="D49" s="7" t="s">
        <v>50</v>
      </c>
      <c r="E49" s="6" t="s">
        <v>31</v>
      </c>
      <c r="F49" s="6" t="s">
        <v>32</v>
      </c>
      <c r="G49" s="6" t="s">
        <v>37</v>
      </c>
      <c r="H49" s="6" t="s">
        <v>15</v>
      </c>
      <c r="I49" s="5">
        <v>0</v>
      </c>
    </row>
    <row r="50" spans="1:9" x14ac:dyDescent="0.25">
      <c r="A50" s="5" t="s">
        <v>157</v>
      </c>
      <c r="B50" s="6" t="s">
        <v>158</v>
      </c>
      <c r="C50" s="5">
        <v>2002</v>
      </c>
      <c r="D50" s="7" t="s">
        <v>40</v>
      </c>
      <c r="E50" s="6" t="s">
        <v>43</v>
      </c>
      <c r="F50" s="6" t="s">
        <v>44</v>
      </c>
      <c r="G50" s="6" t="s">
        <v>45</v>
      </c>
      <c r="H50" s="6" t="s">
        <v>15</v>
      </c>
      <c r="I50" s="5">
        <v>0</v>
      </c>
    </row>
    <row r="51" spans="1:9" x14ac:dyDescent="0.25">
      <c r="A51" s="5" t="s">
        <v>159</v>
      </c>
      <c r="B51" s="6" t="s">
        <v>160</v>
      </c>
      <c r="C51" s="5">
        <v>2002</v>
      </c>
      <c r="D51" s="7" t="s">
        <v>40</v>
      </c>
      <c r="E51" s="6" t="s">
        <v>109</v>
      </c>
      <c r="F51" s="6" t="s">
        <v>161</v>
      </c>
      <c r="G51" s="6" t="s">
        <v>111</v>
      </c>
      <c r="H51" s="6" t="s">
        <v>15</v>
      </c>
      <c r="I51" s="5">
        <v>0</v>
      </c>
    </row>
    <row r="52" spans="1:9" x14ac:dyDescent="0.25">
      <c r="A52" s="5" t="s">
        <v>162</v>
      </c>
      <c r="B52" s="6" t="s">
        <v>163</v>
      </c>
      <c r="C52" s="5">
        <v>2004</v>
      </c>
      <c r="D52" s="7" t="s">
        <v>61</v>
      </c>
      <c r="E52" s="6" t="s">
        <v>31</v>
      </c>
      <c r="F52" s="6" t="s">
        <v>32</v>
      </c>
      <c r="G52" s="6" t="s">
        <v>37</v>
      </c>
      <c r="H52" s="6" t="s">
        <v>15</v>
      </c>
      <c r="I52" s="5">
        <v>0</v>
      </c>
    </row>
    <row r="53" spans="1:9" x14ac:dyDescent="0.25">
      <c r="A53" s="5" t="s">
        <v>164</v>
      </c>
      <c r="B53" s="6" t="s">
        <v>165</v>
      </c>
      <c r="C53" s="5">
        <v>2004</v>
      </c>
      <c r="D53" s="7" t="s">
        <v>11</v>
      </c>
      <c r="E53" s="6" t="s">
        <v>31</v>
      </c>
      <c r="F53" s="6" t="s">
        <v>83</v>
      </c>
      <c r="G53" s="6" t="s">
        <v>119</v>
      </c>
      <c r="H53" s="6" t="s">
        <v>15</v>
      </c>
      <c r="I53" s="5">
        <v>0</v>
      </c>
    </row>
    <row r="54" spans="1:9" x14ac:dyDescent="0.25">
      <c r="A54" s="5" t="s">
        <v>166</v>
      </c>
      <c r="B54" s="6" t="s">
        <v>167</v>
      </c>
      <c r="C54" s="5">
        <v>2004</v>
      </c>
      <c r="D54" s="7" t="s">
        <v>11</v>
      </c>
      <c r="E54" s="6" t="s">
        <v>12</v>
      </c>
      <c r="F54" s="6" t="s">
        <v>13</v>
      </c>
      <c r="G54" s="6" t="s">
        <v>14</v>
      </c>
      <c r="H54" s="6" t="s">
        <v>15</v>
      </c>
      <c r="I54" s="5">
        <v>0</v>
      </c>
    </row>
    <row r="55" spans="1:9" x14ac:dyDescent="0.25">
      <c r="A55" s="5" t="s">
        <v>168</v>
      </c>
      <c r="B55" s="6" t="s">
        <v>169</v>
      </c>
      <c r="C55" s="5">
        <v>2003</v>
      </c>
      <c r="D55" s="7" t="s">
        <v>40</v>
      </c>
      <c r="E55" s="6" t="s">
        <v>109</v>
      </c>
      <c r="F55" s="6" t="s">
        <v>161</v>
      </c>
      <c r="G55" s="6" t="s">
        <v>170</v>
      </c>
      <c r="H55" s="6" t="s">
        <v>15</v>
      </c>
      <c r="I55" s="5">
        <v>0</v>
      </c>
    </row>
    <row r="56" spans="1:9" x14ac:dyDescent="0.25">
      <c r="A56" s="8" t="s">
        <v>171</v>
      </c>
      <c r="B56" s="9" t="s">
        <v>172</v>
      </c>
      <c r="C56" s="8">
        <v>2004</v>
      </c>
      <c r="D56" s="10" t="s">
        <v>23</v>
      </c>
      <c r="E56" s="9" t="s">
        <v>24</v>
      </c>
      <c r="F56" s="9" t="s">
        <v>25</v>
      </c>
      <c r="G56" s="9" t="s">
        <v>26</v>
      </c>
      <c r="H56" s="9" t="s">
        <v>15</v>
      </c>
      <c r="I56" s="8">
        <v>0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Разряды и звания</vt:lpstr>
      <vt:lpstr>Индивидуальная гонка(п)</vt:lpstr>
      <vt:lpstr>Индивидуальная гонка</vt:lpstr>
      <vt:lpstr>Экипажи индивидуальных гонок</vt:lpstr>
      <vt:lpstr>Сводка по участникам</vt:lpstr>
      <vt:lpstr>Все участники соревнований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2018-06-03T17:29:35Z</dcterms:created>
  <dcterms:modified xsi:type="dcterms:W3CDTF">2018-06-03T17:30:44Z</dcterms:modified>
</cp:coreProperties>
</file>