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0545"/>
  </bookViews>
  <sheets>
    <sheet name="Комплексный зачёт" sheetId="16" r:id="rId1"/>
    <sheet name="Разряды и звания" sheetId="15" r:id="rId2"/>
    <sheet name="Командные гонки(п)" sheetId="14" r:id="rId3"/>
    <sheet name="Командные гонки" sheetId="13" r:id="rId4"/>
    <sheet name="Финал(п)" sheetId="12" r:id="rId5"/>
    <sheet name="Финал" sheetId="11" r:id="rId6"/>
    <sheet name="Полуфинал(п)" sheetId="10" r:id="rId7"/>
    <sheet name="Полуфинал" sheetId="9" r:id="rId8"/>
    <sheet name="Квалификация(п)" sheetId="8" r:id="rId9"/>
    <sheet name="Квалификация" sheetId="7" r:id="rId10"/>
    <sheet name="Экипажи индивидуальных гонок" sheetId="6" r:id="rId11"/>
    <sheet name="Сводка по участникам" sheetId="5" r:id="rId12"/>
    <sheet name="Все участники соревнований" sheetId="4" r:id="rId13"/>
  </sheets>
  <definedNames>
    <definedName name="_xlnm._FilterDatabase" localSheetId="10" hidden="1">'Экипажи индивидуальных гонок'!$A$1:$M$238</definedName>
  </definedNames>
  <calcPr calcId="145621"/>
</workbook>
</file>

<file path=xl/calcChain.xml><?xml version="1.0" encoding="utf-8"?>
<calcChain xmlns="http://schemas.openxmlformats.org/spreadsheetml/2006/main">
  <c r="AB9" i="16" l="1"/>
  <c r="Z9" i="16"/>
  <c r="Z10" i="16"/>
  <c r="Z11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N9" i="16"/>
  <c r="N10" i="16"/>
  <c r="AB10" i="16" s="1"/>
  <c r="N11" i="16"/>
  <c r="AB11" i="16" s="1"/>
  <c r="N12" i="16"/>
  <c r="AB12" i="16" s="1"/>
  <c r="N13" i="16"/>
  <c r="AB13" i="16" s="1"/>
  <c r="N14" i="16"/>
  <c r="AB14" i="16" s="1"/>
  <c r="N15" i="16"/>
  <c r="AB15" i="16" s="1"/>
  <c r="N16" i="16"/>
  <c r="AB16" i="16" s="1"/>
  <c r="N17" i="16"/>
  <c r="AB17" i="16" s="1"/>
  <c r="N18" i="16"/>
  <c r="AB18" i="16" s="1"/>
  <c r="N19" i="16"/>
  <c r="AB19" i="16" s="1"/>
  <c r="N20" i="16"/>
  <c r="AB20" i="16" s="1"/>
  <c r="N21" i="16"/>
  <c r="AB21" i="16" s="1"/>
  <c r="N22" i="16"/>
  <c r="AB22" i="16" s="1"/>
  <c r="N23" i="16"/>
  <c r="AB23" i="16" s="1"/>
  <c r="N24" i="16"/>
  <c r="AB24" i="16" s="1"/>
  <c r="M9" i="16"/>
  <c r="AA9" i="16" s="1"/>
  <c r="M10" i="16"/>
  <c r="AA10" i="16" s="1"/>
  <c r="M11" i="16"/>
  <c r="AA11" i="16" s="1"/>
  <c r="M12" i="16"/>
  <c r="AA12" i="16" s="1"/>
  <c r="M13" i="16"/>
  <c r="AA13" i="16" s="1"/>
  <c r="M14" i="16"/>
  <c r="AA14" i="16" s="1"/>
  <c r="M15" i="16"/>
  <c r="AA15" i="16" s="1"/>
  <c r="M16" i="16"/>
  <c r="AA16" i="16" s="1"/>
  <c r="M17" i="16"/>
  <c r="AA17" i="16" s="1"/>
  <c r="M18" i="16"/>
  <c r="AA18" i="16" s="1"/>
  <c r="M19" i="16"/>
  <c r="AA19" i="16" s="1"/>
  <c r="M20" i="16"/>
  <c r="AA20" i="16" s="1"/>
  <c r="M21" i="16"/>
  <c r="AA21" i="16" s="1"/>
  <c r="M22" i="16"/>
  <c r="AA22" i="16" s="1"/>
  <c r="M23" i="16"/>
  <c r="AA23" i="16" s="1"/>
  <c r="M24" i="16"/>
  <c r="AA24" i="16" s="1"/>
  <c r="AJ197" i="14"/>
  <c r="AH197" i="14"/>
  <c r="AH194" i="14"/>
  <c r="AI194" i="14" s="1"/>
  <c r="AJ194" i="14" s="1"/>
  <c r="AH191" i="14"/>
  <c r="AI191" i="14" s="1"/>
  <c r="AJ191" i="14" s="1"/>
  <c r="AH188" i="14"/>
  <c r="AI188" i="14" s="1"/>
  <c r="AJ188" i="14" s="1"/>
  <c r="AH185" i="14"/>
  <c r="AI185" i="14" s="1"/>
  <c r="AJ185" i="14" s="1"/>
  <c r="AH182" i="14"/>
  <c r="AI182" i="14" s="1"/>
  <c r="AJ182" i="14" s="1"/>
  <c r="AH179" i="14"/>
  <c r="AI179" i="14" s="1"/>
  <c r="AJ179" i="14" s="1"/>
  <c r="AH172" i="14"/>
  <c r="AI172" i="14" s="1"/>
  <c r="AJ172" i="14" s="1"/>
  <c r="AH169" i="14"/>
  <c r="AI169" i="14" s="1"/>
  <c r="AJ169" i="14" s="1"/>
  <c r="AH166" i="14"/>
  <c r="AI166" i="14" s="1"/>
  <c r="AJ166" i="14" s="1"/>
  <c r="AH163" i="14"/>
  <c r="AI163" i="14" s="1"/>
  <c r="AJ163" i="14" s="1"/>
  <c r="AH160" i="14"/>
  <c r="AI160" i="14" s="1"/>
  <c r="AJ160" i="14" s="1"/>
  <c r="AH157" i="14"/>
  <c r="AI157" i="14" s="1"/>
  <c r="AJ157" i="14" s="1"/>
  <c r="AH154" i="14"/>
  <c r="AI154" i="14" s="1"/>
  <c r="AJ154" i="14" s="1"/>
  <c r="AH151" i="14"/>
  <c r="AI151" i="14" s="1"/>
  <c r="AJ151" i="14" s="1"/>
  <c r="AH148" i="14"/>
  <c r="AI148" i="14" s="1"/>
  <c r="AJ148" i="14" s="1"/>
  <c r="AH145" i="14"/>
  <c r="AI145" i="14" s="1"/>
  <c r="AJ145" i="14" s="1"/>
  <c r="AH142" i="14"/>
  <c r="AI142" i="14" s="1"/>
  <c r="AJ142" i="14" s="1"/>
  <c r="AH139" i="14"/>
  <c r="AI139" i="14" s="1"/>
  <c r="AJ139" i="14" s="1"/>
  <c r="AH136" i="14"/>
  <c r="AI136" i="14" s="1"/>
  <c r="AJ136" i="14" s="1"/>
  <c r="AH133" i="14"/>
  <c r="AI133" i="14" s="1"/>
  <c r="AJ133" i="14" s="1"/>
  <c r="AH130" i="14"/>
  <c r="AI130" i="14" s="1"/>
  <c r="AJ130" i="14" s="1"/>
  <c r="AH127" i="14"/>
  <c r="AI127" i="14" s="1"/>
  <c r="AJ127" i="14" s="1"/>
  <c r="AH124" i="14"/>
  <c r="AI124" i="14" s="1"/>
  <c r="AJ124" i="14" s="1"/>
  <c r="AH121" i="14"/>
  <c r="AI121" i="14" s="1"/>
  <c r="AJ121" i="14" s="1"/>
  <c r="AJ114" i="14"/>
  <c r="AH114" i="14"/>
  <c r="AJ111" i="14"/>
  <c r="AH111" i="14"/>
  <c r="AH108" i="14"/>
  <c r="AI108" i="14" s="1"/>
  <c r="AJ108" i="14" s="1"/>
  <c r="AH105" i="14"/>
  <c r="AI105" i="14" s="1"/>
  <c r="AJ105" i="14" s="1"/>
  <c r="AH102" i="14"/>
  <c r="AI102" i="14" s="1"/>
  <c r="AJ102" i="14" s="1"/>
  <c r="AH99" i="14"/>
  <c r="AI99" i="14" s="1"/>
  <c r="AJ99" i="14" s="1"/>
  <c r="AH96" i="14"/>
  <c r="AI96" i="14" s="1"/>
  <c r="AJ96" i="14" s="1"/>
  <c r="AH93" i="14"/>
  <c r="AI93" i="14" s="1"/>
  <c r="AJ93" i="14" s="1"/>
  <c r="AJ86" i="14"/>
  <c r="AH86" i="14"/>
  <c r="AH83" i="14"/>
  <c r="AI83" i="14" s="1"/>
  <c r="AJ83" i="14" s="1"/>
  <c r="AH80" i="14"/>
  <c r="AI80" i="14" s="1"/>
  <c r="AJ80" i="14" s="1"/>
  <c r="AH77" i="14"/>
  <c r="AI77" i="14" s="1"/>
  <c r="AJ77" i="14" s="1"/>
  <c r="AH74" i="14"/>
  <c r="AI74" i="14" s="1"/>
  <c r="AJ74" i="14" s="1"/>
  <c r="AH71" i="14"/>
  <c r="AI71" i="14" s="1"/>
  <c r="AJ71" i="14" s="1"/>
  <c r="AJ64" i="14"/>
  <c r="AH64" i="14"/>
  <c r="AH61" i="14"/>
  <c r="AI61" i="14" s="1"/>
  <c r="AJ61" i="14" s="1"/>
  <c r="AH58" i="14"/>
  <c r="AI58" i="14" s="1"/>
  <c r="AJ58" i="14" s="1"/>
  <c r="AH55" i="14"/>
  <c r="AI55" i="14" s="1"/>
  <c r="AJ55" i="14" s="1"/>
  <c r="AH52" i="14"/>
  <c r="AI52" i="14" s="1"/>
  <c r="AJ52" i="14" s="1"/>
  <c r="AH49" i="14"/>
  <c r="AI49" i="14" s="1"/>
  <c r="AJ49" i="14" s="1"/>
  <c r="AH46" i="14"/>
  <c r="AI46" i="14" s="1"/>
  <c r="AJ46" i="14" s="1"/>
  <c r="AH43" i="14"/>
  <c r="AI43" i="14" s="1"/>
  <c r="AJ43" i="14" s="1"/>
  <c r="AH40" i="14"/>
  <c r="AI40" i="14" s="1"/>
  <c r="AJ40" i="14" s="1"/>
  <c r="AH37" i="14"/>
  <c r="AI37" i="14" s="1"/>
  <c r="AJ37" i="14" s="1"/>
  <c r="AH34" i="14"/>
  <c r="AI34" i="14" s="1"/>
  <c r="AJ34" i="14" s="1"/>
  <c r="AH31" i="14"/>
  <c r="AI31" i="14" s="1"/>
  <c r="AJ31" i="14" s="1"/>
  <c r="AH28" i="14"/>
  <c r="AI28" i="14" s="1"/>
  <c r="AJ28" i="14" s="1"/>
  <c r="AH25" i="14"/>
  <c r="AI25" i="14" s="1"/>
  <c r="AJ25" i="14" s="1"/>
  <c r="AH22" i="14"/>
  <c r="AI22" i="14" s="1"/>
  <c r="AJ22" i="14" s="1"/>
  <c r="AH19" i="14"/>
  <c r="AI19" i="14" s="1"/>
  <c r="AJ19" i="14" s="1"/>
  <c r="AH16" i="14"/>
  <c r="AI16" i="14" s="1"/>
  <c r="AJ16" i="14" s="1"/>
  <c r="AH13" i="14"/>
  <c r="AI13" i="14" s="1"/>
  <c r="AJ13" i="14" s="1"/>
  <c r="AH10" i="14"/>
  <c r="AI10" i="14" s="1"/>
  <c r="AJ10" i="14" s="1"/>
  <c r="L82" i="13"/>
  <c r="L81" i="13"/>
  <c r="L80" i="13"/>
  <c r="L79" i="13"/>
  <c r="L78" i="13"/>
  <c r="L77" i="13"/>
  <c r="M77" i="13" s="1"/>
  <c r="L72" i="13"/>
  <c r="L71" i="13"/>
  <c r="L70" i="13"/>
  <c r="L69" i="13"/>
  <c r="L68" i="13"/>
  <c r="L67" i="13"/>
  <c r="L66" i="13"/>
  <c r="L65" i="13"/>
  <c r="L64" i="13"/>
  <c r="L63" i="13"/>
  <c r="L62" i="13"/>
  <c r="L61" i="13"/>
  <c r="L60" i="13"/>
  <c r="L59" i="13"/>
  <c r="L58" i="13"/>
  <c r="L57" i="13"/>
  <c r="L56" i="13"/>
  <c r="L55" i="13"/>
  <c r="M55" i="13" s="1"/>
  <c r="L48" i="13"/>
  <c r="L47" i="13"/>
  <c r="L46" i="13"/>
  <c r="L45" i="13"/>
  <c r="L44" i="13"/>
  <c r="L43" i="13"/>
  <c r="M43" i="13" s="1"/>
  <c r="L37" i="13"/>
  <c r="L36" i="13"/>
  <c r="L35" i="13"/>
  <c r="L34" i="13"/>
  <c r="L33" i="13"/>
  <c r="M33" i="13" s="1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M10" i="13" s="1"/>
  <c r="AG79" i="12"/>
  <c r="AH79" i="12" s="1"/>
  <c r="AG80" i="12"/>
  <c r="AH80" i="12" s="1"/>
  <c r="AG81" i="12"/>
  <c r="AH81" i="12" s="1"/>
  <c r="AG82" i="12"/>
  <c r="AH82" i="12" s="1"/>
  <c r="AG83" i="12"/>
  <c r="AH83" i="12" s="1"/>
  <c r="AG84" i="12"/>
  <c r="AH84" i="12" s="1"/>
  <c r="AG85" i="12"/>
  <c r="AH85" i="12" s="1"/>
  <c r="AG86" i="12"/>
  <c r="AH86" i="12" s="1"/>
  <c r="AG87" i="12"/>
  <c r="AH87" i="12" s="1"/>
  <c r="AG88" i="12"/>
  <c r="AH88" i="12" s="1"/>
  <c r="AG89" i="12"/>
  <c r="AG65" i="12"/>
  <c r="AH65" i="12" s="1"/>
  <c r="AG66" i="12"/>
  <c r="AH66" i="12" s="1"/>
  <c r="AG67" i="12"/>
  <c r="AH67" i="12" s="1"/>
  <c r="AG68" i="12"/>
  <c r="AH68" i="12" s="1"/>
  <c r="AG69" i="12"/>
  <c r="AH69" i="12" s="1"/>
  <c r="AG70" i="12"/>
  <c r="AH70" i="12" s="1"/>
  <c r="AG71" i="12"/>
  <c r="AH71" i="12" s="1"/>
  <c r="AG72" i="12"/>
  <c r="AH72" i="12" s="1"/>
  <c r="AG73" i="12"/>
  <c r="AH73" i="12" s="1"/>
  <c r="AG74" i="12"/>
  <c r="AH74" i="12" s="1"/>
  <c r="AG51" i="12"/>
  <c r="AH51" i="12" s="1"/>
  <c r="AG52" i="12"/>
  <c r="AH52" i="12" s="1"/>
  <c r="AG53" i="12"/>
  <c r="AH53" i="12" s="1"/>
  <c r="AG54" i="12"/>
  <c r="AH54" i="12" s="1"/>
  <c r="AG55" i="12"/>
  <c r="AH55" i="12" s="1"/>
  <c r="AG56" i="12"/>
  <c r="AH56" i="12" s="1"/>
  <c r="AG57" i="12"/>
  <c r="AH57" i="12" s="1"/>
  <c r="AG58" i="12"/>
  <c r="AH58" i="12" s="1"/>
  <c r="AG59" i="12"/>
  <c r="AH59" i="12" s="1"/>
  <c r="AG60" i="12"/>
  <c r="AH60" i="12" s="1"/>
  <c r="AG37" i="12"/>
  <c r="AH37" i="12" s="1"/>
  <c r="AG38" i="12"/>
  <c r="AH38" i="12" s="1"/>
  <c r="AG39" i="12"/>
  <c r="AH39" i="12" s="1"/>
  <c r="AG40" i="12"/>
  <c r="AH40" i="12" s="1"/>
  <c r="AG41" i="12"/>
  <c r="AH41" i="12" s="1"/>
  <c r="AG42" i="12"/>
  <c r="AH42" i="12" s="1"/>
  <c r="AG43" i="12"/>
  <c r="AH43" i="12" s="1"/>
  <c r="AG44" i="12"/>
  <c r="AH44" i="12" s="1"/>
  <c r="AG45" i="12"/>
  <c r="AH45" i="12" s="1"/>
  <c r="AG46" i="12"/>
  <c r="AH46" i="12" s="1"/>
  <c r="AG24" i="12"/>
  <c r="AH24" i="12" s="1"/>
  <c r="AG25" i="12"/>
  <c r="AH25" i="12" s="1"/>
  <c r="AG26" i="12"/>
  <c r="AH26" i="12" s="1"/>
  <c r="AG27" i="12"/>
  <c r="AH27" i="12" s="1"/>
  <c r="AG28" i="12"/>
  <c r="AH28" i="12" s="1"/>
  <c r="AG29" i="12"/>
  <c r="AH29" i="12" s="1"/>
  <c r="AG30" i="12"/>
  <c r="AH30" i="12" s="1"/>
  <c r="AG31" i="12"/>
  <c r="AH31" i="12" s="1"/>
  <c r="AG32" i="12"/>
  <c r="AG10" i="12"/>
  <c r="AH10" i="12" s="1"/>
  <c r="AG11" i="12"/>
  <c r="AH11" i="12" s="1"/>
  <c r="AG12" i="12"/>
  <c r="AH12" i="12" s="1"/>
  <c r="AG13" i="12"/>
  <c r="AH13" i="12" s="1"/>
  <c r="AG14" i="12"/>
  <c r="AH14" i="12" s="1"/>
  <c r="AG15" i="12"/>
  <c r="AH15" i="12" s="1"/>
  <c r="AG16" i="12"/>
  <c r="AH16" i="12" s="1"/>
  <c r="AG17" i="12"/>
  <c r="AH17" i="12" s="1"/>
  <c r="AG18" i="12"/>
  <c r="AH18" i="12" s="1"/>
  <c r="AG19" i="12"/>
  <c r="AH19" i="12" s="1"/>
  <c r="L79" i="11"/>
  <c r="M79" i="11" s="1"/>
  <c r="L80" i="11"/>
  <c r="L81" i="11"/>
  <c r="L82" i="11"/>
  <c r="L83" i="11"/>
  <c r="L84" i="11"/>
  <c r="L85" i="11"/>
  <c r="L86" i="11"/>
  <c r="L87" i="11"/>
  <c r="L88" i="11"/>
  <c r="L65" i="11"/>
  <c r="M65" i="11" s="1"/>
  <c r="L66" i="11"/>
  <c r="L67" i="11"/>
  <c r="L68" i="11"/>
  <c r="L69" i="11"/>
  <c r="L70" i="11"/>
  <c r="L71" i="11"/>
  <c r="L72" i="11"/>
  <c r="L73" i="11"/>
  <c r="L74" i="11"/>
  <c r="L51" i="11"/>
  <c r="M51" i="11" s="1"/>
  <c r="L52" i="11"/>
  <c r="L53" i="11"/>
  <c r="L54" i="11"/>
  <c r="L55" i="11"/>
  <c r="L56" i="11"/>
  <c r="L57" i="11"/>
  <c r="L58" i="11"/>
  <c r="L59" i="11"/>
  <c r="L60" i="11"/>
  <c r="L37" i="11"/>
  <c r="M37" i="11" s="1"/>
  <c r="L38" i="11"/>
  <c r="L39" i="11"/>
  <c r="L40" i="11"/>
  <c r="L41" i="11"/>
  <c r="L42" i="11"/>
  <c r="L43" i="11"/>
  <c r="L44" i="11"/>
  <c r="L45" i="11"/>
  <c r="L46" i="11"/>
  <c r="L24" i="11"/>
  <c r="M24" i="11" s="1"/>
  <c r="L25" i="11"/>
  <c r="L26" i="11"/>
  <c r="L27" i="11"/>
  <c r="L28" i="11"/>
  <c r="L29" i="11"/>
  <c r="L30" i="11"/>
  <c r="L31" i="11"/>
  <c r="L10" i="11"/>
  <c r="M10" i="11" s="1"/>
  <c r="L11" i="11"/>
  <c r="L12" i="11"/>
  <c r="L13" i="11"/>
  <c r="L14" i="11"/>
  <c r="L15" i="11"/>
  <c r="L16" i="11"/>
  <c r="L17" i="11"/>
  <c r="L18" i="11"/>
  <c r="L19" i="11"/>
  <c r="AG160" i="10"/>
  <c r="AH160" i="10" s="1"/>
  <c r="AG161" i="10"/>
  <c r="AH161" i="10" s="1"/>
  <c r="AG162" i="10"/>
  <c r="AH162" i="10" s="1"/>
  <c r="AG163" i="10"/>
  <c r="AH163" i="10" s="1"/>
  <c r="AG164" i="10"/>
  <c r="AH164" i="10" s="1"/>
  <c r="AG165" i="10"/>
  <c r="AH165" i="10" s="1"/>
  <c r="AG166" i="10"/>
  <c r="AH166" i="10" s="1"/>
  <c r="AG167" i="10"/>
  <c r="AH167" i="10" s="1"/>
  <c r="AG168" i="10"/>
  <c r="AH168" i="10" s="1"/>
  <c r="AG169" i="10"/>
  <c r="AH169" i="10" s="1"/>
  <c r="AG170" i="10"/>
  <c r="AH170" i="10" s="1"/>
  <c r="AG171" i="10"/>
  <c r="AH171" i="10" s="1"/>
  <c r="AG172" i="10"/>
  <c r="AG173" i="10"/>
  <c r="AG140" i="10"/>
  <c r="AH140" i="10" s="1"/>
  <c r="AG141" i="10"/>
  <c r="AH141" i="10" s="1"/>
  <c r="AG142" i="10"/>
  <c r="AH142" i="10" s="1"/>
  <c r="AG143" i="10"/>
  <c r="AH143" i="10" s="1"/>
  <c r="AG144" i="10"/>
  <c r="AH144" i="10" s="1"/>
  <c r="AG145" i="10"/>
  <c r="AH145" i="10" s="1"/>
  <c r="AG146" i="10"/>
  <c r="AH146" i="10" s="1"/>
  <c r="AG147" i="10"/>
  <c r="AH147" i="10" s="1"/>
  <c r="AG148" i="10"/>
  <c r="AH148" i="10" s="1"/>
  <c r="AG149" i="10"/>
  <c r="AH149" i="10" s="1"/>
  <c r="AG150" i="10"/>
  <c r="AH150" i="10" s="1"/>
  <c r="AG151" i="10"/>
  <c r="AH151" i="10" s="1"/>
  <c r="AG152" i="10"/>
  <c r="AH152" i="10" s="1"/>
  <c r="AG153" i="10"/>
  <c r="AH153" i="10" s="1"/>
  <c r="AG154" i="10"/>
  <c r="AH154" i="10" s="1"/>
  <c r="AG155" i="10"/>
  <c r="AG95" i="10"/>
  <c r="AH95" i="10" s="1"/>
  <c r="AG96" i="10"/>
  <c r="AH96" i="10" s="1"/>
  <c r="AG97" i="10"/>
  <c r="AH97" i="10" s="1"/>
  <c r="AG98" i="10"/>
  <c r="AH98" i="10" s="1"/>
  <c r="AG99" i="10"/>
  <c r="AH99" i="10" s="1"/>
  <c r="AG100" i="10"/>
  <c r="AH100" i="10" s="1"/>
  <c r="AG101" i="10"/>
  <c r="AH101" i="10" s="1"/>
  <c r="AG102" i="10"/>
  <c r="AH102" i="10" s="1"/>
  <c r="AG103" i="10"/>
  <c r="AH103" i="10" s="1"/>
  <c r="AG104" i="10"/>
  <c r="AH104" i="10" s="1"/>
  <c r="AG105" i="10"/>
  <c r="AH105" i="10" s="1"/>
  <c r="AG106" i="10"/>
  <c r="AH106" i="10" s="1"/>
  <c r="AG107" i="10"/>
  <c r="AH107" i="10" s="1"/>
  <c r="AG108" i="10"/>
  <c r="AH108" i="10" s="1"/>
  <c r="AG109" i="10"/>
  <c r="AH109" i="10" s="1"/>
  <c r="AG110" i="10"/>
  <c r="AH110" i="10" s="1"/>
  <c r="AG111" i="10"/>
  <c r="AH111" i="10" s="1"/>
  <c r="AG112" i="10"/>
  <c r="AH112" i="10" s="1"/>
  <c r="AG113" i="10"/>
  <c r="AH113" i="10" s="1"/>
  <c r="AG114" i="10"/>
  <c r="AH114" i="10" s="1"/>
  <c r="AG115" i="10"/>
  <c r="AH115" i="10" s="1"/>
  <c r="AG116" i="10"/>
  <c r="AH116" i="10" s="1"/>
  <c r="AG117" i="10"/>
  <c r="AH117" i="10" s="1"/>
  <c r="AG118" i="10"/>
  <c r="AH118" i="10" s="1"/>
  <c r="AG119" i="10"/>
  <c r="AH119" i="10" s="1"/>
  <c r="AG120" i="10"/>
  <c r="AH120" i="10" s="1"/>
  <c r="AG121" i="10"/>
  <c r="AH121" i="10" s="1"/>
  <c r="AG122" i="10"/>
  <c r="AH122" i="10" s="1"/>
  <c r="AG123" i="10"/>
  <c r="AH123" i="10" s="1"/>
  <c r="AG124" i="10"/>
  <c r="AH124" i="10" s="1"/>
  <c r="AG125" i="10"/>
  <c r="AH125" i="10" s="1"/>
  <c r="AG126" i="10"/>
  <c r="AH126" i="10" s="1"/>
  <c r="AG127" i="10"/>
  <c r="AH127" i="10" s="1"/>
  <c r="AG128" i="10"/>
  <c r="AH128" i="10" s="1"/>
  <c r="AG129" i="10"/>
  <c r="AH129" i="10" s="1"/>
  <c r="AG130" i="10"/>
  <c r="AH130" i="10" s="1"/>
  <c r="AG131" i="10"/>
  <c r="AH131" i="10" s="1"/>
  <c r="AG132" i="10"/>
  <c r="AH132" i="10" s="1"/>
  <c r="AG133" i="10"/>
  <c r="AH133" i="10" s="1"/>
  <c r="AG134" i="10"/>
  <c r="AH134" i="10" s="1"/>
  <c r="AG135" i="10"/>
  <c r="AH135" i="10" s="1"/>
  <c r="AG69" i="10"/>
  <c r="AH69" i="10" s="1"/>
  <c r="AG70" i="10"/>
  <c r="AH70" i="10" s="1"/>
  <c r="AG71" i="10"/>
  <c r="AH71" i="10" s="1"/>
  <c r="AG72" i="10"/>
  <c r="AH72" i="10" s="1"/>
  <c r="AG73" i="10"/>
  <c r="AH73" i="10" s="1"/>
  <c r="AG74" i="10"/>
  <c r="AH74" i="10" s="1"/>
  <c r="AG75" i="10"/>
  <c r="AH75" i="10" s="1"/>
  <c r="AG76" i="10"/>
  <c r="AH76" i="10" s="1"/>
  <c r="AG77" i="10"/>
  <c r="AH77" i="10" s="1"/>
  <c r="AG78" i="10"/>
  <c r="AH78" i="10" s="1"/>
  <c r="AG79" i="10"/>
  <c r="AH79" i="10" s="1"/>
  <c r="AG80" i="10"/>
  <c r="AH80" i="10" s="1"/>
  <c r="AG81" i="10"/>
  <c r="AH81" i="10" s="1"/>
  <c r="AG82" i="10"/>
  <c r="AH82" i="10" s="1"/>
  <c r="AG83" i="10"/>
  <c r="AH83" i="10" s="1"/>
  <c r="AG84" i="10"/>
  <c r="AH84" i="10" s="1"/>
  <c r="AG85" i="10"/>
  <c r="AH85" i="10" s="1"/>
  <c r="AG86" i="10"/>
  <c r="AH86" i="10" s="1"/>
  <c r="AG87" i="10"/>
  <c r="AH87" i="10" s="1"/>
  <c r="AG88" i="10"/>
  <c r="AH88" i="10" s="1"/>
  <c r="AG89" i="10"/>
  <c r="AH89" i="10" s="1"/>
  <c r="AG90" i="10"/>
  <c r="AH90" i="10" s="1"/>
  <c r="AG54" i="10"/>
  <c r="AH54" i="10" s="1"/>
  <c r="AG55" i="10"/>
  <c r="AH55" i="10" s="1"/>
  <c r="AG56" i="10"/>
  <c r="AH56" i="10" s="1"/>
  <c r="AG57" i="10"/>
  <c r="AH57" i="10" s="1"/>
  <c r="AG58" i="10"/>
  <c r="AH58" i="10" s="1"/>
  <c r="AG59" i="10"/>
  <c r="AH59" i="10" s="1"/>
  <c r="AG60" i="10"/>
  <c r="AH60" i="10" s="1"/>
  <c r="AG61" i="10"/>
  <c r="AH61" i="10" s="1"/>
  <c r="AG62" i="10"/>
  <c r="AH62" i="10" s="1"/>
  <c r="AG63" i="10"/>
  <c r="AH63" i="10" s="1"/>
  <c r="AG64" i="10"/>
  <c r="AH64" i="10" s="1"/>
  <c r="AG10" i="10"/>
  <c r="AH10" i="10" s="1"/>
  <c r="AG11" i="10"/>
  <c r="AH11" i="10" s="1"/>
  <c r="AG12" i="10"/>
  <c r="AH12" i="10" s="1"/>
  <c r="AG13" i="10"/>
  <c r="AH13" i="10" s="1"/>
  <c r="AG14" i="10"/>
  <c r="AH14" i="10" s="1"/>
  <c r="AG15" i="10"/>
  <c r="AH15" i="10" s="1"/>
  <c r="AG16" i="10"/>
  <c r="AH16" i="10" s="1"/>
  <c r="AG17" i="10"/>
  <c r="AH17" i="10" s="1"/>
  <c r="AG18" i="10"/>
  <c r="AH18" i="10" s="1"/>
  <c r="AG19" i="10"/>
  <c r="AH19" i="10" s="1"/>
  <c r="AG20" i="10"/>
  <c r="AH20" i="10" s="1"/>
  <c r="AG21" i="10"/>
  <c r="AH21" i="10" s="1"/>
  <c r="AG22" i="10"/>
  <c r="AH22" i="10" s="1"/>
  <c r="AG23" i="10"/>
  <c r="AH23" i="10" s="1"/>
  <c r="AG24" i="10"/>
  <c r="AH24" i="10" s="1"/>
  <c r="AG25" i="10"/>
  <c r="AH25" i="10" s="1"/>
  <c r="AG26" i="10"/>
  <c r="AH26" i="10" s="1"/>
  <c r="AG27" i="10"/>
  <c r="AH27" i="10" s="1"/>
  <c r="AG28" i="10"/>
  <c r="AH28" i="10" s="1"/>
  <c r="AG29" i="10"/>
  <c r="AH29" i="10" s="1"/>
  <c r="AG30" i="10"/>
  <c r="AH30" i="10" s="1"/>
  <c r="AG31" i="10"/>
  <c r="AH31" i="10" s="1"/>
  <c r="AG32" i="10"/>
  <c r="AH32" i="10" s="1"/>
  <c r="AG33" i="10"/>
  <c r="AH33" i="10" s="1"/>
  <c r="AG34" i="10"/>
  <c r="AH34" i="10" s="1"/>
  <c r="AG35" i="10"/>
  <c r="AH35" i="10" s="1"/>
  <c r="AG36" i="10"/>
  <c r="AH36" i="10" s="1"/>
  <c r="AG37" i="10"/>
  <c r="AH37" i="10" s="1"/>
  <c r="AG38" i="10"/>
  <c r="AH38" i="10" s="1"/>
  <c r="AG39" i="10"/>
  <c r="AH39" i="10" s="1"/>
  <c r="AG40" i="10"/>
  <c r="AH40" i="10" s="1"/>
  <c r="AG41" i="10"/>
  <c r="AH41" i="10" s="1"/>
  <c r="AG42" i="10"/>
  <c r="AH42" i="10" s="1"/>
  <c r="AG43" i="10"/>
  <c r="AH43" i="10" s="1"/>
  <c r="AG44" i="10"/>
  <c r="AH44" i="10" s="1"/>
  <c r="AG45" i="10"/>
  <c r="AH45" i="10" s="1"/>
  <c r="AG46" i="10"/>
  <c r="AH46" i="10" s="1"/>
  <c r="AG47" i="10"/>
  <c r="AH47" i="10" s="1"/>
  <c r="AG48" i="10"/>
  <c r="AH48" i="10" s="1"/>
  <c r="AG49" i="10"/>
  <c r="AH49" i="10" s="1"/>
  <c r="L160" i="9"/>
  <c r="M160" i="9" s="1"/>
  <c r="L161" i="9"/>
  <c r="L162" i="9"/>
  <c r="L163" i="9"/>
  <c r="L164" i="9"/>
  <c r="L165" i="9"/>
  <c r="L166" i="9"/>
  <c r="L167" i="9"/>
  <c r="L168" i="9"/>
  <c r="L169" i="9"/>
  <c r="L170" i="9"/>
  <c r="L171" i="9"/>
  <c r="L140" i="9"/>
  <c r="M140" i="9" s="1"/>
  <c r="L141" i="9"/>
  <c r="L142" i="9"/>
  <c r="L143" i="9"/>
  <c r="L144" i="9"/>
  <c r="L145" i="9"/>
  <c r="L146" i="9"/>
  <c r="L147" i="9"/>
  <c r="L148" i="9"/>
  <c r="L149" i="9"/>
  <c r="L150" i="9"/>
  <c r="L151" i="9"/>
  <c r="L152" i="9"/>
  <c r="L153" i="9"/>
  <c r="L154" i="9"/>
  <c r="L95" i="9"/>
  <c r="M95" i="9" s="1"/>
  <c r="L96" i="9"/>
  <c r="L97" i="9"/>
  <c r="L98" i="9"/>
  <c r="L99" i="9"/>
  <c r="L100" i="9"/>
  <c r="L101" i="9"/>
  <c r="L102" i="9"/>
  <c r="L103" i="9"/>
  <c r="L104" i="9"/>
  <c r="L105" i="9"/>
  <c r="L106" i="9"/>
  <c r="L107" i="9"/>
  <c r="L108" i="9"/>
  <c r="L109" i="9"/>
  <c r="L110" i="9"/>
  <c r="L111" i="9"/>
  <c r="L112" i="9"/>
  <c r="L113" i="9"/>
  <c r="L114" i="9"/>
  <c r="L115" i="9"/>
  <c r="L116" i="9"/>
  <c r="L117" i="9"/>
  <c r="L118" i="9"/>
  <c r="L119" i="9"/>
  <c r="L120" i="9"/>
  <c r="L121" i="9"/>
  <c r="L122" i="9"/>
  <c r="L123" i="9"/>
  <c r="L124" i="9"/>
  <c r="L125" i="9"/>
  <c r="L126" i="9"/>
  <c r="L127" i="9"/>
  <c r="L128" i="9"/>
  <c r="L129" i="9"/>
  <c r="L130" i="9"/>
  <c r="L131" i="9"/>
  <c r="L132" i="9"/>
  <c r="L133" i="9"/>
  <c r="L134" i="9"/>
  <c r="L135" i="9"/>
  <c r="L69" i="9"/>
  <c r="M69" i="9" s="1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54" i="9"/>
  <c r="M54" i="9" s="1"/>
  <c r="L55" i="9"/>
  <c r="L56" i="9"/>
  <c r="L57" i="9"/>
  <c r="L58" i="9"/>
  <c r="L59" i="9"/>
  <c r="L60" i="9"/>
  <c r="L61" i="9"/>
  <c r="L62" i="9"/>
  <c r="L63" i="9"/>
  <c r="L64" i="9"/>
  <c r="L10" i="9"/>
  <c r="M10" i="9" s="1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BF245" i="8"/>
  <c r="BF246" i="8"/>
  <c r="BF247" i="8"/>
  <c r="BF248" i="8"/>
  <c r="BF249" i="8"/>
  <c r="BF250" i="8"/>
  <c r="BG250" i="8" s="1"/>
  <c r="BF251" i="8"/>
  <c r="BG251" i="8" s="1"/>
  <c r="BF252" i="8"/>
  <c r="BG252" i="8" s="1"/>
  <c r="BF253" i="8"/>
  <c r="BG253" i="8" s="1"/>
  <c r="BF254" i="8"/>
  <c r="BG254" i="8" s="1"/>
  <c r="BF255" i="8"/>
  <c r="BG255" i="8" s="1"/>
  <c r="BF256" i="8"/>
  <c r="BG256" i="8" s="1"/>
  <c r="BF257" i="8"/>
  <c r="BG257" i="8" s="1"/>
  <c r="BF258" i="8"/>
  <c r="BG258" i="8" s="1"/>
  <c r="BF259" i="8"/>
  <c r="BG259" i="8" s="1"/>
  <c r="BF260" i="8"/>
  <c r="BG260" i="8" s="1"/>
  <c r="BF261" i="8"/>
  <c r="BF262" i="8"/>
  <c r="BF263" i="8"/>
  <c r="BF264" i="8"/>
  <c r="BF265" i="8"/>
  <c r="BF266" i="8"/>
  <c r="AG245" i="8"/>
  <c r="AH245" i="8" s="1"/>
  <c r="AG246" i="8"/>
  <c r="AH246" i="8" s="1"/>
  <c r="AG247" i="8"/>
  <c r="AH247" i="8" s="1"/>
  <c r="AG248" i="8"/>
  <c r="AH248" i="8" s="1"/>
  <c r="AG249" i="8"/>
  <c r="AH249" i="8" s="1"/>
  <c r="AG250" i="8"/>
  <c r="AG251" i="8"/>
  <c r="AG252" i="8"/>
  <c r="AG253" i="8"/>
  <c r="AH253" i="8" s="1"/>
  <c r="AG254" i="8"/>
  <c r="AH254" i="8" s="1"/>
  <c r="AG255" i="8"/>
  <c r="AH255" i="8" s="1"/>
  <c r="AG256" i="8"/>
  <c r="AG257" i="8"/>
  <c r="AH257" i="8" s="1"/>
  <c r="AG258" i="8"/>
  <c r="AH258" i="8" s="1"/>
  <c r="AG259" i="8"/>
  <c r="AH259" i="8" s="1"/>
  <c r="AG260" i="8"/>
  <c r="AH260" i="8" s="1"/>
  <c r="AG261" i="8"/>
  <c r="AG262" i="8"/>
  <c r="AG263" i="8"/>
  <c r="AH263" i="8" s="1"/>
  <c r="AG264" i="8"/>
  <c r="AG265" i="8"/>
  <c r="AG266" i="8"/>
  <c r="AH266" i="8" s="1"/>
  <c r="BF215" i="8"/>
  <c r="BF216" i="8"/>
  <c r="BF217" i="8"/>
  <c r="BF218" i="8"/>
  <c r="BF219" i="8"/>
  <c r="BG219" i="8" s="1"/>
  <c r="BF220" i="8"/>
  <c r="BG220" i="8" s="1"/>
  <c r="BF221" i="8"/>
  <c r="BG221" i="8" s="1"/>
  <c r="BF222" i="8"/>
  <c r="BG222" i="8" s="1"/>
  <c r="BF223" i="8"/>
  <c r="BG223" i="8" s="1"/>
  <c r="BF224" i="8"/>
  <c r="BG224" i="8" s="1"/>
  <c r="BF225" i="8"/>
  <c r="BG225" i="8" s="1"/>
  <c r="BF226" i="8"/>
  <c r="BG226" i="8" s="1"/>
  <c r="BF227" i="8"/>
  <c r="BG227" i="8" s="1"/>
  <c r="BF228" i="8"/>
  <c r="BG228" i="8" s="1"/>
  <c r="BF229" i="8"/>
  <c r="BG229" i="8" s="1"/>
  <c r="BF230" i="8"/>
  <c r="BG230" i="8" s="1"/>
  <c r="BF231" i="8"/>
  <c r="BG231" i="8" s="1"/>
  <c r="BF232" i="8"/>
  <c r="BG232" i="8" s="1"/>
  <c r="BF233" i="8"/>
  <c r="BG233" i="8" s="1"/>
  <c r="BF234" i="8"/>
  <c r="BG234" i="8" s="1"/>
  <c r="BF235" i="8"/>
  <c r="BG235" i="8" s="1"/>
  <c r="BF236" i="8"/>
  <c r="BG236" i="8" s="1"/>
  <c r="BF237" i="8"/>
  <c r="BG237" i="8" s="1"/>
  <c r="BF238" i="8"/>
  <c r="BG238" i="8" s="1"/>
  <c r="BF239" i="8"/>
  <c r="BG239" i="8" s="1"/>
  <c r="BF240" i="8"/>
  <c r="AG215" i="8"/>
  <c r="AH215" i="8" s="1"/>
  <c r="AG216" i="8"/>
  <c r="AH216" i="8" s="1"/>
  <c r="AG217" i="8"/>
  <c r="AH217" i="8" s="1"/>
  <c r="AG218" i="8"/>
  <c r="AH218" i="8" s="1"/>
  <c r="AG219" i="8"/>
  <c r="AH219" i="8" s="1"/>
  <c r="AG220" i="8"/>
  <c r="AH220" i="8" s="1"/>
  <c r="AG221" i="8"/>
  <c r="AH221" i="8" s="1"/>
  <c r="AG222" i="8"/>
  <c r="AH222" i="8" s="1"/>
  <c r="AG223" i="8"/>
  <c r="AH223" i="8" s="1"/>
  <c r="AG224" i="8"/>
  <c r="AH224" i="8" s="1"/>
  <c r="AG225" i="8"/>
  <c r="AH225" i="8" s="1"/>
  <c r="AG226" i="8"/>
  <c r="AH226" i="8" s="1"/>
  <c r="AG227" i="8"/>
  <c r="AH227" i="8" s="1"/>
  <c r="AG228" i="8"/>
  <c r="AH228" i="8" s="1"/>
  <c r="AG229" i="8"/>
  <c r="AG230" i="8"/>
  <c r="AH230" i="8" s="1"/>
  <c r="AG231" i="8"/>
  <c r="AH231" i="8" s="1"/>
  <c r="AG232" i="8"/>
  <c r="AH232" i="8" s="1"/>
  <c r="AG233" i="8"/>
  <c r="AH233" i="8" s="1"/>
  <c r="AG234" i="8"/>
  <c r="AH234" i="8" s="1"/>
  <c r="AG235" i="8"/>
  <c r="AH235" i="8" s="1"/>
  <c r="AG236" i="8"/>
  <c r="AH236" i="8" s="1"/>
  <c r="AG237" i="8"/>
  <c r="AH237" i="8" s="1"/>
  <c r="AG238" i="8"/>
  <c r="AG239" i="8"/>
  <c r="AH239" i="8" s="1"/>
  <c r="AG240" i="8"/>
  <c r="AH240" i="8" s="1"/>
  <c r="BF145" i="8"/>
  <c r="BF146" i="8"/>
  <c r="BF147" i="8"/>
  <c r="BF148" i="8"/>
  <c r="BF149" i="8"/>
  <c r="BF150" i="8"/>
  <c r="BF151" i="8"/>
  <c r="BF152" i="8"/>
  <c r="BF153" i="8"/>
  <c r="BF154" i="8"/>
  <c r="BF155" i="8"/>
  <c r="BF156" i="8"/>
  <c r="BG156" i="8" s="1"/>
  <c r="BF157" i="8"/>
  <c r="BG157" i="8" s="1"/>
  <c r="BF158" i="8"/>
  <c r="BG158" i="8" s="1"/>
  <c r="BF159" i="8"/>
  <c r="BG159" i="8" s="1"/>
  <c r="BF160" i="8"/>
  <c r="BG160" i="8" s="1"/>
  <c r="BF161" i="8"/>
  <c r="BG161" i="8" s="1"/>
  <c r="BF162" i="8"/>
  <c r="BG162" i="8" s="1"/>
  <c r="BF163" i="8"/>
  <c r="BG163" i="8" s="1"/>
  <c r="BF164" i="8"/>
  <c r="BG164" i="8" s="1"/>
  <c r="BF165" i="8"/>
  <c r="BG165" i="8" s="1"/>
  <c r="BF166" i="8"/>
  <c r="BG166" i="8" s="1"/>
  <c r="BF167" i="8"/>
  <c r="BG167" i="8" s="1"/>
  <c r="BF168" i="8"/>
  <c r="BG168" i="8" s="1"/>
  <c r="BF169" i="8"/>
  <c r="BG169" i="8" s="1"/>
  <c r="BF170" i="8"/>
  <c r="BG170" i="8" s="1"/>
  <c r="BF171" i="8"/>
  <c r="BG171" i="8" s="1"/>
  <c r="BF172" i="8"/>
  <c r="BG172" i="8" s="1"/>
  <c r="BF173" i="8"/>
  <c r="BG173" i="8" s="1"/>
  <c r="BF174" i="8"/>
  <c r="BG174" i="8" s="1"/>
  <c r="BF175" i="8"/>
  <c r="BG175" i="8" s="1"/>
  <c r="BF176" i="8"/>
  <c r="BG176" i="8" s="1"/>
  <c r="BF177" i="8"/>
  <c r="BG177" i="8" s="1"/>
  <c r="BF178" i="8"/>
  <c r="BG178" i="8" s="1"/>
  <c r="BF179" i="8"/>
  <c r="BG179" i="8" s="1"/>
  <c r="BF180" i="8"/>
  <c r="BG180" i="8" s="1"/>
  <c r="BF181" i="8"/>
  <c r="BG181" i="8" s="1"/>
  <c r="BF182" i="8"/>
  <c r="BG182" i="8" s="1"/>
  <c r="BF183" i="8"/>
  <c r="BG183" i="8" s="1"/>
  <c r="BF184" i="8"/>
  <c r="BG184" i="8" s="1"/>
  <c r="BF185" i="8"/>
  <c r="BG185" i="8" s="1"/>
  <c r="BF186" i="8"/>
  <c r="BG186" i="8" s="1"/>
  <c r="BF187" i="8"/>
  <c r="BG187" i="8" s="1"/>
  <c r="BF188" i="8"/>
  <c r="BG188" i="8" s="1"/>
  <c r="BF189" i="8"/>
  <c r="BG189" i="8" s="1"/>
  <c r="BF190" i="8"/>
  <c r="BG190" i="8" s="1"/>
  <c r="BF191" i="8"/>
  <c r="BG191" i="8" s="1"/>
  <c r="BF192" i="8"/>
  <c r="BG192" i="8" s="1"/>
  <c r="BF193" i="8"/>
  <c r="BG193" i="8" s="1"/>
  <c r="BF194" i="8"/>
  <c r="BG194" i="8" s="1"/>
  <c r="BF195" i="8"/>
  <c r="BG195" i="8" s="1"/>
  <c r="BF196" i="8"/>
  <c r="BG196" i="8" s="1"/>
  <c r="BF197" i="8"/>
  <c r="BG197" i="8" s="1"/>
  <c r="BF198" i="8"/>
  <c r="BG198" i="8" s="1"/>
  <c r="BF199" i="8"/>
  <c r="BG199" i="8" s="1"/>
  <c r="BF200" i="8"/>
  <c r="BG200" i="8" s="1"/>
  <c r="BF201" i="8"/>
  <c r="BG201" i="8" s="1"/>
  <c r="BF202" i="8"/>
  <c r="BG202" i="8" s="1"/>
  <c r="BF203" i="8"/>
  <c r="BG203" i="8" s="1"/>
  <c r="BF204" i="8"/>
  <c r="BG204" i="8" s="1"/>
  <c r="BF205" i="8"/>
  <c r="BG205" i="8" s="1"/>
  <c r="BF206" i="8"/>
  <c r="BG206" i="8" s="1"/>
  <c r="BF207" i="8"/>
  <c r="BG207" i="8" s="1"/>
  <c r="BF208" i="8"/>
  <c r="BF209" i="8"/>
  <c r="BF210" i="8"/>
  <c r="AG145" i="8"/>
  <c r="AH145" i="8" s="1"/>
  <c r="AG146" i="8"/>
  <c r="AH146" i="8" s="1"/>
  <c r="AG147" i="8"/>
  <c r="AH147" i="8" s="1"/>
  <c r="AG148" i="8"/>
  <c r="AH148" i="8" s="1"/>
  <c r="AG149" i="8"/>
  <c r="AH149" i="8" s="1"/>
  <c r="AG150" i="8"/>
  <c r="AH150" i="8" s="1"/>
  <c r="AG151" i="8"/>
  <c r="AH151" i="8" s="1"/>
  <c r="AG152" i="8"/>
  <c r="AH152" i="8" s="1"/>
  <c r="AG153" i="8"/>
  <c r="AH153" i="8" s="1"/>
  <c r="AG154" i="8"/>
  <c r="AH154" i="8" s="1"/>
  <c r="AG155" i="8"/>
  <c r="AH155" i="8" s="1"/>
  <c r="AG156" i="8"/>
  <c r="AH156" i="8" s="1"/>
  <c r="AG157" i="8"/>
  <c r="AH157" i="8" s="1"/>
  <c r="AG158" i="8"/>
  <c r="AH158" i="8" s="1"/>
  <c r="AG159" i="8"/>
  <c r="AH159" i="8" s="1"/>
  <c r="AG160" i="8"/>
  <c r="AH160" i="8" s="1"/>
  <c r="AG161" i="8"/>
  <c r="AH161" i="8" s="1"/>
  <c r="AG162" i="8"/>
  <c r="AH162" i="8" s="1"/>
  <c r="AG163" i="8"/>
  <c r="AH163" i="8" s="1"/>
  <c r="AG164" i="8"/>
  <c r="AH164" i="8" s="1"/>
  <c r="AG165" i="8"/>
  <c r="AH165" i="8" s="1"/>
  <c r="AG166" i="8"/>
  <c r="AH166" i="8" s="1"/>
  <c r="AG167" i="8"/>
  <c r="AH167" i="8" s="1"/>
  <c r="AG168" i="8"/>
  <c r="AH168" i="8" s="1"/>
  <c r="AG169" i="8"/>
  <c r="AH169" i="8" s="1"/>
  <c r="AG170" i="8"/>
  <c r="AH170" i="8" s="1"/>
  <c r="AG171" i="8"/>
  <c r="AH171" i="8" s="1"/>
  <c r="AG172" i="8"/>
  <c r="AH172" i="8" s="1"/>
  <c r="AG173" i="8"/>
  <c r="AH173" i="8" s="1"/>
  <c r="AG174" i="8"/>
  <c r="AH174" i="8" s="1"/>
  <c r="AG175" i="8"/>
  <c r="AH175" i="8" s="1"/>
  <c r="AG176" i="8"/>
  <c r="AH176" i="8" s="1"/>
  <c r="AG177" i="8"/>
  <c r="AH177" i="8" s="1"/>
  <c r="AG178" i="8"/>
  <c r="AH178" i="8" s="1"/>
  <c r="AG179" i="8"/>
  <c r="AH179" i="8" s="1"/>
  <c r="AG180" i="8"/>
  <c r="AH180" i="8" s="1"/>
  <c r="AG181" i="8"/>
  <c r="AH181" i="8" s="1"/>
  <c r="AG182" i="8"/>
  <c r="AH182" i="8" s="1"/>
  <c r="AG183" i="8"/>
  <c r="AH183" i="8" s="1"/>
  <c r="AG184" i="8"/>
  <c r="AH184" i="8" s="1"/>
  <c r="AG185" i="8"/>
  <c r="AH185" i="8" s="1"/>
  <c r="AG186" i="8"/>
  <c r="AH186" i="8" s="1"/>
  <c r="AG187" i="8"/>
  <c r="AH187" i="8" s="1"/>
  <c r="AG188" i="8"/>
  <c r="AH188" i="8" s="1"/>
  <c r="AG189" i="8"/>
  <c r="AH189" i="8" s="1"/>
  <c r="AG190" i="8"/>
  <c r="AH190" i="8" s="1"/>
  <c r="AG191" i="8"/>
  <c r="AH191" i="8" s="1"/>
  <c r="AG192" i="8"/>
  <c r="AH192" i="8" s="1"/>
  <c r="AG193" i="8"/>
  <c r="AH193" i="8" s="1"/>
  <c r="AG194" i="8"/>
  <c r="AH194" i="8" s="1"/>
  <c r="AG195" i="8"/>
  <c r="AH195" i="8" s="1"/>
  <c r="AG196" i="8"/>
  <c r="AH196" i="8" s="1"/>
  <c r="AG197" i="8"/>
  <c r="AH197" i="8" s="1"/>
  <c r="AG198" i="8"/>
  <c r="AH198" i="8" s="1"/>
  <c r="AG199" i="8"/>
  <c r="AH199" i="8" s="1"/>
  <c r="AG200" i="8"/>
  <c r="AH200" i="8" s="1"/>
  <c r="AG201" i="8"/>
  <c r="AH201" i="8" s="1"/>
  <c r="AG202" i="8"/>
  <c r="AH202" i="8" s="1"/>
  <c r="AG203" i="8"/>
  <c r="AH203" i="8" s="1"/>
  <c r="AG204" i="8"/>
  <c r="AH204" i="8" s="1"/>
  <c r="AG205" i="8"/>
  <c r="AH205" i="8" s="1"/>
  <c r="AG206" i="8"/>
  <c r="AH206" i="8" s="1"/>
  <c r="AG207" i="8"/>
  <c r="AH207" i="8" s="1"/>
  <c r="AG208" i="8"/>
  <c r="AH208" i="8" s="1"/>
  <c r="AG209" i="8"/>
  <c r="AH209" i="8" s="1"/>
  <c r="AG210" i="8"/>
  <c r="BF105" i="8"/>
  <c r="BF106" i="8"/>
  <c r="BF107" i="8"/>
  <c r="BF108" i="8"/>
  <c r="BF109" i="8"/>
  <c r="BF110" i="8"/>
  <c r="BF111" i="8"/>
  <c r="BG111" i="8" s="1"/>
  <c r="BF112" i="8"/>
  <c r="BG112" i="8" s="1"/>
  <c r="BF113" i="8"/>
  <c r="BG113" i="8" s="1"/>
  <c r="BF114" i="8"/>
  <c r="BG114" i="8" s="1"/>
  <c r="BF115" i="8"/>
  <c r="BG115" i="8" s="1"/>
  <c r="BF116" i="8"/>
  <c r="BG116" i="8" s="1"/>
  <c r="BF117" i="8"/>
  <c r="BG117" i="8" s="1"/>
  <c r="BF118" i="8"/>
  <c r="BG118" i="8" s="1"/>
  <c r="BF119" i="8"/>
  <c r="BG119" i="8" s="1"/>
  <c r="BF120" i="8"/>
  <c r="BG120" i="8" s="1"/>
  <c r="BF121" i="8"/>
  <c r="BG121" i="8" s="1"/>
  <c r="BF122" i="8"/>
  <c r="BG122" i="8" s="1"/>
  <c r="BF123" i="8"/>
  <c r="BG123" i="8" s="1"/>
  <c r="BF124" i="8"/>
  <c r="BG124" i="8" s="1"/>
  <c r="BF125" i="8"/>
  <c r="BG125" i="8" s="1"/>
  <c r="BF126" i="8"/>
  <c r="BG126" i="8" s="1"/>
  <c r="BF127" i="8"/>
  <c r="BG127" i="8" s="1"/>
  <c r="BF128" i="8"/>
  <c r="BG128" i="8" s="1"/>
  <c r="BF129" i="8"/>
  <c r="BG129" i="8" s="1"/>
  <c r="BF130" i="8"/>
  <c r="BG130" i="8" s="1"/>
  <c r="BF131" i="8"/>
  <c r="BG131" i="8" s="1"/>
  <c r="BF132" i="8"/>
  <c r="BG132" i="8" s="1"/>
  <c r="BF133" i="8"/>
  <c r="BG133" i="8" s="1"/>
  <c r="BF134" i="8"/>
  <c r="BG134" i="8" s="1"/>
  <c r="BF135" i="8"/>
  <c r="BG135" i="8" s="1"/>
  <c r="BF136" i="8"/>
  <c r="BG136" i="8" s="1"/>
  <c r="BF137" i="8"/>
  <c r="BG137" i="8" s="1"/>
  <c r="BF138" i="8"/>
  <c r="BF139" i="8"/>
  <c r="BF140" i="8"/>
  <c r="AG105" i="8"/>
  <c r="AH105" i="8" s="1"/>
  <c r="AG106" i="8"/>
  <c r="AH106" i="8" s="1"/>
  <c r="AG107" i="8"/>
  <c r="AH107" i="8" s="1"/>
  <c r="AG108" i="8"/>
  <c r="AH108" i="8" s="1"/>
  <c r="AG109" i="8"/>
  <c r="AH109" i="8" s="1"/>
  <c r="AG110" i="8"/>
  <c r="AH110" i="8" s="1"/>
  <c r="AG111" i="8"/>
  <c r="AH111" i="8" s="1"/>
  <c r="AG112" i="8"/>
  <c r="AH112" i="8" s="1"/>
  <c r="AG113" i="8"/>
  <c r="AH113" i="8" s="1"/>
  <c r="AG114" i="8"/>
  <c r="AH114" i="8" s="1"/>
  <c r="AG115" i="8"/>
  <c r="AH115" i="8" s="1"/>
  <c r="AG116" i="8"/>
  <c r="AH116" i="8" s="1"/>
  <c r="AG117" i="8"/>
  <c r="AH117" i="8" s="1"/>
  <c r="AG118" i="8"/>
  <c r="AH118" i="8" s="1"/>
  <c r="AG119" i="8"/>
  <c r="AH119" i="8" s="1"/>
  <c r="AG120" i="8"/>
  <c r="AH120" i="8" s="1"/>
  <c r="AG121" i="8"/>
  <c r="AH121" i="8" s="1"/>
  <c r="AG122" i="8"/>
  <c r="AH122" i="8" s="1"/>
  <c r="AG123" i="8"/>
  <c r="AH123" i="8" s="1"/>
  <c r="AG124" i="8"/>
  <c r="AH124" i="8" s="1"/>
  <c r="AG125" i="8"/>
  <c r="AH125" i="8" s="1"/>
  <c r="AG126" i="8"/>
  <c r="AH126" i="8" s="1"/>
  <c r="AG127" i="8"/>
  <c r="AH127" i="8" s="1"/>
  <c r="AG128" i="8"/>
  <c r="AH128" i="8" s="1"/>
  <c r="AG129" i="8"/>
  <c r="AH129" i="8" s="1"/>
  <c r="AG130" i="8"/>
  <c r="AH130" i="8" s="1"/>
  <c r="AG131" i="8"/>
  <c r="AH131" i="8" s="1"/>
  <c r="AG132" i="8"/>
  <c r="AH132" i="8" s="1"/>
  <c r="AG133" i="8"/>
  <c r="AH133" i="8" s="1"/>
  <c r="AG134" i="8"/>
  <c r="AH134" i="8" s="1"/>
  <c r="AG135" i="8"/>
  <c r="AH135" i="8" s="1"/>
  <c r="AG136" i="8"/>
  <c r="AH136" i="8" s="1"/>
  <c r="AG137" i="8"/>
  <c r="AH137" i="8" s="1"/>
  <c r="AG138" i="8"/>
  <c r="AG139" i="8"/>
  <c r="AG140" i="8"/>
  <c r="AH140" i="8" s="1"/>
  <c r="BF82" i="8"/>
  <c r="BF83" i="8"/>
  <c r="BF84" i="8"/>
  <c r="BF85" i="8"/>
  <c r="BG85" i="8" s="1"/>
  <c r="BF86" i="8"/>
  <c r="BG86" i="8" s="1"/>
  <c r="BF87" i="8"/>
  <c r="BG87" i="8" s="1"/>
  <c r="BF88" i="8"/>
  <c r="BG88" i="8" s="1"/>
  <c r="BF89" i="8"/>
  <c r="BG89" i="8" s="1"/>
  <c r="BF90" i="8"/>
  <c r="BG90" i="8" s="1"/>
  <c r="BF91" i="8"/>
  <c r="BG91" i="8" s="1"/>
  <c r="BF92" i="8"/>
  <c r="BG92" i="8" s="1"/>
  <c r="BF93" i="8"/>
  <c r="BG93" i="8" s="1"/>
  <c r="BF94" i="8"/>
  <c r="BG94" i="8" s="1"/>
  <c r="BF95" i="8"/>
  <c r="BG95" i="8" s="1"/>
  <c r="BF96" i="8"/>
  <c r="BG96" i="8" s="1"/>
  <c r="BF97" i="8"/>
  <c r="BF98" i="8"/>
  <c r="BF99" i="8"/>
  <c r="BF100" i="8"/>
  <c r="AG82" i="8"/>
  <c r="AH82" i="8" s="1"/>
  <c r="AG83" i="8"/>
  <c r="AH83" i="8" s="1"/>
  <c r="AG84" i="8"/>
  <c r="AH84" i="8" s="1"/>
  <c r="AG85" i="8"/>
  <c r="AH85" i="8" s="1"/>
  <c r="AG86" i="8"/>
  <c r="AH86" i="8" s="1"/>
  <c r="AG87" i="8"/>
  <c r="AH87" i="8" s="1"/>
  <c r="AG88" i="8"/>
  <c r="AH88" i="8" s="1"/>
  <c r="AG89" i="8"/>
  <c r="AG90" i="8"/>
  <c r="AH90" i="8" s="1"/>
  <c r="AG91" i="8"/>
  <c r="AH91" i="8" s="1"/>
  <c r="AG92" i="8"/>
  <c r="AH92" i="8" s="1"/>
  <c r="AG93" i="8"/>
  <c r="AH93" i="8" s="1"/>
  <c r="AG94" i="8"/>
  <c r="AH94" i="8" s="1"/>
  <c r="AG95" i="8"/>
  <c r="AH95" i="8" s="1"/>
  <c r="AG96" i="8"/>
  <c r="AH96" i="8" s="1"/>
  <c r="AG97" i="8"/>
  <c r="AG98" i="8"/>
  <c r="AH98" i="8" s="1"/>
  <c r="AG99" i="8"/>
  <c r="AH99" i="8" s="1"/>
  <c r="AG100" i="8"/>
  <c r="BF10" i="8"/>
  <c r="BF11" i="8"/>
  <c r="BF12" i="8"/>
  <c r="BF13" i="8"/>
  <c r="BF14" i="8"/>
  <c r="BF15" i="8"/>
  <c r="BF16" i="8"/>
  <c r="BF17" i="8"/>
  <c r="BF18" i="8"/>
  <c r="BF19" i="8"/>
  <c r="BF20" i="8"/>
  <c r="BG20" i="8" s="1"/>
  <c r="BF21" i="8"/>
  <c r="BG21" i="8" s="1"/>
  <c r="BF22" i="8"/>
  <c r="BG22" i="8" s="1"/>
  <c r="BF23" i="8"/>
  <c r="BG23" i="8" s="1"/>
  <c r="BF24" i="8"/>
  <c r="BG24" i="8" s="1"/>
  <c r="BF25" i="8"/>
  <c r="BG25" i="8" s="1"/>
  <c r="BF26" i="8"/>
  <c r="BG26" i="8" s="1"/>
  <c r="BF27" i="8"/>
  <c r="BG27" i="8" s="1"/>
  <c r="BF28" i="8"/>
  <c r="BG28" i="8" s="1"/>
  <c r="BF29" i="8"/>
  <c r="BG29" i="8" s="1"/>
  <c r="BF30" i="8"/>
  <c r="BG30" i="8" s="1"/>
  <c r="BF31" i="8"/>
  <c r="BG31" i="8" s="1"/>
  <c r="BF32" i="8"/>
  <c r="BG32" i="8" s="1"/>
  <c r="BF33" i="8"/>
  <c r="BG33" i="8" s="1"/>
  <c r="BF34" i="8"/>
  <c r="BG34" i="8" s="1"/>
  <c r="BF35" i="8"/>
  <c r="BG35" i="8" s="1"/>
  <c r="BF36" i="8"/>
  <c r="BG36" i="8" s="1"/>
  <c r="BF37" i="8"/>
  <c r="BG37" i="8" s="1"/>
  <c r="BF38" i="8"/>
  <c r="BG38" i="8" s="1"/>
  <c r="BF39" i="8"/>
  <c r="BG39" i="8" s="1"/>
  <c r="BF40" i="8"/>
  <c r="BG40" i="8" s="1"/>
  <c r="BF41" i="8"/>
  <c r="BG41" i="8" s="1"/>
  <c r="BF42" i="8"/>
  <c r="BG42" i="8" s="1"/>
  <c r="BF43" i="8"/>
  <c r="BG43" i="8" s="1"/>
  <c r="BF44" i="8"/>
  <c r="BG44" i="8" s="1"/>
  <c r="BF45" i="8"/>
  <c r="BG45" i="8" s="1"/>
  <c r="BF46" i="8"/>
  <c r="BG46" i="8" s="1"/>
  <c r="BF47" i="8"/>
  <c r="BG47" i="8" s="1"/>
  <c r="BF48" i="8"/>
  <c r="BG48" i="8" s="1"/>
  <c r="BF49" i="8"/>
  <c r="BG49" i="8" s="1"/>
  <c r="BF50" i="8"/>
  <c r="BG50" i="8" s="1"/>
  <c r="BF51" i="8"/>
  <c r="BG51" i="8" s="1"/>
  <c r="BF52" i="8"/>
  <c r="BG52" i="8" s="1"/>
  <c r="BF53" i="8"/>
  <c r="BG53" i="8" s="1"/>
  <c r="BF54" i="8"/>
  <c r="BG54" i="8" s="1"/>
  <c r="BF55" i="8"/>
  <c r="BG55" i="8" s="1"/>
  <c r="BF56" i="8"/>
  <c r="BG56" i="8" s="1"/>
  <c r="BF57" i="8"/>
  <c r="BG57" i="8" s="1"/>
  <c r="BF58" i="8"/>
  <c r="BG58" i="8" s="1"/>
  <c r="BF59" i="8"/>
  <c r="BG59" i="8" s="1"/>
  <c r="BF60" i="8"/>
  <c r="BG60" i="8" s="1"/>
  <c r="BF61" i="8"/>
  <c r="BG61" i="8" s="1"/>
  <c r="BF62" i="8"/>
  <c r="BG62" i="8" s="1"/>
  <c r="BF63" i="8"/>
  <c r="BG63" i="8" s="1"/>
  <c r="BF64" i="8"/>
  <c r="BG64" i="8" s="1"/>
  <c r="BF65" i="8"/>
  <c r="BG65" i="8" s="1"/>
  <c r="BF66" i="8"/>
  <c r="BG66" i="8" s="1"/>
  <c r="BF67" i="8"/>
  <c r="BG67" i="8" s="1"/>
  <c r="BF68" i="8"/>
  <c r="BG68" i="8" s="1"/>
  <c r="BF69" i="8"/>
  <c r="BG69" i="8" s="1"/>
  <c r="BF70" i="8"/>
  <c r="BG70" i="8" s="1"/>
  <c r="BF71" i="8"/>
  <c r="BG71" i="8" s="1"/>
  <c r="BF72" i="8"/>
  <c r="BG72" i="8" s="1"/>
  <c r="BF73" i="8"/>
  <c r="BG73" i="8" s="1"/>
  <c r="BF74" i="8"/>
  <c r="BG74" i="8" s="1"/>
  <c r="BF75" i="8"/>
  <c r="BG75" i="8" s="1"/>
  <c r="BF76" i="8"/>
  <c r="BF77" i="8"/>
  <c r="AG10" i="8"/>
  <c r="AH10" i="8" s="1"/>
  <c r="AG11" i="8"/>
  <c r="AH11" i="8" s="1"/>
  <c r="AG12" i="8"/>
  <c r="AH12" i="8" s="1"/>
  <c r="AG13" i="8"/>
  <c r="AH13" i="8" s="1"/>
  <c r="AG14" i="8"/>
  <c r="AH14" i="8" s="1"/>
  <c r="AG15" i="8"/>
  <c r="AH15" i="8" s="1"/>
  <c r="AG16" i="8"/>
  <c r="AH16" i="8" s="1"/>
  <c r="AG17" i="8"/>
  <c r="AH17" i="8" s="1"/>
  <c r="AG18" i="8"/>
  <c r="AH18" i="8" s="1"/>
  <c r="AG19" i="8"/>
  <c r="AH19" i="8" s="1"/>
  <c r="AG20" i="8"/>
  <c r="AH20" i="8" s="1"/>
  <c r="AG21" i="8"/>
  <c r="AH21" i="8" s="1"/>
  <c r="AG22" i="8"/>
  <c r="AH22" i="8" s="1"/>
  <c r="AG23" i="8"/>
  <c r="AH23" i="8" s="1"/>
  <c r="AG24" i="8"/>
  <c r="AH24" i="8" s="1"/>
  <c r="AG25" i="8"/>
  <c r="AH25" i="8" s="1"/>
  <c r="AG26" i="8"/>
  <c r="AH26" i="8" s="1"/>
  <c r="AG27" i="8"/>
  <c r="AH27" i="8" s="1"/>
  <c r="AG28" i="8"/>
  <c r="AH28" i="8" s="1"/>
  <c r="AG29" i="8"/>
  <c r="AH29" i="8" s="1"/>
  <c r="AG30" i="8"/>
  <c r="AH30" i="8" s="1"/>
  <c r="AG31" i="8"/>
  <c r="AH31" i="8" s="1"/>
  <c r="AG32" i="8"/>
  <c r="AH32" i="8" s="1"/>
  <c r="AG33" i="8"/>
  <c r="AH33" i="8" s="1"/>
  <c r="AG34" i="8"/>
  <c r="AH34" i="8" s="1"/>
  <c r="AG35" i="8"/>
  <c r="AH35" i="8" s="1"/>
  <c r="AG36" i="8"/>
  <c r="AH36" i="8" s="1"/>
  <c r="AG37" i="8"/>
  <c r="AH37" i="8" s="1"/>
  <c r="AG38" i="8"/>
  <c r="AH38" i="8" s="1"/>
  <c r="AG39" i="8"/>
  <c r="AH39" i="8" s="1"/>
  <c r="AG40" i="8"/>
  <c r="AH40" i="8" s="1"/>
  <c r="AG41" i="8"/>
  <c r="AH41" i="8" s="1"/>
  <c r="AG42" i="8"/>
  <c r="AH42" i="8" s="1"/>
  <c r="AG43" i="8"/>
  <c r="AH43" i="8" s="1"/>
  <c r="AG44" i="8"/>
  <c r="AH44" i="8" s="1"/>
  <c r="AG45" i="8"/>
  <c r="AH45" i="8" s="1"/>
  <c r="AG46" i="8"/>
  <c r="AH46" i="8" s="1"/>
  <c r="AG47" i="8"/>
  <c r="AH47" i="8" s="1"/>
  <c r="AG48" i="8"/>
  <c r="AH48" i="8" s="1"/>
  <c r="AG49" i="8"/>
  <c r="AH49" i="8" s="1"/>
  <c r="AG50" i="8"/>
  <c r="AH50" i="8" s="1"/>
  <c r="AG51" i="8"/>
  <c r="AH51" i="8" s="1"/>
  <c r="AG52" i="8"/>
  <c r="AH52" i="8" s="1"/>
  <c r="AG53" i="8"/>
  <c r="AH53" i="8" s="1"/>
  <c r="AG54" i="8"/>
  <c r="AH54" i="8" s="1"/>
  <c r="AG55" i="8"/>
  <c r="AH55" i="8" s="1"/>
  <c r="AG56" i="8"/>
  <c r="AH56" i="8" s="1"/>
  <c r="AG57" i="8"/>
  <c r="AH57" i="8" s="1"/>
  <c r="AG58" i="8"/>
  <c r="AH58" i="8" s="1"/>
  <c r="AG59" i="8"/>
  <c r="AH59" i="8" s="1"/>
  <c r="AG60" i="8"/>
  <c r="AH60" i="8" s="1"/>
  <c r="AG61" i="8"/>
  <c r="AH61" i="8" s="1"/>
  <c r="AG62" i="8"/>
  <c r="AH62" i="8" s="1"/>
  <c r="AG63" i="8"/>
  <c r="AH63" i="8" s="1"/>
  <c r="AG64" i="8"/>
  <c r="AH64" i="8" s="1"/>
  <c r="AG65" i="8"/>
  <c r="AH65" i="8" s="1"/>
  <c r="AG66" i="8"/>
  <c r="AH66" i="8" s="1"/>
  <c r="AG67" i="8"/>
  <c r="AH67" i="8" s="1"/>
  <c r="AG68" i="8"/>
  <c r="AH68" i="8" s="1"/>
  <c r="AG69" i="8"/>
  <c r="AH69" i="8" s="1"/>
  <c r="AG70" i="8"/>
  <c r="AH70" i="8" s="1"/>
  <c r="AG71" i="8"/>
  <c r="AH71" i="8" s="1"/>
  <c r="AG72" i="8"/>
  <c r="AH72" i="8" s="1"/>
  <c r="AG73" i="8"/>
  <c r="AH73" i="8" s="1"/>
  <c r="AG74" i="8"/>
  <c r="AH74" i="8" s="1"/>
  <c r="AG75" i="8"/>
  <c r="AH75" i="8" s="1"/>
  <c r="AG76" i="8"/>
  <c r="AG77" i="8"/>
  <c r="AH77" i="8" s="1"/>
  <c r="P251" i="7"/>
  <c r="O250" i="7"/>
  <c r="P250" i="7" s="1"/>
  <c r="O251" i="7"/>
  <c r="O252" i="7"/>
  <c r="P252" i="7" s="1"/>
  <c r="O253" i="7"/>
  <c r="O254" i="7"/>
  <c r="O255" i="7"/>
  <c r="O256" i="7"/>
  <c r="P256" i="7" s="1"/>
  <c r="O257" i="7"/>
  <c r="O258" i="7"/>
  <c r="O259" i="7"/>
  <c r="O260" i="7"/>
  <c r="L245" i="7"/>
  <c r="P245" i="7" s="1"/>
  <c r="L246" i="7"/>
  <c r="P246" i="7" s="1"/>
  <c r="L247" i="7"/>
  <c r="P247" i="7" s="1"/>
  <c r="L248" i="7"/>
  <c r="P248" i="7" s="1"/>
  <c r="L249" i="7"/>
  <c r="P249" i="7" s="1"/>
  <c r="L253" i="7"/>
  <c r="P253" i="7" s="1"/>
  <c r="L254" i="7"/>
  <c r="P254" i="7" s="1"/>
  <c r="L255" i="7"/>
  <c r="P255" i="7" s="1"/>
  <c r="L257" i="7"/>
  <c r="P257" i="7" s="1"/>
  <c r="L258" i="7"/>
  <c r="P258" i="7" s="1"/>
  <c r="L259" i="7"/>
  <c r="P259" i="7" s="1"/>
  <c r="L260" i="7"/>
  <c r="P260" i="7" s="1"/>
  <c r="L263" i="7"/>
  <c r="P263" i="7" s="1"/>
  <c r="L266" i="7"/>
  <c r="P266" i="7" s="1"/>
  <c r="O219" i="7"/>
  <c r="O220" i="7"/>
  <c r="O221" i="7"/>
  <c r="O222" i="7"/>
  <c r="O223" i="7"/>
  <c r="O224" i="7"/>
  <c r="O225" i="7"/>
  <c r="O226" i="7"/>
  <c r="O227" i="7"/>
  <c r="O228" i="7"/>
  <c r="O229" i="7"/>
  <c r="P229" i="7" s="1"/>
  <c r="O230" i="7"/>
  <c r="O231" i="7"/>
  <c r="O232" i="7"/>
  <c r="O233" i="7"/>
  <c r="O234" i="7"/>
  <c r="O235" i="7"/>
  <c r="O236" i="7"/>
  <c r="O237" i="7"/>
  <c r="O238" i="7"/>
  <c r="P238" i="7" s="1"/>
  <c r="O239" i="7"/>
  <c r="L215" i="7"/>
  <c r="P215" i="7" s="1"/>
  <c r="L216" i="7"/>
  <c r="P216" i="7" s="1"/>
  <c r="L217" i="7"/>
  <c r="P217" i="7" s="1"/>
  <c r="L218" i="7"/>
  <c r="P218" i="7" s="1"/>
  <c r="L219" i="7"/>
  <c r="P219" i="7" s="1"/>
  <c r="L220" i="7"/>
  <c r="P220" i="7" s="1"/>
  <c r="L221" i="7"/>
  <c r="P221" i="7" s="1"/>
  <c r="L222" i="7"/>
  <c r="P222" i="7" s="1"/>
  <c r="L223" i="7"/>
  <c r="P223" i="7" s="1"/>
  <c r="L224" i="7"/>
  <c r="P224" i="7" s="1"/>
  <c r="L225" i="7"/>
  <c r="P225" i="7" s="1"/>
  <c r="L226" i="7"/>
  <c r="P226" i="7" s="1"/>
  <c r="L227" i="7"/>
  <c r="P227" i="7" s="1"/>
  <c r="L228" i="7"/>
  <c r="P228" i="7" s="1"/>
  <c r="L230" i="7"/>
  <c r="P230" i="7" s="1"/>
  <c r="L231" i="7"/>
  <c r="P231" i="7" s="1"/>
  <c r="L232" i="7"/>
  <c r="P232" i="7" s="1"/>
  <c r="L233" i="7"/>
  <c r="P233" i="7" s="1"/>
  <c r="L234" i="7"/>
  <c r="P234" i="7" s="1"/>
  <c r="L235" i="7"/>
  <c r="P235" i="7" s="1"/>
  <c r="L236" i="7"/>
  <c r="P236" i="7" s="1"/>
  <c r="L237" i="7"/>
  <c r="P237" i="7" s="1"/>
  <c r="L239" i="7"/>
  <c r="P239" i="7" s="1"/>
  <c r="L240" i="7"/>
  <c r="P240" i="7" s="1"/>
  <c r="O156" i="7"/>
  <c r="O157" i="7"/>
  <c r="O158" i="7"/>
  <c r="O159" i="7"/>
  <c r="O160" i="7"/>
  <c r="O161" i="7"/>
  <c r="O162" i="7"/>
  <c r="O163" i="7"/>
  <c r="O164" i="7"/>
  <c r="O165" i="7"/>
  <c r="O166" i="7"/>
  <c r="O167" i="7"/>
  <c r="O168" i="7"/>
  <c r="O169" i="7"/>
  <c r="O170" i="7"/>
  <c r="O171" i="7"/>
  <c r="O172" i="7"/>
  <c r="O173" i="7"/>
  <c r="O174" i="7"/>
  <c r="O175" i="7"/>
  <c r="O176" i="7"/>
  <c r="O177" i="7"/>
  <c r="O178" i="7"/>
  <c r="O179" i="7"/>
  <c r="O180" i="7"/>
  <c r="O181" i="7"/>
  <c r="O182" i="7"/>
  <c r="O183" i="7"/>
  <c r="O184" i="7"/>
  <c r="O185" i="7"/>
  <c r="O186" i="7"/>
  <c r="O187" i="7"/>
  <c r="O188" i="7"/>
  <c r="O189" i="7"/>
  <c r="O190" i="7"/>
  <c r="O191" i="7"/>
  <c r="O192" i="7"/>
  <c r="O193" i="7"/>
  <c r="O194" i="7"/>
  <c r="O195" i="7"/>
  <c r="O196" i="7"/>
  <c r="O197" i="7"/>
  <c r="O198" i="7"/>
  <c r="O199" i="7"/>
  <c r="O200" i="7"/>
  <c r="O201" i="7"/>
  <c r="O202" i="7"/>
  <c r="O203" i="7"/>
  <c r="O204" i="7"/>
  <c r="O205" i="7"/>
  <c r="O206" i="7"/>
  <c r="O207" i="7"/>
  <c r="L145" i="7"/>
  <c r="P145" i="7" s="1"/>
  <c r="L146" i="7"/>
  <c r="P146" i="7" s="1"/>
  <c r="L147" i="7"/>
  <c r="P147" i="7" s="1"/>
  <c r="L148" i="7"/>
  <c r="P148" i="7" s="1"/>
  <c r="L149" i="7"/>
  <c r="P149" i="7" s="1"/>
  <c r="L150" i="7"/>
  <c r="P150" i="7" s="1"/>
  <c r="L151" i="7"/>
  <c r="P151" i="7" s="1"/>
  <c r="L152" i="7"/>
  <c r="P152" i="7" s="1"/>
  <c r="L153" i="7"/>
  <c r="P153" i="7" s="1"/>
  <c r="L154" i="7"/>
  <c r="P154" i="7" s="1"/>
  <c r="L155" i="7"/>
  <c r="P155" i="7" s="1"/>
  <c r="L156" i="7"/>
  <c r="P156" i="7" s="1"/>
  <c r="L157" i="7"/>
  <c r="P157" i="7" s="1"/>
  <c r="L158" i="7"/>
  <c r="P158" i="7" s="1"/>
  <c r="L159" i="7"/>
  <c r="P159" i="7" s="1"/>
  <c r="L160" i="7"/>
  <c r="P160" i="7" s="1"/>
  <c r="L161" i="7"/>
  <c r="P161" i="7" s="1"/>
  <c r="L162" i="7"/>
  <c r="P162" i="7" s="1"/>
  <c r="L163" i="7"/>
  <c r="P163" i="7" s="1"/>
  <c r="L164" i="7"/>
  <c r="P164" i="7" s="1"/>
  <c r="L165" i="7"/>
  <c r="P165" i="7" s="1"/>
  <c r="L166" i="7"/>
  <c r="P166" i="7" s="1"/>
  <c r="L167" i="7"/>
  <c r="P167" i="7" s="1"/>
  <c r="L168" i="7"/>
  <c r="P168" i="7" s="1"/>
  <c r="L169" i="7"/>
  <c r="P169" i="7" s="1"/>
  <c r="L170" i="7"/>
  <c r="P170" i="7" s="1"/>
  <c r="L171" i="7"/>
  <c r="P171" i="7" s="1"/>
  <c r="L172" i="7"/>
  <c r="P172" i="7" s="1"/>
  <c r="L173" i="7"/>
  <c r="P173" i="7" s="1"/>
  <c r="L174" i="7"/>
  <c r="P174" i="7" s="1"/>
  <c r="L175" i="7"/>
  <c r="P175" i="7" s="1"/>
  <c r="L176" i="7"/>
  <c r="P176" i="7" s="1"/>
  <c r="L177" i="7"/>
  <c r="P177" i="7" s="1"/>
  <c r="L178" i="7"/>
  <c r="P178" i="7" s="1"/>
  <c r="L179" i="7"/>
  <c r="P179" i="7" s="1"/>
  <c r="L180" i="7"/>
  <c r="P180" i="7" s="1"/>
  <c r="L181" i="7"/>
  <c r="P181" i="7" s="1"/>
  <c r="L182" i="7"/>
  <c r="P182" i="7" s="1"/>
  <c r="L183" i="7"/>
  <c r="P183" i="7" s="1"/>
  <c r="L184" i="7"/>
  <c r="P184" i="7" s="1"/>
  <c r="L185" i="7"/>
  <c r="P185" i="7" s="1"/>
  <c r="L186" i="7"/>
  <c r="P186" i="7" s="1"/>
  <c r="L187" i="7"/>
  <c r="P187" i="7" s="1"/>
  <c r="L188" i="7"/>
  <c r="P188" i="7" s="1"/>
  <c r="L189" i="7"/>
  <c r="P189" i="7" s="1"/>
  <c r="L190" i="7"/>
  <c r="P190" i="7" s="1"/>
  <c r="L191" i="7"/>
  <c r="P191" i="7" s="1"/>
  <c r="L192" i="7"/>
  <c r="P192" i="7" s="1"/>
  <c r="L193" i="7"/>
  <c r="P193" i="7" s="1"/>
  <c r="L194" i="7"/>
  <c r="P194" i="7" s="1"/>
  <c r="L195" i="7"/>
  <c r="P195" i="7" s="1"/>
  <c r="L196" i="7"/>
  <c r="P196" i="7" s="1"/>
  <c r="L197" i="7"/>
  <c r="P197" i="7" s="1"/>
  <c r="L198" i="7"/>
  <c r="P198" i="7" s="1"/>
  <c r="L199" i="7"/>
  <c r="P199" i="7" s="1"/>
  <c r="L200" i="7"/>
  <c r="P200" i="7" s="1"/>
  <c r="L201" i="7"/>
  <c r="P201" i="7" s="1"/>
  <c r="L202" i="7"/>
  <c r="P202" i="7" s="1"/>
  <c r="L203" i="7"/>
  <c r="P203" i="7" s="1"/>
  <c r="L204" i="7"/>
  <c r="P204" i="7" s="1"/>
  <c r="L205" i="7"/>
  <c r="P205" i="7" s="1"/>
  <c r="L206" i="7"/>
  <c r="P206" i="7" s="1"/>
  <c r="L207" i="7"/>
  <c r="P207" i="7" s="1"/>
  <c r="L208" i="7"/>
  <c r="P208" i="7" s="1"/>
  <c r="L210" i="7"/>
  <c r="P210" i="7" s="1"/>
  <c r="O111" i="7"/>
  <c r="O112" i="7"/>
  <c r="O113" i="7"/>
  <c r="O114" i="7"/>
  <c r="O115" i="7"/>
  <c r="O116" i="7"/>
  <c r="O117" i="7"/>
  <c r="O118" i="7"/>
  <c r="O119" i="7"/>
  <c r="O120" i="7"/>
  <c r="O121" i="7"/>
  <c r="O122" i="7"/>
  <c r="O123" i="7"/>
  <c r="O124" i="7"/>
  <c r="O125" i="7"/>
  <c r="O126" i="7"/>
  <c r="O127" i="7"/>
  <c r="O128" i="7"/>
  <c r="O129" i="7"/>
  <c r="O130" i="7"/>
  <c r="O131" i="7"/>
  <c r="O132" i="7"/>
  <c r="O133" i="7"/>
  <c r="O134" i="7"/>
  <c r="O135" i="7"/>
  <c r="O136" i="7"/>
  <c r="O137" i="7"/>
  <c r="L105" i="7"/>
  <c r="P105" i="7" s="1"/>
  <c r="L106" i="7"/>
  <c r="P106" i="7" s="1"/>
  <c r="L107" i="7"/>
  <c r="P107" i="7" s="1"/>
  <c r="L108" i="7"/>
  <c r="P108" i="7" s="1"/>
  <c r="L109" i="7"/>
  <c r="P109" i="7" s="1"/>
  <c r="L110" i="7"/>
  <c r="P110" i="7" s="1"/>
  <c r="L111" i="7"/>
  <c r="P111" i="7" s="1"/>
  <c r="L112" i="7"/>
  <c r="P112" i="7" s="1"/>
  <c r="L113" i="7"/>
  <c r="P113" i="7" s="1"/>
  <c r="L114" i="7"/>
  <c r="P114" i="7" s="1"/>
  <c r="L115" i="7"/>
  <c r="P115" i="7" s="1"/>
  <c r="L116" i="7"/>
  <c r="P116" i="7" s="1"/>
  <c r="L117" i="7"/>
  <c r="P117" i="7" s="1"/>
  <c r="L118" i="7"/>
  <c r="P118" i="7" s="1"/>
  <c r="L119" i="7"/>
  <c r="P119" i="7" s="1"/>
  <c r="L120" i="7"/>
  <c r="P120" i="7" s="1"/>
  <c r="L121" i="7"/>
  <c r="P121" i="7" s="1"/>
  <c r="L122" i="7"/>
  <c r="P122" i="7" s="1"/>
  <c r="L123" i="7"/>
  <c r="P123" i="7" s="1"/>
  <c r="L124" i="7"/>
  <c r="P124" i="7" s="1"/>
  <c r="L125" i="7"/>
  <c r="P125" i="7" s="1"/>
  <c r="L126" i="7"/>
  <c r="P126" i="7" s="1"/>
  <c r="L127" i="7"/>
  <c r="P127" i="7" s="1"/>
  <c r="L128" i="7"/>
  <c r="P128" i="7" s="1"/>
  <c r="L129" i="7"/>
  <c r="P129" i="7" s="1"/>
  <c r="L130" i="7"/>
  <c r="P130" i="7" s="1"/>
  <c r="L131" i="7"/>
  <c r="P131" i="7" s="1"/>
  <c r="L132" i="7"/>
  <c r="P132" i="7" s="1"/>
  <c r="L133" i="7"/>
  <c r="P133" i="7" s="1"/>
  <c r="L134" i="7"/>
  <c r="P134" i="7" s="1"/>
  <c r="L135" i="7"/>
  <c r="P135" i="7" s="1"/>
  <c r="L136" i="7"/>
  <c r="P136" i="7" s="1"/>
  <c r="L137" i="7"/>
  <c r="P137" i="7" s="1"/>
  <c r="L138" i="7"/>
  <c r="P138" i="7" s="1"/>
  <c r="O85" i="7"/>
  <c r="O86" i="7"/>
  <c r="O87" i="7"/>
  <c r="O88" i="7"/>
  <c r="O89" i="7"/>
  <c r="P89" i="7" s="1"/>
  <c r="O90" i="7"/>
  <c r="O91" i="7"/>
  <c r="O92" i="7"/>
  <c r="O93" i="7"/>
  <c r="O94" i="7"/>
  <c r="O95" i="7"/>
  <c r="O96" i="7"/>
  <c r="L82" i="7"/>
  <c r="P82" i="7" s="1"/>
  <c r="L83" i="7"/>
  <c r="P83" i="7" s="1"/>
  <c r="L84" i="7"/>
  <c r="P84" i="7" s="1"/>
  <c r="L85" i="7"/>
  <c r="P85" i="7" s="1"/>
  <c r="L86" i="7"/>
  <c r="P86" i="7" s="1"/>
  <c r="L87" i="7"/>
  <c r="P87" i="7" s="1"/>
  <c r="L88" i="7"/>
  <c r="P88" i="7" s="1"/>
  <c r="L90" i="7"/>
  <c r="P90" i="7" s="1"/>
  <c r="L91" i="7"/>
  <c r="P91" i="7" s="1"/>
  <c r="L92" i="7"/>
  <c r="P92" i="7" s="1"/>
  <c r="L93" i="7"/>
  <c r="P93" i="7" s="1"/>
  <c r="L94" i="7"/>
  <c r="P94" i="7" s="1"/>
  <c r="L95" i="7"/>
  <c r="P95" i="7" s="1"/>
  <c r="L96" i="7"/>
  <c r="P96" i="7" s="1"/>
  <c r="L98" i="7"/>
  <c r="P98" i="7" s="1"/>
  <c r="L99" i="7"/>
  <c r="P99" i="7" s="1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L10" i="7"/>
  <c r="P10" i="7" s="1"/>
  <c r="L11" i="7"/>
  <c r="P11" i="7" s="1"/>
  <c r="L12" i="7"/>
  <c r="P12" i="7" s="1"/>
  <c r="L13" i="7"/>
  <c r="P13" i="7" s="1"/>
  <c r="L14" i="7"/>
  <c r="P14" i="7" s="1"/>
  <c r="L15" i="7"/>
  <c r="P15" i="7" s="1"/>
  <c r="L16" i="7"/>
  <c r="P16" i="7" s="1"/>
  <c r="L17" i="7"/>
  <c r="P17" i="7" s="1"/>
  <c r="L18" i="7"/>
  <c r="P18" i="7" s="1"/>
  <c r="L19" i="7"/>
  <c r="P19" i="7" s="1"/>
  <c r="L20" i="7"/>
  <c r="P20" i="7" s="1"/>
  <c r="L21" i="7"/>
  <c r="P21" i="7" s="1"/>
  <c r="L22" i="7"/>
  <c r="P22" i="7" s="1"/>
  <c r="L23" i="7"/>
  <c r="P23" i="7" s="1"/>
  <c r="L24" i="7"/>
  <c r="P24" i="7" s="1"/>
  <c r="L25" i="7"/>
  <c r="P25" i="7" s="1"/>
  <c r="L26" i="7"/>
  <c r="P26" i="7" s="1"/>
  <c r="L27" i="7"/>
  <c r="P27" i="7" s="1"/>
  <c r="L28" i="7"/>
  <c r="P28" i="7" s="1"/>
  <c r="L29" i="7"/>
  <c r="P29" i="7" s="1"/>
  <c r="L30" i="7"/>
  <c r="P30" i="7" s="1"/>
  <c r="L31" i="7"/>
  <c r="P31" i="7" s="1"/>
  <c r="L32" i="7"/>
  <c r="P32" i="7" s="1"/>
  <c r="L33" i="7"/>
  <c r="P33" i="7" s="1"/>
  <c r="L34" i="7"/>
  <c r="P34" i="7" s="1"/>
  <c r="L35" i="7"/>
  <c r="P35" i="7" s="1"/>
  <c r="L36" i="7"/>
  <c r="P36" i="7" s="1"/>
  <c r="L37" i="7"/>
  <c r="P37" i="7" s="1"/>
  <c r="L38" i="7"/>
  <c r="P38" i="7" s="1"/>
  <c r="L39" i="7"/>
  <c r="P39" i="7" s="1"/>
  <c r="L40" i="7"/>
  <c r="P40" i="7" s="1"/>
  <c r="L41" i="7"/>
  <c r="P41" i="7" s="1"/>
  <c r="L42" i="7"/>
  <c r="P42" i="7" s="1"/>
  <c r="L43" i="7"/>
  <c r="P43" i="7" s="1"/>
  <c r="L44" i="7"/>
  <c r="P44" i="7" s="1"/>
  <c r="L45" i="7"/>
  <c r="P45" i="7" s="1"/>
  <c r="L46" i="7"/>
  <c r="P46" i="7" s="1"/>
  <c r="L47" i="7"/>
  <c r="P47" i="7" s="1"/>
  <c r="L48" i="7"/>
  <c r="P48" i="7" s="1"/>
  <c r="L49" i="7"/>
  <c r="P49" i="7" s="1"/>
  <c r="L50" i="7"/>
  <c r="P50" i="7" s="1"/>
  <c r="L51" i="7"/>
  <c r="P51" i="7" s="1"/>
  <c r="L52" i="7"/>
  <c r="P52" i="7" s="1"/>
  <c r="L53" i="7"/>
  <c r="P53" i="7" s="1"/>
  <c r="L54" i="7"/>
  <c r="P54" i="7" s="1"/>
  <c r="L55" i="7"/>
  <c r="P55" i="7" s="1"/>
  <c r="L56" i="7"/>
  <c r="P56" i="7" s="1"/>
  <c r="L57" i="7"/>
  <c r="P57" i="7" s="1"/>
  <c r="L58" i="7"/>
  <c r="P58" i="7" s="1"/>
  <c r="L59" i="7"/>
  <c r="P59" i="7" s="1"/>
  <c r="L60" i="7"/>
  <c r="P60" i="7" s="1"/>
  <c r="L61" i="7"/>
  <c r="P61" i="7" s="1"/>
  <c r="L62" i="7"/>
  <c r="P62" i="7" s="1"/>
  <c r="L63" i="7"/>
  <c r="P63" i="7" s="1"/>
  <c r="L64" i="7"/>
  <c r="P64" i="7" s="1"/>
  <c r="L65" i="7"/>
  <c r="P65" i="7" s="1"/>
  <c r="L66" i="7"/>
  <c r="P66" i="7" s="1"/>
  <c r="L67" i="7"/>
  <c r="P67" i="7" s="1"/>
  <c r="L68" i="7"/>
  <c r="P68" i="7" s="1"/>
  <c r="L69" i="7"/>
  <c r="P69" i="7" s="1"/>
  <c r="L70" i="7"/>
  <c r="P70" i="7" s="1"/>
  <c r="L71" i="7"/>
  <c r="P71" i="7" s="1"/>
  <c r="L72" i="7"/>
  <c r="P72" i="7" s="1"/>
  <c r="L73" i="7"/>
  <c r="P73" i="7" s="1"/>
  <c r="L74" i="7"/>
  <c r="P74" i="7" s="1"/>
  <c r="L75" i="7"/>
  <c r="P75" i="7" s="1"/>
  <c r="L76" i="7"/>
  <c r="P76" i="7" s="1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M82" i="13" l="1"/>
  <c r="M80" i="13"/>
  <c r="M78" i="13"/>
  <c r="M83" i="13"/>
  <c r="M81" i="13"/>
  <c r="M79" i="13"/>
  <c r="M72" i="13"/>
  <c r="M70" i="13"/>
  <c r="M68" i="13"/>
  <c r="M66" i="13"/>
  <c r="M64" i="13"/>
  <c r="M62" i="13"/>
  <c r="M60" i="13"/>
  <c r="M58" i="13"/>
  <c r="M56" i="13"/>
  <c r="M71" i="13"/>
  <c r="M69" i="13"/>
  <c r="M67" i="13"/>
  <c r="M65" i="13"/>
  <c r="M63" i="13"/>
  <c r="M61" i="13"/>
  <c r="M59" i="13"/>
  <c r="M57" i="13"/>
  <c r="M50" i="13"/>
  <c r="M48" i="13"/>
  <c r="M46" i="13"/>
  <c r="M44" i="13"/>
  <c r="M49" i="13"/>
  <c r="M47" i="13"/>
  <c r="M45" i="13"/>
  <c r="M38" i="13"/>
  <c r="M36" i="13"/>
  <c r="M34" i="13"/>
  <c r="M37" i="13"/>
  <c r="M35" i="13"/>
  <c r="M27" i="13"/>
  <c r="M25" i="13"/>
  <c r="M23" i="13"/>
  <c r="M21" i="13"/>
  <c r="M19" i="13"/>
  <c r="M17" i="13"/>
  <c r="M15" i="13"/>
  <c r="M13" i="13"/>
  <c r="M11" i="13"/>
  <c r="M28" i="13"/>
  <c r="M26" i="13"/>
  <c r="M24" i="13"/>
  <c r="M22" i="13"/>
  <c r="M20" i="13"/>
  <c r="M18" i="13"/>
  <c r="M16" i="13"/>
  <c r="M14" i="13"/>
  <c r="M12" i="13"/>
  <c r="AI79" i="12"/>
  <c r="AI81" i="12"/>
  <c r="AI83" i="12"/>
  <c r="AI85" i="12"/>
  <c r="AI87" i="12"/>
  <c r="AI89" i="12"/>
  <c r="AI80" i="12"/>
  <c r="AI82" i="12"/>
  <c r="AI84" i="12"/>
  <c r="AI86" i="12"/>
  <c r="AI88" i="12"/>
  <c r="AI65" i="12"/>
  <c r="AI67" i="12"/>
  <c r="AI69" i="12"/>
  <c r="AI71" i="12"/>
  <c r="AI73" i="12"/>
  <c r="AI66" i="12"/>
  <c r="AI68" i="12"/>
  <c r="AI70" i="12"/>
  <c r="AI72" i="12"/>
  <c r="AI74" i="12"/>
  <c r="AI51" i="12"/>
  <c r="AI53" i="12"/>
  <c r="AI55" i="12"/>
  <c r="AI57" i="12"/>
  <c r="AI59" i="12"/>
  <c r="AI52" i="12"/>
  <c r="AI54" i="12"/>
  <c r="AI56" i="12"/>
  <c r="AI58" i="12"/>
  <c r="AI60" i="12"/>
  <c r="AI37" i="12"/>
  <c r="AI38" i="12"/>
  <c r="AI40" i="12"/>
  <c r="AI42" i="12"/>
  <c r="AI44" i="12"/>
  <c r="AI46" i="12"/>
  <c r="AI39" i="12"/>
  <c r="AI41" i="12"/>
  <c r="AI43" i="12"/>
  <c r="AI45" i="12"/>
  <c r="AI24" i="12"/>
  <c r="AI26" i="12"/>
  <c r="AI28" i="12"/>
  <c r="AI30" i="12"/>
  <c r="AI32" i="12"/>
  <c r="AI25" i="12"/>
  <c r="AI27" i="12"/>
  <c r="AI29" i="12"/>
  <c r="AI31" i="12"/>
  <c r="AI10" i="12"/>
  <c r="AI12" i="12"/>
  <c r="AI14" i="12"/>
  <c r="AI16" i="12"/>
  <c r="AI18" i="12"/>
  <c r="AI11" i="12"/>
  <c r="AI13" i="12"/>
  <c r="AI15" i="12"/>
  <c r="AI17" i="12"/>
  <c r="AI19" i="12"/>
  <c r="M88" i="11"/>
  <c r="M86" i="11"/>
  <c r="M84" i="11"/>
  <c r="M82" i="11"/>
  <c r="M80" i="11"/>
  <c r="M89" i="11"/>
  <c r="M87" i="11"/>
  <c r="M85" i="11"/>
  <c r="M83" i="11"/>
  <c r="M81" i="11"/>
  <c r="M74" i="11"/>
  <c r="M72" i="11"/>
  <c r="M70" i="11"/>
  <c r="M68" i="11"/>
  <c r="M66" i="11"/>
  <c r="M73" i="11"/>
  <c r="M71" i="11"/>
  <c r="M69" i="11"/>
  <c r="M67" i="11"/>
  <c r="M60" i="11"/>
  <c r="M58" i="11"/>
  <c r="M56" i="11"/>
  <c r="M54" i="11"/>
  <c r="M52" i="11"/>
  <c r="M59" i="11"/>
  <c r="M57" i="11"/>
  <c r="M55" i="11"/>
  <c r="M53" i="11"/>
  <c r="M46" i="11"/>
  <c r="M44" i="11"/>
  <c r="M42" i="11"/>
  <c r="M40" i="11"/>
  <c r="M38" i="11"/>
  <c r="M45" i="11"/>
  <c r="M43" i="11"/>
  <c r="M41" i="11"/>
  <c r="M39" i="11"/>
  <c r="M31" i="11"/>
  <c r="M29" i="11"/>
  <c r="M27" i="11"/>
  <c r="M25" i="11"/>
  <c r="M32" i="11"/>
  <c r="M30" i="11"/>
  <c r="M28" i="11"/>
  <c r="M26" i="11"/>
  <c r="M19" i="11"/>
  <c r="M17" i="11"/>
  <c r="M15" i="11"/>
  <c r="M13" i="11"/>
  <c r="M11" i="11"/>
  <c r="M18" i="11"/>
  <c r="M16" i="11"/>
  <c r="M14" i="11"/>
  <c r="M12" i="11"/>
  <c r="AI160" i="10"/>
  <c r="AI162" i="10"/>
  <c r="AI164" i="10"/>
  <c r="AI166" i="10"/>
  <c r="AI168" i="10"/>
  <c r="AI170" i="10"/>
  <c r="AI172" i="10"/>
  <c r="AI161" i="10"/>
  <c r="AI163" i="10"/>
  <c r="AI165" i="10"/>
  <c r="AI167" i="10"/>
  <c r="AI169" i="10"/>
  <c r="AI171" i="10"/>
  <c r="AI173" i="10"/>
  <c r="AI140" i="10"/>
  <c r="AI142" i="10"/>
  <c r="AI144" i="10"/>
  <c r="AI146" i="10"/>
  <c r="AI148" i="10"/>
  <c r="AI150" i="10"/>
  <c r="AI152" i="10"/>
  <c r="AI154" i="10"/>
  <c r="AI141" i="10"/>
  <c r="AI143" i="10"/>
  <c r="AI145" i="10"/>
  <c r="AI147" i="10"/>
  <c r="AI149" i="10"/>
  <c r="AI151" i="10"/>
  <c r="AI153" i="10"/>
  <c r="AI155" i="10"/>
  <c r="AI95" i="10"/>
  <c r="AI97" i="10"/>
  <c r="AI99" i="10"/>
  <c r="AI101" i="10"/>
  <c r="AI103" i="10"/>
  <c r="AI105" i="10"/>
  <c r="AI107" i="10"/>
  <c r="AI109" i="10"/>
  <c r="AI111" i="10"/>
  <c r="AI113" i="10"/>
  <c r="AI115" i="10"/>
  <c r="AI117" i="10"/>
  <c r="AI119" i="10"/>
  <c r="AI121" i="10"/>
  <c r="AI123" i="10"/>
  <c r="AI125" i="10"/>
  <c r="AI127" i="10"/>
  <c r="AI129" i="10"/>
  <c r="AI131" i="10"/>
  <c r="AI133" i="10"/>
  <c r="AI135" i="10"/>
  <c r="AI96" i="10"/>
  <c r="AI98" i="10"/>
  <c r="AI100" i="10"/>
  <c r="AI102" i="10"/>
  <c r="AI104" i="10"/>
  <c r="AI106" i="10"/>
  <c r="AI108" i="10"/>
  <c r="AI110" i="10"/>
  <c r="AI112" i="10"/>
  <c r="AI114" i="10"/>
  <c r="AI116" i="10"/>
  <c r="AI118" i="10"/>
  <c r="AI120" i="10"/>
  <c r="AI122" i="10"/>
  <c r="AI124" i="10"/>
  <c r="AI126" i="10"/>
  <c r="AI128" i="10"/>
  <c r="AI130" i="10"/>
  <c r="AI132" i="10"/>
  <c r="AI134" i="10"/>
  <c r="AI69" i="10"/>
  <c r="AI71" i="10"/>
  <c r="AI73" i="10"/>
  <c r="AI75" i="10"/>
  <c r="AI77" i="10"/>
  <c r="AI79" i="10"/>
  <c r="AI81" i="10"/>
  <c r="AI83" i="10"/>
  <c r="AI85" i="10"/>
  <c r="AI87" i="10"/>
  <c r="AI89" i="10"/>
  <c r="AI70" i="10"/>
  <c r="AI72" i="10"/>
  <c r="AI74" i="10"/>
  <c r="AI76" i="10"/>
  <c r="AI78" i="10"/>
  <c r="AI80" i="10"/>
  <c r="AI82" i="10"/>
  <c r="AI84" i="10"/>
  <c r="AI86" i="10"/>
  <c r="AI88" i="10"/>
  <c r="AI90" i="10"/>
  <c r="AI54" i="10"/>
  <c r="AI56" i="10"/>
  <c r="AI58" i="10"/>
  <c r="AI60" i="10"/>
  <c r="AI62" i="10"/>
  <c r="AI64" i="10"/>
  <c r="AI55" i="10"/>
  <c r="AI57" i="10"/>
  <c r="AI59" i="10"/>
  <c r="AI61" i="10"/>
  <c r="AI63" i="10"/>
  <c r="AI10" i="10"/>
  <c r="AI12" i="10"/>
  <c r="AI14" i="10"/>
  <c r="AI16" i="10"/>
  <c r="AI18" i="10"/>
  <c r="AI20" i="10"/>
  <c r="AI22" i="10"/>
  <c r="AI24" i="10"/>
  <c r="AI26" i="10"/>
  <c r="AI28" i="10"/>
  <c r="AI30" i="10"/>
  <c r="AI32" i="10"/>
  <c r="AI34" i="10"/>
  <c r="AI36" i="10"/>
  <c r="AI38" i="10"/>
  <c r="AI40" i="10"/>
  <c r="AI42" i="10"/>
  <c r="AI44" i="10"/>
  <c r="AI46" i="10"/>
  <c r="AI48" i="10"/>
  <c r="AI11" i="10"/>
  <c r="AI13" i="10"/>
  <c r="AI15" i="10"/>
  <c r="AI17" i="10"/>
  <c r="AI19" i="10"/>
  <c r="AI21" i="10"/>
  <c r="AI23" i="10"/>
  <c r="AI25" i="10"/>
  <c r="AI27" i="10"/>
  <c r="AI29" i="10"/>
  <c r="AI31" i="10"/>
  <c r="AI33" i="10"/>
  <c r="AI35" i="10"/>
  <c r="AI37" i="10"/>
  <c r="AI39" i="10"/>
  <c r="AI41" i="10"/>
  <c r="AI43" i="10"/>
  <c r="AI45" i="10"/>
  <c r="AI47" i="10"/>
  <c r="AI49" i="10"/>
  <c r="M173" i="9"/>
  <c r="M171" i="9"/>
  <c r="M169" i="9"/>
  <c r="M167" i="9"/>
  <c r="M165" i="9"/>
  <c r="M163" i="9"/>
  <c r="M161" i="9"/>
  <c r="M172" i="9"/>
  <c r="M170" i="9"/>
  <c r="M168" i="9"/>
  <c r="M166" i="9"/>
  <c r="M164" i="9"/>
  <c r="M162" i="9"/>
  <c r="M155" i="9"/>
  <c r="M153" i="9"/>
  <c r="M151" i="9"/>
  <c r="M149" i="9"/>
  <c r="M147" i="9"/>
  <c r="M145" i="9"/>
  <c r="M143" i="9"/>
  <c r="M141" i="9"/>
  <c r="M154" i="9"/>
  <c r="M152" i="9"/>
  <c r="M150" i="9"/>
  <c r="M148" i="9"/>
  <c r="M146" i="9"/>
  <c r="M144" i="9"/>
  <c r="M142" i="9"/>
  <c r="M134" i="9"/>
  <c r="M132" i="9"/>
  <c r="M130" i="9"/>
  <c r="M128" i="9"/>
  <c r="M126" i="9"/>
  <c r="M124" i="9"/>
  <c r="M122" i="9"/>
  <c r="M120" i="9"/>
  <c r="M118" i="9"/>
  <c r="M116" i="9"/>
  <c r="M114" i="9"/>
  <c r="M112" i="9"/>
  <c r="M110" i="9"/>
  <c r="M108" i="9"/>
  <c r="M106" i="9"/>
  <c r="M104" i="9"/>
  <c r="M102" i="9"/>
  <c r="M100" i="9"/>
  <c r="M98" i="9"/>
  <c r="M96" i="9"/>
  <c r="M135" i="9"/>
  <c r="M133" i="9"/>
  <c r="M131" i="9"/>
  <c r="M129" i="9"/>
  <c r="M127" i="9"/>
  <c r="M125" i="9"/>
  <c r="M123" i="9"/>
  <c r="M121" i="9"/>
  <c r="M119" i="9"/>
  <c r="M117" i="9"/>
  <c r="M115" i="9"/>
  <c r="M113" i="9"/>
  <c r="M111" i="9"/>
  <c r="M109" i="9"/>
  <c r="M107" i="9"/>
  <c r="M105" i="9"/>
  <c r="M103" i="9"/>
  <c r="M101" i="9"/>
  <c r="M99" i="9"/>
  <c r="M97" i="9"/>
  <c r="M90" i="9"/>
  <c r="M88" i="9"/>
  <c r="M86" i="9"/>
  <c r="M84" i="9"/>
  <c r="M82" i="9"/>
  <c r="M80" i="9"/>
  <c r="M78" i="9"/>
  <c r="M76" i="9"/>
  <c r="M74" i="9"/>
  <c r="M72" i="9"/>
  <c r="M70" i="9"/>
  <c r="M89" i="9"/>
  <c r="M87" i="9"/>
  <c r="M85" i="9"/>
  <c r="M83" i="9"/>
  <c r="M81" i="9"/>
  <c r="M79" i="9"/>
  <c r="M77" i="9"/>
  <c r="M75" i="9"/>
  <c r="M73" i="9"/>
  <c r="M71" i="9"/>
  <c r="M63" i="9"/>
  <c r="M61" i="9"/>
  <c r="M59" i="9"/>
  <c r="M57" i="9"/>
  <c r="M55" i="9"/>
  <c r="M64" i="9"/>
  <c r="M62" i="9"/>
  <c r="M60" i="9"/>
  <c r="M58" i="9"/>
  <c r="M56" i="9"/>
  <c r="M49" i="9"/>
  <c r="M45" i="9"/>
  <c r="M41" i="9"/>
  <c r="M37" i="9"/>
  <c r="M33" i="9"/>
  <c r="M29" i="9"/>
  <c r="M25" i="9"/>
  <c r="M21" i="9"/>
  <c r="M17" i="9"/>
  <c r="M13" i="9"/>
  <c r="M47" i="9"/>
  <c r="M43" i="9"/>
  <c r="M39" i="9"/>
  <c r="M35" i="9"/>
  <c r="M31" i="9"/>
  <c r="M27" i="9"/>
  <c r="M23" i="9"/>
  <c r="M19" i="9"/>
  <c r="M15" i="9"/>
  <c r="M11" i="9"/>
  <c r="M48" i="9"/>
  <c r="M46" i="9"/>
  <c r="M44" i="9"/>
  <c r="M42" i="9"/>
  <c r="M40" i="9"/>
  <c r="M38" i="9"/>
  <c r="M36" i="9"/>
  <c r="M34" i="9"/>
  <c r="M32" i="9"/>
  <c r="M30" i="9"/>
  <c r="M28" i="9"/>
  <c r="M26" i="9"/>
  <c r="M24" i="9"/>
  <c r="M22" i="9"/>
  <c r="M20" i="9"/>
  <c r="M18" i="9"/>
  <c r="M16" i="9"/>
  <c r="M14" i="9"/>
  <c r="M12" i="9"/>
  <c r="BH266" i="8"/>
  <c r="BH263" i="8"/>
  <c r="BH260" i="8"/>
  <c r="BH259" i="8"/>
  <c r="BH258" i="8"/>
  <c r="BH257" i="8"/>
  <c r="BH256" i="8"/>
  <c r="BH255" i="8"/>
  <c r="BH254" i="8"/>
  <c r="BH253" i="8"/>
  <c r="BH252" i="8"/>
  <c r="BH251" i="8"/>
  <c r="BH250" i="8"/>
  <c r="BH249" i="8"/>
  <c r="BH248" i="8"/>
  <c r="BH247" i="8"/>
  <c r="BH246" i="8"/>
  <c r="BH245" i="8"/>
  <c r="BI245" i="8" s="1"/>
  <c r="BH240" i="8"/>
  <c r="BH239" i="8"/>
  <c r="BH238" i="8"/>
  <c r="BH237" i="8"/>
  <c r="BH236" i="8"/>
  <c r="BH235" i="8"/>
  <c r="BH234" i="8"/>
  <c r="BH233" i="8"/>
  <c r="BH232" i="8"/>
  <c r="BH231" i="8"/>
  <c r="BH230" i="8"/>
  <c r="BH229" i="8"/>
  <c r="BH228" i="8"/>
  <c r="BH227" i="8"/>
  <c r="BH226" i="8"/>
  <c r="BH225" i="8"/>
  <c r="BH224" i="8"/>
  <c r="BH223" i="8"/>
  <c r="BH222" i="8"/>
  <c r="BH221" i="8"/>
  <c r="BH220" i="8"/>
  <c r="BH219" i="8"/>
  <c r="BH218" i="8"/>
  <c r="BH217" i="8"/>
  <c r="BH216" i="8"/>
  <c r="BH215" i="8"/>
  <c r="BI215" i="8" s="1"/>
  <c r="BH209" i="8"/>
  <c r="BH208" i="8"/>
  <c r="BH207" i="8"/>
  <c r="BH206" i="8"/>
  <c r="BH205" i="8"/>
  <c r="BH204" i="8"/>
  <c r="BH203" i="8"/>
  <c r="BH202" i="8"/>
  <c r="BH201" i="8"/>
  <c r="BH200" i="8"/>
  <c r="BH199" i="8"/>
  <c r="BH198" i="8"/>
  <c r="BH197" i="8"/>
  <c r="BH196" i="8"/>
  <c r="BH195" i="8"/>
  <c r="BH194" i="8"/>
  <c r="BH193" i="8"/>
  <c r="BH192" i="8"/>
  <c r="BH191" i="8"/>
  <c r="BH190" i="8"/>
  <c r="BH189" i="8"/>
  <c r="BH188" i="8"/>
  <c r="BH187" i="8"/>
  <c r="BH186" i="8"/>
  <c r="BH185" i="8"/>
  <c r="BH184" i="8"/>
  <c r="BH183" i="8"/>
  <c r="BH182" i="8"/>
  <c r="BH181" i="8"/>
  <c r="BH180" i="8"/>
  <c r="BH179" i="8"/>
  <c r="BH178" i="8"/>
  <c r="BH177" i="8"/>
  <c r="BH176" i="8"/>
  <c r="BH175" i="8"/>
  <c r="BH174" i="8"/>
  <c r="BH173" i="8"/>
  <c r="BH172" i="8"/>
  <c r="BH171" i="8"/>
  <c r="BH170" i="8"/>
  <c r="BH169" i="8"/>
  <c r="BH168" i="8"/>
  <c r="BH167" i="8"/>
  <c r="BH166" i="8"/>
  <c r="BH165" i="8"/>
  <c r="BH164" i="8"/>
  <c r="BH163" i="8"/>
  <c r="BH162" i="8"/>
  <c r="BH161" i="8"/>
  <c r="BH160" i="8"/>
  <c r="BH159" i="8"/>
  <c r="BH158" i="8"/>
  <c r="BH157" i="8"/>
  <c r="BH156" i="8"/>
  <c r="BH155" i="8"/>
  <c r="BH154" i="8"/>
  <c r="BH153" i="8"/>
  <c r="BH152" i="8"/>
  <c r="BH151" i="8"/>
  <c r="BH150" i="8"/>
  <c r="BH149" i="8"/>
  <c r="BH148" i="8"/>
  <c r="BH147" i="8"/>
  <c r="BH146" i="8"/>
  <c r="BH145" i="8"/>
  <c r="BI145" i="8" s="1"/>
  <c r="BH140" i="8"/>
  <c r="BH137" i="8"/>
  <c r="BH136" i="8"/>
  <c r="BH135" i="8"/>
  <c r="BH134" i="8"/>
  <c r="BH133" i="8"/>
  <c r="BH132" i="8"/>
  <c r="BH131" i="8"/>
  <c r="BH130" i="8"/>
  <c r="BH129" i="8"/>
  <c r="BH128" i="8"/>
  <c r="BH127" i="8"/>
  <c r="BH126" i="8"/>
  <c r="BH125" i="8"/>
  <c r="BH124" i="8"/>
  <c r="BH123" i="8"/>
  <c r="BH122" i="8"/>
  <c r="BH121" i="8"/>
  <c r="BH120" i="8"/>
  <c r="BH119" i="8"/>
  <c r="BH118" i="8"/>
  <c r="BH117" i="8"/>
  <c r="BH116" i="8"/>
  <c r="BH115" i="8"/>
  <c r="BH114" i="8"/>
  <c r="BH113" i="8"/>
  <c r="BH112" i="8"/>
  <c r="BH111" i="8"/>
  <c r="BH110" i="8"/>
  <c r="BH109" i="8"/>
  <c r="BH108" i="8"/>
  <c r="BH107" i="8"/>
  <c r="BH106" i="8"/>
  <c r="BH105" i="8"/>
  <c r="BI105" i="8" s="1"/>
  <c r="BH99" i="8"/>
  <c r="BH98" i="8"/>
  <c r="BH96" i="8"/>
  <c r="BH95" i="8"/>
  <c r="BH94" i="8"/>
  <c r="BH93" i="8"/>
  <c r="BH92" i="8"/>
  <c r="BH91" i="8"/>
  <c r="BH90" i="8"/>
  <c r="BH89" i="8"/>
  <c r="BH88" i="8"/>
  <c r="BH87" i="8"/>
  <c r="BH86" i="8"/>
  <c r="BH85" i="8"/>
  <c r="BH84" i="8"/>
  <c r="BH83" i="8"/>
  <c r="BH82" i="8"/>
  <c r="BI82" i="8" s="1"/>
  <c r="BH77" i="8"/>
  <c r="BH75" i="8"/>
  <c r="BH74" i="8"/>
  <c r="BH73" i="8"/>
  <c r="BH72" i="8"/>
  <c r="BH71" i="8"/>
  <c r="BH70" i="8"/>
  <c r="BH69" i="8"/>
  <c r="BH68" i="8"/>
  <c r="BH67" i="8"/>
  <c r="BH66" i="8"/>
  <c r="BH65" i="8"/>
  <c r="BH64" i="8"/>
  <c r="BH63" i="8"/>
  <c r="BH62" i="8"/>
  <c r="BH61" i="8"/>
  <c r="BH60" i="8"/>
  <c r="BH59" i="8"/>
  <c r="BH58" i="8"/>
  <c r="BH57" i="8"/>
  <c r="BH56" i="8"/>
  <c r="BH55" i="8"/>
  <c r="BH54" i="8"/>
  <c r="BH53" i="8"/>
  <c r="BH52" i="8"/>
  <c r="BH51" i="8"/>
  <c r="BH50" i="8"/>
  <c r="BH49" i="8"/>
  <c r="BH48" i="8"/>
  <c r="BH47" i="8"/>
  <c r="BH46" i="8"/>
  <c r="BH45" i="8"/>
  <c r="BH44" i="8"/>
  <c r="BH43" i="8"/>
  <c r="BH42" i="8"/>
  <c r="BH41" i="8"/>
  <c r="BH40" i="8"/>
  <c r="BH39" i="8"/>
  <c r="BH38" i="8"/>
  <c r="BH37" i="8"/>
  <c r="BH36" i="8"/>
  <c r="BH35" i="8"/>
  <c r="BH34" i="8"/>
  <c r="BH33" i="8"/>
  <c r="BH32" i="8"/>
  <c r="BH31" i="8"/>
  <c r="BH30" i="8"/>
  <c r="BH29" i="8"/>
  <c r="BH28" i="8"/>
  <c r="BH27" i="8"/>
  <c r="BH26" i="8"/>
  <c r="BH25" i="8"/>
  <c r="BH24" i="8"/>
  <c r="BH23" i="8"/>
  <c r="BH22" i="8"/>
  <c r="BH21" i="8"/>
  <c r="BH20" i="8"/>
  <c r="BH19" i="8"/>
  <c r="BH18" i="8"/>
  <c r="BH17" i="8"/>
  <c r="BH16" i="8"/>
  <c r="BH15" i="8"/>
  <c r="BH14" i="8"/>
  <c r="BH13" i="8"/>
  <c r="BH12" i="8"/>
  <c r="BH11" i="8"/>
  <c r="BH10" i="8"/>
  <c r="BI10" i="8" s="1"/>
  <c r="Q245" i="7"/>
  <c r="Q247" i="7"/>
  <c r="Q249" i="7"/>
  <c r="Q251" i="7"/>
  <c r="Q253" i="7"/>
  <c r="Q255" i="7"/>
  <c r="Q257" i="7"/>
  <c r="Q259" i="7"/>
  <c r="Q261" i="7"/>
  <c r="Q263" i="7"/>
  <c r="Q265" i="7"/>
  <c r="Q246" i="7"/>
  <c r="Q248" i="7"/>
  <c r="Q250" i="7"/>
  <c r="Q252" i="7"/>
  <c r="Q254" i="7"/>
  <c r="Q256" i="7"/>
  <c r="Q258" i="7"/>
  <c r="Q260" i="7"/>
  <c r="Q262" i="7"/>
  <c r="Q264" i="7"/>
  <c r="Q266" i="7"/>
  <c r="Q215" i="7"/>
  <c r="Q217" i="7"/>
  <c r="Q219" i="7"/>
  <c r="Q221" i="7"/>
  <c r="Q223" i="7"/>
  <c r="Q225" i="7"/>
  <c r="Q227" i="7"/>
  <c r="Q229" i="7"/>
  <c r="Q231" i="7"/>
  <c r="Q233" i="7"/>
  <c r="Q235" i="7"/>
  <c r="Q237" i="7"/>
  <c r="Q239" i="7"/>
  <c r="Q216" i="7"/>
  <c r="Q218" i="7"/>
  <c r="Q220" i="7"/>
  <c r="Q222" i="7"/>
  <c r="Q224" i="7"/>
  <c r="Q226" i="7"/>
  <c r="Q228" i="7"/>
  <c r="Q230" i="7"/>
  <c r="Q232" i="7"/>
  <c r="Q234" i="7"/>
  <c r="Q236" i="7"/>
  <c r="Q238" i="7"/>
  <c r="Q240" i="7"/>
  <c r="Q145" i="7"/>
  <c r="Q147" i="7"/>
  <c r="Q149" i="7"/>
  <c r="Q151" i="7"/>
  <c r="Q153" i="7"/>
  <c r="Q155" i="7"/>
  <c r="Q157" i="7"/>
  <c r="Q159" i="7"/>
  <c r="Q161" i="7"/>
  <c r="Q163" i="7"/>
  <c r="Q165" i="7"/>
  <c r="Q167" i="7"/>
  <c r="Q169" i="7"/>
  <c r="Q171" i="7"/>
  <c r="Q173" i="7"/>
  <c r="Q175" i="7"/>
  <c r="Q177" i="7"/>
  <c r="Q179" i="7"/>
  <c r="Q181" i="7"/>
  <c r="Q183" i="7"/>
  <c r="Q185" i="7"/>
  <c r="Q187" i="7"/>
  <c r="Q189" i="7"/>
  <c r="Q191" i="7"/>
  <c r="Q193" i="7"/>
  <c r="Q195" i="7"/>
  <c r="Q197" i="7"/>
  <c r="Q199" i="7"/>
  <c r="Q201" i="7"/>
  <c r="Q203" i="7"/>
  <c r="Q205" i="7"/>
  <c r="Q207" i="7"/>
  <c r="Q209" i="7"/>
  <c r="Q146" i="7"/>
  <c r="Q148" i="7"/>
  <c r="Q150" i="7"/>
  <c r="Q152" i="7"/>
  <c r="Q154" i="7"/>
  <c r="Q156" i="7"/>
  <c r="Q158" i="7"/>
  <c r="Q160" i="7"/>
  <c r="Q162" i="7"/>
  <c r="Q164" i="7"/>
  <c r="Q166" i="7"/>
  <c r="Q168" i="7"/>
  <c r="Q170" i="7"/>
  <c r="Q172" i="7"/>
  <c r="Q174" i="7"/>
  <c r="Q176" i="7"/>
  <c r="Q178" i="7"/>
  <c r="Q180" i="7"/>
  <c r="Q182" i="7"/>
  <c r="Q184" i="7"/>
  <c r="Q186" i="7"/>
  <c r="Q188" i="7"/>
  <c r="Q190" i="7"/>
  <c r="Q192" i="7"/>
  <c r="Q194" i="7"/>
  <c r="Q196" i="7"/>
  <c r="Q198" i="7"/>
  <c r="Q200" i="7"/>
  <c r="Q202" i="7"/>
  <c r="Q204" i="7"/>
  <c r="Q206" i="7"/>
  <c r="Q208" i="7"/>
  <c r="Q210" i="7"/>
  <c r="Q105" i="7"/>
  <c r="Q107" i="7"/>
  <c r="Q109" i="7"/>
  <c r="Q111" i="7"/>
  <c r="Q113" i="7"/>
  <c r="Q115" i="7"/>
  <c r="Q117" i="7"/>
  <c r="Q119" i="7"/>
  <c r="Q121" i="7"/>
  <c r="Q123" i="7"/>
  <c r="Q125" i="7"/>
  <c r="Q127" i="7"/>
  <c r="Q129" i="7"/>
  <c r="Q131" i="7"/>
  <c r="Q133" i="7"/>
  <c r="Q135" i="7"/>
  <c r="Q137" i="7"/>
  <c r="Q139" i="7"/>
  <c r="Q106" i="7"/>
  <c r="Q108" i="7"/>
  <c r="Q110" i="7"/>
  <c r="Q112" i="7"/>
  <c r="Q114" i="7"/>
  <c r="Q116" i="7"/>
  <c r="Q118" i="7"/>
  <c r="Q120" i="7"/>
  <c r="Q122" i="7"/>
  <c r="Q124" i="7"/>
  <c r="Q126" i="7"/>
  <c r="Q128" i="7"/>
  <c r="Q130" i="7"/>
  <c r="Q132" i="7"/>
  <c r="Q134" i="7"/>
  <c r="Q136" i="7"/>
  <c r="Q138" i="7"/>
  <c r="Q140" i="7"/>
  <c r="Q82" i="7"/>
  <c r="Q84" i="7"/>
  <c r="Q86" i="7"/>
  <c r="Q88" i="7"/>
  <c r="Q90" i="7"/>
  <c r="Q92" i="7"/>
  <c r="Q94" i="7"/>
  <c r="Q96" i="7"/>
  <c r="Q98" i="7"/>
  <c r="Q100" i="7"/>
  <c r="Q83" i="7"/>
  <c r="Q85" i="7"/>
  <c r="Q87" i="7"/>
  <c r="Q89" i="7"/>
  <c r="Q91" i="7"/>
  <c r="Q93" i="7"/>
  <c r="Q95" i="7"/>
  <c r="Q97" i="7"/>
  <c r="Q99" i="7"/>
  <c r="Q10" i="7"/>
  <c r="Q12" i="7"/>
  <c r="Q14" i="7"/>
  <c r="Q16" i="7"/>
  <c r="Q18" i="7"/>
  <c r="Q20" i="7"/>
  <c r="Q22" i="7"/>
  <c r="Q24" i="7"/>
  <c r="Q26" i="7"/>
  <c r="Q28" i="7"/>
  <c r="Q30" i="7"/>
  <c r="Q32" i="7"/>
  <c r="Q34" i="7"/>
  <c r="Q36" i="7"/>
  <c r="Q38" i="7"/>
  <c r="Q40" i="7"/>
  <c r="Q42" i="7"/>
  <c r="Q44" i="7"/>
  <c r="Q46" i="7"/>
  <c r="Q48" i="7"/>
  <c r="Q50" i="7"/>
  <c r="Q52" i="7"/>
  <c r="Q54" i="7"/>
  <c r="Q56" i="7"/>
  <c r="Q58" i="7"/>
  <c r="Q60" i="7"/>
  <c r="Q62" i="7"/>
  <c r="Q64" i="7"/>
  <c r="Q66" i="7"/>
  <c r="Q68" i="7"/>
  <c r="Q70" i="7"/>
  <c r="Q72" i="7"/>
  <c r="Q74" i="7"/>
  <c r="Q76" i="7"/>
  <c r="Q11" i="7"/>
  <c r="Q13" i="7"/>
  <c r="Q15" i="7"/>
  <c r="Q17" i="7"/>
  <c r="Q19" i="7"/>
  <c r="Q21" i="7"/>
  <c r="Q23" i="7"/>
  <c r="Q25" i="7"/>
  <c r="Q27" i="7"/>
  <c r="Q29" i="7"/>
  <c r="Q31" i="7"/>
  <c r="Q33" i="7"/>
  <c r="Q35" i="7"/>
  <c r="Q37" i="7"/>
  <c r="Q39" i="7"/>
  <c r="Q41" i="7"/>
  <c r="Q43" i="7"/>
  <c r="Q45" i="7"/>
  <c r="Q47" i="7"/>
  <c r="Q49" i="7"/>
  <c r="Q51" i="7"/>
  <c r="Q53" i="7"/>
  <c r="Q55" i="7"/>
  <c r="Q57" i="7"/>
  <c r="Q59" i="7"/>
  <c r="Q61" i="7"/>
  <c r="Q63" i="7"/>
  <c r="Q65" i="7"/>
  <c r="Q67" i="7"/>
  <c r="Q69" i="7"/>
  <c r="Q71" i="7"/>
  <c r="Q73" i="7"/>
  <c r="Q75" i="7"/>
  <c r="Q77" i="7"/>
  <c r="BI254" i="8" l="1"/>
  <c r="BI259" i="8"/>
  <c r="BI262" i="8"/>
  <c r="BI246" i="8"/>
  <c r="BI251" i="8"/>
  <c r="BI266" i="8"/>
  <c r="BI258" i="8"/>
  <c r="BI250" i="8"/>
  <c r="BI263" i="8"/>
  <c r="BI255" i="8"/>
  <c r="BI247" i="8"/>
  <c r="BI264" i="8"/>
  <c r="BI260" i="8"/>
  <c r="BI256" i="8"/>
  <c r="BI252" i="8"/>
  <c r="BI248" i="8"/>
  <c r="BI265" i="8"/>
  <c r="BI261" i="8"/>
  <c r="BI257" i="8"/>
  <c r="BI253" i="8"/>
  <c r="BI249" i="8"/>
  <c r="BI220" i="8"/>
  <c r="BI234" i="8"/>
  <c r="BI229" i="8"/>
  <c r="BI238" i="8"/>
  <c r="BI228" i="8"/>
  <c r="BI237" i="8"/>
  <c r="BI221" i="8"/>
  <c r="BI240" i="8"/>
  <c r="BI236" i="8"/>
  <c r="BI232" i="8"/>
  <c r="BI224" i="8"/>
  <c r="BI216" i="8"/>
  <c r="BI233" i="8"/>
  <c r="BI225" i="8"/>
  <c r="BI217" i="8"/>
  <c r="BI230" i="8"/>
  <c r="BI226" i="8"/>
  <c r="BI222" i="8"/>
  <c r="BI218" i="8"/>
  <c r="BI239" i="8"/>
  <c r="BI235" i="8"/>
  <c r="BI231" i="8"/>
  <c r="BI227" i="8"/>
  <c r="BI223" i="8"/>
  <c r="BI219" i="8"/>
  <c r="BI190" i="8"/>
  <c r="BI204" i="8"/>
  <c r="BI170" i="8"/>
  <c r="BI208" i="8"/>
  <c r="BI198" i="8"/>
  <c r="BI182" i="8"/>
  <c r="BI154" i="8"/>
  <c r="BI210" i="8"/>
  <c r="BI206" i="8"/>
  <c r="BI202" i="8"/>
  <c r="BI194" i="8"/>
  <c r="BI186" i="8"/>
  <c r="BI178" i="8"/>
  <c r="BI162" i="8"/>
  <c r="BI201" i="8"/>
  <c r="BI200" i="8"/>
  <c r="BI196" i="8"/>
  <c r="BI192" i="8"/>
  <c r="BI188" i="8"/>
  <c r="BI184" i="8"/>
  <c r="BI180" i="8"/>
  <c r="BI174" i="8"/>
  <c r="BI166" i="8"/>
  <c r="BI158" i="8"/>
  <c r="BI148" i="8"/>
  <c r="BI175" i="8"/>
  <c r="BI176" i="8"/>
  <c r="BI172" i="8"/>
  <c r="BI168" i="8"/>
  <c r="BI164" i="8"/>
  <c r="BI160" i="8"/>
  <c r="BI156" i="8"/>
  <c r="BI152" i="8"/>
  <c r="BI209" i="8"/>
  <c r="BI191" i="8"/>
  <c r="BI159" i="8"/>
  <c r="BI150" i="8"/>
  <c r="BI146" i="8"/>
  <c r="BI205" i="8"/>
  <c r="BI197" i="8"/>
  <c r="BI183" i="8"/>
  <c r="BI167" i="8"/>
  <c r="BI151" i="8"/>
  <c r="BI207" i="8"/>
  <c r="BI203" i="8"/>
  <c r="BI199" i="8"/>
  <c r="BI195" i="8"/>
  <c r="BI187" i="8"/>
  <c r="BI179" i="8"/>
  <c r="BI171" i="8"/>
  <c r="BI163" i="8"/>
  <c r="BI155" i="8"/>
  <c r="BI147" i="8"/>
  <c r="BI193" i="8"/>
  <c r="BI189" i="8"/>
  <c r="BI185" i="8"/>
  <c r="BI181" i="8"/>
  <c r="BI177" i="8"/>
  <c r="BI173" i="8"/>
  <c r="BI169" i="8"/>
  <c r="BI165" i="8"/>
  <c r="BI161" i="8"/>
  <c r="BI157" i="8"/>
  <c r="BI153" i="8"/>
  <c r="BI149" i="8"/>
  <c r="BI122" i="8"/>
  <c r="BI136" i="8"/>
  <c r="BI135" i="8"/>
  <c r="BI140" i="8"/>
  <c r="BI130" i="8"/>
  <c r="BI114" i="8"/>
  <c r="BI119" i="8"/>
  <c r="BI138" i="8"/>
  <c r="BI134" i="8"/>
  <c r="BI126" i="8"/>
  <c r="BI118" i="8"/>
  <c r="BI108" i="8"/>
  <c r="BI127" i="8"/>
  <c r="BI111" i="8"/>
  <c r="BI132" i="8"/>
  <c r="BI128" i="8"/>
  <c r="BI124" i="8"/>
  <c r="BI120" i="8"/>
  <c r="BI116" i="8"/>
  <c r="BI112" i="8"/>
  <c r="BI139" i="8"/>
  <c r="BI131" i="8"/>
  <c r="BI123" i="8"/>
  <c r="BI115" i="8"/>
  <c r="BI107" i="8"/>
  <c r="BI110" i="8"/>
  <c r="BI106" i="8"/>
  <c r="BI137" i="8"/>
  <c r="BI133" i="8"/>
  <c r="BI129" i="8"/>
  <c r="BI125" i="8"/>
  <c r="BI121" i="8"/>
  <c r="BI117" i="8"/>
  <c r="BI113" i="8"/>
  <c r="BI109" i="8"/>
  <c r="BI91" i="8"/>
  <c r="BI99" i="8"/>
  <c r="BI96" i="8"/>
  <c r="BI95" i="8"/>
  <c r="BI85" i="8"/>
  <c r="BI88" i="8"/>
  <c r="BI97" i="8"/>
  <c r="BI93" i="8"/>
  <c r="BI89" i="8"/>
  <c r="BI100" i="8"/>
  <c r="BI92" i="8"/>
  <c r="BI84" i="8"/>
  <c r="BI87" i="8"/>
  <c r="BI83" i="8"/>
  <c r="BI98" i="8"/>
  <c r="BI94" i="8"/>
  <c r="BI90" i="8"/>
  <c r="BI86" i="8"/>
  <c r="BI75" i="8"/>
  <c r="BI53" i="8"/>
  <c r="BI67" i="8"/>
  <c r="BI31" i="8"/>
  <c r="BI71" i="8"/>
  <c r="BI61" i="8"/>
  <c r="BI45" i="8"/>
  <c r="BI76" i="8"/>
  <c r="BI77" i="8"/>
  <c r="BI73" i="8"/>
  <c r="BI69" i="8"/>
  <c r="BI65" i="8"/>
  <c r="BI57" i="8"/>
  <c r="BI49" i="8"/>
  <c r="BI39" i="8"/>
  <c r="BI23" i="8"/>
  <c r="BI60" i="8"/>
  <c r="BI63" i="8"/>
  <c r="BI59" i="8"/>
  <c r="BI55" i="8"/>
  <c r="BI51" i="8"/>
  <c r="BI47" i="8"/>
  <c r="BI43" i="8"/>
  <c r="BI35" i="8"/>
  <c r="BI27" i="8"/>
  <c r="BI17" i="8"/>
  <c r="BI68" i="8"/>
  <c r="BI40" i="8"/>
  <c r="BI41" i="8"/>
  <c r="BI37" i="8"/>
  <c r="BI33" i="8"/>
  <c r="BI29" i="8"/>
  <c r="BI25" i="8"/>
  <c r="BI21" i="8"/>
  <c r="BI13" i="8"/>
  <c r="BI72" i="8"/>
  <c r="BI64" i="8"/>
  <c r="BI54" i="8"/>
  <c r="BI24" i="8"/>
  <c r="BI19" i="8"/>
  <c r="BI15" i="8"/>
  <c r="BI11" i="8"/>
  <c r="BI74" i="8"/>
  <c r="BI70" i="8"/>
  <c r="BI66" i="8"/>
  <c r="BI62" i="8"/>
  <c r="BI58" i="8"/>
  <c r="BI48" i="8"/>
  <c r="BI32" i="8"/>
  <c r="BI16" i="8"/>
  <c r="BI56" i="8"/>
  <c r="BI52" i="8"/>
  <c r="BI44" i="8"/>
  <c r="BI36" i="8"/>
  <c r="BI28" i="8"/>
  <c r="BI20" i="8"/>
  <c r="BI12" i="8"/>
  <c r="BI50" i="8"/>
  <c r="BI46" i="8"/>
  <c r="BI42" i="8"/>
  <c r="BI38" i="8"/>
  <c r="BI34" i="8"/>
  <c r="BI30" i="8"/>
  <c r="BI26" i="8"/>
  <c r="BI22" i="8"/>
  <c r="BI18" i="8"/>
  <c r="BI14" i="8"/>
</calcChain>
</file>

<file path=xl/sharedStrings.xml><?xml version="1.0" encoding="utf-8"?>
<sst xmlns="http://schemas.openxmlformats.org/spreadsheetml/2006/main" count="10310" uniqueCount="1285">
  <si>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</si>
  <si>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</si>
  <si>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</si>
  <si>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</si>
  <si>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</si>
  <si>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</si>
  <si>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</si>
  <si>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</si>
  <si>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ВК</t>
  </si>
  <si>
    <t>{guid {0000090A-0000-0000-0000-000000000000}}</t>
  </si>
  <si>
    <t>Азанов Дмитрий</t>
  </si>
  <si>
    <t>мс</t>
  </si>
  <si>
    <t>Санкт-Петербург, Пермский кр.</t>
  </si>
  <si>
    <t>УОР №1</t>
  </si>
  <si>
    <t>Иванов А.В., Васильева Е.В.</t>
  </si>
  <si>
    <t>М</t>
  </si>
  <si>
    <t>{guid {00000EC6-0000-0000-0000-000000000000}}</t>
  </si>
  <si>
    <t>Акчин Александр</t>
  </si>
  <si>
    <t>1</t>
  </si>
  <si>
    <t>Алтай Респ.</t>
  </si>
  <si>
    <t>СДЮШОР, СДЮТур</t>
  </si>
  <si>
    <t>Амосова А.И., Меновщиков Л.В., Вожаков С.А., Козлов Н.А.</t>
  </si>
  <si>
    <t>{guid {00000E2D-0000-0000-0000-000000000000}}</t>
  </si>
  <si>
    <t>Андриенко Илья</t>
  </si>
  <si>
    <t>кмс</t>
  </si>
  <si>
    <t>Свердловская обл.</t>
  </si>
  <si>
    <t>МБУ «СШОР «Уралец», МБУ ДО ГорСЮТур</t>
  </si>
  <si>
    <t>Гвоздева О.В., Касимов А.Ю., Салтанов С.В., Базин К.В.</t>
  </si>
  <si>
    <t>{guid {68826439-EFBE-45CE-A9E0-86EA34D609C6}}</t>
  </si>
  <si>
    <t>Архипов Илья</t>
  </si>
  <si>
    <t>2</t>
  </si>
  <si>
    <t>{guid {D59B55A3-9BAD-46C3-81C3-175774B2BEA7}}</t>
  </si>
  <si>
    <t>Ассанова Софья</t>
  </si>
  <si>
    <t>Ж</t>
  </si>
  <si>
    <t>{guid {0000091C-0000-0000-0000-000000000000}}</t>
  </si>
  <si>
    <t>Афанасьев Алексей</t>
  </si>
  <si>
    <t>Санкт-Петербург</t>
  </si>
  <si>
    <t>СПб ЦОП</t>
  </si>
  <si>
    <t>Иванов А.В.</t>
  </si>
  <si>
    <t>{guid {00000E2F-0000-0000-0000-000000000000}}</t>
  </si>
  <si>
    <t>Бабичев Даниил</t>
  </si>
  <si>
    <t>Тюменская обл.</t>
  </si>
  <si>
    <t>ГАУ ТО «ОСШОР», МАУ ДО СДЮСШОР № 2 г. Тюмень</t>
  </si>
  <si>
    <t>Негардинова А.Х., Токмаков С.А.</t>
  </si>
  <si>
    <t>{guid {5A8E7C8B-4FC8-43A7-9D0A-889B246CD74E}}</t>
  </si>
  <si>
    <t>Бадаев Максим</t>
  </si>
  <si>
    <t>Башкортостан Респ.</t>
  </si>
  <si>
    <t>ГБУ СШОР по гребле на байдарках и каноэ РБ</t>
  </si>
  <si>
    <t>Егорова В.П., Волков Н.С.</t>
  </si>
  <si>
    <t>{guid {00000926-0000-0000-0000-000000000000}}</t>
  </si>
  <si>
    <t>Баранов Николай</t>
  </si>
  <si>
    <t>МАУ ДО СДЮСШОР № 2 г. Тюмень</t>
  </si>
  <si>
    <t>Токмаков С.А., Карзакова О.А.</t>
  </si>
  <si>
    <t>{guid {00000ED6-0000-0000-0000-000000000000}}</t>
  </si>
  <si>
    <t>Барыкин Михаил</t>
  </si>
  <si>
    <t>СПб ГБУ СШОР "ШВСМ по ВВС"</t>
  </si>
  <si>
    <t>Смирнов А.А., Смирнова Е.В., Чигидин А.В.</t>
  </si>
  <si>
    <t>{guid {00000B96-0000-0000-0000-000000000000}}</t>
  </si>
  <si>
    <t>Башмаков Александр</t>
  </si>
  <si>
    <t>Смирнова Е.В., Чигидин А.В.</t>
  </si>
  <si>
    <t>{guid {00000CA0-0000-0000-0000-000000000000}}</t>
  </si>
  <si>
    <t>Белокреницкий Кирилл</t>
  </si>
  <si>
    <t>Красноярский кр.</t>
  </si>
  <si>
    <t>СШОР «Здоровый мир»</t>
  </si>
  <si>
    <t>Козырева Т.А., Мухгалеев М.Ю.</t>
  </si>
  <si>
    <t>{guid {19A31E83-9A3F-4256-ADCB-6F416F984242}}</t>
  </si>
  <si>
    <t>Борисов Игорь</t>
  </si>
  <si>
    <t>Архангельская обл.</t>
  </si>
  <si>
    <t>МБУ ДО "СДЮСШОР" им. Соколова Л.К.</t>
  </si>
  <si>
    <t>Амосова Е.А., Амосова Я.П., Насонкин В.С.</t>
  </si>
  <si>
    <t>{guid {00000937-0000-0000-0000-000000000000}}</t>
  </si>
  <si>
    <t>Бояркин Данил</t>
  </si>
  <si>
    <t>Татарстан Респ.</t>
  </si>
  <si>
    <t>МБУ ДО "ДЮСШ №6 (Бригантина) ЗМР РТ"</t>
  </si>
  <si>
    <t>Михайлов Л.В.</t>
  </si>
  <si>
    <t>{guid {00000E60-0000-0000-0000-000000000000}}</t>
  </si>
  <si>
    <t>Брюханова Лилия</t>
  </si>
  <si>
    <t>Грызлова Н.Б., Андреев А.Н., Козырева Т.А.</t>
  </si>
  <si>
    <t>{guid {00000B9A-0000-0000-0000-000000000000}}</t>
  </si>
  <si>
    <t>Буйнов Александр</t>
  </si>
  <si>
    <t>Паутов М.Н., Токмаков С.А.</t>
  </si>
  <si>
    <t>{guid {0000093D-0000-0000-0000-000000000000}}</t>
  </si>
  <si>
    <t>Букринский Сергей</t>
  </si>
  <si>
    <t>Москва</t>
  </si>
  <si>
    <t>Школа Гребного Слалома</t>
  </si>
  <si>
    <t>Шабакин М.В., Прусаков А.С.</t>
  </si>
  <si>
    <t>{guid {00000944-0000-0000-0000-000000000000}}</t>
  </si>
  <si>
    <t>Ванин Владислав</t>
  </si>
  <si>
    <t>ГБУ "МГФСО", СК "Дети белой воды"</t>
  </si>
  <si>
    <t>Платонова Е.Н., Натальин С.А., Тезиков А.Н.</t>
  </si>
  <si>
    <t>{guid {00000E22-0000-0000-0000-000000000000}}</t>
  </si>
  <si>
    <t>Васеев Никита</t>
  </si>
  <si>
    <t>Рогова Н.С., Герций С.Е., Маняхина М.А.</t>
  </si>
  <si>
    <t>{guid {00000C0E-0000-0000-0000-000000000000}}</t>
  </si>
  <si>
    <t>Васильев Вячеслав</t>
  </si>
  <si>
    <t>ГБУ "МГФСО"</t>
  </si>
  <si>
    <t>Штабкин В.Д., Макаров Л.Ю.</t>
  </si>
  <si>
    <t>{guid {00000B85-0000-0000-0000-000000000000}}</t>
  </si>
  <si>
    <t>Вихарев Иван</t>
  </si>
  <si>
    <t>Московская обл., Ярославская обл.</t>
  </si>
  <si>
    <t>ГУОР г. Бронницы, МУ СШОР №2, г. Ярославль</t>
  </si>
  <si>
    <t>Рябиков Л.Ю., Слотина Ю.В., Соколов Ю.С., Изюмова И.А.</t>
  </si>
  <si>
    <t>{guid {00000951-0000-0000-0000-000000000000}}</t>
  </si>
  <si>
    <t>Войналович Вадим</t>
  </si>
  <si>
    <t>Московская обл.</t>
  </si>
  <si>
    <t>ГБУ МО "ЦСП ОВС"</t>
  </si>
  <si>
    <t>Слотина Ю.В., Рябиков Л.Ю., Кобзева Н.В.</t>
  </si>
  <si>
    <t>{guid {00000965-0000-0000-0000-000000000000}}</t>
  </si>
  <si>
    <t>Гвоздев Олег</t>
  </si>
  <si>
    <t>МБУ «СШОР «Уралец»</t>
  </si>
  <si>
    <t>{guid {00000966-0000-0000-0000-000000000000}}</t>
  </si>
  <si>
    <t>Герасимов Иван</t>
  </si>
  <si>
    <t>Макаров Л.Ю.</t>
  </si>
  <si>
    <t>{guid {0000096A-0000-0000-0000-000000000000}}</t>
  </si>
  <si>
    <t>Гладких Илья</t>
  </si>
  <si>
    <t>ГУОР г. Бронницы, ГАУ РЦСП "Поморье"</t>
  </si>
  <si>
    <t>Меньшенин В.Л., Рябиков Л.Ю., Слотина Ю.В.</t>
  </si>
  <si>
    <t>{guid {0000096F-0000-0000-0000-000000000000}}</t>
  </si>
  <si>
    <t>Говер Егор</t>
  </si>
  <si>
    <t>{guid {00000972-0000-0000-0000-000000000000}}</t>
  </si>
  <si>
    <t>Гоголев Дмитрий</t>
  </si>
  <si>
    <t>{guid {00000C82-0000-0000-0000-000000000000}}</t>
  </si>
  <si>
    <t>Гоголева Алена</t>
  </si>
  <si>
    <t>Рогова Н.С., Маняхина М.А., Герций С.Е.</t>
  </si>
  <si>
    <t>{guid {00000973-0000-0000-0000-000000000000}}</t>
  </si>
  <si>
    <t>Головаченко Денис</t>
  </si>
  <si>
    <t>Беларусь</t>
  </si>
  <si>
    <t>Минск, БелорАссоцКаноэ</t>
  </si>
  <si>
    <t>лично</t>
  </si>
  <si>
    <t>{guid {A22E8BB1-E8C0-4F5E-9D22-91815262EA64}}</t>
  </si>
  <si>
    <t>Гольдис Василиса</t>
  </si>
  <si>
    <t>СК "Демидов и Ко"</t>
  </si>
  <si>
    <t>Демидов В.Ю., Гончаров А.А.</t>
  </si>
  <si>
    <t>{guid {0000097B-0000-0000-0000-000000000000}}</t>
  </si>
  <si>
    <t>Гончаров Алексей</t>
  </si>
  <si>
    <t>Демидов В.Ю.</t>
  </si>
  <si>
    <t>{guid {0000097C-0000-0000-0000-000000000000}}</t>
  </si>
  <si>
    <t>Гончаров Сергей</t>
  </si>
  <si>
    <t>СШОР «Здоровый мир», ЦСКА</t>
  </si>
  <si>
    <t>{guid {00000985-0000-0000-0000-000000000000}}</t>
  </si>
  <si>
    <t>Гребенёк Светлана</t>
  </si>
  <si>
    <t>Герций С.Е., Рогова Н.С.</t>
  </si>
  <si>
    <t>{guid {00000F46-0000-0000-0000-000000000000}}</t>
  </si>
  <si>
    <t>Груничев Иван</t>
  </si>
  <si>
    <t>Иванов Л.А., Иванов А.В.</t>
  </si>
  <si>
    <t>{guid {0000098B-0000-0000-0000-000000000000}}</t>
  </si>
  <si>
    <t>Губенко Никита</t>
  </si>
  <si>
    <t>{guid {802907D8-64D4-4820-8ADA-BD3A34A0509C}}</t>
  </si>
  <si>
    <t>Даукна Виктория</t>
  </si>
  <si>
    <t>Исламгараева М.С., Бояркин Д.А.</t>
  </si>
  <si>
    <t>{guid {00000990-0000-0000-0000-000000000000}}</t>
  </si>
  <si>
    <t>Дегтярев Андрей</t>
  </si>
  <si>
    <t>Алтай респ.</t>
  </si>
  <si>
    <t>СДЮШОР, ГАГУ</t>
  </si>
  <si>
    <t>Вожаков С.А., Козлов Н.А., Меновщиков Л.В.</t>
  </si>
  <si>
    <t>{guid {00000994-0000-0000-0000-000000000000}}</t>
  </si>
  <si>
    <t>Деревянко Наталья</t>
  </si>
  <si>
    <t>ХМАО-ЮГРА</t>
  </si>
  <si>
    <t>БУ ХМАО-Югра ЦСПСКЮ, Юкиор г. Ханты-Мансийск</t>
  </si>
  <si>
    <t>Игнатов Э.В., Балашов Е.А.</t>
  </si>
  <si>
    <t>{guid {00000E17-0000-0000-0000-000000000000}}</t>
  </si>
  <si>
    <t>Додонов Василий</t>
  </si>
  <si>
    <t>Ярославская обл.</t>
  </si>
  <si>
    <t>МУ СШОР №2, г. Ярославль</t>
  </si>
  <si>
    <t>Соколов Ю.С., Изюмова И.А.</t>
  </si>
  <si>
    <t>{guid {00000999-0000-0000-0000-000000000000}}</t>
  </si>
  <si>
    <t>Доронин Евгений</t>
  </si>
  <si>
    <t>Гвоздева О.В.</t>
  </si>
  <si>
    <t>{guid {00000ED2-0000-0000-0000-000000000000}}</t>
  </si>
  <si>
    <t>Дуб Роман</t>
  </si>
  <si>
    <t>{guid {00000F06-0000-0000-0000-000000000000}}</t>
  </si>
  <si>
    <t>Ершов Матвей</t>
  </si>
  <si>
    <t>Томская обл.</t>
  </si>
  <si>
    <t>МАОУ ДОД ДЮСШ УСЦ ВВС имени В.А.Шевелева</t>
  </si>
  <si>
    <t>Широков А.А., Кречетов В.Ф.</t>
  </si>
  <si>
    <t>{guid {000009A5-0000-0000-0000-000000000000}}</t>
  </si>
  <si>
    <t>Живодров Станислав</t>
  </si>
  <si>
    <t>Федерация гребного слалома Тюменской области</t>
  </si>
  <si>
    <t>Токмаков С.А.</t>
  </si>
  <si>
    <t>{guid {000009A9-0000-0000-0000-000000000000}}</t>
  </si>
  <si>
    <t>Жукова Анна</t>
  </si>
  <si>
    <t>Платонова Е.Н., Тезиков А.Н.</t>
  </si>
  <si>
    <t>{guid {000009BC-0000-0000-0000-000000000000}}</t>
  </si>
  <si>
    <t>Иванов Леонид</t>
  </si>
  <si>
    <t>{guid {000009C3-0000-0000-0000-000000000000}}</t>
  </si>
  <si>
    <t>Игнатьева Мария</t>
  </si>
  <si>
    <t>Смирнов А.А., Чигидин А.В.</t>
  </si>
  <si>
    <t>{guid {000009C6-0000-0000-0000-000000000000}}</t>
  </si>
  <si>
    <t>Изюмов Игорь</t>
  </si>
  <si>
    <t>Санкт-Петербург, Ярославская обл.</t>
  </si>
  <si>
    <t>МУ СШОР №2, Ярославль, УОР №1</t>
  </si>
  <si>
    <t>Леонов М.О.</t>
  </si>
  <si>
    <t>{guid {00000F1B-0000-0000-0000-000000000000}}</t>
  </si>
  <si>
    <t>Ильиных Влада</t>
  </si>
  <si>
    <t>{guid {000009CA-0000-0000-0000-000000000000}}</t>
  </si>
  <si>
    <t>Ильюхина Полина</t>
  </si>
  <si>
    <t>{guid {00000C10-0000-0000-0000-000000000000}}</t>
  </si>
  <si>
    <t>Иманкулов Дастан</t>
  </si>
  <si>
    <t>{guid {00000CE0-0000-0000-0000-000000000000}}</t>
  </si>
  <si>
    <t>Ионов Макар</t>
  </si>
  <si>
    <t>{guid {000009CC-0000-0000-0000-000000000000}}</t>
  </si>
  <si>
    <t>Исмаилова Севинч</t>
  </si>
  <si>
    <t>Челядинский В.Н.</t>
  </si>
  <si>
    <t>{guid {00000C2C-0000-0000-0000-000000000000}}</t>
  </si>
  <si>
    <t>Казаков Александр</t>
  </si>
  <si>
    <t>{guid {00000E33-0000-0000-0000-000000000000}}</t>
  </si>
  <si>
    <t>Казаков Константин</t>
  </si>
  <si>
    <t>{guid {000009DB-0000-0000-0000-000000000000}}</t>
  </si>
  <si>
    <t>Камешков Владимир</t>
  </si>
  <si>
    <t>{guid {E6A266BD-8550-4E8C-A78E-BDB5601355B0}}</t>
  </si>
  <si>
    <t>Камышенцев Даниил</t>
  </si>
  <si>
    <t>{guid {00000C00-0000-0000-0000-000000000000}}</t>
  </si>
  <si>
    <t>Каримуллин Даниль</t>
  </si>
  <si>
    <t>Татарстан респ.</t>
  </si>
  <si>
    <t>{guid {00000E34-0000-0000-0000-000000000000}}</t>
  </si>
  <si>
    <t>Кертеков Артем</t>
  </si>
  <si>
    <t>{guid {00000F12-0000-0000-0000-000000000000}}</t>
  </si>
  <si>
    <t>Кислицын Игорь</t>
  </si>
  <si>
    <t>{guid {00000BEB-0000-0000-0000-000000000000}}</t>
  </si>
  <si>
    <t>Клевлеев Анвар</t>
  </si>
  <si>
    <t>{guid {00000EC5-0000-0000-0000-000000000000}}</t>
  </si>
  <si>
    <t>Козлов Иван</t>
  </si>
  <si>
    <t>{guid {000009EF-0000-0000-0000-000000000000}}</t>
  </si>
  <si>
    <t>Козырева Анастасия</t>
  </si>
  <si>
    <t>СШОР «Здоровый мир», КГАУ «РЦСП«АЛВС», ККОР</t>
  </si>
  <si>
    <t>{guid {00000BA8-0000-0000-0000-000000000000}}</t>
  </si>
  <si>
    <t>Комков Сергей</t>
  </si>
  <si>
    <t>БУ ХМАО-Югра ЦСПСКЮ, МАУ г. Нижневартовска "СШОР", ГУОР г. Бронницы</t>
  </si>
  <si>
    <t>Игнатов Э.В., Балашов Е.А., Слотина Ю.В., Рябиков Л.Ю.</t>
  </si>
  <si>
    <t>{guid {00000A07-0000-0000-0000-000000000000}}</t>
  </si>
  <si>
    <t>Котов Павел</t>
  </si>
  <si>
    <t>{guid {00000A0A-0000-0000-0000-000000000000}}</t>
  </si>
  <si>
    <t>Кочеев Михаил</t>
  </si>
  <si>
    <t>{guid {00000CE5-0000-0000-0000-000000000000}}</t>
  </si>
  <si>
    <t>Кривоносова Татьяна</t>
  </si>
  <si>
    <t>Фрейманис А.Л.</t>
  </si>
  <si>
    <t>{guid {00000A10-0000-0000-0000-000000000000}}</t>
  </si>
  <si>
    <t>Круглов Михаил</t>
  </si>
  <si>
    <t>{guid {00000A11-0000-0000-0000-000000000000}}</t>
  </si>
  <si>
    <t>Крылова Ксения</t>
  </si>
  <si>
    <t>ГБУ СШОР "Хлебниково"</t>
  </si>
  <si>
    <t>Натальин С.А., Тезиков А.Н., Платонова Е.Н.</t>
  </si>
  <si>
    <t>{guid {00000C26-0000-0000-0000-000000000000}}</t>
  </si>
  <si>
    <t>Крюков Глеб</t>
  </si>
  <si>
    <t>Москва, Ярославская обл.</t>
  </si>
  <si>
    <t>ГБПОУ "МССУОР №2", МУ СШОР №2 г. Ярославль</t>
  </si>
  <si>
    <t>Шабакин М.В., Натальин С.А., Соколов Ю.С.</t>
  </si>
  <si>
    <t>{guid {00000A15-0000-0000-0000-000000000000}}</t>
  </si>
  <si>
    <t>Кудрявцев Даниил</t>
  </si>
  <si>
    <t>Рогова Н.С., Герций С.Е.</t>
  </si>
  <si>
    <t>{guid {00000BBF-0000-0000-0000-000000000000}}</t>
  </si>
  <si>
    <t>Кузнецова Дарья</t>
  </si>
  <si>
    <t>Тезиков А.Н., Платонова Е.Н., Казанцев И.В.</t>
  </si>
  <si>
    <t>{guid {00000EEB-0000-0000-0000-000000000000}}</t>
  </si>
  <si>
    <t>Курносов Андрей</t>
  </si>
  <si>
    <t>{guid {00000BE3-0000-0000-0000-000000000000}}</t>
  </si>
  <si>
    <t>Лабасов Дмитрий</t>
  </si>
  <si>
    <t>МБУ «СШОР «Уралец», МБУ ДО ГорСЮТур, ВВС ЦСК г. Самара</t>
  </si>
  <si>
    <t>{guid {84FA664C-7485-4849-A4DA-3ED63D4B9665}}</t>
  </si>
  <si>
    <t>Лазарев Артём</t>
  </si>
  <si>
    <t>Филиппов В.Д., Мильков М.В.</t>
  </si>
  <si>
    <t>{guid {00000A2D-0000-0000-0000-000000000000}}</t>
  </si>
  <si>
    <t>Лебедев Денис</t>
  </si>
  <si>
    <t>СДЮШОР, ЦСКА</t>
  </si>
  <si>
    <t>{guid {00000E54-0000-0000-0000-000000000000}}</t>
  </si>
  <si>
    <t>Лихачёв Богдан</t>
  </si>
  <si>
    <t>{guid {00000A3F-0000-0000-0000-000000000000}}</t>
  </si>
  <si>
    <t>Маймистов Сергей</t>
  </si>
  <si>
    <t>{guid {00000F15-0000-0000-0000-000000000000}}</t>
  </si>
  <si>
    <t>Майтов Данил</t>
  </si>
  <si>
    <t>МБУ СШ №28 г. Уфа</t>
  </si>
  <si>
    <t>Федоров М.В., Шарипова Е.В.</t>
  </si>
  <si>
    <t>{guid {00000A43-0000-0000-0000-000000000000}}</t>
  </si>
  <si>
    <t>Максимов Антон</t>
  </si>
  <si>
    <t>{guid {00000A44-0000-0000-0000-000000000000}}</t>
  </si>
  <si>
    <t>Максимов Виталий</t>
  </si>
  <si>
    <t>{guid {00000927-0000-0000-0000-000000000000}}</t>
  </si>
  <si>
    <t>Малекова Арина</t>
  </si>
  <si>
    <t>Московская обл., Северная Осетия (Алания)</t>
  </si>
  <si>
    <t>ГБУ МО "ЦСП ОВС", ГУОР г. Бронницы</t>
  </si>
  <si>
    <t>Слотина Ю.В., Рябиков Л.Ю., Шхорбати В.С.</t>
  </si>
  <si>
    <t>{guid {00000C4E-0000-0000-0000-000000000000}}</t>
  </si>
  <si>
    <t>Малышев Максим</t>
  </si>
  <si>
    <t>{guid {00000A48-0000-0000-0000-000000000000}}</t>
  </si>
  <si>
    <t>Малышев Роман</t>
  </si>
  <si>
    <t>КГАУ «РЦСП«АЛВС», СШОР «Здоровый мир»</t>
  </si>
  <si>
    <t>Грызлова Н.Б., Козырева Т.А.</t>
  </si>
  <si>
    <t>{guid {0DE43948-16E2-48D5-A084-91F9F7827F43}}</t>
  </si>
  <si>
    <t>Мамаева Наталья</t>
  </si>
  <si>
    <t>{guid {00000C48-0000-0000-0000-000000000000}}</t>
  </si>
  <si>
    <t>Манушкин Дмитрий</t>
  </si>
  <si>
    <t>СШОР «Здоровый мир», СибГУ</t>
  </si>
  <si>
    <t>Мухгалеев М.Ю., Козырева Т.А.</t>
  </si>
  <si>
    <t>{guid {00000E35-0000-0000-0000-000000000000}}</t>
  </si>
  <si>
    <t>Мартынов Никита</t>
  </si>
  <si>
    <t>{guid {00000CAF-0000-0000-0000-000000000000}}</t>
  </si>
  <si>
    <t>Медведчук Вячеслав</t>
  </si>
  <si>
    <t>Вишняков И.А.</t>
  </si>
  <si>
    <t>{guid {00000A55-0000-0000-0000-000000000000}}</t>
  </si>
  <si>
    <t>Мещеряков Александр</t>
  </si>
  <si>
    <t>{guid {00000A58-0000-0000-0000-000000000000}}</t>
  </si>
  <si>
    <t>Миназова Алсу</t>
  </si>
  <si>
    <t>Московская обл., Башкортостан Респ.</t>
  </si>
  <si>
    <t>ГБУ МО "ЦСП ОВС", ГУОР г. Бронницы, ГБУ СШОР по гребле</t>
  </si>
  <si>
    <t>Слотина Ю.В., Рябиков Л.Ю., Егорова В.П., Волков Н.С.</t>
  </si>
  <si>
    <t>{guid {00000A5D-0000-0000-0000-000000000000}}</t>
  </si>
  <si>
    <t>Михайлов Игорь</t>
  </si>
  <si>
    <t>ГБУ МО "ЦСП ОВС", РКТ</t>
  </si>
  <si>
    <t>Слотина Ю.В., Рябиков Л.Ю., Михайлов И.Б.</t>
  </si>
  <si>
    <t>{guid {3472AF4D-7F2A-459F-81B5-7D18F8629CEE}}</t>
  </si>
  <si>
    <t>Михет Антон</t>
  </si>
  <si>
    <t>Павлюченко Д.В.</t>
  </si>
  <si>
    <t>{guid {00000A65-0000-0000-0000-000000000000}}</t>
  </si>
  <si>
    <t>Молоков Артем</t>
  </si>
  <si>
    <t>СДЮШОР</t>
  </si>
  <si>
    <t>Зеленкин К.Ю., Вожаков С.А., Козлов Н.А., Меновщиков Л.В.</t>
  </si>
  <si>
    <t>{guid {00000C70-0000-0000-0000-000000000000}}</t>
  </si>
  <si>
    <t>Мосина Юлия</t>
  </si>
  <si>
    <t>{guid {00000A6D-0000-0000-0000-000000000000}}</t>
  </si>
  <si>
    <t>Мухгалеева Полина</t>
  </si>
  <si>
    <t>{guid {00000E1F-0000-0000-0000-000000000000}}</t>
  </si>
  <si>
    <t>Немчинов Матвей</t>
  </si>
  <si>
    <t>{guid {00000A6F-0000-0000-0000-000000000000}}</t>
  </si>
  <si>
    <t>Непогодин Александр</t>
  </si>
  <si>
    <t>ГБУ МО "ЦСП ОВС", ЦСАМ "Грань"</t>
  </si>
  <si>
    <t>Слотина Ю.В., Рябиков Л.Ю., Непогодин М.М.</t>
  </si>
  <si>
    <t>{guid {00000C54-0000-0000-0000-000000000000}}</t>
  </si>
  <si>
    <t>Нигмадьянова Дана</t>
  </si>
  <si>
    <t>Башкортостан респ.</t>
  </si>
  <si>
    <t>{guid {00000D1A-0000-0000-0000-000000000000}}</t>
  </si>
  <si>
    <t>Новыш Марина</t>
  </si>
  <si>
    <t>Рябиков Л.Ю., Слотина Ю.В., Меньшенин В.Л.</t>
  </si>
  <si>
    <t>{guid {00000A7E-0000-0000-0000-000000000000}}</t>
  </si>
  <si>
    <t>Образцов Максим</t>
  </si>
  <si>
    <t>Лазько А.Е.</t>
  </si>
  <si>
    <t>{guid {00000A81-0000-0000-0000-000000000000}}</t>
  </si>
  <si>
    <t>Овчинников Александр</t>
  </si>
  <si>
    <t>МАУ ДО ДЮСШОР, УОР №1</t>
  </si>
  <si>
    <t>{guid {00000EC3-0000-0000-0000-000000000000}}</t>
  </si>
  <si>
    <t>Орехов Иван</t>
  </si>
  <si>
    <t>{guid {00000A8F-0000-0000-0000-000000000000}}</t>
  </si>
  <si>
    <t>Пантелеев Михаил</t>
  </si>
  <si>
    <t>Аквариум</t>
  </si>
  <si>
    <t>Казанцев И.В.</t>
  </si>
  <si>
    <t>{guid {00000A94-0000-0000-0000-000000000000}}</t>
  </si>
  <si>
    <t>Папуш Светлана</t>
  </si>
  <si>
    <t>{guid {00000CD8-0000-0000-0000-000000000000}}</t>
  </si>
  <si>
    <t>Парфенов Дмитрий</t>
  </si>
  <si>
    <t>Подобряев А.В., Соколов Ю.С.</t>
  </si>
  <si>
    <t>{guid {00000A99-0000-0000-0000-000000000000}}</t>
  </si>
  <si>
    <t>Перова Александра</t>
  </si>
  <si>
    <t>мсмк</t>
  </si>
  <si>
    <t>{guid {00000A9A-0000-0000-0000-000000000000}}</t>
  </si>
  <si>
    <t>Перова Екатерина</t>
  </si>
  <si>
    <t>{guid {00000AA1-0000-0000-0000-000000000000}}</t>
  </si>
  <si>
    <t>Пешкова Валерия</t>
  </si>
  <si>
    <t>ГУОР г. Бронницы</t>
  </si>
  <si>
    <t>Слотина Ю.В., Рябиков Л.Ю., Галкина У.Ю.</t>
  </si>
  <si>
    <t>{guid {00000AA8-0000-0000-0000-000000000000}}</t>
  </si>
  <si>
    <t>Подобряев Алексей</t>
  </si>
  <si>
    <t>ЯООО "Ярославская областная федерация гребного слалома"</t>
  </si>
  <si>
    <t>самостоятельно</t>
  </si>
  <si>
    <t>{guid {00000AA9-0000-0000-0000-000000000000}}</t>
  </si>
  <si>
    <t>Подобряева Евдокия</t>
  </si>
  <si>
    <t>ГБУ "МГФСО", СК "Дети белой воды", г. Переславль-Залесский</t>
  </si>
  <si>
    <t>Платонова Е.Н., Тезиков А.Н., Подобряев А.В., Натальин С.А.</t>
  </si>
  <si>
    <t>{guid {00000EF3-0000-0000-0000-000000000000}}</t>
  </si>
  <si>
    <t>Полуэктова Злата</t>
  </si>
  <si>
    <t>Конради А.В.</t>
  </si>
  <si>
    <t>{guid {00000AB0-0000-0000-0000-000000000000}}</t>
  </si>
  <si>
    <t>Попов Алексей</t>
  </si>
  <si>
    <t>{guid {00000AB4-0000-0000-0000-000000000000}}</t>
  </si>
  <si>
    <t>Поспелов Андрей</t>
  </si>
  <si>
    <t>ГБУ СШОР "Хлебниково", СК "Дети белой воды"</t>
  </si>
  <si>
    <t>Платонова Е.Н., Тезиков А.Н., Натальин С.А.</t>
  </si>
  <si>
    <t>{guid {00000AB7-0000-0000-0000-000000000000}}</t>
  </si>
  <si>
    <t>Преснов Павел</t>
  </si>
  <si>
    <t>Шабакин М.В., Соколов Ю.С.</t>
  </si>
  <si>
    <t>{guid {00000E58-0000-0000-0000-000000000000}}</t>
  </si>
  <si>
    <t>Пустовалов Дмитрий</t>
  </si>
  <si>
    <t>Амосова Я.П., Амосова Е.А.</t>
  </si>
  <si>
    <t>{guid {00000AC0-0000-0000-0000-000000000000}}</t>
  </si>
  <si>
    <t>Пучнина Вероника</t>
  </si>
  <si>
    <t>Смирнов А.А., Леонов М.О., Черемных А.Д.</t>
  </si>
  <si>
    <t>{guid {00000ACA-0000-0000-0000-000000000000}}</t>
  </si>
  <si>
    <t>Рашев Александр</t>
  </si>
  <si>
    <t>{guid {00000B0E-0000-0000-0000-000000000000}}</t>
  </si>
  <si>
    <t>Резайкина Елена</t>
  </si>
  <si>
    <t>{guid {00000ED1-0000-0000-0000-000000000000}}</t>
  </si>
  <si>
    <t>Ронжин Ростислав</t>
  </si>
  <si>
    <t>{guid {00000AD9-0000-0000-0000-000000000000}}</t>
  </si>
  <si>
    <t>Сабитова Зульфия</t>
  </si>
  <si>
    <t>ГАУ ТО "ЦСП"</t>
  </si>
  <si>
    <t>{guid {00000ADC-0000-0000-0000-000000000000}}</t>
  </si>
  <si>
    <t>Савицкий Александр</t>
  </si>
  <si>
    <t>{guid {00000EBC-0000-0000-0000-000000000000}}</t>
  </si>
  <si>
    <t>Салаватуллин Артур</t>
  </si>
  <si>
    <t>{guid {00000F02-0000-0000-0000-000000000000}}</t>
  </si>
  <si>
    <t>Сафиюлина Анна</t>
  </si>
  <si>
    <t>Карзаков Е.С.</t>
  </si>
  <si>
    <t>{guid {00000AF2-0000-0000-0000-000000000000}}</t>
  </si>
  <si>
    <t>Сенькин Станислав</t>
  </si>
  <si>
    <t>Иванов А.В., Афанасьев А.И.</t>
  </si>
  <si>
    <t>{guid {00000AF5-0000-0000-0000-000000000000}}</t>
  </si>
  <si>
    <t>Сеткин Кирилл</t>
  </si>
  <si>
    <t>{guid {00000AFA-0000-0000-0000-000000000000}}</t>
  </si>
  <si>
    <t>Сироткин Антон</t>
  </si>
  <si>
    <t>{guid {00000E4B-0000-0000-0000-000000000000}}</t>
  </si>
  <si>
    <t>Смирнов Егор</t>
  </si>
  <si>
    <t>{guid {00000B04-0000-0000-0000-000000000000}}</t>
  </si>
  <si>
    <t>Смирнов Павел</t>
  </si>
  <si>
    <t>{guid {00000F4A-0000-0000-0000-000000000000}}</t>
  </si>
  <si>
    <t>Смирнов Сергей</t>
  </si>
  <si>
    <t>ГУОР г. Бронницы, г.п. Богородское, ФОК "Лотос"</t>
  </si>
  <si>
    <t>Солодовников А.А., Солодовникова З.В., Слотина Ю.В., Рябиков Л.Ю.</t>
  </si>
  <si>
    <t>{guid {00000E69-0000-0000-0000-000000000000}}</t>
  </si>
  <si>
    <t>Смирнова Валерия</t>
  </si>
  <si>
    <t>{guid {00000A7A-0000-0000-0000-000000000000}}</t>
  </si>
  <si>
    <t>Смирнова Елена</t>
  </si>
  <si>
    <t>Смирнов А.А.</t>
  </si>
  <si>
    <t>{guid {00000B07-0000-0000-0000-000000000000}}</t>
  </si>
  <si>
    <t>Снегирёв Юрий</t>
  </si>
  <si>
    <t>{guid {00000C58-0000-0000-0000-000000000000}}</t>
  </si>
  <si>
    <t>Соколов Арсений</t>
  </si>
  <si>
    <t>{guid {00000E1B-0000-0000-0000-000000000000}}</t>
  </si>
  <si>
    <t>Сондор Александр</t>
  </si>
  <si>
    <t>{guid {00000C94-0000-0000-0000-000000000000}}</t>
  </si>
  <si>
    <t>Стафеев Игорь</t>
  </si>
  <si>
    <t>{guid {00000E48-0000-0000-0000-000000000000}}</t>
  </si>
  <si>
    <t>Столбовский Артём</t>
  </si>
  <si>
    <t>{guid {00000BED-0000-0000-0000-000000000000}}</t>
  </si>
  <si>
    <t>Стратула Иван</t>
  </si>
  <si>
    <t>Конради А.В., Токмаков С.А.</t>
  </si>
  <si>
    <t>{guid {00000B16-0000-0000-0000-000000000000}}</t>
  </si>
  <si>
    <t>Суслов Алексей</t>
  </si>
  <si>
    <t>{guid {00000C67-0000-0000-0000-000000000000}}</t>
  </si>
  <si>
    <t>Терехова Елизавета</t>
  </si>
  <si>
    <t>{guid {00000B22-0000-0000-0000-000000000000}}</t>
  </si>
  <si>
    <t>Тимаков Дмитрий</t>
  </si>
  <si>
    <t>{guid {00000B25-0000-0000-0000-000000000000}}</t>
  </si>
  <si>
    <t>Тищенко Дмитрий</t>
  </si>
  <si>
    <t>{guid {00000CEA-0000-0000-0000-000000000000}}</t>
  </si>
  <si>
    <t>Третьяк Виктор</t>
  </si>
  <si>
    <t>{guid {00000AAE-0000-0000-0000-000000000000}}</t>
  </si>
  <si>
    <t>Третьякова Светлана</t>
  </si>
  <si>
    <t>Новосибирская обл.</t>
  </si>
  <si>
    <t>МАУ НЦВСМ, НРФСОО "ФГС"</t>
  </si>
  <si>
    <t>Третьяков А.</t>
  </si>
  <si>
    <t>{guid {00000B2D-0000-0000-0000-000000000000}}</t>
  </si>
  <si>
    <t>Трифонов Артём</t>
  </si>
  <si>
    <t>{guid {00000B30-0000-0000-0000-000000000000}}</t>
  </si>
  <si>
    <t>Тропкина Анастасия</t>
  </si>
  <si>
    <t>{guid {00000B3B-0000-0000-0000-000000000000}}</t>
  </si>
  <si>
    <t>Ушаков Антон</t>
  </si>
  <si>
    <t>{guid {00000B3C-0000-0000-0000-000000000000}}</t>
  </si>
  <si>
    <t>Ушаков Артем</t>
  </si>
  <si>
    <t>Натальин С.А.</t>
  </si>
  <si>
    <t>{guid {00000E43-0000-0000-0000-000000000000}}</t>
  </si>
  <si>
    <t>Федосов Алексей</t>
  </si>
  <si>
    <t>{guid {00000E13-0000-0000-0000-000000000000}}</t>
  </si>
  <si>
    <t>Фетисов Никита</t>
  </si>
  <si>
    <t>{guid {00000C73-0000-0000-0000-000000000000}}</t>
  </si>
  <si>
    <t>Флёров Владимир</t>
  </si>
  <si>
    <t>{guid {10BB1BD2-5B14-4758-96DA-AF0D1088AE8C}}</t>
  </si>
  <si>
    <t>Фомина Ксения</t>
  </si>
  <si>
    <t>Негардинова А.Х., Конради А.В.</t>
  </si>
  <si>
    <t>{guid {00000B47-0000-0000-0000-000000000000}}</t>
  </si>
  <si>
    <t>Харитонова Марта</t>
  </si>
  <si>
    <t>{guid {00000CB2-0000-0000-0000-000000000000}}</t>
  </si>
  <si>
    <t>Харламцев Александр</t>
  </si>
  <si>
    <t>{guid {4294DCD6-B1AA-455E-B06C-CF6075CA1CF5}}</t>
  </si>
  <si>
    <t>Хвиюзов Михаил</t>
  </si>
  <si>
    <t>ГУОР г. Бронницы, МБУ ДО "СДЮСШОР" им. Соколова Л.К.</t>
  </si>
  <si>
    <t>Рябиков Л.Ю., Слотина Ю.В., Амосова Е.А.</t>
  </si>
  <si>
    <t>{guid {00000BBA-0000-0000-0000-000000000000}}</t>
  </si>
  <si>
    <t>Храмцов Дмитрий</t>
  </si>
  <si>
    <t>{guid {C3192CCB-A09E-4AF0-90E5-29C3D59F4988}}</t>
  </si>
  <si>
    <t>Чебышев Вячеслав</t>
  </si>
  <si>
    <t>{guid {00000B5D-0000-0000-0000-000000000000}}</t>
  </si>
  <si>
    <t>Шабакин Михаил</t>
  </si>
  <si>
    <t>{guid {00000B5E-0000-0000-0000-000000000000}}</t>
  </si>
  <si>
    <t>Шабанов Максим</t>
  </si>
  <si>
    <t>{guid {00000B61-0000-0000-0000-000000000000}}</t>
  </si>
  <si>
    <t>Шайдурова Дарья</t>
  </si>
  <si>
    <t>{guid {00000B63-0000-0000-0000-000000000000}}</t>
  </si>
  <si>
    <t>Шарипова Екатерина</t>
  </si>
  <si>
    <t>Федоров М.В.</t>
  </si>
  <si>
    <t>{guid {00000E59-0000-0000-0000-000000000000}}</t>
  </si>
  <si>
    <t>Шестаков Дмитрий</t>
  </si>
  <si>
    <t>Амосова Е.А., Слотина Ю.В., Рябиков Л.Ю.</t>
  </si>
  <si>
    <t>{guid {00000B76-0000-0000-0000-000000000000}}</t>
  </si>
  <si>
    <t>Шклярук Николай</t>
  </si>
  <si>
    <t>{guid {00000CE8-0000-0000-0000-000000000000}}</t>
  </si>
  <si>
    <t>Шмидт Никита</t>
  </si>
  <si>
    <t>{guid {00000B7B-0000-0000-0000-000000000000}}</t>
  </si>
  <si>
    <t>Эйгель Павел</t>
  </si>
  <si>
    <t>{guid {58ADFFDB-C186-4AC5-A0FF-BB50FBC11C01}}</t>
  </si>
  <si>
    <t>Янчар Филип</t>
  </si>
  <si>
    <t>Чехия</t>
  </si>
  <si>
    <t>Спортивная делегация</t>
  </si>
  <si>
    <t>Спортсмены</t>
  </si>
  <si>
    <t>Мужчины</t>
  </si>
  <si>
    <t>Женщины</t>
  </si>
  <si>
    <t>Тренеры</t>
  </si>
  <si>
    <t>Всего</t>
  </si>
  <si>
    <t>Уровень спортивной подготовки</t>
  </si>
  <si>
    <t>По годам рождения</t>
  </si>
  <si>
    <t>Итого:</t>
  </si>
  <si>
    <t>Категория</t>
  </si>
  <si>
    <t>Номер</t>
  </si>
  <si>
    <t>ГодМладший</t>
  </si>
  <si>
    <t>ГодСтарший</t>
  </si>
  <si>
    <t>НеСтартовал</t>
  </si>
  <si>
    <t>К-1м</t>
  </si>
  <si>
    <t>160</t>
  </si>
  <si>
    <t>2003</t>
  </si>
  <si>
    <t>181</t>
  </si>
  <si>
    <t>2002</t>
  </si>
  <si>
    <t>152</t>
  </si>
  <si>
    <t>201</t>
  </si>
  <si>
    <t>1989</t>
  </si>
  <si>
    <t>159</t>
  </si>
  <si>
    <t>158</t>
  </si>
  <si>
    <t>177</t>
  </si>
  <si>
    <t>197</t>
  </si>
  <si>
    <t>157</t>
  </si>
  <si>
    <t>198</t>
  </si>
  <si>
    <t>1986</t>
  </si>
  <si>
    <t>184</t>
  </si>
  <si>
    <t>161</t>
  </si>
  <si>
    <t>175</t>
  </si>
  <si>
    <t>200</t>
  </si>
  <si>
    <t>1998</t>
  </si>
  <si>
    <t>209</t>
  </si>
  <si>
    <t>1996</t>
  </si>
  <si>
    <t>193</t>
  </si>
  <si>
    <t>199</t>
  </si>
  <si>
    <t>217</t>
  </si>
  <si>
    <t>1994</t>
  </si>
  <si>
    <t>171</t>
  </si>
  <si>
    <t>213</t>
  </si>
  <si>
    <t>187</t>
  </si>
  <si>
    <t>1980</t>
  </si>
  <si>
    <t>202</t>
  </si>
  <si>
    <t>164</t>
  </si>
  <si>
    <t>188</t>
  </si>
  <si>
    <t>1992</t>
  </si>
  <si>
    <t>174</t>
  </si>
  <si>
    <t>206</t>
  </si>
  <si>
    <t>154</t>
  </si>
  <si>
    <t>2000</t>
  </si>
  <si>
    <t>166</t>
  </si>
  <si>
    <t>168</t>
  </si>
  <si>
    <t>165</t>
  </si>
  <si>
    <t>205</t>
  </si>
  <si>
    <t>1999</t>
  </si>
  <si>
    <t>162</t>
  </si>
  <si>
    <t>1969</t>
  </si>
  <si>
    <t>210</t>
  </si>
  <si>
    <t>156</t>
  </si>
  <si>
    <t>194</t>
  </si>
  <si>
    <t>191</t>
  </si>
  <si>
    <t>214</t>
  </si>
  <si>
    <t>1997</t>
  </si>
  <si>
    <t>185</t>
  </si>
  <si>
    <t>1973</t>
  </si>
  <si>
    <t>195</t>
  </si>
  <si>
    <t>2001</t>
  </si>
  <si>
    <t>180</t>
  </si>
  <si>
    <t>182</t>
  </si>
  <si>
    <t>186</t>
  </si>
  <si>
    <t>167</t>
  </si>
  <si>
    <t>215</t>
  </si>
  <si>
    <t>1995</t>
  </si>
  <si>
    <t>172</t>
  </si>
  <si>
    <t>1955</t>
  </si>
  <si>
    <t>183</t>
  </si>
  <si>
    <t>190</t>
  </si>
  <si>
    <t>1978</t>
  </si>
  <si>
    <t>208</t>
  </si>
  <si>
    <t>207</t>
  </si>
  <si>
    <t>170</t>
  </si>
  <si>
    <t>211</t>
  </si>
  <si>
    <t>178</t>
  </si>
  <si>
    <t>189</t>
  </si>
  <si>
    <t>169</t>
  </si>
  <si>
    <t>192</t>
  </si>
  <si>
    <t>163</t>
  </si>
  <si>
    <t>179</t>
  </si>
  <si>
    <t>204</t>
  </si>
  <si>
    <t>203</t>
  </si>
  <si>
    <t>1985</t>
  </si>
  <si>
    <t>196</t>
  </si>
  <si>
    <t>173</t>
  </si>
  <si>
    <t>155</t>
  </si>
  <si>
    <t>212</t>
  </si>
  <si>
    <t>1983</t>
  </si>
  <si>
    <t>216</t>
  </si>
  <si>
    <t>176</t>
  </si>
  <si>
    <t>153</t>
  </si>
  <si>
    <t>218</t>
  </si>
  <si>
    <t>1990</t>
  </si>
  <si>
    <t>151</t>
  </si>
  <si>
    <t>1976</t>
  </si>
  <si>
    <t/>
  </si>
  <si>
    <t>С-2м</t>
  </si>
  <si>
    <t>119</t>
  </si>
  <si>
    <t>Азанов Дмитрий_x000D_
Говер Егор</t>
  </si>
  <si>
    <t>1995_x000D_
1994</t>
  </si>
  <si>
    <t>мс_x000D_
мс</t>
  </si>
  <si>
    <t>118</t>
  </si>
  <si>
    <t>Афанасьев Алексей_x000D_
Сенькин Станислав</t>
  </si>
  <si>
    <t>1989_x000D_
1988</t>
  </si>
  <si>
    <t>106</t>
  </si>
  <si>
    <t>Баранов Николай_x000D_
Стафеев Игорь</t>
  </si>
  <si>
    <t>1997_x000D_
2000</t>
  </si>
  <si>
    <t>кмс_x000D_
кмс</t>
  </si>
  <si>
    <t>МАУ ДО СДЮСШОР № 2 г. Тюмень, ГАУ ТО «ОСШОР»</t>
  </si>
  <si>
    <t>Токмаков С.А., Карзакова О.А., Паутов М.Н.</t>
  </si>
  <si>
    <t>114</t>
  </si>
  <si>
    <t>Бояркин Данил_x000D_
Каримуллин Даниль</t>
  </si>
  <si>
    <t>1998_x000D_
2000</t>
  </si>
  <si>
    <t>Михайлов Л.В., Исламгараева М.С., Бояркин Д.А.</t>
  </si>
  <si>
    <t>122</t>
  </si>
  <si>
    <t>Войналович Вадим_x000D_
Попов Алексей</t>
  </si>
  <si>
    <t>1995_x000D_
1995</t>
  </si>
  <si>
    <t>116</t>
  </si>
  <si>
    <t>Гвоздев Олег_x000D_
Харламцев Александр</t>
  </si>
  <si>
    <t>1997_x000D_
2002</t>
  </si>
  <si>
    <t>113</t>
  </si>
  <si>
    <t>Герасимов Иван_x000D_
Иманкулов Дастан</t>
  </si>
  <si>
    <t>1995_x000D_
2000</t>
  </si>
  <si>
    <t>мс_x000D_
кмс</t>
  </si>
  <si>
    <t>Макаров Л.Ю., Штабкин В.Д.</t>
  </si>
  <si>
    <t>108</t>
  </si>
  <si>
    <t>Груничев Иван_x000D_
Камышенцев Даниил</t>
  </si>
  <si>
    <t>2002_x000D_
2002</t>
  </si>
  <si>
    <t>112</t>
  </si>
  <si>
    <t>Казаков Константин_x000D_
Козлов Иван</t>
  </si>
  <si>
    <t>2003_x000D_
2003</t>
  </si>
  <si>
    <t>109</t>
  </si>
  <si>
    <t>Кертеков Артем_x000D_
Орехов Иван</t>
  </si>
  <si>
    <t>2002_x000D_
2003</t>
  </si>
  <si>
    <t>120</t>
  </si>
  <si>
    <t>Котов Павел_x000D_
Комков Сергей</t>
  </si>
  <si>
    <t>1998_x000D_
1998</t>
  </si>
  <si>
    <t>105</t>
  </si>
  <si>
    <t>Малышев Роман_x000D_
Фетисов Никита</t>
  </si>
  <si>
    <t>1996_x000D_
1999</t>
  </si>
  <si>
    <t>Грызлова Н.Б., Козырева Т.А., Мухгалеев М.Ю.</t>
  </si>
  <si>
    <t>124</t>
  </si>
  <si>
    <t>Михайлов Игорь_x000D_
Шклярук Николай</t>
  </si>
  <si>
    <t>1996_x000D_
1996</t>
  </si>
  <si>
    <t>107</t>
  </si>
  <si>
    <t>Непогодин Александр_x000D_
Смирнов Сергей</t>
  </si>
  <si>
    <t>1995_x000D_
2003</t>
  </si>
  <si>
    <t>ГБУ МО "ЦСП ОВС", ЦСАМ "Грань", ГУОР г. Бронницы, г.п. Богородское, ФОК "Лотос"</t>
  </si>
  <si>
    <t>Слотина Ю.В., Рябиков Л.Ю., Непогодин М.М., Солодовников А.А., Солодовникова З.В.</t>
  </si>
  <si>
    <t>117</t>
  </si>
  <si>
    <t>Сироткин Антон_x000D_
Буйнов Александр</t>
  </si>
  <si>
    <t>110</t>
  </si>
  <si>
    <t>Соколов Арсений_x000D_
Кислицын Игорь</t>
  </si>
  <si>
    <t>111</t>
  </si>
  <si>
    <t>Сондор Александр_x000D_
Ершов Матвей</t>
  </si>
  <si>
    <t>2001_x000D_
2002</t>
  </si>
  <si>
    <t>115</t>
  </si>
  <si>
    <t>Суслов Алексей_x000D_
Эйгель Павел</t>
  </si>
  <si>
    <t>1991_x000D_
1990</t>
  </si>
  <si>
    <t>мс_x000D_
мсмк</t>
  </si>
  <si>
    <t>ГБУ "МГФСО", ГБУ СШОР "Хлебниково"</t>
  </si>
  <si>
    <t>Макаров Л.Ю., Натальин С.А.</t>
  </si>
  <si>
    <t>121</t>
  </si>
  <si>
    <t>Ушаков Антон_x000D_
Ушаков Артем</t>
  </si>
  <si>
    <t>1990_x000D_
1990</t>
  </si>
  <si>
    <t>Лазько А.Е., Натальин С.А.</t>
  </si>
  <si>
    <t>К-1ж</t>
  </si>
  <si>
    <t>71</t>
  </si>
  <si>
    <t>82</t>
  </si>
  <si>
    <t>78</t>
  </si>
  <si>
    <t>80</t>
  </si>
  <si>
    <t>1988</t>
  </si>
  <si>
    <t>93</t>
  </si>
  <si>
    <t>87</t>
  </si>
  <si>
    <t>89</t>
  </si>
  <si>
    <t>77</t>
  </si>
  <si>
    <t>90</t>
  </si>
  <si>
    <t>81</t>
  </si>
  <si>
    <t>96</t>
  </si>
  <si>
    <t>74</t>
  </si>
  <si>
    <t>100</t>
  </si>
  <si>
    <t>98</t>
  </si>
  <si>
    <t>101</t>
  </si>
  <si>
    <t>76</t>
  </si>
  <si>
    <t>1993</t>
  </si>
  <si>
    <t>94</t>
  </si>
  <si>
    <t>75</t>
  </si>
  <si>
    <t>99</t>
  </si>
  <si>
    <t>1991</t>
  </si>
  <si>
    <t>73</t>
  </si>
  <si>
    <t>85</t>
  </si>
  <si>
    <t>79</t>
  </si>
  <si>
    <t>102</t>
  </si>
  <si>
    <t>1982</t>
  </si>
  <si>
    <t>241</t>
  </si>
  <si>
    <t>88</t>
  </si>
  <si>
    <t>91</t>
  </si>
  <si>
    <t>69</t>
  </si>
  <si>
    <t>84</t>
  </si>
  <si>
    <t>97</t>
  </si>
  <si>
    <t>70</t>
  </si>
  <si>
    <t>86</t>
  </si>
  <si>
    <t>83</t>
  </si>
  <si>
    <t>92</t>
  </si>
  <si>
    <t>72</t>
  </si>
  <si>
    <t>104</t>
  </si>
  <si>
    <t>1984</t>
  </si>
  <si>
    <t>95</t>
  </si>
  <si>
    <t>С-1м</t>
  </si>
  <si>
    <t>41</t>
  </si>
  <si>
    <t>50</t>
  </si>
  <si>
    <t>3</t>
  </si>
  <si>
    <t>7</t>
  </si>
  <si>
    <t>35</t>
  </si>
  <si>
    <t>39</t>
  </si>
  <si>
    <t>27</t>
  </si>
  <si>
    <t>16</t>
  </si>
  <si>
    <t>34</t>
  </si>
  <si>
    <t>29</t>
  </si>
  <si>
    <t>45</t>
  </si>
  <si>
    <t>22</t>
  </si>
  <si>
    <t>49</t>
  </si>
  <si>
    <t>17</t>
  </si>
  <si>
    <t>44</t>
  </si>
  <si>
    <t>10</t>
  </si>
  <si>
    <t>12</t>
  </si>
  <si>
    <t>51</t>
  </si>
  <si>
    <t>36</t>
  </si>
  <si>
    <t>11</t>
  </si>
  <si>
    <t>9</t>
  </si>
  <si>
    <t>14</t>
  </si>
  <si>
    <t>62</t>
  </si>
  <si>
    <t>48</t>
  </si>
  <si>
    <t>63</t>
  </si>
  <si>
    <t>46</t>
  </si>
  <si>
    <t>43</t>
  </si>
  <si>
    <t>47</t>
  </si>
  <si>
    <t>6</t>
  </si>
  <si>
    <t>61</t>
  </si>
  <si>
    <t>54</t>
  </si>
  <si>
    <t>19</t>
  </si>
  <si>
    <t>58</t>
  </si>
  <si>
    <t>26</t>
  </si>
  <si>
    <t>18</t>
  </si>
  <si>
    <t>65</t>
  </si>
  <si>
    <t>52</t>
  </si>
  <si>
    <t>1987</t>
  </si>
  <si>
    <t>53</t>
  </si>
  <si>
    <t>20</t>
  </si>
  <si>
    <t>66</t>
  </si>
  <si>
    <t>37</t>
  </si>
  <si>
    <t>5</t>
  </si>
  <si>
    <t>42</t>
  </si>
  <si>
    <t>4</t>
  </si>
  <si>
    <t>68</t>
  </si>
  <si>
    <t>38</t>
  </si>
  <si>
    <t>15</t>
  </si>
  <si>
    <t>55</t>
  </si>
  <si>
    <t>33</t>
  </si>
  <si>
    <t>56</t>
  </si>
  <si>
    <t>8</t>
  </si>
  <si>
    <t>30</t>
  </si>
  <si>
    <t>64</t>
  </si>
  <si>
    <t>57</t>
  </si>
  <si>
    <t>40</t>
  </si>
  <si>
    <t>21</t>
  </si>
  <si>
    <t>31</t>
  </si>
  <si>
    <t>32</t>
  </si>
  <si>
    <t>24</t>
  </si>
  <si>
    <t>25</t>
  </si>
  <si>
    <t>28</t>
  </si>
  <si>
    <t>59</t>
  </si>
  <si>
    <t>23</t>
  </si>
  <si>
    <t>67</t>
  </si>
  <si>
    <t>С-1ж</t>
  </si>
  <si>
    <t>131</t>
  </si>
  <si>
    <t>134</t>
  </si>
  <si>
    <t>126</t>
  </si>
  <si>
    <t>141</t>
  </si>
  <si>
    <t>130</t>
  </si>
  <si>
    <t>129</t>
  </si>
  <si>
    <t>145</t>
  </si>
  <si>
    <t>142</t>
  </si>
  <si>
    <t>143</t>
  </si>
  <si>
    <t>150</t>
  </si>
  <si>
    <t>133</t>
  </si>
  <si>
    <t>149</t>
  </si>
  <si>
    <t>128</t>
  </si>
  <si>
    <t>137</t>
  </si>
  <si>
    <t>135</t>
  </si>
  <si>
    <t>127</t>
  </si>
  <si>
    <t>139</t>
  </si>
  <si>
    <t>138</t>
  </si>
  <si>
    <t>147</t>
  </si>
  <si>
    <t>136</t>
  </si>
  <si>
    <t>144</t>
  </si>
  <si>
    <t>146</t>
  </si>
  <si>
    <t>140</t>
  </si>
  <si>
    <t>125</t>
  </si>
  <si>
    <t>148</t>
  </si>
  <si>
    <t>132</t>
  </si>
  <si>
    <t>С-2см</t>
  </si>
  <si>
    <t>236</t>
  </si>
  <si>
    <t>Азанов Дмитрий_x000D_
Пучнина Вероника</t>
  </si>
  <si>
    <t>1995_x000D_
1999</t>
  </si>
  <si>
    <t>УОР №1, МАУ ДО ДЮСШОР</t>
  </si>
  <si>
    <t>Иванов А.В., Васильева Е.В., Смирнов А.А., Леонов М.О., Черемных А.Д.</t>
  </si>
  <si>
    <t>234</t>
  </si>
  <si>
    <t>Баранов Николай_x000D_
Сабитова Зульфия</t>
  </si>
  <si>
    <t>1997_x000D_
1993</t>
  </si>
  <si>
    <t>кмс_x000D_
мс</t>
  </si>
  <si>
    <t>МАУ ДО СДЮСШОР № 2 г. Тюмень, ГАУ ТО "ЦСП"</t>
  </si>
  <si>
    <t>222</t>
  </si>
  <si>
    <t>Бояркин Данил_x000D_
Даукна Виктория</t>
  </si>
  <si>
    <t>1998_x000D_
2002</t>
  </si>
  <si>
    <t>кмс_x000D_
1</t>
  </si>
  <si>
    <t>231</t>
  </si>
  <si>
    <t>Войналович Вадим_x000D_
Смирнова Валерия</t>
  </si>
  <si>
    <t>1995_x000D_
2001</t>
  </si>
  <si>
    <t>ГБУ МО "ЦСП ОВС", ГУОР г. Бронницы, г.п. Богородское, ФОК "Лотос"</t>
  </si>
  <si>
    <t>Слотина Ю.В., Рябиков Л.Ю., Кобзева Н.В., Солодовников А.А., Солодовникова З.В.</t>
  </si>
  <si>
    <t>220</t>
  </si>
  <si>
    <t>Герасимов Иван_x000D_
Кривоносова Татьяна</t>
  </si>
  <si>
    <t>1995_x000D_
1997</t>
  </si>
  <si>
    <t>мс_x000D_
1</t>
  </si>
  <si>
    <t>Макаров Л.Ю., Фрейманис А.Л.</t>
  </si>
  <si>
    <t>221</t>
  </si>
  <si>
    <t>Говер Егор_x000D_
Тропкина Анастасия</t>
  </si>
  <si>
    <t>1994_x000D_
1994</t>
  </si>
  <si>
    <t>Санкт-Петербург, Пермский кр._x000D_
Санкт-Петербург</t>
  </si>
  <si>
    <t>УОР №1, СПб ГБУ СШОР "ШВСМ по ВВС"</t>
  </si>
  <si>
    <t>Иванов А.В., Васильева Е.В., Герций С.Е., Рогова Н.С.</t>
  </si>
  <si>
    <t>227</t>
  </si>
  <si>
    <t>Гребенёк Светлана_x000D_
Сенькин Станислав</t>
  </si>
  <si>
    <t>1995_x000D_
1988</t>
  </si>
  <si>
    <t>СПб ГБУ СШОР "ШВСМ по ВВС", СПб ЦОП</t>
  </si>
  <si>
    <t>Герций С.Е., Рогова Н.С., Иванов А.В., Афанасьев А.И.</t>
  </si>
  <si>
    <t>237</t>
  </si>
  <si>
    <t>Деревянко Наталья_x000D_
Комков Сергей</t>
  </si>
  <si>
    <t>1996_x000D_
1998</t>
  </si>
  <si>
    <t>БУ ХМАО-Югра ЦСПСКЮ, Юкиор г. Ханты-Мансийск, МАУ г. Нижневартовска "СШОР", ГУОР г. Бронницы</t>
  </si>
  <si>
    <t>233</t>
  </si>
  <si>
    <t>Ильюхина Полина_x000D_
Круглов Михаил</t>
  </si>
  <si>
    <t>1999_x000D_
1999</t>
  </si>
  <si>
    <t>223</t>
  </si>
  <si>
    <t>Исмаилова Севинч_x000D_
Третьяк Виктор</t>
  </si>
  <si>
    <t>1986_x000D_
1987</t>
  </si>
  <si>
    <t>235</t>
  </si>
  <si>
    <t>Козырева Анастасия_x000D_
Малышев Роман</t>
  </si>
  <si>
    <t>1998_x000D_
1996</t>
  </si>
  <si>
    <t>Козырева Т.А., Мухгалеев М.Ю., Грызлова Н.Б.</t>
  </si>
  <si>
    <t>219</t>
  </si>
  <si>
    <t>Манушкин Дмитрий_x000D_
Брюханова Лилия</t>
  </si>
  <si>
    <t>Мухгалеев М.Ю., Козырева Т.А., Грызлова Н.Б., Андреев А.Н.</t>
  </si>
  <si>
    <t>228</t>
  </si>
  <si>
    <t>Мещеряков Александр_x000D_
Гоголева Алена</t>
  </si>
  <si>
    <t>2000_x000D_
1999</t>
  </si>
  <si>
    <t>240</t>
  </si>
  <si>
    <t>Михайлов Игорь_x000D_
Терехова Елизавета</t>
  </si>
  <si>
    <t>1996_x000D_
2001</t>
  </si>
  <si>
    <t>ГБУ МО "ЦСП ОВС", РКТ, ГУОР г. Бронницы</t>
  </si>
  <si>
    <t>Слотина Ю.В., Рябиков Л.Ю., Михайлов И.Б., Непогодин М.М.</t>
  </si>
  <si>
    <t>226</t>
  </si>
  <si>
    <t>Нигмадьянова Дана_x000D_
Кислицын Игорь</t>
  </si>
  <si>
    <t>230</t>
  </si>
  <si>
    <t>Новыш Марина_x000D_
Шестаков Дмитрий</t>
  </si>
  <si>
    <t>ГУОР г. Бронницы, ГАУ РЦСП "Поморье", МБУ ДО "СДЮСШОР" им. Соколова Л.К.</t>
  </si>
  <si>
    <t>Рябиков Л.Ю., Слотина Ю.В., Меньшенин В.Л., Амосова Е.А.</t>
  </si>
  <si>
    <t>225</t>
  </si>
  <si>
    <t>Образцов Максим_x000D_
Кузнецова Дарья</t>
  </si>
  <si>
    <t>1987_x000D_
1999</t>
  </si>
  <si>
    <t>Лазько А.Е., Тезиков А.Н., Платонова Е.Н., Казанцев И.В.</t>
  </si>
  <si>
    <t>238</t>
  </si>
  <si>
    <t>Перова Екатерина_x000D_
Суслов Алексей</t>
  </si>
  <si>
    <t>1985_x000D_
1991</t>
  </si>
  <si>
    <t>мсмк_x000D_
мс</t>
  </si>
  <si>
    <t>ГБУ СШОР "Хлебниково", ГБУ "МГФСО"</t>
  </si>
  <si>
    <t>Казанцев И.В., Макаров Л.Ю.</t>
  </si>
  <si>
    <t>239</t>
  </si>
  <si>
    <t>Попов Алексей_x000D_
Шайдурова Дарья</t>
  </si>
  <si>
    <t>Московская обл._x000D_
Московская обл., Башкортостан Респ.</t>
  </si>
  <si>
    <t>Слотина Ю.В., Рябиков Л.Ю., Кобзева Н.В., Егорова В.П., Волков Н.С.</t>
  </si>
  <si>
    <t>224</t>
  </si>
  <si>
    <t>Резайкина Елена_x000D_
Фетисов Никита</t>
  </si>
  <si>
    <t>1992_x000D_
1999</t>
  </si>
  <si>
    <t>232</t>
  </si>
  <si>
    <t>Сироткин Антон_x000D_
Полуэктова Злата</t>
  </si>
  <si>
    <t>Паутов М.Н., Токмаков С.А., Конради А.В.</t>
  </si>
  <si>
    <t>229</t>
  </si>
  <si>
    <t>Соколов Арсений_x000D_
Ильиных Влада</t>
  </si>
  <si>
    <t>2002_x000D_
2001</t>
  </si>
  <si>
    <t>Министерство спорта Российской Федерации_x000D_
Федерация гребного слалома России</t>
  </si>
  <si>
    <t>Чемпионат России по гребному слалому 2018 года</t>
  </si>
  <si>
    <t>23-26 августа 2018 года</t>
  </si>
  <si>
    <t>Новгородская обл., г.Окуловка, МАУ "Центр гребного слалома", 5 категория сложности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</si>
  <si>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</si>
  <si>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</si>
  <si>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</si>
  <si>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</si>
  <si>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</si>
  <si>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</si>
  <si>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</si>
  <si>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</si>
  <si>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</si>
  <si>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</si>
  <si>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</si>
  <si>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DNS</t>
  </si>
  <si>
    <t>Категория С-2м</t>
  </si>
  <si>
    <t>Азанов Дмитрий
Говер Егор</t>
  </si>
  <si>
    <t>1995
1994</t>
  </si>
  <si>
    <t>мс
мс</t>
  </si>
  <si>
    <t>Михайлов Игорь
Шклярук Николай</t>
  </si>
  <si>
    <t>1996
1996</t>
  </si>
  <si>
    <t>Ушаков Антон
Ушаков Артем</t>
  </si>
  <si>
    <t>1990
1990</t>
  </si>
  <si>
    <t>Войналович Вадим
Попов Алексей</t>
  </si>
  <si>
    <t>1995
1995</t>
  </si>
  <si>
    <t>Котов Павел
Комков Сергей</t>
  </si>
  <si>
    <t>1998
1998</t>
  </si>
  <si>
    <t>кмс
кмс</t>
  </si>
  <si>
    <t>Сироткин Антон
Буйнов Александр</t>
  </si>
  <si>
    <t>Афанасьев Алексей
Сенькин Станислав</t>
  </si>
  <si>
    <t>1989
1988</t>
  </si>
  <si>
    <t>Суслов Алексей
Эйгель Павел</t>
  </si>
  <si>
    <t>1991
1990</t>
  </si>
  <si>
    <t>мс
мсмк</t>
  </si>
  <si>
    <t>Герасимов Иван
Иманкулов Дастан</t>
  </si>
  <si>
    <t>1995
2000</t>
  </si>
  <si>
    <t>мс
кмс</t>
  </si>
  <si>
    <t>Гвоздев Олег
Харламцев Александр</t>
  </si>
  <si>
    <t>1997
2002</t>
  </si>
  <si>
    <t>Бояркин Данил
Каримуллин Даниль</t>
  </si>
  <si>
    <t>1998
2000</t>
  </si>
  <si>
    <t>Соколов Арсений
Кислицын Игорь</t>
  </si>
  <si>
    <t>2002
2002</t>
  </si>
  <si>
    <t>Сондор Александр
Ершов Матвей</t>
  </si>
  <si>
    <t>2001
2002</t>
  </si>
  <si>
    <t>Груничев Иван
Камышенцев Даниил</t>
  </si>
  <si>
    <t>Казаков Константин
Козлов Иван</t>
  </si>
  <si>
    <t>2003
2003</t>
  </si>
  <si>
    <t>Малышев Роман
Фетисов Никита</t>
  </si>
  <si>
    <t>1996
1999</t>
  </si>
  <si>
    <t>Баранов Николай
Стафеев Игорь</t>
  </si>
  <si>
    <t>1997
2000</t>
  </si>
  <si>
    <t>Кертеков Артем
Орехов Иван</t>
  </si>
  <si>
    <t>2002
2003</t>
  </si>
  <si>
    <t>Непогодин Александр
Смирнов Сергей</t>
  </si>
  <si>
    <t>1995
2003</t>
  </si>
  <si>
    <t>Категория К-1ж</t>
  </si>
  <si>
    <t>DNF</t>
  </si>
  <si>
    <t>Категория С-1м</t>
  </si>
  <si>
    <t>Категория С-1ж</t>
  </si>
  <si>
    <t>Категория С-2см</t>
  </si>
  <si>
    <t>Азанов Дмитрий
Пучнина Вероника</t>
  </si>
  <si>
    <t>1995
1999</t>
  </si>
  <si>
    <t>Михайлов Игорь
Терехова Елизавета</t>
  </si>
  <si>
    <t>1996
2001</t>
  </si>
  <si>
    <t>Деревянко Наталья
Комков Сергей</t>
  </si>
  <si>
    <t>1996
1998</t>
  </si>
  <si>
    <t>Исмаилова Севинч
Третьяк Виктор</t>
  </si>
  <si>
    <t>1986
1987</t>
  </si>
  <si>
    <t>Баранов Николай
Сабитова Зульфия</t>
  </si>
  <si>
    <t>1997
1993</t>
  </si>
  <si>
    <t>кмс
мс</t>
  </si>
  <si>
    <t>Попов Алексей
Шайдурова Дарья</t>
  </si>
  <si>
    <t>Козырева Анастасия
Малышев Роман</t>
  </si>
  <si>
    <t>1998
1996</t>
  </si>
  <si>
    <t>Перова Екатерина
Суслов Алексей</t>
  </si>
  <si>
    <t>1985
1991</t>
  </si>
  <si>
    <t>мсмк
мс</t>
  </si>
  <si>
    <t>Говер Егор
Тропкина Анастасия</t>
  </si>
  <si>
    <t>1994
1994</t>
  </si>
  <si>
    <t>Бояркин Данил
Даукна Виктория</t>
  </si>
  <si>
    <t>1998
2002</t>
  </si>
  <si>
    <t>кмс
1</t>
  </si>
  <si>
    <t>Гребенёк Светлана
Сенькин Станислав</t>
  </si>
  <si>
    <t>1995
1988</t>
  </si>
  <si>
    <t>Образцов Максим
Кузнецова Дарья</t>
  </si>
  <si>
    <t>1987
1999</t>
  </si>
  <si>
    <t>Нигмадьянова Дана
Кислицын Игорь</t>
  </si>
  <si>
    <t>Резайкина Елена
Фетисов Никита</t>
  </si>
  <si>
    <t>1992
1999</t>
  </si>
  <si>
    <t>Новыш Марина
Шестаков Дмитрий</t>
  </si>
  <si>
    <t>Соколов Арсений
Ильиных Влада</t>
  </si>
  <si>
    <t>2002
2001</t>
  </si>
  <si>
    <t>Ильюхина Полина
Круглов Михаил</t>
  </si>
  <si>
    <t>1999
1999</t>
  </si>
  <si>
    <t>Сироткин Антон
Полуэктова Злата</t>
  </si>
  <si>
    <t>Герасимов Иван
Кривоносова Татьяна</t>
  </si>
  <si>
    <t>1995
1997</t>
  </si>
  <si>
    <t>мс
1</t>
  </si>
  <si>
    <t>Манушкин Дмитрий
Брюханова Лилия</t>
  </si>
  <si>
    <t>Войналович Вадим
Смирнова Валерия</t>
  </si>
  <si>
    <t>1995
2001</t>
  </si>
  <si>
    <t>Мещеряков Александр
Гоголева Алена</t>
  </si>
  <si>
    <t>2000
1999</t>
  </si>
  <si>
    <t>Квалификация(п)</t>
  </si>
  <si>
    <t>ПРОТОКОЛ РЕЗУЛЬТАТОВ ПОДРОБНО</t>
  </si>
  <si>
    <t>Полуфинал</t>
  </si>
  <si>
    <t>Полуфинал(п)</t>
  </si>
  <si>
    <t>Финал</t>
  </si>
  <si>
    <t>Финал(п)</t>
  </si>
  <si>
    <t>Командные гонки</t>
  </si>
  <si>
    <t>Губенко Никита
Камешков Владимир
Лабасов Дмитрий</t>
  </si>
  <si>
    <t>1994
1994
2000</t>
  </si>
  <si>
    <t>мс
мс
мс</t>
  </si>
  <si>
    <t>МБУ «СШОР «Уралец»
МБУ «СШОР «Уралец»
МБУ «СШОР «Уралец», МБУ ДО ГорСЮТур, ВВС ЦСК г. Самара</t>
  </si>
  <si>
    <t>Эйгель Павел
Трифонов Артём
Рашев Александр</t>
  </si>
  <si>
    <t>1990
1985
2000</t>
  </si>
  <si>
    <t>мсмк
кмс
кмс</t>
  </si>
  <si>
    <t>ГБУ СШОР "Хлебниково"
Школа Гребного Слалома
ГБУ СШОР "Хлебниково", СК "Дети белой воды"</t>
  </si>
  <si>
    <t>Натальин С.А.
Шабакин М.В., Прусаков А.С.
Платонова Е.Н., Тезиков А.Н., Натальин С.А.</t>
  </si>
  <si>
    <t>Маймистов Сергей
Кудрявцев Даниил
Смирнов Егор</t>
  </si>
  <si>
    <t>1997
1999
2003</t>
  </si>
  <si>
    <t>мс
кмс
кмс</t>
  </si>
  <si>
    <t>УОР №1
СПб ГБУ СШОР "ШВСМ по ВВС"
СПб ГБУ СШОР "ШВСМ по ВВС"</t>
  </si>
  <si>
    <t>Леонов М.О.
Рогова Н.С., Герций С.Е.
Смирнов А.А., Смирнова Е.В., Чигидин А.В.</t>
  </si>
  <si>
    <t>Стафеев Игорь
Живодров Станислав
Стратула Иван</t>
  </si>
  <si>
    <t>2000
1980
2000</t>
  </si>
  <si>
    <t>кмс
мс
кмс</t>
  </si>
  <si>
    <t>ГАУ ТО «ОСШОР», МАУ ДО СДЮСШОР № 2 г. Тюмень
Федерация гребного слалома Тюменской области
ГАУ ТО «ОСШОР», МАУ ДО СДЮСШОР № 2 г. Тюмень</t>
  </si>
  <si>
    <t>Паутов М.Н., Токмаков С.А.
Токмаков С.А.
Конради А.В., Токмаков С.А.</t>
  </si>
  <si>
    <t>Изюмов Игорь
Барыкин Михаил
Афанасьев Алексей</t>
  </si>
  <si>
    <t>1998
2002
1989</t>
  </si>
  <si>
    <t>кмс
кмс
мс</t>
  </si>
  <si>
    <t>Санкт-Петербург, Ярославская обл.
Санкт-Петербург
Санкт-Петербург</t>
  </si>
  <si>
    <t>МУ СШОР №2, Ярославль, УОР №1
СПб ГБУ СШОР "ШВСМ по ВВС"
СПб ЦОП</t>
  </si>
  <si>
    <t>Леонов М.О.
Смирнов А.А., Смирнова Е.В., Чигидин А.В.
Иванов А.В.</t>
  </si>
  <si>
    <t>Букринский Сергей
Гончаров Алексей
Лихачёв Богдан</t>
  </si>
  <si>
    <t>1986
1986
2002</t>
  </si>
  <si>
    <t>1
кмс
кмс</t>
  </si>
  <si>
    <t>Школа Гребного Слалома
СК "Демидов и Ко"
ГБУ "МГФСО", СК "Дети белой воды"</t>
  </si>
  <si>
    <t>Шабакин М.В., Прусаков А.С.
Демидов В.Ю.
Платонова Е.Н., Натальин С.А., Тезиков А.Н.</t>
  </si>
  <si>
    <t>Лебедев Денис
Тищенко Дмитрий
Кертеков Артем</t>
  </si>
  <si>
    <t>1998
1995
2002</t>
  </si>
  <si>
    <t>кмс
кмс
кмс</t>
  </si>
  <si>
    <t>СДЮШОР, ЦСКА
СДЮШОР
СДЮШОР, СДЮТур</t>
  </si>
  <si>
    <t>Вожаков С.А., Козлов Н.А., Меновщиков Л.В.
Вожаков С.А., Козлов Н.А., Меновщиков Л.В.
Амосова А.И., Меновщиков Л.В., Вожаков С.А., Козлов Н.А.</t>
  </si>
  <si>
    <t>2000
2000</t>
  </si>
  <si>
    <t>Медведчук Вячеслав
Мещеряков Александр
Столбовский Артём</t>
  </si>
  <si>
    <t>2000
2000
2003</t>
  </si>
  <si>
    <t>кмс
кмс
1</t>
  </si>
  <si>
    <t>Вишняков И.А.
Рогова Н.С., Герций С.Е., Маняхина М.А.
Рогова Н.С., Герций С.Е., Маняхина М.А.</t>
  </si>
  <si>
    <t>Савицкий Александр
Гладких Илья
Шестаков Дмитрий</t>
  </si>
  <si>
    <t>1998
1998
2003</t>
  </si>
  <si>
    <t>ГУОР г. Бронницы, ГАУ РЦСП "Поморье"
ГУОР г. Бронницы, ГАУ РЦСП "Поморье"
ГУОР г. Бронницы, МБУ ДО "СДЮСШОР" им. Соколова Л.К.</t>
  </si>
  <si>
    <t>Меньшенин В.Л., Рябиков Л.Ю., Слотина Ю.В.
Меньшенин В.Л., Рябиков Л.Ю., Слотина Ю.В.
Амосова Е.А., Слотина Ю.В., Рябиков Л.Ю.</t>
  </si>
  <si>
    <t>Андриенко Илья
Ронжин Ростислав
Мартынов Никита</t>
  </si>
  <si>
    <t>2002
2002
2002</t>
  </si>
  <si>
    <t>Козлов Иван
Казаков Константин
Акчин Александр</t>
  </si>
  <si>
    <t>2003
2003
2003</t>
  </si>
  <si>
    <t>Подобряев Алексей
Парфенов Дмитрий
Додонов Василий</t>
  </si>
  <si>
    <t>1978
2002
2002</t>
  </si>
  <si>
    <t>1
1
1</t>
  </si>
  <si>
    <t>ЯООО "Ярославская областная федерация гребного слалома"
МУ СШОР №2, г. Ярославль
МУ СШОР №2, г. Ярославль</t>
  </si>
  <si>
    <t>самостоятельно
Подобряев А.В., Соколов Ю.С.
Соколов Ю.С., Изюмова И.А.</t>
  </si>
  <si>
    <t>Доронин Евгений
Малышев Максим
Гоголев Дмитрий</t>
  </si>
  <si>
    <t>1989
2001
1996</t>
  </si>
  <si>
    <t>мс
мс
кмс</t>
  </si>
  <si>
    <t>МБУ «СШОР «Уралец»
МБУ «СШОР «Уралец», МБУ ДО ГорСЮТур
МБУ «СШОР «Уралец»</t>
  </si>
  <si>
    <t>Гвоздева О.В.
Гвоздева О.В., Касимов А.Ю., Салтанов С.В., Базин К.В.
Гвоздева О.В., Касимов А.Ю., Салтанов С.В., Базин К.В.</t>
  </si>
  <si>
    <t>Белокреницкий Кирилл
Гончаров Сергей
Фетисов Никита</t>
  </si>
  <si>
    <t>2002
1998
1999</t>
  </si>
  <si>
    <t>СШОР «Здоровый мир»
СШОР «Здоровый мир», ЦСКА
СШОР «Здоровый мир»</t>
  </si>
  <si>
    <t>Шабанов Максим
Поспелов Андрей
Шабакин Михаил</t>
  </si>
  <si>
    <t>1994
2000
1983</t>
  </si>
  <si>
    <t>мс
кмс
мс</t>
  </si>
  <si>
    <t>ГБУ СШОР "Хлебниково"
ГБУ СШОР "Хлебниково", СК "Дети белой воды"
ГБУ СШОР "Хлебниково"</t>
  </si>
  <si>
    <t>Казанцев И.В.
Платонова Е.Н., Тезиков А.Н., Натальин С.А.
Лазько А.Е.</t>
  </si>
  <si>
    <t>Кислицын Игорь
Соколов Арсений
Бадаев Максим</t>
  </si>
  <si>
    <t>Ванин Владислав
Максимов Антон
Ионов Макар</t>
  </si>
  <si>
    <t>2002
1973
2002</t>
  </si>
  <si>
    <t>кмс
1
1</t>
  </si>
  <si>
    <t>ГБУ "МГФСО", СК "Дети белой воды"
СК "Демидов и Ко"
ГБУ "МГФСО", СК "Дети белой воды"</t>
  </si>
  <si>
    <t>Платонова Е.Н., Натальин С.А., Тезиков А.Н.
Демидов В.Ю., Гончаров А.А.
Платонова Е.Н., Натальин С.А., Тезиков А.Н.</t>
  </si>
  <si>
    <t>Хвиюзов Михаил
Пустовалов Дмитрий
Борисов Игорь</t>
  </si>
  <si>
    <t>2002
2002
2003</t>
  </si>
  <si>
    <t>ГУОР г. Бронницы, МБУ ДО "СДЮСШОР" им. Соколова Л.К.
МБУ ДО "СДЮСШОР" им. Соколова Л.К.
МБУ ДО "СДЮСШОР" им. Соколова Л.К.</t>
  </si>
  <si>
    <t>Рябиков Л.Ю., Слотина Ю.В., Амосова Е.А.
Амосова Я.П., Амосова Е.А.
Амосова Е.А., Амосова Я.П., Насонкин В.С.</t>
  </si>
  <si>
    <t>Пантелеев Михаил
Курносов Андрей
Казаков Александр</t>
  </si>
  <si>
    <t>1955
1969
1992</t>
  </si>
  <si>
    <t>Аквариум
Школа Гребного Слалома
Школа Гребного Слалома</t>
  </si>
  <si>
    <t>Казанцев И.В.
Шабакин М.В., Прусаков А.С.
Шабакин М.В., Прусаков А.С.</t>
  </si>
  <si>
    <t>Михайлов Игорь
Шклярук Николай
Войналович Вадим
Попов Алексей
Непогодин Александр
Смирнов Сергей</t>
  </si>
  <si>
    <t>1996
1996
1995
1995
1995
2003</t>
  </si>
  <si>
    <t>мс
мс
мс
мс
мс
кмс</t>
  </si>
  <si>
    <t>ГБУ МО "ЦСП ОВС", РКТ
ГБУ МО "ЦСП ОВС"
ГБУ МО "ЦСП ОВС", ЦСАМ "Грань", ГУОР г. Бронницы, г.п. Богородское, ФОК "Лотос"</t>
  </si>
  <si>
    <t>Слотина Ю.В., Рябиков Л.Ю., Михайлов И.Б.
Слотина Ю.В., Рябиков Л.Ю., Кобзева Н.В.
Слотина Ю.В., Рябиков Л.Ю., Непогодин М.М., Солодовников А.А., Солодовникова З.В.</t>
  </si>
  <si>
    <t>Азанов Дмитрий
Говер Егор
Афанасьев Алексей
Сенькин Станислав
Овчинников Александр
Тимаков Дмитрий</t>
  </si>
  <si>
    <t>1995
1994
1989
1988
1994
1985</t>
  </si>
  <si>
    <t>мс
мс
мс
мс
мс
мс</t>
  </si>
  <si>
    <t>Санкт-Петербург, Пермский кр.
Санкт-Петербург
Санкт-Петербург, Пермский кр._x000D_
Санкт-Петербург</t>
  </si>
  <si>
    <t>УОР №1
СПб ЦОП
МАУ ДО ДЮСШОР, УОР №1, СПб ГБУ СШОР "ШВСМ по ВВС"</t>
  </si>
  <si>
    <t>Иванов А.В., Васильева Е.В.
Иванов А.В., Афанасьев А.И.
Иванов А.В.</t>
  </si>
  <si>
    <t>Ушаков Антон
Ушаков Артем
Суслов Алексей
Эйгель Павел
Герасимов Иван
Иманкулов Дастан</t>
  </si>
  <si>
    <t>1990
1990
1991
1990
1995
2000</t>
  </si>
  <si>
    <t>мс
мс
мс
мсмк
мс
кмс</t>
  </si>
  <si>
    <t>ГБУ СШОР "Хлебниково"
ГБУ "МГФСО", ГБУ СШОР "Хлебниково"
ГБУ "МГФСО"</t>
  </si>
  <si>
    <t>Лазько А.Е., Натальин С.А.
Макаров Л.Ю., Натальин С.А.
Макаров Л.Ю., Штабкин В.Д.</t>
  </si>
  <si>
    <t>Гвоздев Олег
Харламцев Александр
Максимов Виталий
Снегирёв Юрий
Храмцов Дмитрий
Лабасов Дмитрий</t>
  </si>
  <si>
    <t>1997
2002
1995
1995
1999
2000</t>
  </si>
  <si>
    <t>кмс
кмс
мс
мс
мс
мс</t>
  </si>
  <si>
    <t>МБУ «СШОР «Уралец», МБУ ДО ГорСЮТур
МБУ «СШОР «Уралец»
МБУ «СШОР «Уралец», МБУ ДО ГорСЮТур, ВВС ЦСК г. Самара</t>
  </si>
  <si>
    <t>Сироткин Антон
Буйнов Александр
Баранов Николай
Живодров Станислав
Стратула Иван
Стафеев Игорь</t>
  </si>
  <si>
    <t>1998
1998
1997
1980
2000
2000</t>
  </si>
  <si>
    <t>кмс
кмс
кмс
мс
кмс
кмс</t>
  </si>
  <si>
    <t>ГАУ ТО «ОСШОР», МАУ ДО СДЮСШОР № 2 г. Тюмень
МАУ ДО СДЮСШОР № 2 г. Тюмень, Федерация гребного слалома Тюменской области
ГАУ ТО «ОСШОР», МАУ ДО СДЮСШОР № 2 г. Тюмень</t>
  </si>
  <si>
    <t>Паутов М.Н., Токмаков С.А.
Токмаков С.А., Карзакова О.А.
Конради А.В., Токмаков С.А., Паутов М.Н.</t>
  </si>
  <si>
    <t>Андриенко Илья
Мартынов Никита</t>
  </si>
  <si>
    <t>Андриенко Илья
Мартынов Никита
Ронжин Ростислав
Дуб Роман
Гоголев Дмитрий
Малышев Максим</t>
  </si>
  <si>
    <t>2002
2002
2002
2003
1996
2001</t>
  </si>
  <si>
    <t>кмс
кмс
кмс
кмс
кмс
мс</t>
  </si>
  <si>
    <t>Перова Александра
Крылова Ксения
Перова Екатерина</t>
  </si>
  <si>
    <t>1982
1997
1985</t>
  </si>
  <si>
    <t>мсмк
мс
мсмк</t>
  </si>
  <si>
    <t>Казанцев И.В.
Натальин С.А., Тезиков А.Н., Платонова Е.Н.
Казанцев И.В.</t>
  </si>
  <si>
    <t>Мухгалеева Полина
Резайкина Елена
Козырева Анастасия</t>
  </si>
  <si>
    <t>1991
1992
1998</t>
  </si>
  <si>
    <t>КГАУ «РЦСП«АЛВС», СШОР «Здоровый мир»
КГАУ «РЦСП«АЛВС», СШОР «Здоровый мир»
СШОР «Здоровый мир», КГАУ «РЦСП«АЛВС», ККОР</t>
  </si>
  <si>
    <t>Миназова Алсу
Шайдурова Дарья
Смирнова Валерия</t>
  </si>
  <si>
    <t>1998
2000
2001</t>
  </si>
  <si>
    <t>Московская обл., Башкортостан Респ.
Московская обл., Башкортостан Респ.
Московская обл.</t>
  </si>
  <si>
    <t>ГБУ МО "ЦСП ОВС", ГУОР г. Бронницы, ГБУ СШОР по гребле
ГБУ МО "ЦСП ОВС", ГУОР г. Бронницы, ГБУ СШОР по гребле
ГУОР г. Бронницы, г.п. Богородское, ФОК "Лотос"</t>
  </si>
  <si>
    <t>Слотина Ю.В., Рябиков Л.Ю., Егорова В.П., Волков Н.С.
Слотина Ю.В., Рябиков Л.Ю., Егорова В.П., Волков Н.С.
Солодовников А.А., Солодовникова З.В., Слотина Ю.В., Рябиков Л.Ю.</t>
  </si>
  <si>
    <t>Харитонова Марта
Ильюхина Полина
Гребенёк Светлана</t>
  </si>
  <si>
    <t>1984
1999
1995</t>
  </si>
  <si>
    <t>Санкт-Петербург
Санкт-Петербург, Пермский кр.
Санкт-Петербург</t>
  </si>
  <si>
    <t>СПб ГБУ СШОР "ШВСМ по ВВС"
УОР №1
СПб ГБУ СШОР "ШВСМ по ВВС"</t>
  </si>
  <si>
    <t>Герций С.Е., Рогова Н.С.
Леонов М.О.
Герций С.Е., Рогова Н.С.</t>
  </si>
  <si>
    <t>Игнатьева Мария
Пучнина Вероника
Смирнова Елена</t>
  </si>
  <si>
    <t>1998
1999
1992</t>
  </si>
  <si>
    <t>СПб ГБУ СШОР "ШВСМ по ВВС"
МАУ ДО ДЮСШОР, УОР №1
СПб ГБУ СШОР "ШВСМ по ВВС"</t>
  </si>
  <si>
    <t>Смирнов А.А., Чигидин А.В.
Смирнов А.А., Леонов М.О., Черемных А.Д.
Смирнов А.А.</t>
  </si>
  <si>
    <t>Кривоносова Татьяна
Подобряева Евдокия
Папуш Светлана</t>
  </si>
  <si>
    <t>1997
2001
1998</t>
  </si>
  <si>
    <t>1
мс
1</t>
  </si>
  <si>
    <t>ГБУ "МГФСО"
ГБУ "МГФСО", СК "Дети белой воды", г. Переславль-Залесский
ГБУ "МГФСО"</t>
  </si>
  <si>
    <t>Фрейманис А.Л.
Платонова Е.Н., Тезиков А.Н., Подобряев А.В., Натальин С.А.
Фрейманис А.Л.</t>
  </si>
  <si>
    <t>Малекова Арина
Терехова Елизавета
Пешкова Валерия</t>
  </si>
  <si>
    <t>Московская обл., Северная Осетия (Алания)
Московская обл.
Московская обл.</t>
  </si>
  <si>
    <t>ГБУ МО "ЦСП ОВС", ГУОР г. Бронницы
ГБУ МО "ЦСП ОВС", ГУОР г. Бронницы
ГУОР г. Бронницы</t>
  </si>
  <si>
    <t>Слотина Ю.В., Рябиков Л.Ю., Шхорбати В.С.
Слотина Ю.В., Рябиков Л.Ю., Непогодин М.М.
Слотина Ю.В., Рябиков Л.Ю., Галкина У.Ю.</t>
  </si>
  <si>
    <t>Сабитова Зульфия
Фомина Ксения
Полуэктова Злата</t>
  </si>
  <si>
    <t>1993
2002
2002</t>
  </si>
  <si>
    <t>ГАУ ТО "ЦСП"
ГАУ ТО «ОСШОР», МАУ ДО СДЮСШОР № 2 г. Тюмень
ГАУ ТО «ОСШОР», МАУ ДО СДЮСШОР № 2 г. Тюмень</t>
  </si>
  <si>
    <t>Токмаков С.А.
Негардинова А.Х., Конради А.В.
Конради А.В.</t>
  </si>
  <si>
    <t>Непогодин Александр
Шклярук Николай
Михайлов Игорь</t>
  </si>
  <si>
    <t>1995
1996
1996</t>
  </si>
  <si>
    <t>ГБУ МО "ЦСП ОВС", ЦСАМ "Грань"
ГБУ МО "ЦСП ОВС", РКТ
ГБУ МО "ЦСП ОВС", РКТ</t>
  </si>
  <si>
    <t>Слотина Ю.В., Рябиков Л.Ю., Непогодин М.М.
Слотина Ю.В., Рябиков Л.Ю., Михайлов И.Б.
Слотина Ю.В., Рябиков Л.Ю., Михайлов И.Б.</t>
  </si>
  <si>
    <t>Максимов Виталий
Храмцов Дмитрий
Снегирёв Юрий</t>
  </si>
  <si>
    <t>1995
1999
1995</t>
  </si>
  <si>
    <t>МБУ «СШОР «Уралец»
МБУ «СШОР «Уралец», МБУ ДО ГорСЮТур, ВВС ЦСК г. Самара
МБУ «СШОР «Уралец»</t>
  </si>
  <si>
    <t>Сеткин Кирилл
Кочеев Михаил
Дегтярев Андрей</t>
  </si>
  <si>
    <t>1993
1995
1997</t>
  </si>
  <si>
    <t>СДЮШОР
СДЮШОР, ГАГУ
СДЮШОР, ГАГУ</t>
  </si>
  <si>
    <t>Клевлеев Анвар
Смирнов Павел
Круглов Михаил</t>
  </si>
  <si>
    <t>1996
1995
1999</t>
  </si>
  <si>
    <t>Смирнов А.А., Чигидин А.В.
Смирнов А.А., Чигидин А.В.
Леонов М.О.</t>
  </si>
  <si>
    <t>Иванов Леонид
Овчинников Александр
Тимаков Дмитрий</t>
  </si>
  <si>
    <t>1985
1994
1985</t>
  </si>
  <si>
    <t>Образцов Максим
Суслов Алексей
Герасимов Иван</t>
  </si>
  <si>
    <t>1987
1991
1995</t>
  </si>
  <si>
    <t>ГБУ СШОР "Хлебниково"
ГБУ "МГФСО"
ГБУ "МГФСО"</t>
  </si>
  <si>
    <t>Лазько А.Е.
Макаров Л.Ю.
Макаров Л.Ю.</t>
  </si>
  <si>
    <t>Баранов Николай
Сироткин Антон
Буйнов Александр</t>
  </si>
  <si>
    <t>1997
1998
1998</t>
  </si>
  <si>
    <t>МАУ ДО СДЮСШОР № 2 г. Тюмень
ГАУ ТО «ОСШОР», МАУ ДО СДЮСШОР № 2 г. Тюмень
ГАУ ТО «ОСШОР», МАУ ДО СДЮСШОР № 2 г. Тюмень</t>
  </si>
  <si>
    <t>Токмаков С.А., Карзакова О.А.
Паутов М.Н., Токмаков С.А.
Паутов М.Н., Токмаков С.А.</t>
  </si>
  <si>
    <t>Харламцев Александр
Дуб Роман
Гвоздев Олег</t>
  </si>
  <si>
    <t>2002
2003
1997</t>
  </si>
  <si>
    <t>МБУ «СШОР «Уралец», МБУ ДО ГорСЮТур
МБУ «СШОР «Уралец», МБУ ДО ГорСЮТур
МБУ «СШОР «Уралец»</t>
  </si>
  <si>
    <t>Попов Алексей
Смирнов Сергей
Федосов Алексей</t>
  </si>
  <si>
    <t>1995
2003
2002</t>
  </si>
  <si>
    <t>мс
кмс
1</t>
  </si>
  <si>
    <t>Московская обл.
Московская обл.
Московская обл., Ярославская обл.</t>
  </si>
  <si>
    <t>ГБУ МО "ЦСП ОВС"
ГУОР г. Бронницы, г.п. Богородское, ФОК "Лотос"
ГУОР г. Бронницы, МУ СШОР №2, г. Ярославль</t>
  </si>
  <si>
    <t>Слотина Ю.В., Рябиков Л.Ю., Кобзева Н.В.
Солодовников А.А., Солодовникова З.В., Слотина Ю.В., Рябиков Л.Ю.
Рябиков Л.Ю., Слотина Ю.В., Соколов Ю.С., Изюмова И.А.</t>
  </si>
  <si>
    <t>Крюков Глеб
Васильев Вячеслав
Преснов Павел</t>
  </si>
  <si>
    <t>2000
1999
2000</t>
  </si>
  <si>
    <t>Москва, Ярославская обл.
Москва
Москва, Ярославская обл.</t>
  </si>
  <si>
    <t>ГБПОУ "МССУОР №2", МУ СШОР №2 г. Ярославль
ГБУ "МГФСО"
ГБПОУ "МССУОР №2", МУ СШОР №2 г. Ярославль</t>
  </si>
  <si>
    <t>Шабакин М.В., Натальин С.А., Соколов Ю.С.
Штабкин В.Д., Макаров Л.Ю.
Шабакин М.В., Соколов Ю.С.</t>
  </si>
  <si>
    <t>Савицкий Александр
Шестаков Дмитрий
Гладких Илья</t>
  </si>
  <si>
    <t>1998
2003
1998</t>
  </si>
  <si>
    <t>ГУОР г. Бронницы, ГАУ РЦСП "Поморье"
ГУОР г. Бронницы, МБУ ДО "СДЮСШОР" им. Соколова Л.К.
ГУОР г. Бронницы, ГАУ РЦСП "Поморье"</t>
  </si>
  <si>
    <t>Меньшенин В.Л., Рябиков Л.Ю., Слотина Ю.В.
Амосова Е.А., Слотина Ю.В., Рябиков Л.Ю.
Меньшенин В.Л., Рябиков Л.Ю., Слотина Ю.В.</t>
  </si>
  <si>
    <t>Говер Егор
Азанов Дмитрий
Немчинов Матвей</t>
  </si>
  <si>
    <t>1994
1995
2000</t>
  </si>
  <si>
    <t>Санкт-Петербург, Пермский кр.
Санкт-Петербург, Пермский кр.
Санкт-Петербург</t>
  </si>
  <si>
    <t>УОР №1
УОР №1
СПб ГБУ СШОР "ШВСМ по ВВС"</t>
  </si>
  <si>
    <t>Иванов А.В., Васильева Е.В.
Иванов А.В., Васильева Е.В.
Иванов Л.А., Иванов А.В.</t>
  </si>
  <si>
    <t>Флёров Владимир
Барыкин Михаил
Смирнов Егор</t>
  </si>
  <si>
    <t>2001
2002
2003</t>
  </si>
  <si>
    <t>Леонов М.О.
Смирнов А.А., Смирнова Е.В., Чигидин А.В.
Смирнов А.А., Смирнова Е.В., Чигидин А.В.</t>
  </si>
  <si>
    <t>Белокреницкий Кирилл
Малышев Роман
Манушкин Дмитрий</t>
  </si>
  <si>
    <t>2002
1996
1998</t>
  </si>
  <si>
    <t>СШОР «Здоровый мир»
КГАУ «РЦСП«АЛВС», СШОР «Здоровый мир»
СШОР «Здоровый мир», СибГУ</t>
  </si>
  <si>
    <t>Козырева Т.А., Мухгалеев М.Ю.
Грызлова Н.Б., Козырева Т.А.
Мухгалеев М.Ю., Козырева Т.А.</t>
  </si>
  <si>
    <t>Кислицын Игорь
Соколов Арсений
Майтов Данил</t>
  </si>
  <si>
    <t>ГБУ СШОР по гребле на байдарках и каноэ РБ
ГБУ СШОР по гребле на байдарках и каноэ РБ
МБУ СШ №28 г. Уфа</t>
  </si>
  <si>
    <t>Егорова В.П., Волков Н.С.
Егорова В.П., Волков Н.С.
Федоров М.В., Шарипова Е.В.</t>
  </si>
  <si>
    <t>Ушаков Артем
Ушаков Антон
Иманкулов Дастан</t>
  </si>
  <si>
    <t>1990
1990
2000</t>
  </si>
  <si>
    <t>ГБУ СШОР "Хлебниково"
ГБУ СШОР "Хлебниково"
ГБУ "МГФСО"</t>
  </si>
  <si>
    <t>Натальин С.А.
Лазько А.Е.
Штабкин В.Д., Макаров Л.Ю.</t>
  </si>
  <si>
    <t>Башмаков Александр
Камышенцев Даниил
Груничев Иван</t>
  </si>
  <si>
    <t>1996
2002
2002</t>
  </si>
  <si>
    <t>Смирнова Е.В., Чигидин А.В.
Иванов Л.А., Иванов А.В.
Иванов Л.А., Иванов А.В.</t>
  </si>
  <si>
    <t>Молоков Артем
Кертеков Артем
Орехов Иван</t>
  </si>
  <si>
    <t>2000
2002
2003</t>
  </si>
  <si>
    <t>СДЮШОР
СДЮШОР, СДЮТур
СДЮШОР, СДЮТур</t>
  </si>
  <si>
    <t>Зеленкин К.Ю., Вожаков С.А., Козлов Н.А., Меновщиков Л.В.
Амосова А.И., Меновщиков Л.В., Вожаков С.А., Козлов Н.А.
Амосова А.И., Меновщиков Л.В., Вожаков С.А., Козлов Н.А.</t>
  </si>
  <si>
    <t>Мухгалеева Полина
Козырева Анастасия
Резайкина Елена</t>
  </si>
  <si>
    <t>1991
1998
1992</t>
  </si>
  <si>
    <t>КГАУ «РЦСП«АЛВС», СШОР «Здоровый мир»
СШОР «Здоровый мир», КГАУ «РЦСП«АЛВС», ККОР
КГАУ «РЦСП«АЛВС», СШОР «Здоровый мир»</t>
  </si>
  <si>
    <t>Крылова Ксения
Кузнецова Дарья
Подобряева Евдокия</t>
  </si>
  <si>
    <t>1997
1999
2001</t>
  </si>
  <si>
    <t>ГБУ СШОР "Хлебниково"
ГБУ СШОР "Хлебниково"
ГБУ "МГФСО", СК "Дети белой воды", г. Переславль-Залесский</t>
  </si>
  <si>
    <t>Натальин С.А., Тезиков А.Н., Платонова Е.Н.
Тезиков А.Н., Платонова Е.Н., Казанцев И.В.
Платонова Е.Н., Тезиков А.Н., Подобряев А.В., Натальин С.А.</t>
  </si>
  <si>
    <t>Шарипова Екатерина
Нигмадьянова Дана
Ильиных Влада</t>
  </si>
  <si>
    <t>1994
2002
2001</t>
  </si>
  <si>
    <t>МБУ СШ №28 г. Уфа
ГБУ СШОР по гребле на байдарках и каноэ РБ
ГБУ СШОР по гребле на байдарках и каноэ РБ</t>
  </si>
  <si>
    <t>Федоров М.В.
Егорова В.П., Волков Н.С.
Егорова В.П., Волков Н.С.</t>
  </si>
  <si>
    <t>Сабитова Зульфия
Полуэктова Злата
Фомина Ксения</t>
  </si>
  <si>
    <t>Токмаков С.А.
Конради А.В.
Негардинова А.Х., Конради А.В.</t>
  </si>
  <si>
    <t>Пучнина Вероника
Тропкина Анастасия
Гоголева Алена</t>
  </si>
  <si>
    <t>1999
1994
1999</t>
  </si>
  <si>
    <t>Санкт-Петербург, Пермский кр.
Санкт-Петербург
Санкт-Петербург</t>
  </si>
  <si>
    <t>МАУ ДО ДЮСШОР, УОР №1
СПб ГБУ СШОР "ШВСМ по ВВС"
СПб ГБУ СШОР "ШВСМ по ВВС"</t>
  </si>
  <si>
    <t>Смирнов А.А., Леонов М.О., Черемных А.Д.
Герций С.Е., Рогова Н.С.
Рогова Н.С., Маняхина М.А., Герций С.Е.</t>
  </si>
  <si>
    <t>Командные гонки(п)</t>
  </si>
  <si>
    <t>Шф</t>
  </si>
  <si>
    <t>Овчинников Александр
Тимаков Дмитрий</t>
  </si>
  <si>
    <t>1994
1985</t>
  </si>
  <si>
    <t>МАУ ДО ДЮСШОР, УОР №1, СПб ГБУ СШОР "ШВСМ по ВВС"</t>
  </si>
  <si>
    <t>Максимов Виталий
Снегирёв Юрий</t>
  </si>
  <si>
    <t>Храмцов Дмитрий
Лабасов Дмитрий</t>
  </si>
  <si>
    <t>1999
2000</t>
  </si>
  <si>
    <t>Баранов Николай
Живодров Станислав</t>
  </si>
  <si>
    <t>1997
1980</t>
  </si>
  <si>
    <t>МАУ ДО СДЮСШОР № 2 г. Тюмень, Федерация гребного слалома Тюменской области</t>
  </si>
  <si>
    <t>Стратула Иван
Стафеев Игорь</t>
  </si>
  <si>
    <t>Конради А.В., Токмаков С.А., Паутов М.Н.</t>
  </si>
  <si>
    <t>Ронжин Ростислав
Дуб Роман</t>
  </si>
  <si>
    <t>Гоголев Дмитрий
Малышев Максим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</si>
  <si>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</si>
  <si>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</si>
  <si>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</si>
  <si>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</si>
  <si>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</si>
  <si>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</si>
  <si>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3 x С-2м</t>
  </si>
  <si>
    <t>3 x С-2м_x000D_
С-2м</t>
  </si>
  <si>
    <t>4_x000D_
10</t>
  </si>
  <si>
    <t>3 x С-1м</t>
  </si>
  <si>
    <t>3 x К-1ж</t>
  </si>
  <si>
    <t>3 x К-1м</t>
  </si>
  <si>
    <t>3 x К-1ж_x000D_
К-1ж</t>
  </si>
  <si>
    <t>4_x000D_
9</t>
  </si>
  <si>
    <t>3 x К-1ж_x000D_
С-1ж</t>
  </si>
  <si>
    <t>5_x000D_
10</t>
  </si>
  <si>
    <t>3 x С-1ж</t>
  </si>
  <si>
    <t>3 x К-1м_x000D_
3 x С-2м</t>
  </si>
  <si>
    <t>4_x000D_
5</t>
  </si>
  <si>
    <t>Примечания:</t>
  </si>
  <si>
    <t>1. Вид программы С-2см в ЕВСК не входит, разряды и звания не присваиваются</t>
  </si>
  <si>
    <t>Комплексный зачёт</t>
  </si>
  <si>
    <t>M</t>
  </si>
  <si>
    <t>Индивидуальные гонки</t>
  </si>
  <si>
    <t>Л.</t>
  </si>
  <si>
    <t>Очки</t>
  </si>
  <si>
    <t>Сумма</t>
  </si>
  <si>
    <t>Итого</t>
  </si>
  <si>
    <t>Пермский кр.</t>
  </si>
  <si>
    <t>Северная Осетия (Алания)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</si>
</sst>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8" xfId="0" applyBorder="1" applyAlignment="1">
      <alignment horizontal="left" vertical="top"/>
    </xf>
    <xf numFmtId="0" fontId="0" fillId="0" borderId="8" xfId="0" applyBorder="1" applyAlignment="1">
      <alignment horizontal="right" vertical="top"/>
    </xf>
    <xf numFmtId="0" fontId="0" fillId="0" borderId="8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" fillId="0" borderId="1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4" xfId="0" applyBorder="1" applyAlignment="1">
      <alignment horizontal="right" vertical="top"/>
    </xf>
    <xf numFmtId="0" fontId="0" fillId="0" borderId="14" xfId="0" applyBorder="1" applyAlignment="1">
      <alignment horizontal="left" vertical="top" wrapText="1"/>
    </xf>
    <xf numFmtId="2" fontId="0" fillId="0" borderId="14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9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right" vertical="top"/>
    </xf>
    <xf numFmtId="0" fontId="0" fillId="0" borderId="15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5" xfId="0" applyBorder="1" applyAlignment="1">
      <alignment horizontal="right" vertical="top"/>
    </xf>
    <xf numFmtId="2" fontId="0" fillId="0" borderId="4" xfId="0" applyNumberFormat="1" applyBorder="1" applyAlignment="1">
      <alignment horizontal="right" vertical="top"/>
    </xf>
    <xf numFmtId="0" fontId="0" fillId="0" borderId="11" xfId="0" applyBorder="1" applyAlignment="1">
      <alignment vertical="top" wrapText="1"/>
    </xf>
    <xf numFmtId="49" fontId="0" fillId="0" borderId="11" xfId="0" applyNumberFormat="1" applyBorder="1" applyAlignment="1">
      <alignment vertical="top" wrapText="1"/>
    </xf>
    <xf numFmtId="49" fontId="0" fillId="0" borderId="11" xfId="0" applyNumberFormat="1" applyBorder="1" applyAlignment="1">
      <alignment horizontal="right" vertical="top" wrapText="1"/>
    </xf>
    <xf numFmtId="0" fontId="1" fillId="0" borderId="7" xfId="0" applyFont="1" applyBorder="1" applyAlignment="1">
      <alignment horizontal="left" vertical="top" wrapText="1"/>
    </xf>
    <xf numFmtId="0" fontId="0" fillId="0" borderId="9" xfId="0" applyBorder="1" applyAlignment="1">
      <alignment vertical="top" wrapText="1"/>
    </xf>
    <xf numFmtId="49" fontId="0" fillId="0" borderId="9" xfId="0" applyNumberFormat="1" applyBorder="1" applyAlignment="1">
      <alignment vertical="top" wrapText="1"/>
    </xf>
    <xf numFmtId="49" fontId="0" fillId="0" borderId="9" xfId="0" applyNumberFormat="1" applyBorder="1" applyAlignment="1">
      <alignment horizontal="right" vertical="top" wrapText="1"/>
    </xf>
    <xf numFmtId="0" fontId="0" fillId="0" borderId="16" xfId="0" applyBorder="1" applyAlignment="1">
      <alignment horizontal="center" vertical="top"/>
    </xf>
    <xf numFmtId="2" fontId="0" fillId="0" borderId="0" xfId="0" applyNumberFormat="1" applyAlignment="1">
      <alignment vertical="top"/>
    </xf>
    <xf numFmtId="0" fontId="0" fillId="0" borderId="6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1">
    <cellStyle name="Обычный" xfId="0" builtinId="0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justifyLastLine="0" shrinkToFit="0" readingOrder="0"/>
    </dxf>
    <dxf>
      <numFmt numFmtId="30" formatCode="@"/>
      <alignment horizontal="right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Разряды и звания" displayName="Разряды_и_звания" ref="A6:I41" totalsRowShown="0" headerRowDxfId="0" dataDxfId="1" headerRowBorderDxfId="12" tableBorderDxfId="13" totalsRowBorderDxfId="11">
  <autoFilter ref="A6:I41"/>
  <tableColumns count="9">
    <tableColumn id="1" name="Фамилия, Имя участника" dataDxfId="10"/>
    <tableColumn id="2" name="Год рожд." dataDxfId="9"/>
    <tableColumn id="3" name="Сп. звание тек." dataDxfId="8"/>
    <tableColumn id="4" name="Территория" dataDxfId="7"/>
    <tableColumn id="5" name="Клуб" dataDxfId="6"/>
    <tableColumn id="6" name="Личный тренер" dataDxfId="5"/>
    <tableColumn id="7" name="Вып. звание" dataDxfId="4"/>
    <tableColumn id="8" name="Вид. прогр." dataDxfId="3"/>
    <tableColumn id="9" name="М.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I165" totalsRowShown="0" headerRowDxfId="14" dataDxfId="15" tableBorderDxfId="25">
  <autoFilter ref="A1:I165"/>
  <tableColumns count="9">
    <tableColumn id="1" name="ID" dataDxfId="24"/>
    <tableColumn id="2" name="Фамилия, Имя" dataDxfId="23"/>
    <tableColumn id="3" name="Год" dataDxfId="22"/>
    <tableColumn id="4" name="Звание" dataDxfId="21"/>
    <tableColumn id="5" name="Территория" dataDxfId="20"/>
    <tableColumn id="6" name="Клуб" dataDxfId="19"/>
    <tableColumn id="7" name="Личный тренер" dataDxfId="18"/>
    <tableColumn id="8" name="Пол" dataDxfId="17"/>
    <tableColumn id="9" name="ВК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workbookViewId="0"/>
  </sheetViews>
  <sheetFormatPr defaultRowHeight="15" x14ac:dyDescent="0.25"/>
  <cols>
    <col min="1" max="1" width="4.28515625" style="1" customWidth="1"/>
    <col min="2" max="2" width="21.85546875" style="1" customWidth="1"/>
    <col min="3" max="3" width="3.7109375" style="1" customWidth="1"/>
    <col min="4" max="4" width="5.7109375" style="1" customWidth="1"/>
    <col min="5" max="5" width="3.7109375" style="1" customWidth="1"/>
    <col min="6" max="6" width="5.7109375" style="1" customWidth="1"/>
    <col min="7" max="7" width="3.7109375" style="1" customWidth="1"/>
    <col min="8" max="8" width="5.7109375" style="1" customWidth="1"/>
    <col min="9" max="9" width="3.7109375" style="1" customWidth="1"/>
    <col min="10" max="10" width="5.7109375" style="1" customWidth="1"/>
    <col min="11" max="11" width="3.7109375" style="1" customWidth="1"/>
    <col min="12" max="12" width="5.7109375" style="1" customWidth="1"/>
    <col min="13" max="13" width="3.7109375" style="1" customWidth="1"/>
    <col min="14" max="14" width="5.7109375" style="1" customWidth="1"/>
    <col min="15" max="15" width="3.7109375" style="1" customWidth="1"/>
    <col min="16" max="16" width="5.7109375" style="1" customWidth="1"/>
    <col min="17" max="17" width="3.7109375" style="1" customWidth="1"/>
    <col min="18" max="18" width="5.7109375" style="1" customWidth="1"/>
    <col min="19" max="19" width="3.7109375" style="1" customWidth="1"/>
    <col min="20" max="20" width="5.7109375" style="1" customWidth="1"/>
    <col min="21" max="21" width="3.7109375" style="1" customWidth="1"/>
    <col min="22" max="22" width="5.7109375" style="1" customWidth="1"/>
    <col min="23" max="23" width="3.7109375" style="1" customWidth="1"/>
    <col min="24" max="24" width="5.7109375" style="1" customWidth="1"/>
    <col min="25" max="25" width="3.7109375" style="1" customWidth="1"/>
    <col min="26" max="26" width="5.7109375" style="1" customWidth="1"/>
    <col min="27" max="27" width="3.7109375" style="1" customWidth="1"/>
    <col min="28" max="28" width="6.7109375" style="1" customWidth="1"/>
    <col min="29" max="16384" width="9.140625" style="1"/>
  </cols>
  <sheetData>
    <row r="1" spans="1:28" ht="15.75" x14ac:dyDescent="0.25">
      <c r="A1" s="18" t="s">
        <v>900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ht="18.75" x14ac:dyDescent="0.25">
      <c r="A2" s="20" t="s">
        <v>901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x14ac:dyDescent="0.25">
      <c r="A3" s="21" t="s">
        <v>902</v>
      </c>
      <c r="B3" s="21"/>
      <c r="C3" s="22" t="s">
        <v>903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1:28" ht="21" x14ac:dyDescent="0.25">
      <c r="A4" s="23" t="s">
        <v>1276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 ht="23.25" x14ac:dyDescent="0.25">
      <c r="A5" s="24" t="s">
        <v>905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28" x14ac:dyDescent="0.25">
      <c r="A6" s="25" t="s">
        <v>1277</v>
      </c>
      <c r="B6" s="25" t="s">
        <v>4</v>
      </c>
      <c r="C6" s="33" t="s">
        <v>1278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5"/>
      <c r="O6" s="33" t="s">
        <v>1011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A6" s="62" t="s">
        <v>1282</v>
      </c>
      <c r="AB6" s="63"/>
    </row>
    <row r="7" spans="1:28" x14ac:dyDescent="0.25">
      <c r="A7" s="60"/>
      <c r="B7" s="60"/>
      <c r="C7" s="33" t="s">
        <v>513</v>
      </c>
      <c r="D7" s="35"/>
      <c r="E7" s="33" t="s">
        <v>605</v>
      </c>
      <c r="F7" s="35"/>
      <c r="G7" s="33" t="s">
        <v>675</v>
      </c>
      <c r="H7" s="35"/>
      <c r="I7" s="33" t="s">
        <v>717</v>
      </c>
      <c r="J7" s="35"/>
      <c r="K7" s="33" t="s">
        <v>783</v>
      </c>
      <c r="L7" s="35"/>
      <c r="M7" s="33" t="s">
        <v>1281</v>
      </c>
      <c r="N7" s="35"/>
      <c r="O7" s="33" t="s">
        <v>513</v>
      </c>
      <c r="P7" s="35"/>
      <c r="Q7" s="33" t="s">
        <v>605</v>
      </c>
      <c r="R7" s="35"/>
      <c r="S7" s="33" t="s">
        <v>675</v>
      </c>
      <c r="T7" s="35"/>
      <c r="U7" s="33" t="s">
        <v>717</v>
      </c>
      <c r="V7" s="35"/>
      <c r="W7" s="33" t="s">
        <v>783</v>
      </c>
      <c r="X7" s="35"/>
      <c r="Y7" s="33" t="s">
        <v>1281</v>
      </c>
      <c r="Z7" s="35"/>
      <c r="AA7" s="64"/>
      <c r="AB7" s="65"/>
    </row>
    <row r="8" spans="1:28" x14ac:dyDescent="0.25">
      <c r="A8" s="26"/>
      <c r="B8" s="26"/>
      <c r="C8" s="36" t="s">
        <v>1279</v>
      </c>
      <c r="D8" s="36" t="s">
        <v>1280</v>
      </c>
      <c r="E8" s="36" t="s">
        <v>1279</v>
      </c>
      <c r="F8" s="36" t="s">
        <v>1280</v>
      </c>
      <c r="G8" s="36" t="s">
        <v>1279</v>
      </c>
      <c r="H8" s="36" t="s">
        <v>1280</v>
      </c>
      <c r="I8" s="36" t="s">
        <v>1279</v>
      </c>
      <c r="J8" s="36" t="s">
        <v>1280</v>
      </c>
      <c r="K8" s="36" t="s">
        <v>1279</v>
      </c>
      <c r="L8" s="36" t="s">
        <v>1280</v>
      </c>
      <c r="M8" s="36" t="s">
        <v>1279</v>
      </c>
      <c r="N8" s="36" t="s">
        <v>1280</v>
      </c>
      <c r="O8" s="36" t="s">
        <v>1279</v>
      </c>
      <c r="P8" s="36" t="s">
        <v>1280</v>
      </c>
      <c r="Q8" s="36" t="s">
        <v>1279</v>
      </c>
      <c r="R8" s="36" t="s">
        <v>1280</v>
      </c>
      <c r="S8" s="36" t="s">
        <v>1279</v>
      </c>
      <c r="T8" s="36" t="s">
        <v>1280</v>
      </c>
      <c r="U8" s="36" t="s">
        <v>1279</v>
      </c>
      <c r="V8" s="36" t="s">
        <v>1280</v>
      </c>
      <c r="W8" s="36" t="s">
        <v>1279</v>
      </c>
      <c r="X8" s="36" t="s">
        <v>1280</v>
      </c>
      <c r="Y8" s="36" t="s">
        <v>1279</v>
      </c>
      <c r="Z8" s="36" t="s">
        <v>1280</v>
      </c>
      <c r="AA8" s="36" t="s">
        <v>1279</v>
      </c>
      <c r="AB8" s="36" t="s">
        <v>1280</v>
      </c>
    </row>
    <row r="9" spans="1:28" x14ac:dyDescent="0.25">
      <c r="A9" s="1">
        <v>1</v>
      </c>
      <c r="B9" s="1" t="s">
        <v>83</v>
      </c>
      <c r="C9" s="1">
        <v>3</v>
      </c>
      <c r="D9" s="61">
        <v>42</v>
      </c>
      <c r="E9" s="1">
        <v>3</v>
      </c>
      <c r="F9" s="61">
        <v>29</v>
      </c>
      <c r="G9" s="1">
        <v>3</v>
      </c>
      <c r="H9" s="61">
        <v>38</v>
      </c>
      <c r="I9" s="1">
        <v>3</v>
      </c>
      <c r="J9" s="61">
        <v>3.5</v>
      </c>
      <c r="K9" s="1">
        <v>3</v>
      </c>
      <c r="L9" s="61">
        <v>14</v>
      </c>
      <c r="M9" s="1">
        <f t="shared" ref="M9:M24" si="0">K9+I9+G9+E9+C9</f>
        <v>15</v>
      </c>
      <c r="N9" s="61">
        <f t="shared" ref="N9:N24" si="1">L9+J9+H9+F9+D9</f>
        <v>126.5</v>
      </c>
      <c r="O9" s="1">
        <v>3</v>
      </c>
      <c r="P9" s="61">
        <v>12</v>
      </c>
      <c r="Q9" s="1">
        <v>3</v>
      </c>
      <c r="R9" s="61">
        <v>8</v>
      </c>
      <c r="S9" s="1">
        <v>3</v>
      </c>
      <c r="T9" s="61">
        <v>15</v>
      </c>
      <c r="U9" s="1">
        <v>3</v>
      </c>
      <c r="V9" s="61">
        <v>1.6666667461395264</v>
      </c>
      <c r="W9" s="1">
        <v>3</v>
      </c>
      <c r="X9" s="61">
        <v>9</v>
      </c>
      <c r="Y9" s="1">
        <f t="shared" ref="Y9:Y24" si="2">W9+U9+S9+Q9+O9</f>
        <v>15</v>
      </c>
      <c r="Z9" s="61">
        <f t="shared" ref="Z9:Z24" si="3">X9+V9+T9+R9+P9</f>
        <v>45.666666746139526</v>
      </c>
      <c r="AA9" s="1">
        <f t="shared" ref="AA9:AA24" si="4">Y9+M9</f>
        <v>30</v>
      </c>
      <c r="AB9" s="61">
        <f t="shared" ref="AB9:AB24" si="5">Z9+N9</f>
        <v>172.16666674613953</v>
      </c>
    </row>
    <row r="10" spans="1:28" x14ac:dyDescent="0.25">
      <c r="A10" s="1">
        <v>2</v>
      </c>
      <c r="B10" s="1" t="s">
        <v>104</v>
      </c>
      <c r="C10" s="1">
        <v>2</v>
      </c>
      <c r="D10" s="61">
        <v>9.5</v>
      </c>
      <c r="E10" s="1">
        <v>3</v>
      </c>
      <c r="F10" s="61">
        <v>29</v>
      </c>
      <c r="G10" s="1">
        <v>3</v>
      </c>
      <c r="H10" s="61">
        <v>14.5</v>
      </c>
      <c r="I10" s="1">
        <v>3</v>
      </c>
      <c r="J10" s="61">
        <v>31</v>
      </c>
      <c r="K10" s="1">
        <v>3</v>
      </c>
      <c r="L10" s="61">
        <v>15</v>
      </c>
      <c r="M10" s="1">
        <f t="shared" si="0"/>
        <v>14</v>
      </c>
      <c r="N10" s="61">
        <f t="shared" si="1"/>
        <v>99</v>
      </c>
      <c r="O10" s="1">
        <v>0</v>
      </c>
      <c r="P10" s="61">
        <v>0</v>
      </c>
      <c r="Q10" s="1">
        <v>3</v>
      </c>
      <c r="R10" s="61">
        <v>15</v>
      </c>
      <c r="S10" s="1">
        <v>3</v>
      </c>
      <c r="T10" s="61">
        <v>6</v>
      </c>
      <c r="U10" s="1">
        <v>3</v>
      </c>
      <c r="V10" s="61">
        <v>15</v>
      </c>
      <c r="W10" s="1">
        <v>3</v>
      </c>
      <c r="X10" s="61">
        <v>10</v>
      </c>
      <c r="Y10" s="1">
        <f t="shared" si="2"/>
        <v>12</v>
      </c>
      <c r="Z10" s="61">
        <f t="shared" si="3"/>
        <v>46</v>
      </c>
      <c r="AA10" s="1">
        <f t="shared" si="4"/>
        <v>26</v>
      </c>
      <c r="AB10" s="61">
        <f t="shared" si="5"/>
        <v>145</v>
      </c>
    </row>
    <row r="11" spans="1:28" x14ac:dyDescent="0.25">
      <c r="A11" s="1">
        <v>3</v>
      </c>
      <c r="B11" s="1" t="s">
        <v>36</v>
      </c>
      <c r="C11" s="1">
        <v>3</v>
      </c>
      <c r="D11" s="61">
        <v>20</v>
      </c>
      <c r="E11" s="1">
        <v>3</v>
      </c>
      <c r="F11" s="61">
        <v>15.5</v>
      </c>
      <c r="G11" s="1">
        <v>3</v>
      </c>
      <c r="H11" s="61">
        <v>22.5</v>
      </c>
      <c r="I11" s="1">
        <v>3</v>
      </c>
      <c r="J11" s="61">
        <v>24.5</v>
      </c>
      <c r="K11" s="1">
        <v>3</v>
      </c>
      <c r="L11" s="61">
        <v>6.5</v>
      </c>
      <c r="M11" s="1">
        <f t="shared" si="0"/>
        <v>15</v>
      </c>
      <c r="N11" s="61">
        <f t="shared" si="1"/>
        <v>89</v>
      </c>
      <c r="O11" s="1">
        <v>3</v>
      </c>
      <c r="P11" s="61">
        <v>9</v>
      </c>
      <c r="Q11" s="1">
        <v>3</v>
      </c>
      <c r="R11" s="61">
        <v>5</v>
      </c>
      <c r="S11" s="1">
        <v>3</v>
      </c>
      <c r="T11" s="61">
        <v>5</v>
      </c>
      <c r="U11" s="1">
        <v>3</v>
      </c>
      <c r="V11" s="61">
        <v>6</v>
      </c>
      <c r="W11" s="1">
        <v>3</v>
      </c>
      <c r="X11" s="61">
        <v>0.83333337306976318</v>
      </c>
      <c r="Y11" s="1">
        <f t="shared" si="2"/>
        <v>15</v>
      </c>
      <c r="Z11" s="61">
        <f t="shared" si="3"/>
        <v>25.833333373069763</v>
      </c>
      <c r="AA11" s="1">
        <f t="shared" si="4"/>
        <v>30</v>
      </c>
      <c r="AB11" s="61">
        <f t="shared" si="5"/>
        <v>114.83333337306976</v>
      </c>
    </row>
    <row r="12" spans="1:28" x14ac:dyDescent="0.25">
      <c r="A12" s="1">
        <v>4</v>
      </c>
      <c r="B12" s="1" t="s">
        <v>25</v>
      </c>
      <c r="C12" s="1">
        <v>3</v>
      </c>
      <c r="D12" s="61">
        <v>30</v>
      </c>
      <c r="E12" s="1">
        <v>1</v>
      </c>
      <c r="F12" s="61">
        <v>6</v>
      </c>
      <c r="G12" s="1">
        <v>1</v>
      </c>
      <c r="H12" s="61">
        <v>1</v>
      </c>
      <c r="I12" s="1">
        <v>3</v>
      </c>
      <c r="J12" s="61">
        <v>30</v>
      </c>
      <c r="K12" s="1">
        <v>0</v>
      </c>
      <c r="L12" s="61">
        <v>0</v>
      </c>
      <c r="M12" s="1">
        <f t="shared" si="0"/>
        <v>8</v>
      </c>
      <c r="N12" s="61">
        <f t="shared" si="1"/>
        <v>67</v>
      </c>
      <c r="O12" s="1">
        <v>3</v>
      </c>
      <c r="P12" s="61">
        <v>15</v>
      </c>
      <c r="Q12" s="1">
        <v>3</v>
      </c>
      <c r="R12" s="61">
        <v>5</v>
      </c>
      <c r="S12" s="1">
        <v>0</v>
      </c>
      <c r="T12" s="61">
        <v>0</v>
      </c>
      <c r="U12" s="1">
        <v>3</v>
      </c>
      <c r="V12" s="61">
        <v>12</v>
      </c>
      <c r="W12" s="1">
        <v>0</v>
      </c>
      <c r="X12" s="61">
        <v>0</v>
      </c>
      <c r="Y12" s="1">
        <f t="shared" si="2"/>
        <v>9</v>
      </c>
      <c r="Z12" s="61">
        <f t="shared" si="3"/>
        <v>32</v>
      </c>
      <c r="AA12" s="1">
        <f t="shared" si="4"/>
        <v>17</v>
      </c>
      <c r="AB12" s="61">
        <f t="shared" si="5"/>
        <v>99</v>
      </c>
    </row>
    <row r="13" spans="1:28" x14ac:dyDescent="0.25">
      <c r="A13" s="1">
        <v>5</v>
      </c>
      <c r="B13" s="1" t="s">
        <v>62</v>
      </c>
      <c r="C13" s="1">
        <v>3</v>
      </c>
      <c r="D13" s="61">
        <v>14</v>
      </c>
      <c r="E13" s="1">
        <v>1</v>
      </c>
      <c r="F13" s="61">
        <v>1</v>
      </c>
      <c r="G13" s="1">
        <v>3</v>
      </c>
      <c r="H13" s="61">
        <v>19</v>
      </c>
      <c r="I13" s="1">
        <v>2</v>
      </c>
      <c r="J13" s="61">
        <v>2</v>
      </c>
      <c r="K13" s="1">
        <v>3</v>
      </c>
      <c r="L13" s="61">
        <v>26</v>
      </c>
      <c r="M13" s="1">
        <f t="shared" si="0"/>
        <v>12</v>
      </c>
      <c r="N13" s="61">
        <f t="shared" si="1"/>
        <v>62</v>
      </c>
      <c r="O13" s="1">
        <v>3</v>
      </c>
      <c r="P13" s="61">
        <v>1</v>
      </c>
      <c r="Q13" s="1">
        <v>0</v>
      </c>
      <c r="R13" s="61">
        <v>0</v>
      </c>
      <c r="S13" s="1">
        <v>3</v>
      </c>
      <c r="T13" s="61">
        <v>12</v>
      </c>
      <c r="U13" s="1">
        <v>3</v>
      </c>
      <c r="V13" s="61">
        <v>1</v>
      </c>
      <c r="W13" s="1">
        <v>3</v>
      </c>
      <c r="X13" s="61">
        <v>12</v>
      </c>
      <c r="Y13" s="1">
        <f t="shared" si="2"/>
        <v>12</v>
      </c>
      <c r="Z13" s="61">
        <f t="shared" si="3"/>
        <v>26</v>
      </c>
      <c r="AA13" s="1">
        <f t="shared" si="4"/>
        <v>24</v>
      </c>
      <c r="AB13" s="61">
        <f t="shared" si="5"/>
        <v>88</v>
      </c>
    </row>
    <row r="14" spans="1:28" x14ac:dyDescent="0.25">
      <c r="A14" s="1">
        <v>6</v>
      </c>
      <c r="B14" s="1" t="s">
        <v>41</v>
      </c>
      <c r="C14" s="1">
        <v>3</v>
      </c>
      <c r="D14" s="61">
        <v>3</v>
      </c>
      <c r="E14" s="1">
        <v>2</v>
      </c>
      <c r="F14" s="61">
        <v>6</v>
      </c>
      <c r="G14" s="1">
        <v>3</v>
      </c>
      <c r="H14" s="61">
        <v>3</v>
      </c>
      <c r="I14" s="1">
        <v>3</v>
      </c>
      <c r="J14" s="61">
        <v>6</v>
      </c>
      <c r="K14" s="1">
        <v>3</v>
      </c>
      <c r="L14" s="61">
        <v>16</v>
      </c>
      <c r="M14" s="1">
        <f t="shared" si="0"/>
        <v>14</v>
      </c>
      <c r="N14" s="61">
        <f t="shared" si="1"/>
        <v>34</v>
      </c>
      <c r="O14" s="1">
        <v>3</v>
      </c>
      <c r="P14" s="61">
        <v>6</v>
      </c>
      <c r="Q14" s="1">
        <v>3</v>
      </c>
      <c r="R14" s="61">
        <v>2.3333332538604736</v>
      </c>
      <c r="S14" s="1">
        <v>3</v>
      </c>
      <c r="T14" s="61">
        <v>1</v>
      </c>
      <c r="U14" s="1">
        <v>3</v>
      </c>
      <c r="V14" s="61">
        <v>1</v>
      </c>
      <c r="W14" s="1">
        <v>3</v>
      </c>
      <c r="X14" s="61">
        <v>3</v>
      </c>
      <c r="Y14" s="1">
        <f t="shared" si="2"/>
        <v>15</v>
      </c>
      <c r="Z14" s="61">
        <f t="shared" si="3"/>
        <v>13.333333253860474</v>
      </c>
      <c r="AA14" s="1">
        <f t="shared" si="4"/>
        <v>29</v>
      </c>
      <c r="AB14" s="61">
        <f t="shared" si="5"/>
        <v>47.333333253860474</v>
      </c>
    </row>
    <row r="15" spans="1:28" x14ac:dyDescent="0.25">
      <c r="A15" s="1">
        <v>7</v>
      </c>
      <c r="B15" s="1" t="s">
        <v>46</v>
      </c>
      <c r="C15" s="1">
        <v>3</v>
      </c>
      <c r="D15" s="61">
        <v>3</v>
      </c>
      <c r="E15" s="1">
        <v>1</v>
      </c>
      <c r="F15" s="61">
        <v>4</v>
      </c>
      <c r="G15" s="1">
        <v>3</v>
      </c>
      <c r="H15" s="61">
        <v>11</v>
      </c>
      <c r="I15" s="1">
        <v>3</v>
      </c>
      <c r="J15" s="61">
        <v>3</v>
      </c>
      <c r="K15" s="1">
        <v>3</v>
      </c>
      <c r="L15" s="61">
        <v>14</v>
      </c>
      <c r="M15" s="1">
        <f t="shared" si="0"/>
        <v>13</v>
      </c>
      <c r="N15" s="61">
        <f t="shared" si="1"/>
        <v>35</v>
      </c>
      <c r="O15" s="1">
        <v>3</v>
      </c>
      <c r="P15" s="61">
        <v>1</v>
      </c>
      <c r="Q15" s="1">
        <v>0</v>
      </c>
      <c r="R15" s="61">
        <v>0</v>
      </c>
      <c r="S15" s="1">
        <v>2</v>
      </c>
      <c r="T15" s="61">
        <v>3</v>
      </c>
      <c r="U15" s="1">
        <v>3</v>
      </c>
      <c r="V15" s="61">
        <v>1</v>
      </c>
      <c r="W15" s="1">
        <v>3</v>
      </c>
      <c r="X15" s="61">
        <v>7</v>
      </c>
      <c r="Y15" s="1">
        <f t="shared" si="2"/>
        <v>11</v>
      </c>
      <c r="Z15" s="61">
        <f t="shared" si="3"/>
        <v>12</v>
      </c>
      <c r="AA15" s="1">
        <f t="shared" si="4"/>
        <v>24</v>
      </c>
      <c r="AB15" s="61">
        <f t="shared" si="5"/>
        <v>47</v>
      </c>
    </row>
    <row r="16" spans="1:28" x14ac:dyDescent="0.25">
      <c r="A16" s="1">
        <v>8</v>
      </c>
      <c r="B16" s="1" t="s">
        <v>157</v>
      </c>
      <c r="C16" s="1">
        <v>0</v>
      </c>
      <c r="D16" s="61">
        <v>0</v>
      </c>
      <c r="E16" s="1">
        <v>1</v>
      </c>
      <c r="F16" s="61">
        <v>14</v>
      </c>
      <c r="G16" s="1">
        <v>1</v>
      </c>
      <c r="H16" s="61">
        <v>5</v>
      </c>
      <c r="I16" s="1">
        <v>2</v>
      </c>
      <c r="J16" s="61">
        <v>9</v>
      </c>
      <c r="K16" s="1">
        <v>1</v>
      </c>
      <c r="L16" s="61">
        <v>10</v>
      </c>
      <c r="M16" s="1">
        <f t="shared" si="0"/>
        <v>5</v>
      </c>
      <c r="N16" s="61">
        <f t="shared" si="1"/>
        <v>38</v>
      </c>
      <c r="O16" s="1">
        <v>0</v>
      </c>
      <c r="P16" s="61">
        <v>0</v>
      </c>
      <c r="Q16" s="1">
        <v>0</v>
      </c>
      <c r="R16" s="61">
        <v>0</v>
      </c>
      <c r="S16" s="1">
        <v>0</v>
      </c>
      <c r="T16" s="61">
        <v>0</v>
      </c>
      <c r="U16" s="1">
        <v>0</v>
      </c>
      <c r="V16" s="61">
        <v>0</v>
      </c>
      <c r="W16" s="1">
        <v>0</v>
      </c>
      <c r="X16" s="61">
        <v>0</v>
      </c>
      <c r="Y16" s="1">
        <f t="shared" si="2"/>
        <v>0</v>
      </c>
      <c r="Z16" s="61">
        <f t="shared" si="3"/>
        <v>0</v>
      </c>
      <c r="AA16" s="1">
        <f t="shared" si="4"/>
        <v>5</v>
      </c>
      <c r="AB16" s="61">
        <f t="shared" si="5"/>
        <v>38</v>
      </c>
    </row>
    <row r="17" spans="1:28" x14ac:dyDescent="0.25">
      <c r="A17" s="1">
        <v>9</v>
      </c>
      <c r="B17" s="1" t="s">
        <v>152</v>
      </c>
      <c r="C17" s="1">
        <v>3</v>
      </c>
      <c r="D17" s="61">
        <v>4</v>
      </c>
      <c r="E17" s="1">
        <v>2</v>
      </c>
      <c r="F17" s="61">
        <v>2</v>
      </c>
      <c r="G17" s="1">
        <v>0</v>
      </c>
      <c r="H17" s="61">
        <v>0</v>
      </c>
      <c r="I17" s="1">
        <v>3</v>
      </c>
      <c r="J17" s="61">
        <v>18</v>
      </c>
      <c r="K17" s="1">
        <v>0</v>
      </c>
      <c r="L17" s="61">
        <v>0</v>
      </c>
      <c r="M17" s="1">
        <f t="shared" si="0"/>
        <v>8</v>
      </c>
      <c r="N17" s="61">
        <f t="shared" si="1"/>
        <v>24</v>
      </c>
      <c r="O17" s="1">
        <v>3</v>
      </c>
      <c r="P17" s="61">
        <v>1</v>
      </c>
      <c r="Q17" s="1">
        <v>0</v>
      </c>
      <c r="R17" s="61">
        <v>0</v>
      </c>
      <c r="S17" s="1">
        <v>0</v>
      </c>
      <c r="T17" s="61">
        <v>0</v>
      </c>
      <c r="U17" s="1">
        <v>3</v>
      </c>
      <c r="V17" s="61">
        <v>9</v>
      </c>
      <c r="W17" s="1">
        <v>0</v>
      </c>
      <c r="X17" s="61">
        <v>0</v>
      </c>
      <c r="Y17" s="1">
        <f t="shared" si="2"/>
        <v>6</v>
      </c>
      <c r="Z17" s="61">
        <f t="shared" si="3"/>
        <v>10</v>
      </c>
      <c r="AA17" s="1">
        <f t="shared" si="4"/>
        <v>14</v>
      </c>
      <c r="AB17" s="61">
        <f t="shared" si="5"/>
        <v>34</v>
      </c>
    </row>
    <row r="18" spans="1:28" x14ac:dyDescent="0.25">
      <c r="A18" s="1">
        <v>10</v>
      </c>
      <c r="B18" s="1" t="s">
        <v>1283</v>
      </c>
      <c r="C18" s="1">
        <v>0</v>
      </c>
      <c r="D18" s="61">
        <v>0</v>
      </c>
      <c r="E18" s="1">
        <v>1</v>
      </c>
      <c r="F18" s="61">
        <v>5.5</v>
      </c>
      <c r="G18" s="1">
        <v>1</v>
      </c>
      <c r="H18" s="61">
        <v>3.5</v>
      </c>
      <c r="I18" s="1">
        <v>1</v>
      </c>
      <c r="J18" s="61">
        <v>2.5</v>
      </c>
      <c r="K18" s="1">
        <v>2</v>
      </c>
      <c r="L18" s="61">
        <v>5.5</v>
      </c>
      <c r="M18" s="1">
        <f t="shared" si="0"/>
        <v>5</v>
      </c>
      <c r="N18" s="61">
        <f t="shared" si="1"/>
        <v>17</v>
      </c>
      <c r="O18" s="1">
        <v>0</v>
      </c>
      <c r="P18" s="61">
        <v>0</v>
      </c>
      <c r="Q18" s="1">
        <v>2</v>
      </c>
      <c r="R18" s="61">
        <v>3</v>
      </c>
      <c r="S18" s="1">
        <v>1</v>
      </c>
      <c r="T18" s="61">
        <v>1</v>
      </c>
      <c r="U18" s="1">
        <v>0</v>
      </c>
      <c r="V18" s="61">
        <v>0</v>
      </c>
      <c r="W18" s="1">
        <v>1</v>
      </c>
      <c r="X18" s="61">
        <v>0.1666666716337204</v>
      </c>
      <c r="Y18" s="1">
        <f t="shared" si="2"/>
        <v>4</v>
      </c>
      <c r="Z18" s="61">
        <f t="shared" si="3"/>
        <v>4.1666666716337204</v>
      </c>
      <c r="AA18" s="1">
        <f t="shared" si="4"/>
        <v>9</v>
      </c>
      <c r="AB18" s="61">
        <f t="shared" si="5"/>
        <v>21.16666667163372</v>
      </c>
    </row>
    <row r="19" spans="1:28" x14ac:dyDescent="0.25">
      <c r="A19" s="1">
        <v>11</v>
      </c>
      <c r="B19" s="1" t="s">
        <v>67</v>
      </c>
      <c r="C19" s="1">
        <v>3</v>
      </c>
      <c r="D19" s="61">
        <v>5</v>
      </c>
      <c r="E19" s="1">
        <v>0</v>
      </c>
      <c r="F19" s="61">
        <v>0</v>
      </c>
      <c r="G19" s="1">
        <v>1</v>
      </c>
      <c r="H19" s="61">
        <v>2</v>
      </c>
      <c r="I19" s="1">
        <v>3</v>
      </c>
      <c r="J19" s="61">
        <v>3</v>
      </c>
      <c r="K19" s="1">
        <v>1</v>
      </c>
      <c r="L19" s="61">
        <v>8</v>
      </c>
      <c r="M19" s="1">
        <f t="shared" si="0"/>
        <v>8</v>
      </c>
      <c r="N19" s="61">
        <f t="shared" si="1"/>
        <v>18</v>
      </c>
      <c r="O19" s="1">
        <v>3</v>
      </c>
      <c r="P19" s="61">
        <v>1</v>
      </c>
      <c r="Q19" s="1">
        <v>0</v>
      </c>
      <c r="R19" s="61">
        <v>0</v>
      </c>
      <c r="S19" s="1">
        <v>0</v>
      </c>
      <c r="T19" s="61">
        <v>0</v>
      </c>
      <c r="U19" s="1">
        <v>3</v>
      </c>
      <c r="V19" s="61">
        <v>1</v>
      </c>
      <c r="W19" s="1">
        <v>0</v>
      </c>
      <c r="X19" s="61">
        <v>0</v>
      </c>
      <c r="Y19" s="1">
        <f t="shared" si="2"/>
        <v>6</v>
      </c>
      <c r="Z19" s="61">
        <f t="shared" si="3"/>
        <v>2</v>
      </c>
      <c r="AA19" s="1">
        <f t="shared" si="4"/>
        <v>14</v>
      </c>
      <c r="AB19" s="61">
        <f t="shared" si="5"/>
        <v>20</v>
      </c>
    </row>
    <row r="20" spans="1:28" x14ac:dyDescent="0.25">
      <c r="A20" s="1">
        <v>12</v>
      </c>
      <c r="B20" s="1" t="s">
        <v>72</v>
      </c>
      <c r="C20" s="1">
        <v>2</v>
      </c>
      <c r="D20" s="61">
        <v>2</v>
      </c>
      <c r="E20" s="1">
        <v>1</v>
      </c>
      <c r="F20" s="61">
        <v>9</v>
      </c>
      <c r="G20" s="1">
        <v>0</v>
      </c>
      <c r="H20" s="61">
        <v>0</v>
      </c>
      <c r="I20" s="1">
        <v>3</v>
      </c>
      <c r="J20" s="61">
        <v>3</v>
      </c>
      <c r="K20" s="1">
        <v>0</v>
      </c>
      <c r="L20" s="61">
        <v>0</v>
      </c>
      <c r="M20" s="1">
        <f t="shared" si="0"/>
        <v>6</v>
      </c>
      <c r="N20" s="61">
        <f t="shared" si="1"/>
        <v>14</v>
      </c>
      <c r="O20" s="1">
        <v>0</v>
      </c>
      <c r="P20" s="61">
        <v>0</v>
      </c>
      <c r="Q20" s="1">
        <v>0</v>
      </c>
      <c r="R20" s="61">
        <v>0</v>
      </c>
      <c r="S20" s="1">
        <v>0</v>
      </c>
      <c r="T20" s="61">
        <v>0</v>
      </c>
      <c r="U20" s="1">
        <v>0</v>
      </c>
      <c r="V20" s="61">
        <v>0</v>
      </c>
      <c r="W20" s="1">
        <v>0</v>
      </c>
      <c r="X20" s="61">
        <v>0</v>
      </c>
      <c r="Y20" s="1">
        <f t="shared" si="2"/>
        <v>0</v>
      </c>
      <c r="Z20" s="61">
        <f t="shared" si="3"/>
        <v>0</v>
      </c>
      <c r="AA20" s="1">
        <f t="shared" si="4"/>
        <v>6</v>
      </c>
      <c r="AB20" s="61">
        <f t="shared" si="5"/>
        <v>14</v>
      </c>
    </row>
    <row r="21" spans="1:28" x14ac:dyDescent="0.25">
      <c r="A21" s="1">
        <v>13</v>
      </c>
      <c r="B21" s="1" t="s">
        <v>445</v>
      </c>
      <c r="C21" s="1">
        <v>0</v>
      </c>
      <c r="D21" s="61">
        <v>0</v>
      </c>
      <c r="E21" s="1">
        <v>0</v>
      </c>
      <c r="F21" s="61">
        <v>0</v>
      </c>
      <c r="G21" s="1">
        <v>0</v>
      </c>
      <c r="H21" s="61">
        <v>0</v>
      </c>
      <c r="I21" s="1">
        <v>0</v>
      </c>
      <c r="J21" s="61">
        <v>0</v>
      </c>
      <c r="K21" s="1">
        <v>1</v>
      </c>
      <c r="L21" s="61">
        <v>9</v>
      </c>
      <c r="M21" s="1">
        <f t="shared" si="0"/>
        <v>1</v>
      </c>
      <c r="N21" s="61">
        <f t="shared" si="1"/>
        <v>9</v>
      </c>
      <c r="O21" s="1">
        <v>0</v>
      </c>
      <c r="P21" s="61">
        <v>0</v>
      </c>
      <c r="Q21" s="1">
        <v>0</v>
      </c>
      <c r="R21" s="61">
        <v>0</v>
      </c>
      <c r="S21" s="1">
        <v>0</v>
      </c>
      <c r="T21" s="61">
        <v>0</v>
      </c>
      <c r="U21" s="1">
        <v>0</v>
      </c>
      <c r="V21" s="61">
        <v>0</v>
      </c>
      <c r="W21" s="1">
        <v>0</v>
      </c>
      <c r="X21" s="61">
        <v>0</v>
      </c>
      <c r="Y21" s="1">
        <f t="shared" si="2"/>
        <v>0</v>
      </c>
      <c r="Z21" s="61">
        <f t="shared" si="3"/>
        <v>0</v>
      </c>
      <c r="AA21" s="1">
        <f t="shared" si="4"/>
        <v>1</v>
      </c>
      <c r="AB21" s="61">
        <f t="shared" si="5"/>
        <v>9</v>
      </c>
    </row>
    <row r="22" spans="1:28" x14ac:dyDescent="0.25">
      <c r="A22" s="1">
        <v>14</v>
      </c>
      <c r="B22" s="1" t="s">
        <v>172</v>
      </c>
      <c r="C22" s="1">
        <v>0</v>
      </c>
      <c r="D22" s="61">
        <v>0</v>
      </c>
      <c r="E22" s="1">
        <v>1</v>
      </c>
      <c r="F22" s="61">
        <v>3</v>
      </c>
      <c r="G22" s="1">
        <v>0</v>
      </c>
      <c r="H22" s="61">
        <v>0</v>
      </c>
      <c r="I22" s="1">
        <v>2</v>
      </c>
      <c r="J22" s="61">
        <v>2</v>
      </c>
      <c r="K22" s="1">
        <v>0</v>
      </c>
      <c r="L22" s="61">
        <v>0</v>
      </c>
      <c r="M22" s="1">
        <f t="shared" si="0"/>
        <v>3</v>
      </c>
      <c r="N22" s="61">
        <f t="shared" si="1"/>
        <v>5</v>
      </c>
      <c r="O22" s="1">
        <v>0</v>
      </c>
      <c r="P22" s="61">
        <v>0</v>
      </c>
      <c r="Q22" s="1">
        <v>0</v>
      </c>
      <c r="R22" s="61">
        <v>0</v>
      </c>
      <c r="S22" s="1">
        <v>0</v>
      </c>
      <c r="T22" s="61">
        <v>0</v>
      </c>
      <c r="U22" s="1">
        <v>0</v>
      </c>
      <c r="V22" s="61">
        <v>0</v>
      </c>
      <c r="W22" s="1">
        <v>0</v>
      </c>
      <c r="X22" s="61">
        <v>0</v>
      </c>
      <c r="Y22" s="1">
        <f t="shared" si="2"/>
        <v>0</v>
      </c>
      <c r="Z22" s="61">
        <f t="shared" si="3"/>
        <v>0</v>
      </c>
      <c r="AA22" s="1">
        <f t="shared" si="4"/>
        <v>3</v>
      </c>
      <c r="AB22" s="61">
        <f t="shared" si="5"/>
        <v>5</v>
      </c>
    </row>
    <row r="23" spans="1:28" x14ac:dyDescent="0.25">
      <c r="A23" s="1">
        <v>15</v>
      </c>
      <c r="B23" s="1" t="s">
        <v>1284</v>
      </c>
      <c r="C23" s="1">
        <v>0</v>
      </c>
      <c r="D23" s="61">
        <v>0</v>
      </c>
      <c r="E23" s="1">
        <v>0</v>
      </c>
      <c r="F23" s="61">
        <v>0</v>
      </c>
      <c r="G23" s="1">
        <v>1</v>
      </c>
      <c r="H23" s="61">
        <v>4.5</v>
      </c>
      <c r="I23" s="1">
        <v>0</v>
      </c>
      <c r="J23" s="61">
        <v>0</v>
      </c>
      <c r="K23" s="1">
        <v>0</v>
      </c>
      <c r="L23" s="61">
        <v>0</v>
      </c>
      <c r="M23" s="1">
        <f t="shared" si="0"/>
        <v>1</v>
      </c>
      <c r="N23" s="61">
        <f t="shared" si="1"/>
        <v>4.5</v>
      </c>
      <c r="O23" s="1">
        <v>0</v>
      </c>
      <c r="P23" s="61">
        <v>0</v>
      </c>
      <c r="Q23" s="1">
        <v>0</v>
      </c>
      <c r="R23" s="61">
        <v>0</v>
      </c>
      <c r="S23" s="1">
        <v>0</v>
      </c>
      <c r="T23" s="61">
        <v>0</v>
      </c>
      <c r="U23" s="1">
        <v>0</v>
      </c>
      <c r="V23" s="61">
        <v>0</v>
      </c>
      <c r="W23" s="1">
        <v>0</v>
      </c>
      <c r="X23" s="61">
        <v>0</v>
      </c>
      <c r="Y23" s="1">
        <f t="shared" si="2"/>
        <v>0</v>
      </c>
      <c r="Z23" s="61">
        <f t="shared" si="3"/>
        <v>0</v>
      </c>
      <c r="AA23" s="1">
        <f t="shared" si="4"/>
        <v>1</v>
      </c>
      <c r="AB23" s="61">
        <f t="shared" si="5"/>
        <v>4.5</v>
      </c>
    </row>
    <row r="24" spans="1:28" x14ac:dyDescent="0.25">
      <c r="A24" s="1">
        <v>16</v>
      </c>
      <c r="B24" s="1" t="s">
        <v>162</v>
      </c>
      <c r="C24" s="1">
        <v>3</v>
      </c>
      <c r="D24" s="61">
        <v>2.5</v>
      </c>
      <c r="E24" s="1">
        <v>0</v>
      </c>
      <c r="F24" s="61">
        <v>0</v>
      </c>
      <c r="G24" s="1">
        <v>0</v>
      </c>
      <c r="H24" s="61">
        <v>0</v>
      </c>
      <c r="I24" s="1">
        <v>1</v>
      </c>
      <c r="J24" s="61">
        <v>0.5</v>
      </c>
      <c r="K24" s="1">
        <v>0</v>
      </c>
      <c r="L24" s="61">
        <v>0</v>
      </c>
      <c r="M24" s="1">
        <f t="shared" si="0"/>
        <v>4</v>
      </c>
      <c r="N24" s="61">
        <f t="shared" si="1"/>
        <v>3</v>
      </c>
      <c r="O24" s="1">
        <v>3</v>
      </c>
      <c r="P24" s="61">
        <v>1</v>
      </c>
      <c r="Q24" s="1">
        <v>0</v>
      </c>
      <c r="R24" s="61">
        <v>0</v>
      </c>
      <c r="S24" s="1">
        <v>0</v>
      </c>
      <c r="T24" s="61">
        <v>0</v>
      </c>
      <c r="U24" s="1">
        <v>0</v>
      </c>
      <c r="V24" s="61">
        <v>0</v>
      </c>
      <c r="W24" s="1">
        <v>0</v>
      </c>
      <c r="X24" s="61">
        <v>0</v>
      </c>
      <c r="Y24" s="1">
        <f t="shared" si="2"/>
        <v>3</v>
      </c>
      <c r="Z24" s="61">
        <f t="shared" si="3"/>
        <v>1</v>
      </c>
      <c r="AA24" s="1">
        <f t="shared" si="4"/>
        <v>7</v>
      </c>
      <c r="AB24" s="61">
        <f t="shared" si="5"/>
        <v>4</v>
      </c>
    </row>
  </sheetData>
  <mergeCells count="23">
    <mergeCell ref="AA6:AB7"/>
    <mergeCell ref="O6:Z6"/>
    <mergeCell ref="O7:P7"/>
    <mergeCell ref="Q7:R7"/>
    <mergeCell ref="S7:T7"/>
    <mergeCell ref="U7:V7"/>
    <mergeCell ref="W7:X7"/>
    <mergeCell ref="Y7:Z7"/>
    <mergeCell ref="A6:A8"/>
    <mergeCell ref="B6:B8"/>
    <mergeCell ref="C6:N6"/>
    <mergeCell ref="C7:D7"/>
    <mergeCell ref="E7:F7"/>
    <mergeCell ref="G7:H7"/>
    <mergeCell ref="I7:J7"/>
    <mergeCell ref="K7:L7"/>
    <mergeCell ref="M7:N7"/>
    <mergeCell ref="A1:AB1"/>
    <mergeCell ref="A2:AB2"/>
    <mergeCell ref="A3:B3"/>
    <mergeCell ref="C3:AB3"/>
    <mergeCell ref="A4:AB4"/>
    <mergeCell ref="A5:AB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6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8" t="s">
        <v>900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.75" x14ac:dyDescent="0.25">
      <c r="A2" s="20" t="s">
        <v>901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25">
      <c r="A3" s="21" t="s">
        <v>902</v>
      </c>
      <c r="B3" s="21"/>
      <c r="C3" s="22" t="s">
        <v>903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1" x14ac:dyDescent="0.25">
      <c r="A4" s="23" t="s">
        <v>904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23.25" x14ac:dyDescent="0.25">
      <c r="A5" s="24" t="s">
        <v>905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7" spans="1:17" ht="18.75" x14ac:dyDescent="0.25">
      <c r="A7" s="20" t="s">
        <v>907</v>
      </c>
      <c r="B7" s="20"/>
      <c r="C7" s="20"/>
      <c r="D7" s="20"/>
      <c r="E7" s="20"/>
      <c r="F7" s="20"/>
      <c r="G7" s="20"/>
      <c r="H7" s="20"/>
      <c r="I7" s="20"/>
      <c r="J7" s="20"/>
    </row>
    <row r="8" spans="1:17" x14ac:dyDescent="0.25">
      <c r="A8" s="27" t="s">
        <v>906</v>
      </c>
      <c r="B8" s="27" t="s">
        <v>1</v>
      </c>
      <c r="C8" s="27" t="s">
        <v>2</v>
      </c>
      <c r="D8" s="27" t="s">
        <v>510</v>
      </c>
      <c r="E8" s="27" t="s">
        <v>511</v>
      </c>
      <c r="F8" s="27" t="s">
        <v>3</v>
      </c>
      <c r="G8" s="27" t="s">
        <v>4</v>
      </c>
      <c r="H8" s="27" t="s">
        <v>5</v>
      </c>
      <c r="I8" s="27" t="s">
        <v>6</v>
      </c>
      <c r="J8" s="29" t="s">
        <v>908</v>
      </c>
      <c r="K8" s="30"/>
      <c r="L8" s="31"/>
      <c r="M8" s="29" t="s">
        <v>912</v>
      </c>
      <c r="N8" s="30"/>
      <c r="O8" s="31"/>
      <c r="P8" s="27" t="s">
        <v>913</v>
      </c>
      <c r="Q8" s="27" t="s">
        <v>914</v>
      </c>
    </row>
    <row r="9" spans="1:17" x14ac:dyDescent="0.25">
      <c r="A9" s="28"/>
      <c r="B9" s="28"/>
      <c r="C9" s="28"/>
      <c r="D9" s="28"/>
      <c r="E9" s="28"/>
      <c r="F9" s="28"/>
      <c r="G9" s="28"/>
      <c r="H9" s="28"/>
      <c r="I9" s="28"/>
      <c r="J9" s="32" t="s">
        <v>909</v>
      </c>
      <c r="K9" s="32" t="s">
        <v>910</v>
      </c>
      <c r="L9" s="32" t="s">
        <v>911</v>
      </c>
      <c r="M9" s="32" t="s">
        <v>909</v>
      </c>
      <c r="N9" s="32" t="s">
        <v>910</v>
      </c>
      <c r="O9" s="32" t="s">
        <v>911</v>
      </c>
      <c r="P9" s="28"/>
      <c r="Q9" s="28"/>
    </row>
    <row r="10" spans="1:17" ht="60" x14ac:dyDescent="0.25">
      <c r="A10" s="37">
        <v>1</v>
      </c>
      <c r="B10" s="38" t="s">
        <v>146</v>
      </c>
      <c r="C10" s="38">
        <v>1994</v>
      </c>
      <c r="D10" s="38">
        <v>1994</v>
      </c>
      <c r="E10" s="38">
        <v>1994</v>
      </c>
      <c r="F10" s="38" t="s">
        <v>11</v>
      </c>
      <c r="G10" s="38" t="s">
        <v>25</v>
      </c>
      <c r="H10" s="38" t="s">
        <v>109</v>
      </c>
      <c r="I10" s="38" t="s">
        <v>27</v>
      </c>
      <c r="J10" s="39">
        <v>93.610000610351563</v>
      </c>
      <c r="K10" s="37">
        <v>0</v>
      </c>
      <c r="L10" s="39">
        <f t="shared" ref="L10:L41" si="0">J10+K10</f>
        <v>93.610000610351563</v>
      </c>
      <c r="M10" s="39"/>
      <c r="N10" s="37"/>
      <c r="O10" s="39"/>
      <c r="P10" s="39">
        <f t="shared" ref="P10:P41" si="1">MIN(O10,L10)</f>
        <v>93.610000610351563</v>
      </c>
      <c r="Q10" s="39">
        <f t="shared" ref="Q10:Q41" si="2">IF( AND(ISNUMBER(P$10),ISNUMBER(P10)),(P10-P$10)/P$10*100,"")</f>
        <v>0</v>
      </c>
    </row>
    <row r="11" spans="1:17" ht="30" x14ac:dyDescent="0.25">
      <c r="A11" s="5">
        <v>2</v>
      </c>
      <c r="B11" s="16" t="s">
        <v>481</v>
      </c>
      <c r="C11" s="16">
        <v>1994</v>
      </c>
      <c r="D11" s="16">
        <v>1994</v>
      </c>
      <c r="E11" s="16">
        <v>1994</v>
      </c>
      <c r="F11" s="16" t="s">
        <v>11</v>
      </c>
      <c r="G11" s="16" t="s">
        <v>83</v>
      </c>
      <c r="H11" s="16" t="s">
        <v>240</v>
      </c>
      <c r="I11" s="16" t="s">
        <v>343</v>
      </c>
      <c r="J11" s="40">
        <v>92.459999084472656</v>
      </c>
      <c r="K11" s="5">
        <v>2</v>
      </c>
      <c r="L11" s="40">
        <f t="shared" si="0"/>
        <v>94.459999084472656</v>
      </c>
      <c r="M11" s="40"/>
      <c r="N11" s="5"/>
      <c r="O11" s="40"/>
      <c r="P11" s="40">
        <f t="shared" si="1"/>
        <v>94.459999084472656</v>
      </c>
      <c r="Q11" s="40">
        <f t="shared" si="2"/>
        <v>0.90802101119428835</v>
      </c>
    </row>
    <row r="12" spans="1:17" x14ac:dyDescent="0.25">
      <c r="A12" s="5">
        <v>3</v>
      </c>
      <c r="B12" s="16" t="s">
        <v>267</v>
      </c>
      <c r="C12" s="16">
        <v>1997</v>
      </c>
      <c r="D12" s="16">
        <v>1997</v>
      </c>
      <c r="E12" s="16">
        <v>1997</v>
      </c>
      <c r="F12" s="16" t="s">
        <v>11</v>
      </c>
      <c r="G12" s="16" t="s">
        <v>36</v>
      </c>
      <c r="H12" s="16" t="s">
        <v>13</v>
      </c>
      <c r="I12" s="16" t="s">
        <v>191</v>
      </c>
      <c r="J12" s="40">
        <v>94.209999084472656</v>
      </c>
      <c r="K12" s="5">
        <v>2</v>
      </c>
      <c r="L12" s="40">
        <f t="shared" si="0"/>
        <v>96.209999084472656</v>
      </c>
      <c r="M12" s="40"/>
      <c r="N12" s="5"/>
      <c r="O12" s="40"/>
      <c r="P12" s="40">
        <f t="shared" si="1"/>
        <v>96.209999084472656</v>
      </c>
      <c r="Q12" s="40">
        <f t="shared" si="2"/>
        <v>2.7774793902026547</v>
      </c>
    </row>
    <row r="13" spans="1:17" ht="60" x14ac:dyDescent="0.25">
      <c r="A13" s="5">
        <v>4</v>
      </c>
      <c r="B13" s="16" t="s">
        <v>372</v>
      </c>
      <c r="C13" s="16">
        <v>2000</v>
      </c>
      <c r="D13" s="16">
        <v>2000</v>
      </c>
      <c r="E13" s="16">
        <v>2000</v>
      </c>
      <c r="F13" s="16" t="s">
        <v>24</v>
      </c>
      <c r="G13" s="16" t="s">
        <v>83</v>
      </c>
      <c r="H13" s="16" t="s">
        <v>373</v>
      </c>
      <c r="I13" s="16" t="s">
        <v>374</v>
      </c>
      <c r="J13" s="40">
        <v>96.650001525878906</v>
      </c>
      <c r="K13" s="5">
        <v>0</v>
      </c>
      <c r="L13" s="40">
        <f t="shared" si="0"/>
        <v>96.650001525878906</v>
      </c>
      <c r="M13" s="40"/>
      <c r="N13" s="5"/>
      <c r="O13" s="40"/>
      <c r="P13" s="40">
        <f t="shared" si="1"/>
        <v>96.650001525878906</v>
      </c>
      <c r="Q13" s="40">
        <f t="shared" si="2"/>
        <v>3.2475172478432555</v>
      </c>
    </row>
    <row r="14" spans="1:17" ht="60" x14ac:dyDescent="0.25">
      <c r="A14" s="5">
        <v>5</v>
      </c>
      <c r="B14" s="16" t="s">
        <v>323</v>
      </c>
      <c r="C14" s="16">
        <v>1995</v>
      </c>
      <c r="D14" s="16">
        <v>1995</v>
      </c>
      <c r="E14" s="16">
        <v>1995</v>
      </c>
      <c r="F14" s="16" t="s">
        <v>11</v>
      </c>
      <c r="G14" s="16" t="s">
        <v>104</v>
      </c>
      <c r="H14" s="16" t="s">
        <v>324</v>
      </c>
      <c r="I14" s="16" t="s">
        <v>325</v>
      </c>
      <c r="J14" s="40">
        <v>97.230003356933594</v>
      </c>
      <c r="K14" s="5">
        <v>4</v>
      </c>
      <c r="L14" s="40">
        <f t="shared" si="0"/>
        <v>101.23000335693359</v>
      </c>
      <c r="M14" s="40"/>
      <c r="N14" s="5"/>
      <c r="O14" s="40"/>
      <c r="P14" s="40">
        <f t="shared" si="1"/>
        <v>101.23000335693359</v>
      </c>
      <c r="Q14" s="40">
        <f t="shared" si="2"/>
        <v>8.1401588472368811</v>
      </c>
    </row>
    <row r="15" spans="1:17" ht="30" x14ac:dyDescent="0.25">
      <c r="A15" s="5">
        <v>6</v>
      </c>
      <c r="B15" s="16" t="s">
        <v>479</v>
      </c>
      <c r="C15" s="16">
        <v>1983</v>
      </c>
      <c r="D15" s="16">
        <v>1983</v>
      </c>
      <c r="E15" s="16">
        <v>1983</v>
      </c>
      <c r="F15" s="16" t="s">
        <v>11</v>
      </c>
      <c r="G15" s="16" t="s">
        <v>83</v>
      </c>
      <c r="H15" s="16" t="s">
        <v>240</v>
      </c>
      <c r="I15" s="16" t="s">
        <v>334</v>
      </c>
      <c r="J15" s="40">
        <v>100.22000122070312</v>
      </c>
      <c r="K15" s="5">
        <v>2</v>
      </c>
      <c r="L15" s="40">
        <f t="shared" si="0"/>
        <v>102.22000122070312</v>
      </c>
      <c r="M15" s="40"/>
      <c r="N15" s="5"/>
      <c r="O15" s="40"/>
      <c r="P15" s="40">
        <f t="shared" si="1"/>
        <v>102.22000122070312</v>
      </c>
      <c r="Q15" s="40">
        <f t="shared" si="2"/>
        <v>9.1977358767365001</v>
      </c>
    </row>
    <row r="16" spans="1:17" ht="30" x14ac:dyDescent="0.25">
      <c r="A16" s="5">
        <v>7</v>
      </c>
      <c r="B16" s="16" t="s">
        <v>495</v>
      </c>
      <c r="C16" s="16">
        <v>1990</v>
      </c>
      <c r="D16" s="16">
        <v>1990</v>
      </c>
      <c r="E16" s="16">
        <v>1990</v>
      </c>
      <c r="F16" s="16" t="s">
        <v>351</v>
      </c>
      <c r="G16" s="16" t="s">
        <v>83</v>
      </c>
      <c r="H16" s="16" t="s">
        <v>240</v>
      </c>
      <c r="I16" s="16" t="s">
        <v>456</v>
      </c>
      <c r="J16" s="40">
        <v>100.37000274658203</v>
      </c>
      <c r="K16" s="5">
        <v>2</v>
      </c>
      <c r="L16" s="40">
        <f t="shared" si="0"/>
        <v>102.37000274658203</v>
      </c>
      <c r="M16" s="40"/>
      <c r="N16" s="5"/>
      <c r="O16" s="40"/>
      <c r="P16" s="40">
        <f t="shared" si="1"/>
        <v>102.37000274658203</v>
      </c>
      <c r="Q16" s="40">
        <f t="shared" si="2"/>
        <v>9.3579767964041363</v>
      </c>
    </row>
    <row r="17" spans="1:17" ht="30" x14ac:dyDescent="0.25">
      <c r="A17" s="5">
        <v>8</v>
      </c>
      <c r="B17" s="16" t="s">
        <v>166</v>
      </c>
      <c r="C17" s="16">
        <v>1989</v>
      </c>
      <c r="D17" s="16">
        <v>1989</v>
      </c>
      <c r="E17" s="16">
        <v>1989</v>
      </c>
      <c r="F17" s="16" t="s">
        <v>11</v>
      </c>
      <c r="G17" s="16" t="s">
        <v>25</v>
      </c>
      <c r="H17" s="16" t="s">
        <v>109</v>
      </c>
      <c r="I17" s="16" t="s">
        <v>167</v>
      </c>
      <c r="J17" s="40">
        <v>102.47000122070312</v>
      </c>
      <c r="K17" s="5">
        <v>2</v>
      </c>
      <c r="L17" s="40">
        <f t="shared" si="0"/>
        <v>104.47000122070312</v>
      </c>
      <c r="M17" s="40"/>
      <c r="N17" s="5"/>
      <c r="O17" s="40"/>
      <c r="P17" s="40">
        <f t="shared" si="1"/>
        <v>104.47000122070312</v>
      </c>
      <c r="Q17" s="40">
        <f t="shared" si="2"/>
        <v>11.601325221175827</v>
      </c>
    </row>
    <row r="18" spans="1:17" ht="45" x14ac:dyDescent="0.25">
      <c r="A18" s="5">
        <v>9</v>
      </c>
      <c r="B18" s="16" t="s">
        <v>248</v>
      </c>
      <c r="C18" s="16">
        <v>1999</v>
      </c>
      <c r="D18" s="16">
        <v>1999</v>
      </c>
      <c r="E18" s="16">
        <v>1999</v>
      </c>
      <c r="F18" s="16" t="s">
        <v>24</v>
      </c>
      <c r="G18" s="16" t="s">
        <v>36</v>
      </c>
      <c r="H18" s="16" t="s">
        <v>55</v>
      </c>
      <c r="I18" s="16" t="s">
        <v>249</v>
      </c>
      <c r="J18" s="40">
        <v>103.26000213623047</v>
      </c>
      <c r="K18" s="5">
        <v>2</v>
      </c>
      <c r="L18" s="40">
        <f t="shared" si="0"/>
        <v>105.26000213623047</v>
      </c>
      <c r="M18" s="40"/>
      <c r="N18" s="5"/>
      <c r="O18" s="40"/>
      <c r="P18" s="40">
        <f t="shared" si="1"/>
        <v>105.26000213623047</v>
      </c>
      <c r="Q18" s="40">
        <f t="shared" si="2"/>
        <v>12.445253124579756</v>
      </c>
    </row>
    <row r="19" spans="1:17" ht="60" x14ac:dyDescent="0.25">
      <c r="A19" s="5">
        <v>10</v>
      </c>
      <c r="B19" s="16" t="s">
        <v>208</v>
      </c>
      <c r="C19" s="16">
        <v>1994</v>
      </c>
      <c r="D19" s="16">
        <v>1994</v>
      </c>
      <c r="E19" s="16">
        <v>1994</v>
      </c>
      <c r="F19" s="16" t="s">
        <v>11</v>
      </c>
      <c r="G19" s="16" t="s">
        <v>25</v>
      </c>
      <c r="H19" s="16" t="s">
        <v>109</v>
      </c>
      <c r="I19" s="16" t="s">
        <v>27</v>
      </c>
      <c r="J19" s="40">
        <v>103.31999969482422</v>
      </c>
      <c r="K19" s="5">
        <v>4</v>
      </c>
      <c r="L19" s="40">
        <f t="shared" si="0"/>
        <v>107.31999969482422</v>
      </c>
      <c r="M19" s="40"/>
      <c r="N19" s="5"/>
      <c r="O19" s="40"/>
      <c r="P19" s="40">
        <f t="shared" si="1"/>
        <v>107.31999969482422</v>
      </c>
      <c r="Q19" s="40">
        <f t="shared" si="2"/>
        <v>14.645870094093963</v>
      </c>
    </row>
    <row r="20" spans="1:17" ht="60" x14ac:dyDescent="0.25">
      <c r="A20" s="5">
        <v>11</v>
      </c>
      <c r="B20" s="16" t="s">
        <v>394</v>
      </c>
      <c r="C20" s="16">
        <v>1998</v>
      </c>
      <c r="D20" s="16">
        <v>1998</v>
      </c>
      <c r="E20" s="16">
        <v>1998</v>
      </c>
      <c r="F20" s="16" t="s">
        <v>24</v>
      </c>
      <c r="G20" s="16" t="s">
        <v>67</v>
      </c>
      <c r="H20" s="16" t="s">
        <v>115</v>
      </c>
      <c r="I20" s="16" t="s">
        <v>116</v>
      </c>
      <c r="J20" s="40">
        <v>108.58999633789062</v>
      </c>
      <c r="K20" s="5">
        <v>60</v>
      </c>
      <c r="L20" s="40">
        <f t="shared" si="0"/>
        <v>168.58999633789062</v>
      </c>
      <c r="M20" s="40">
        <v>97.5</v>
      </c>
      <c r="N20" s="5">
        <v>2</v>
      </c>
      <c r="O20" s="40">
        <f t="shared" ref="O10:O41" si="3">M20+N20</f>
        <v>99.5</v>
      </c>
      <c r="P20" s="40">
        <f t="shared" si="1"/>
        <v>99.5</v>
      </c>
      <c r="Q20" s="40">
        <f t="shared" si="2"/>
        <v>6.2920621207613907</v>
      </c>
    </row>
    <row r="21" spans="1:17" ht="90" x14ac:dyDescent="0.25">
      <c r="A21" s="5">
        <v>12</v>
      </c>
      <c r="B21" s="16" t="s">
        <v>256</v>
      </c>
      <c r="C21" s="16">
        <v>2000</v>
      </c>
      <c r="D21" s="16">
        <v>2000</v>
      </c>
      <c r="E21" s="16">
        <v>2000</v>
      </c>
      <c r="F21" s="16" t="s">
        <v>11</v>
      </c>
      <c r="G21" s="16" t="s">
        <v>25</v>
      </c>
      <c r="H21" s="16" t="s">
        <v>257</v>
      </c>
      <c r="I21" s="16" t="s">
        <v>27</v>
      </c>
      <c r="J21" s="40">
        <v>114.29000091552734</v>
      </c>
      <c r="K21" s="5">
        <v>4</v>
      </c>
      <c r="L21" s="40">
        <f t="shared" si="0"/>
        <v>118.29000091552734</v>
      </c>
      <c r="M21" s="40">
        <v>98.019996643066406</v>
      </c>
      <c r="N21" s="5">
        <v>6</v>
      </c>
      <c r="O21" s="40">
        <f t="shared" si="3"/>
        <v>104.01999664306641</v>
      </c>
      <c r="P21" s="40">
        <f t="shared" si="1"/>
        <v>104.01999664306641</v>
      </c>
      <c r="Q21" s="40">
        <f t="shared" si="2"/>
        <v>11.120602462172922</v>
      </c>
    </row>
    <row r="22" spans="1:17" ht="60" x14ac:dyDescent="0.25">
      <c r="A22" s="5">
        <v>13</v>
      </c>
      <c r="B22" s="16" t="s">
        <v>282</v>
      </c>
      <c r="C22" s="16">
        <v>2001</v>
      </c>
      <c r="D22" s="16">
        <v>2001</v>
      </c>
      <c r="E22" s="16">
        <v>2001</v>
      </c>
      <c r="F22" s="16" t="s">
        <v>11</v>
      </c>
      <c r="G22" s="16" t="s">
        <v>25</v>
      </c>
      <c r="H22" s="16" t="s">
        <v>26</v>
      </c>
      <c r="I22" s="16" t="s">
        <v>27</v>
      </c>
      <c r="J22" s="40">
        <v>110.62000274658203</v>
      </c>
      <c r="K22" s="5">
        <v>4</v>
      </c>
      <c r="L22" s="40">
        <f t="shared" si="0"/>
        <v>114.62000274658203</v>
      </c>
      <c r="M22" s="40">
        <v>104.22000122070312</v>
      </c>
      <c r="N22" s="5">
        <v>2</v>
      </c>
      <c r="O22" s="40">
        <f t="shared" si="3"/>
        <v>106.22000122070312</v>
      </c>
      <c r="P22" s="40">
        <f t="shared" si="1"/>
        <v>106.22000122070312</v>
      </c>
      <c r="Q22" s="40">
        <f t="shared" si="2"/>
        <v>13.470783600184195</v>
      </c>
    </row>
    <row r="23" spans="1:17" ht="45" x14ac:dyDescent="0.25">
      <c r="A23" s="5">
        <v>14</v>
      </c>
      <c r="B23" s="16" t="s">
        <v>61</v>
      </c>
      <c r="C23" s="16">
        <v>2002</v>
      </c>
      <c r="D23" s="16">
        <v>2002</v>
      </c>
      <c r="E23" s="16">
        <v>2002</v>
      </c>
      <c r="F23" s="16" t="s">
        <v>24</v>
      </c>
      <c r="G23" s="16" t="s">
        <v>62</v>
      </c>
      <c r="H23" s="16" t="s">
        <v>63</v>
      </c>
      <c r="I23" s="16" t="s">
        <v>64</v>
      </c>
      <c r="J23" s="40">
        <v>113.51999664306641</v>
      </c>
      <c r="K23" s="5">
        <v>6</v>
      </c>
      <c r="L23" s="40">
        <f t="shared" si="0"/>
        <v>119.51999664306641</v>
      </c>
      <c r="M23" s="40">
        <v>102.44999694824219</v>
      </c>
      <c r="N23" s="5">
        <v>4</v>
      </c>
      <c r="O23" s="40">
        <f t="shared" si="3"/>
        <v>106.44999694824219</v>
      </c>
      <c r="P23" s="40">
        <f t="shared" si="1"/>
        <v>106.44999694824219</v>
      </c>
      <c r="Q23" s="40">
        <f t="shared" si="2"/>
        <v>13.716479280175067</v>
      </c>
    </row>
    <row r="24" spans="1:17" ht="45" x14ac:dyDescent="0.25">
      <c r="A24" s="5">
        <v>15</v>
      </c>
      <c r="B24" s="16" t="s">
        <v>449</v>
      </c>
      <c r="C24" s="16">
        <v>1985</v>
      </c>
      <c r="D24" s="16">
        <v>1985</v>
      </c>
      <c r="E24" s="16">
        <v>1985</v>
      </c>
      <c r="F24" s="16" t="s">
        <v>24</v>
      </c>
      <c r="G24" s="16" t="s">
        <v>83</v>
      </c>
      <c r="H24" s="16" t="s">
        <v>84</v>
      </c>
      <c r="I24" s="16" t="s">
        <v>85</v>
      </c>
      <c r="J24" s="40">
        <v>115.93000030517578</v>
      </c>
      <c r="K24" s="5">
        <v>4</v>
      </c>
      <c r="L24" s="40">
        <f t="shared" si="0"/>
        <v>119.93000030517578</v>
      </c>
      <c r="M24" s="40">
        <v>106.94999694824219</v>
      </c>
      <c r="N24" s="5">
        <v>0</v>
      </c>
      <c r="O24" s="40">
        <f t="shared" si="3"/>
        <v>106.94999694824219</v>
      </c>
      <c r="P24" s="40">
        <f t="shared" si="1"/>
        <v>106.94999694824219</v>
      </c>
      <c r="Q24" s="40">
        <f t="shared" si="2"/>
        <v>14.250610245606026</v>
      </c>
    </row>
    <row r="25" spans="1:17" ht="45" x14ac:dyDescent="0.25">
      <c r="A25" s="5">
        <v>16</v>
      </c>
      <c r="B25" s="16" t="s">
        <v>408</v>
      </c>
      <c r="C25" s="16">
        <v>2003</v>
      </c>
      <c r="D25" s="16">
        <v>2003</v>
      </c>
      <c r="E25" s="16">
        <v>2003</v>
      </c>
      <c r="F25" s="16" t="s">
        <v>24</v>
      </c>
      <c r="G25" s="16" t="s">
        <v>36</v>
      </c>
      <c r="H25" s="16" t="s">
        <v>55</v>
      </c>
      <c r="I25" s="16" t="s">
        <v>56</v>
      </c>
      <c r="J25" s="40">
        <v>109.56999969482422</v>
      </c>
      <c r="K25" s="5">
        <v>54</v>
      </c>
      <c r="L25" s="40">
        <f t="shared" si="0"/>
        <v>163.56999969482422</v>
      </c>
      <c r="M25" s="40">
        <v>105.37000274658203</v>
      </c>
      <c r="N25" s="5">
        <v>2</v>
      </c>
      <c r="O25" s="40">
        <f t="shared" si="3"/>
        <v>107.37000274658203</v>
      </c>
      <c r="P25" s="40">
        <f t="shared" si="1"/>
        <v>107.37000274658203</v>
      </c>
      <c r="Q25" s="40">
        <f t="shared" si="2"/>
        <v>14.699286450713753</v>
      </c>
    </row>
    <row r="26" spans="1:17" ht="60" x14ac:dyDescent="0.25">
      <c r="A26" s="5">
        <v>17</v>
      </c>
      <c r="B26" s="16" t="s">
        <v>120</v>
      </c>
      <c r="C26" s="16">
        <v>1996</v>
      </c>
      <c r="D26" s="16">
        <v>1996</v>
      </c>
      <c r="E26" s="16">
        <v>1996</v>
      </c>
      <c r="F26" s="16" t="s">
        <v>24</v>
      </c>
      <c r="G26" s="16" t="s">
        <v>25</v>
      </c>
      <c r="H26" s="16" t="s">
        <v>109</v>
      </c>
      <c r="I26" s="16" t="s">
        <v>27</v>
      </c>
      <c r="J26" s="40">
        <v>105.30000305175781</v>
      </c>
      <c r="K26" s="5">
        <v>8</v>
      </c>
      <c r="L26" s="40">
        <f t="shared" si="0"/>
        <v>113.30000305175781</v>
      </c>
      <c r="M26" s="40">
        <v>107.52999877929687</v>
      </c>
      <c r="N26" s="5">
        <v>2</v>
      </c>
      <c r="O26" s="40">
        <f t="shared" si="3"/>
        <v>109.52999877929687</v>
      </c>
      <c r="P26" s="40">
        <f t="shared" si="1"/>
        <v>109.52999877929687</v>
      </c>
      <c r="Q26" s="40">
        <f t="shared" si="2"/>
        <v>17.006727983275809</v>
      </c>
    </row>
    <row r="27" spans="1:17" ht="60" x14ac:dyDescent="0.25">
      <c r="A27" s="5">
        <v>18</v>
      </c>
      <c r="B27" s="16" t="s">
        <v>385</v>
      </c>
      <c r="C27" s="16">
        <v>2000</v>
      </c>
      <c r="D27" s="16">
        <v>2000</v>
      </c>
      <c r="E27" s="16">
        <v>2000</v>
      </c>
      <c r="F27" s="16" t="s">
        <v>24</v>
      </c>
      <c r="G27" s="16" t="s">
        <v>83</v>
      </c>
      <c r="H27" s="16" t="s">
        <v>373</v>
      </c>
      <c r="I27" s="16" t="s">
        <v>374</v>
      </c>
      <c r="J27" s="40">
        <v>117.63999938964844</v>
      </c>
      <c r="K27" s="5">
        <v>6</v>
      </c>
      <c r="L27" s="40">
        <f t="shared" si="0"/>
        <v>123.63999938964844</v>
      </c>
      <c r="M27" s="40">
        <v>106.41000366210937</v>
      </c>
      <c r="N27" s="5">
        <v>4</v>
      </c>
      <c r="O27" s="40">
        <f t="shared" si="3"/>
        <v>110.41000366210937</v>
      </c>
      <c r="P27" s="40">
        <f t="shared" si="1"/>
        <v>110.41000366210937</v>
      </c>
      <c r="Q27" s="40">
        <f t="shared" si="2"/>
        <v>17.946803698557009</v>
      </c>
    </row>
    <row r="28" spans="1:17" ht="45" x14ac:dyDescent="0.25">
      <c r="A28" s="5">
        <v>19</v>
      </c>
      <c r="B28" s="16" t="s">
        <v>137</v>
      </c>
      <c r="C28" s="16">
        <v>1998</v>
      </c>
      <c r="D28" s="16">
        <v>1998</v>
      </c>
      <c r="E28" s="16">
        <v>1998</v>
      </c>
      <c r="F28" s="16" t="s">
        <v>24</v>
      </c>
      <c r="G28" s="16" t="s">
        <v>62</v>
      </c>
      <c r="H28" s="16" t="s">
        <v>138</v>
      </c>
      <c r="I28" s="16" t="s">
        <v>64</v>
      </c>
      <c r="J28" s="40">
        <v>113.11000061035156</v>
      </c>
      <c r="K28" s="5">
        <v>8</v>
      </c>
      <c r="L28" s="40">
        <f t="shared" si="0"/>
        <v>121.11000061035156</v>
      </c>
      <c r="M28" s="40">
        <v>110.98000335693359</v>
      </c>
      <c r="N28" s="5">
        <v>0</v>
      </c>
      <c r="O28" s="40">
        <f t="shared" si="3"/>
        <v>110.98000335693359</v>
      </c>
      <c r="P28" s="40">
        <f t="shared" si="1"/>
        <v>110.98000335693359</v>
      </c>
      <c r="Q28" s="40">
        <f t="shared" si="2"/>
        <v>18.555712673140636</v>
      </c>
    </row>
    <row r="29" spans="1:17" ht="45" x14ac:dyDescent="0.25">
      <c r="A29" s="5">
        <v>20</v>
      </c>
      <c r="B29" s="16" t="s">
        <v>188</v>
      </c>
      <c r="C29" s="16">
        <v>1998</v>
      </c>
      <c r="D29" s="16">
        <v>1998</v>
      </c>
      <c r="E29" s="16">
        <v>1998</v>
      </c>
      <c r="F29" s="16" t="s">
        <v>24</v>
      </c>
      <c r="G29" s="16" t="s">
        <v>189</v>
      </c>
      <c r="H29" s="16" t="s">
        <v>190</v>
      </c>
      <c r="I29" s="16" t="s">
        <v>191</v>
      </c>
      <c r="J29" s="40">
        <v>109.98000335693359</v>
      </c>
      <c r="K29" s="5">
        <v>0</v>
      </c>
      <c r="L29" s="40">
        <f t="shared" si="0"/>
        <v>109.98000335693359</v>
      </c>
      <c r="M29" s="40">
        <v>109.37000274658203</v>
      </c>
      <c r="N29" s="5">
        <v>2</v>
      </c>
      <c r="O29" s="40">
        <f t="shared" si="3"/>
        <v>111.37000274658203</v>
      </c>
      <c r="P29" s="40">
        <f t="shared" si="1"/>
        <v>109.98000335693359</v>
      </c>
      <c r="Q29" s="40">
        <f t="shared" si="2"/>
        <v>17.487450742278714</v>
      </c>
    </row>
    <row r="30" spans="1:17" ht="45" x14ac:dyDescent="0.25">
      <c r="A30" s="5">
        <v>21</v>
      </c>
      <c r="B30" s="16" t="s">
        <v>54</v>
      </c>
      <c r="C30" s="16">
        <v>2002</v>
      </c>
      <c r="D30" s="16">
        <v>2002</v>
      </c>
      <c r="E30" s="16">
        <v>2002</v>
      </c>
      <c r="F30" s="16" t="s">
        <v>24</v>
      </c>
      <c r="G30" s="16" t="s">
        <v>36</v>
      </c>
      <c r="H30" s="16" t="s">
        <v>55</v>
      </c>
      <c r="I30" s="16" t="s">
        <v>56</v>
      </c>
      <c r="J30" s="40">
        <v>107.44999694824219</v>
      </c>
      <c r="K30" s="5">
        <v>4</v>
      </c>
      <c r="L30" s="40">
        <f t="shared" si="0"/>
        <v>111.44999694824219</v>
      </c>
      <c r="M30" s="40">
        <v>105.16999816894531</v>
      </c>
      <c r="N30" s="5">
        <v>8</v>
      </c>
      <c r="O30" s="40">
        <f t="shared" si="3"/>
        <v>113.16999816894531</v>
      </c>
      <c r="P30" s="40">
        <f t="shared" si="1"/>
        <v>111.44999694824219</v>
      </c>
      <c r="Q30" s="40">
        <f t="shared" si="2"/>
        <v>19.057788934484684</v>
      </c>
    </row>
    <row r="31" spans="1:17" ht="45" x14ac:dyDescent="0.25">
      <c r="A31" s="5">
        <v>22</v>
      </c>
      <c r="B31" s="16" t="s">
        <v>82</v>
      </c>
      <c r="C31" s="16">
        <v>1986</v>
      </c>
      <c r="D31" s="16">
        <v>1986</v>
      </c>
      <c r="E31" s="16">
        <v>1986</v>
      </c>
      <c r="F31" s="16">
        <v>1</v>
      </c>
      <c r="G31" s="16" t="s">
        <v>83</v>
      </c>
      <c r="H31" s="16" t="s">
        <v>84</v>
      </c>
      <c r="I31" s="16" t="s">
        <v>85</v>
      </c>
      <c r="J31" s="40">
        <v>112.65000152587891</v>
      </c>
      <c r="K31" s="5">
        <v>54</v>
      </c>
      <c r="L31" s="40">
        <f t="shared" si="0"/>
        <v>166.65000152587891</v>
      </c>
      <c r="M31" s="40">
        <v>114.38999938964844</v>
      </c>
      <c r="N31" s="5">
        <v>0</v>
      </c>
      <c r="O31" s="40">
        <f t="shared" si="3"/>
        <v>114.38999938964844</v>
      </c>
      <c r="P31" s="40">
        <f t="shared" si="1"/>
        <v>114.38999938964844</v>
      </c>
      <c r="Q31" s="40">
        <f t="shared" si="2"/>
        <v>22.198481619280095</v>
      </c>
    </row>
    <row r="32" spans="1:17" ht="45" x14ac:dyDescent="0.25">
      <c r="A32" s="5">
        <v>23</v>
      </c>
      <c r="B32" s="16" t="s">
        <v>87</v>
      </c>
      <c r="C32" s="16">
        <v>2002</v>
      </c>
      <c r="D32" s="16">
        <v>2002</v>
      </c>
      <c r="E32" s="16">
        <v>2002</v>
      </c>
      <c r="F32" s="16" t="s">
        <v>24</v>
      </c>
      <c r="G32" s="16" t="s">
        <v>83</v>
      </c>
      <c r="H32" s="16" t="s">
        <v>88</v>
      </c>
      <c r="I32" s="16" t="s">
        <v>89</v>
      </c>
      <c r="J32" s="40">
        <v>118.83000183105469</v>
      </c>
      <c r="K32" s="5">
        <v>12</v>
      </c>
      <c r="L32" s="40">
        <f t="shared" si="0"/>
        <v>130.83000183105469</v>
      </c>
      <c r="M32" s="40">
        <v>113.04000091552734</v>
      </c>
      <c r="N32" s="5">
        <v>2</v>
      </c>
      <c r="O32" s="40">
        <f t="shared" si="3"/>
        <v>115.04000091552734</v>
      </c>
      <c r="P32" s="40">
        <f t="shared" si="1"/>
        <v>115.04000091552734</v>
      </c>
      <c r="Q32" s="40">
        <f t="shared" si="2"/>
        <v>22.892853504378692</v>
      </c>
    </row>
    <row r="33" spans="1:17" ht="45" x14ac:dyDescent="0.25">
      <c r="A33" s="5">
        <v>24</v>
      </c>
      <c r="B33" s="16" t="s">
        <v>460</v>
      </c>
      <c r="C33" s="16">
        <v>1999</v>
      </c>
      <c r="D33" s="16">
        <v>1999</v>
      </c>
      <c r="E33" s="16">
        <v>1999</v>
      </c>
      <c r="F33" s="16" t="s">
        <v>24</v>
      </c>
      <c r="G33" s="16" t="s">
        <v>62</v>
      </c>
      <c r="H33" s="16" t="s">
        <v>63</v>
      </c>
      <c r="I33" s="16" t="s">
        <v>64</v>
      </c>
      <c r="J33" s="40">
        <v>120.48000335693359</v>
      </c>
      <c r="K33" s="5">
        <v>6</v>
      </c>
      <c r="L33" s="40">
        <f t="shared" si="0"/>
        <v>126.48000335693359</v>
      </c>
      <c r="M33" s="40">
        <v>111.08000183105469</v>
      </c>
      <c r="N33" s="5">
        <v>4</v>
      </c>
      <c r="O33" s="40">
        <f t="shared" si="3"/>
        <v>115.08000183105469</v>
      </c>
      <c r="P33" s="40">
        <f t="shared" si="1"/>
        <v>115.08000183105469</v>
      </c>
      <c r="Q33" s="40">
        <f t="shared" si="2"/>
        <v>22.935584959636177</v>
      </c>
    </row>
    <row r="34" spans="1:17" ht="60" x14ac:dyDescent="0.25">
      <c r="A34" s="5">
        <v>25</v>
      </c>
      <c r="B34" s="16" t="s">
        <v>262</v>
      </c>
      <c r="C34" s="16">
        <v>1998</v>
      </c>
      <c r="D34" s="16">
        <v>1998</v>
      </c>
      <c r="E34" s="16">
        <v>1998</v>
      </c>
      <c r="F34" s="16" t="s">
        <v>24</v>
      </c>
      <c r="G34" s="16" t="s">
        <v>152</v>
      </c>
      <c r="H34" s="16" t="s">
        <v>263</v>
      </c>
      <c r="I34" s="16" t="s">
        <v>154</v>
      </c>
      <c r="J34" s="40">
        <v>107.56999969482422</v>
      </c>
      <c r="K34" s="5">
        <v>2</v>
      </c>
      <c r="L34" s="40">
        <f t="shared" si="0"/>
        <v>109.56999969482422</v>
      </c>
      <c r="M34" s="40">
        <v>111.62999725341797</v>
      </c>
      <c r="N34" s="5">
        <v>4</v>
      </c>
      <c r="O34" s="40">
        <f t="shared" si="3"/>
        <v>115.62999725341797</v>
      </c>
      <c r="P34" s="40">
        <f t="shared" si="1"/>
        <v>109.56999969482422</v>
      </c>
      <c r="Q34" s="40">
        <f t="shared" si="2"/>
        <v>17.04945943853329</v>
      </c>
    </row>
    <row r="35" spans="1:17" ht="60" x14ac:dyDescent="0.25">
      <c r="A35" s="5">
        <v>26</v>
      </c>
      <c r="B35" s="16" t="s">
        <v>440</v>
      </c>
      <c r="C35" s="16">
        <v>1995</v>
      </c>
      <c r="D35" s="16">
        <v>1995</v>
      </c>
      <c r="E35" s="16">
        <v>1995</v>
      </c>
      <c r="F35" s="16" t="s">
        <v>24</v>
      </c>
      <c r="G35" s="16" t="s">
        <v>152</v>
      </c>
      <c r="H35" s="16" t="s">
        <v>314</v>
      </c>
      <c r="I35" s="16" t="s">
        <v>154</v>
      </c>
      <c r="J35" s="40">
        <v>104.44000244140625</v>
      </c>
      <c r="K35" s="5">
        <v>4</v>
      </c>
      <c r="L35" s="40">
        <f t="shared" si="0"/>
        <v>108.44000244140625</v>
      </c>
      <c r="M35" s="40">
        <v>108.16999816894531</v>
      </c>
      <c r="N35" s="5">
        <v>8</v>
      </c>
      <c r="O35" s="40">
        <f t="shared" si="3"/>
        <v>116.16999816894531</v>
      </c>
      <c r="P35" s="40">
        <f t="shared" si="1"/>
        <v>108.44000244140625</v>
      </c>
      <c r="Q35" s="40">
        <f t="shared" si="2"/>
        <v>15.842326390728342</v>
      </c>
    </row>
    <row r="36" spans="1:17" x14ac:dyDescent="0.25">
      <c r="A36" s="5" t="s">
        <v>8</v>
      </c>
      <c r="B36" s="16" t="s">
        <v>497</v>
      </c>
      <c r="C36" s="16">
        <v>1976</v>
      </c>
      <c r="D36" s="16">
        <v>1976</v>
      </c>
      <c r="E36" s="16">
        <v>1976</v>
      </c>
      <c r="F36" s="16" t="s">
        <v>11</v>
      </c>
      <c r="G36" s="16" t="s">
        <v>498</v>
      </c>
      <c r="H36" s="16"/>
      <c r="I36" s="16"/>
      <c r="J36" s="40">
        <v>112.12000274658203</v>
      </c>
      <c r="K36" s="5">
        <v>0</v>
      </c>
      <c r="L36" s="40">
        <f t="shared" si="0"/>
        <v>112.12000274658203</v>
      </c>
      <c r="M36" s="40">
        <v>110.54000091552734</v>
      </c>
      <c r="N36" s="5">
        <v>6</v>
      </c>
      <c r="O36" s="40">
        <f t="shared" si="3"/>
        <v>116.54000091552734</v>
      </c>
      <c r="P36" s="40">
        <f t="shared" si="1"/>
        <v>112.12000274658203</v>
      </c>
      <c r="Q36" s="40">
        <f t="shared" si="2"/>
        <v>19.773530622307888</v>
      </c>
    </row>
    <row r="37" spans="1:17" ht="30" x14ac:dyDescent="0.25">
      <c r="A37" s="5">
        <v>27</v>
      </c>
      <c r="B37" s="16" t="s">
        <v>134</v>
      </c>
      <c r="C37" s="16">
        <v>1986</v>
      </c>
      <c r="D37" s="16">
        <v>1986</v>
      </c>
      <c r="E37" s="16">
        <v>1986</v>
      </c>
      <c r="F37" s="16" t="s">
        <v>24</v>
      </c>
      <c r="G37" s="16" t="s">
        <v>83</v>
      </c>
      <c r="H37" s="16" t="s">
        <v>131</v>
      </c>
      <c r="I37" s="16" t="s">
        <v>135</v>
      </c>
      <c r="J37" s="40">
        <v>117.66000366210937</v>
      </c>
      <c r="K37" s="5">
        <v>4</v>
      </c>
      <c r="L37" s="40">
        <f t="shared" si="0"/>
        <v>121.66000366210937</v>
      </c>
      <c r="M37" s="40">
        <v>115.22000122070312</v>
      </c>
      <c r="N37" s="5">
        <v>2</v>
      </c>
      <c r="O37" s="40">
        <f t="shared" si="3"/>
        <v>117.22000122070312</v>
      </c>
      <c r="P37" s="40">
        <f t="shared" si="1"/>
        <v>117.22000122070312</v>
      </c>
      <c r="Q37" s="40">
        <f t="shared" si="2"/>
        <v>25.221664839665355</v>
      </c>
    </row>
    <row r="38" spans="1:17" ht="75" x14ac:dyDescent="0.25">
      <c r="A38" s="5">
        <v>28</v>
      </c>
      <c r="B38" s="16" t="s">
        <v>427</v>
      </c>
      <c r="C38" s="16">
        <v>2000</v>
      </c>
      <c r="D38" s="16">
        <v>2000</v>
      </c>
      <c r="E38" s="16">
        <v>2000</v>
      </c>
      <c r="F38" s="16" t="s">
        <v>24</v>
      </c>
      <c r="G38" s="16" t="s">
        <v>41</v>
      </c>
      <c r="H38" s="16" t="s">
        <v>42</v>
      </c>
      <c r="I38" s="16" t="s">
        <v>80</v>
      </c>
      <c r="J38" s="40">
        <v>103.33999633789062</v>
      </c>
      <c r="K38" s="5">
        <v>56</v>
      </c>
      <c r="L38" s="40">
        <f t="shared" si="0"/>
        <v>159.33999633789063</v>
      </c>
      <c r="M38" s="40">
        <v>115.90000152587891</v>
      </c>
      <c r="N38" s="5">
        <v>2</v>
      </c>
      <c r="O38" s="40">
        <f t="shared" si="3"/>
        <v>117.90000152587891</v>
      </c>
      <c r="P38" s="40">
        <f t="shared" si="1"/>
        <v>117.90000152587891</v>
      </c>
      <c r="Q38" s="40">
        <f t="shared" si="2"/>
        <v>25.94808327865913</v>
      </c>
    </row>
    <row r="39" spans="1:17" ht="75" x14ac:dyDescent="0.25">
      <c r="A39" s="5">
        <v>29</v>
      </c>
      <c r="B39" s="16" t="s">
        <v>176</v>
      </c>
      <c r="C39" s="16">
        <v>1980</v>
      </c>
      <c r="D39" s="16">
        <v>1980</v>
      </c>
      <c r="E39" s="16">
        <v>1980</v>
      </c>
      <c r="F39" s="16" t="s">
        <v>11</v>
      </c>
      <c r="G39" s="16" t="s">
        <v>41</v>
      </c>
      <c r="H39" s="16" t="s">
        <v>177</v>
      </c>
      <c r="I39" s="16" t="s">
        <v>178</v>
      </c>
      <c r="J39" s="40">
        <v>115.87999725341797</v>
      </c>
      <c r="K39" s="5">
        <v>0</v>
      </c>
      <c r="L39" s="40">
        <f t="shared" si="0"/>
        <v>115.87999725341797</v>
      </c>
      <c r="M39" s="40">
        <v>114.55999755859375</v>
      </c>
      <c r="N39" s="5">
        <v>4</v>
      </c>
      <c r="O39" s="40">
        <f t="shared" si="3"/>
        <v>118.55999755859375</v>
      </c>
      <c r="P39" s="40">
        <f t="shared" si="1"/>
        <v>115.87999725341797</v>
      </c>
      <c r="Q39" s="40">
        <f t="shared" si="2"/>
        <v>23.790189614210675</v>
      </c>
    </row>
    <row r="40" spans="1:17" ht="45" x14ac:dyDescent="0.25">
      <c r="A40" s="5">
        <v>30</v>
      </c>
      <c r="B40" s="16" t="s">
        <v>296</v>
      </c>
      <c r="C40" s="16">
        <v>2000</v>
      </c>
      <c r="D40" s="16">
        <v>2000</v>
      </c>
      <c r="E40" s="16">
        <v>2000</v>
      </c>
      <c r="F40" s="16" t="s">
        <v>24</v>
      </c>
      <c r="G40" s="16" t="s">
        <v>36</v>
      </c>
      <c r="H40" s="16" t="s">
        <v>55</v>
      </c>
      <c r="I40" s="16" t="s">
        <v>297</v>
      </c>
      <c r="J40" s="40">
        <v>116.80000305175781</v>
      </c>
      <c r="K40" s="5">
        <v>2</v>
      </c>
      <c r="L40" s="40">
        <f t="shared" si="0"/>
        <v>118.80000305175781</v>
      </c>
      <c r="M40" s="40">
        <v>117.13999938964844</v>
      </c>
      <c r="N40" s="5">
        <v>2</v>
      </c>
      <c r="O40" s="40">
        <f t="shared" si="3"/>
        <v>119.13999938964844</v>
      </c>
      <c r="P40" s="40">
        <f t="shared" si="1"/>
        <v>118.80000305175781</v>
      </c>
      <c r="Q40" s="40">
        <f t="shared" si="2"/>
        <v>26.909520646473204</v>
      </c>
    </row>
    <row r="41" spans="1:17" ht="30" x14ac:dyDescent="0.25">
      <c r="A41" s="5">
        <v>31</v>
      </c>
      <c r="B41" s="16" t="s">
        <v>273</v>
      </c>
      <c r="C41" s="16">
        <v>1973</v>
      </c>
      <c r="D41" s="16">
        <v>1973</v>
      </c>
      <c r="E41" s="16">
        <v>1973</v>
      </c>
      <c r="F41" s="16">
        <v>1</v>
      </c>
      <c r="G41" s="16" t="s">
        <v>83</v>
      </c>
      <c r="H41" s="16" t="s">
        <v>131</v>
      </c>
      <c r="I41" s="16" t="s">
        <v>132</v>
      </c>
      <c r="J41" s="40">
        <v>133.05999755859375</v>
      </c>
      <c r="K41" s="5">
        <v>56</v>
      </c>
      <c r="L41" s="40">
        <f t="shared" si="0"/>
        <v>189.05999755859375</v>
      </c>
      <c r="M41" s="40">
        <v>117.69000244140625</v>
      </c>
      <c r="N41" s="5">
        <v>6</v>
      </c>
      <c r="O41" s="40">
        <f t="shared" si="3"/>
        <v>123.69000244140625</v>
      </c>
      <c r="P41" s="40">
        <f t="shared" si="1"/>
        <v>123.69000244140625</v>
      </c>
      <c r="Q41" s="40">
        <f t="shared" si="2"/>
        <v>32.133320836372675</v>
      </c>
    </row>
    <row r="42" spans="1:17" ht="60" x14ac:dyDescent="0.25">
      <c r="A42" s="5">
        <v>32</v>
      </c>
      <c r="B42" s="16" t="s">
        <v>114</v>
      </c>
      <c r="C42" s="16">
        <v>1998</v>
      </c>
      <c r="D42" s="16">
        <v>1998</v>
      </c>
      <c r="E42" s="16">
        <v>1998</v>
      </c>
      <c r="F42" s="16" t="s">
        <v>24</v>
      </c>
      <c r="G42" s="16" t="s">
        <v>67</v>
      </c>
      <c r="H42" s="16" t="s">
        <v>115</v>
      </c>
      <c r="I42" s="16" t="s">
        <v>116</v>
      </c>
      <c r="J42" s="40">
        <v>118.37999725341797</v>
      </c>
      <c r="K42" s="5">
        <v>4</v>
      </c>
      <c r="L42" s="40">
        <f t="shared" ref="L42:L73" si="4">J42+K42</f>
        <v>122.37999725341797</v>
      </c>
      <c r="M42" s="40">
        <v>114.63999938964844</v>
      </c>
      <c r="N42" s="5">
        <v>10</v>
      </c>
      <c r="O42" s="40">
        <f t="shared" ref="O42:O73" si="5">M42+N42</f>
        <v>124.63999938964844</v>
      </c>
      <c r="P42" s="40">
        <f t="shared" ref="P42:P73" si="6">MIN(O42,L42)</f>
        <v>122.37999725341797</v>
      </c>
      <c r="Q42" s="40">
        <f t="shared" ref="Q42:Q73" si="7">IF( AND(ISNUMBER(P$10),ISNUMBER(P42)),(P42-P$10)/P$10*100,"")</f>
        <v>30.733892164813177</v>
      </c>
    </row>
    <row r="43" spans="1:17" ht="60" x14ac:dyDescent="0.25">
      <c r="A43" s="5">
        <v>33</v>
      </c>
      <c r="B43" s="16" t="s">
        <v>217</v>
      </c>
      <c r="C43" s="16">
        <v>2002</v>
      </c>
      <c r="D43" s="16">
        <v>2002</v>
      </c>
      <c r="E43" s="16">
        <v>2002</v>
      </c>
      <c r="F43" s="16" t="s">
        <v>24</v>
      </c>
      <c r="G43" s="16" t="s">
        <v>46</v>
      </c>
      <c r="H43" s="16" t="s">
        <v>47</v>
      </c>
      <c r="I43" s="16" t="s">
        <v>48</v>
      </c>
      <c r="J43" s="40">
        <v>137.44999694824219</v>
      </c>
      <c r="K43" s="5">
        <v>2</v>
      </c>
      <c r="L43" s="40">
        <f t="shared" si="4"/>
        <v>139.44999694824219</v>
      </c>
      <c r="M43" s="40">
        <v>123.37000274658203</v>
      </c>
      <c r="N43" s="5">
        <v>4</v>
      </c>
      <c r="O43" s="40">
        <f t="shared" si="5"/>
        <v>127.37000274658203</v>
      </c>
      <c r="P43" s="40">
        <f t="shared" si="6"/>
        <v>127.37000274658203</v>
      </c>
      <c r="Q43" s="40">
        <f t="shared" si="7"/>
        <v>36.064525067952225</v>
      </c>
    </row>
    <row r="44" spans="1:17" ht="45" x14ac:dyDescent="0.25">
      <c r="A44" s="5">
        <v>34</v>
      </c>
      <c r="B44" s="16" t="s">
        <v>347</v>
      </c>
      <c r="C44" s="16">
        <v>2002</v>
      </c>
      <c r="D44" s="16">
        <v>2002</v>
      </c>
      <c r="E44" s="16">
        <v>2002</v>
      </c>
      <c r="F44" s="16">
        <v>1</v>
      </c>
      <c r="G44" s="16" t="s">
        <v>162</v>
      </c>
      <c r="H44" s="16" t="s">
        <v>163</v>
      </c>
      <c r="I44" s="16" t="s">
        <v>348</v>
      </c>
      <c r="J44" s="40">
        <v>124.45999908447266</v>
      </c>
      <c r="K44" s="5">
        <v>10</v>
      </c>
      <c r="L44" s="40">
        <f t="shared" si="4"/>
        <v>134.45999908447266</v>
      </c>
      <c r="M44" s="40">
        <v>121.41000366210937</v>
      </c>
      <c r="N44" s="5">
        <v>6</v>
      </c>
      <c r="O44" s="40">
        <f t="shared" si="5"/>
        <v>127.41000366210937</v>
      </c>
      <c r="P44" s="40">
        <f t="shared" si="6"/>
        <v>127.41000366210937</v>
      </c>
      <c r="Q44" s="40">
        <f t="shared" si="7"/>
        <v>36.107256523209706</v>
      </c>
    </row>
    <row r="45" spans="1:17" ht="60" x14ac:dyDescent="0.25">
      <c r="A45" s="5">
        <v>35</v>
      </c>
      <c r="B45" s="16" t="s">
        <v>23</v>
      </c>
      <c r="C45" s="16">
        <v>2002</v>
      </c>
      <c r="D45" s="16">
        <v>2002</v>
      </c>
      <c r="E45" s="16">
        <v>2002</v>
      </c>
      <c r="F45" s="16" t="s">
        <v>24</v>
      </c>
      <c r="G45" s="16" t="s">
        <v>25</v>
      </c>
      <c r="H45" s="16" t="s">
        <v>26</v>
      </c>
      <c r="I45" s="16" t="s">
        <v>27</v>
      </c>
      <c r="J45" s="40">
        <v>115.61000061035156</v>
      </c>
      <c r="K45" s="5">
        <v>8</v>
      </c>
      <c r="L45" s="40">
        <f t="shared" si="4"/>
        <v>123.61000061035156</v>
      </c>
      <c r="M45" s="40">
        <v>123.01000213623047</v>
      </c>
      <c r="N45" s="5">
        <v>6</v>
      </c>
      <c r="O45" s="40">
        <f t="shared" si="5"/>
        <v>129.01000213623047</v>
      </c>
      <c r="P45" s="40">
        <f t="shared" si="6"/>
        <v>123.61000061035156</v>
      </c>
      <c r="Q45" s="40">
        <f t="shared" si="7"/>
        <v>32.047857925857706</v>
      </c>
    </row>
    <row r="46" spans="1:17" ht="75" x14ac:dyDescent="0.25">
      <c r="A46" s="5">
        <v>36</v>
      </c>
      <c r="B46" s="16" t="s">
        <v>215</v>
      </c>
      <c r="C46" s="16">
        <v>2002</v>
      </c>
      <c r="D46" s="16">
        <v>2002</v>
      </c>
      <c r="E46" s="16">
        <v>2002</v>
      </c>
      <c r="F46" s="16" t="s">
        <v>24</v>
      </c>
      <c r="G46" s="16" t="s">
        <v>19</v>
      </c>
      <c r="H46" s="16" t="s">
        <v>20</v>
      </c>
      <c r="I46" s="16" t="s">
        <v>21</v>
      </c>
      <c r="J46" s="40">
        <v>118.93000030517578</v>
      </c>
      <c r="K46" s="5">
        <v>0</v>
      </c>
      <c r="L46" s="40">
        <f t="shared" si="4"/>
        <v>118.93000030517578</v>
      </c>
      <c r="M46" s="40">
        <v>125.12000274658203</v>
      </c>
      <c r="N46" s="5">
        <v>4</v>
      </c>
      <c r="O46" s="40">
        <f t="shared" si="5"/>
        <v>129.12000274658203</v>
      </c>
      <c r="P46" s="40">
        <f t="shared" si="6"/>
        <v>118.93000030517578</v>
      </c>
      <c r="Q46" s="40">
        <f t="shared" si="7"/>
        <v>27.048391763416234</v>
      </c>
    </row>
    <row r="47" spans="1:17" ht="60" x14ac:dyDescent="0.25">
      <c r="A47" s="5">
        <v>37</v>
      </c>
      <c r="B47" s="16" t="s">
        <v>423</v>
      </c>
      <c r="C47" s="16">
        <v>2002</v>
      </c>
      <c r="D47" s="16">
        <v>2002</v>
      </c>
      <c r="E47" s="16">
        <v>2002</v>
      </c>
      <c r="F47" s="16" t="s">
        <v>24</v>
      </c>
      <c r="G47" s="16" t="s">
        <v>328</v>
      </c>
      <c r="H47" s="16" t="s">
        <v>47</v>
      </c>
      <c r="I47" s="16" t="s">
        <v>48</v>
      </c>
      <c r="J47" s="40">
        <v>140.10000610351562</v>
      </c>
      <c r="K47" s="5">
        <v>56</v>
      </c>
      <c r="L47" s="40">
        <f t="shared" si="4"/>
        <v>196.10000610351562</v>
      </c>
      <c r="M47" s="40">
        <v>127.51000213623047</v>
      </c>
      <c r="N47" s="5">
        <v>2</v>
      </c>
      <c r="O47" s="40">
        <f t="shared" si="5"/>
        <v>129.51000213623047</v>
      </c>
      <c r="P47" s="40">
        <f t="shared" si="6"/>
        <v>129.51000213623047</v>
      </c>
      <c r="Q47" s="40">
        <f t="shared" si="7"/>
        <v>38.350604947981402</v>
      </c>
    </row>
    <row r="48" spans="1:17" ht="45" x14ac:dyDescent="0.25">
      <c r="A48" s="5">
        <v>38</v>
      </c>
      <c r="B48" s="16" t="s">
        <v>299</v>
      </c>
      <c r="C48" s="16">
        <v>2000</v>
      </c>
      <c r="D48" s="16">
        <v>2000</v>
      </c>
      <c r="E48" s="16">
        <v>2000</v>
      </c>
      <c r="F48" s="16" t="s">
        <v>24</v>
      </c>
      <c r="G48" s="16" t="s">
        <v>36</v>
      </c>
      <c r="H48" s="16" t="s">
        <v>55</v>
      </c>
      <c r="I48" s="16" t="s">
        <v>92</v>
      </c>
      <c r="J48" s="40">
        <v>123.02999877929687</v>
      </c>
      <c r="K48" s="5">
        <v>10</v>
      </c>
      <c r="L48" s="40">
        <f t="shared" si="4"/>
        <v>133.02999877929687</v>
      </c>
      <c r="M48" s="40">
        <v>123.69999694824219</v>
      </c>
      <c r="N48" s="5">
        <v>6</v>
      </c>
      <c r="O48" s="40">
        <f t="shared" si="5"/>
        <v>129.69999694824219</v>
      </c>
      <c r="P48" s="40">
        <f t="shared" si="6"/>
        <v>129.69999694824219</v>
      </c>
      <c r="Q48" s="40">
        <f t="shared" si="7"/>
        <v>38.553569172714788</v>
      </c>
    </row>
    <row r="49" spans="1:17" ht="75" x14ac:dyDescent="0.25">
      <c r="A49" s="5">
        <v>39</v>
      </c>
      <c r="B49" s="16" t="s">
        <v>221</v>
      </c>
      <c r="C49" s="16">
        <v>2003</v>
      </c>
      <c r="D49" s="16">
        <v>2003</v>
      </c>
      <c r="E49" s="16">
        <v>2003</v>
      </c>
      <c r="F49" s="16" t="s">
        <v>24</v>
      </c>
      <c r="G49" s="16" t="s">
        <v>19</v>
      </c>
      <c r="H49" s="16" t="s">
        <v>20</v>
      </c>
      <c r="I49" s="16" t="s">
        <v>21</v>
      </c>
      <c r="J49" s="40">
        <v>134.83999633789062</v>
      </c>
      <c r="K49" s="5">
        <v>6</v>
      </c>
      <c r="L49" s="40">
        <f t="shared" si="4"/>
        <v>140.83999633789063</v>
      </c>
      <c r="M49" s="40">
        <v>128.19999694824219</v>
      </c>
      <c r="N49" s="5">
        <v>2</v>
      </c>
      <c r="O49" s="40">
        <f t="shared" si="5"/>
        <v>130.19999694824219</v>
      </c>
      <c r="P49" s="40">
        <f t="shared" si="6"/>
        <v>130.19999694824219</v>
      </c>
      <c r="Q49" s="40">
        <f t="shared" si="7"/>
        <v>39.087700138145749</v>
      </c>
    </row>
    <row r="50" spans="1:17" ht="60" x14ac:dyDescent="0.25">
      <c r="A50" s="5">
        <v>40</v>
      </c>
      <c r="B50" s="16" t="s">
        <v>98</v>
      </c>
      <c r="C50" s="16">
        <v>2003</v>
      </c>
      <c r="D50" s="16">
        <v>2003</v>
      </c>
      <c r="E50" s="16">
        <v>2003</v>
      </c>
      <c r="F50" s="16">
        <v>1</v>
      </c>
      <c r="G50" s="16" t="s">
        <v>99</v>
      </c>
      <c r="H50" s="16" t="s">
        <v>100</v>
      </c>
      <c r="I50" s="16" t="s">
        <v>101</v>
      </c>
      <c r="J50" s="40">
        <v>135.22999572753906</v>
      </c>
      <c r="K50" s="5">
        <v>6</v>
      </c>
      <c r="L50" s="40">
        <f t="shared" si="4"/>
        <v>141.22999572753906</v>
      </c>
      <c r="M50" s="40">
        <v>122.33999633789062</v>
      </c>
      <c r="N50" s="5">
        <v>8</v>
      </c>
      <c r="O50" s="40">
        <f t="shared" si="5"/>
        <v>130.33999633789062</v>
      </c>
      <c r="P50" s="40">
        <f t="shared" si="6"/>
        <v>130.33999633789062</v>
      </c>
      <c r="Q50" s="40">
        <f t="shared" si="7"/>
        <v>39.237256156451075</v>
      </c>
    </row>
    <row r="51" spans="1:17" ht="60" x14ac:dyDescent="0.25">
      <c r="A51" s="5">
        <v>41</v>
      </c>
      <c r="B51" s="16" t="s">
        <v>396</v>
      </c>
      <c r="C51" s="16">
        <v>2001</v>
      </c>
      <c r="D51" s="16">
        <v>2001</v>
      </c>
      <c r="E51" s="16">
        <v>2001</v>
      </c>
      <c r="F51" s="16">
        <v>1</v>
      </c>
      <c r="G51" s="16" t="s">
        <v>72</v>
      </c>
      <c r="H51" s="16" t="s">
        <v>73</v>
      </c>
      <c r="I51" s="16" t="s">
        <v>149</v>
      </c>
      <c r="J51" s="40">
        <v>127.76999664306641</v>
      </c>
      <c r="K51" s="5">
        <v>10</v>
      </c>
      <c r="L51" s="40">
        <f t="shared" si="4"/>
        <v>137.76999664306641</v>
      </c>
      <c r="M51" s="40">
        <v>124.08000183105469</v>
      </c>
      <c r="N51" s="5">
        <v>8</v>
      </c>
      <c r="O51" s="40">
        <f t="shared" si="5"/>
        <v>132.08000183105469</v>
      </c>
      <c r="P51" s="40">
        <f t="shared" si="6"/>
        <v>132.08000183105469</v>
      </c>
      <c r="Q51" s="40">
        <f t="shared" si="7"/>
        <v>41.096037784288875</v>
      </c>
    </row>
    <row r="52" spans="1:17" ht="90" x14ac:dyDescent="0.25">
      <c r="A52" s="5">
        <v>42</v>
      </c>
      <c r="B52" s="16" t="s">
        <v>359</v>
      </c>
      <c r="C52" s="16">
        <v>1978</v>
      </c>
      <c r="D52" s="16">
        <v>1978</v>
      </c>
      <c r="E52" s="16">
        <v>1978</v>
      </c>
      <c r="F52" s="16">
        <v>1</v>
      </c>
      <c r="G52" s="16" t="s">
        <v>162</v>
      </c>
      <c r="H52" s="16" t="s">
        <v>360</v>
      </c>
      <c r="I52" s="16" t="s">
        <v>361</v>
      </c>
      <c r="J52" s="40">
        <v>118.01000213623047</v>
      </c>
      <c r="K52" s="5">
        <v>0</v>
      </c>
      <c r="L52" s="40">
        <f t="shared" si="4"/>
        <v>118.01000213623047</v>
      </c>
      <c r="M52" s="40">
        <v>124.16999816894531</v>
      </c>
      <c r="N52" s="5">
        <v>8</v>
      </c>
      <c r="O52" s="40">
        <f t="shared" si="5"/>
        <v>132.16999816894531</v>
      </c>
      <c r="P52" s="40">
        <f t="shared" si="6"/>
        <v>118.01000213623047</v>
      </c>
      <c r="Q52" s="40">
        <f t="shared" si="7"/>
        <v>26.065592743069281</v>
      </c>
    </row>
    <row r="53" spans="1:17" ht="45" x14ac:dyDescent="0.25">
      <c r="A53" s="5">
        <v>43</v>
      </c>
      <c r="B53" s="16" t="s">
        <v>429</v>
      </c>
      <c r="C53" s="16">
        <v>2003</v>
      </c>
      <c r="D53" s="16">
        <v>2003</v>
      </c>
      <c r="E53" s="16">
        <v>2003</v>
      </c>
      <c r="F53" s="16">
        <v>1</v>
      </c>
      <c r="G53" s="16" t="s">
        <v>36</v>
      </c>
      <c r="H53" s="16" t="s">
        <v>55</v>
      </c>
      <c r="I53" s="16" t="s">
        <v>92</v>
      </c>
      <c r="J53" s="40">
        <v>112.45999908447266</v>
      </c>
      <c r="K53" s="5">
        <v>14</v>
      </c>
      <c r="L53" s="40">
        <f t="shared" si="4"/>
        <v>126.45999908447266</v>
      </c>
      <c r="M53" s="40">
        <v>121.91000366210937</v>
      </c>
      <c r="N53" s="5">
        <v>12</v>
      </c>
      <c r="O53" s="40">
        <f t="shared" si="5"/>
        <v>133.91000366210937</v>
      </c>
      <c r="P53" s="40">
        <f t="shared" si="6"/>
        <v>126.45999908447266</v>
      </c>
      <c r="Q53" s="40">
        <f t="shared" si="7"/>
        <v>35.092402798775844</v>
      </c>
    </row>
    <row r="54" spans="1:17" ht="75" x14ac:dyDescent="0.25">
      <c r="A54" s="5">
        <v>44</v>
      </c>
      <c r="B54" s="16" t="s">
        <v>431</v>
      </c>
      <c r="C54" s="16">
        <v>2000</v>
      </c>
      <c r="D54" s="16">
        <v>2000</v>
      </c>
      <c r="E54" s="16">
        <v>2000</v>
      </c>
      <c r="F54" s="16" t="s">
        <v>24</v>
      </c>
      <c r="G54" s="16" t="s">
        <v>41</v>
      </c>
      <c r="H54" s="16" t="s">
        <v>42</v>
      </c>
      <c r="I54" s="16" t="s">
        <v>432</v>
      </c>
      <c r="J54" s="40">
        <v>145.52999877929687</v>
      </c>
      <c r="K54" s="5">
        <v>10</v>
      </c>
      <c r="L54" s="40">
        <f t="shared" si="4"/>
        <v>155.52999877929687</v>
      </c>
      <c r="M54" s="40">
        <v>129.77999877929687</v>
      </c>
      <c r="N54" s="5">
        <v>6</v>
      </c>
      <c r="O54" s="40">
        <f t="shared" si="5"/>
        <v>135.77999877929687</v>
      </c>
      <c r="P54" s="40">
        <f t="shared" si="6"/>
        <v>135.77999877929687</v>
      </c>
      <c r="Q54" s="40">
        <f t="shared" si="7"/>
        <v>45.048603668401299</v>
      </c>
    </row>
    <row r="55" spans="1:17" ht="30" x14ac:dyDescent="0.25">
      <c r="A55" s="5">
        <v>45</v>
      </c>
      <c r="B55" s="16" t="s">
        <v>161</v>
      </c>
      <c r="C55" s="16">
        <v>2002</v>
      </c>
      <c r="D55" s="16">
        <v>2002</v>
      </c>
      <c r="E55" s="16">
        <v>2002</v>
      </c>
      <c r="F55" s="16">
        <v>1</v>
      </c>
      <c r="G55" s="16" t="s">
        <v>162</v>
      </c>
      <c r="H55" s="16" t="s">
        <v>163</v>
      </c>
      <c r="I55" s="16" t="s">
        <v>164</v>
      </c>
      <c r="J55" s="40">
        <v>143.5</v>
      </c>
      <c r="K55" s="5">
        <v>10</v>
      </c>
      <c r="L55" s="40">
        <f t="shared" si="4"/>
        <v>153.5</v>
      </c>
      <c r="M55" s="40">
        <v>129.36000061035156</v>
      </c>
      <c r="N55" s="5">
        <v>8</v>
      </c>
      <c r="O55" s="40">
        <f t="shared" si="5"/>
        <v>137.36000061035156</v>
      </c>
      <c r="P55" s="40">
        <f t="shared" si="6"/>
        <v>137.36000061035156</v>
      </c>
      <c r="Q55" s="40">
        <f t="shared" si="7"/>
        <v>46.736459475209152</v>
      </c>
    </row>
    <row r="56" spans="1:17" ht="75" x14ac:dyDescent="0.25">
      <c r="A56" s="5">
        <v>46</v>
      </c>
      <c r="B56" s="16" t="s">
        <v>206</v>
      </c>
      <c r="C56" s="16">
        <v>2003</v>
      </c>
      <c r="D56" s="16">
        <v>2003</v>
      </c>
      <c r="E56" s="16">
        <v>2003</v>
      </c>
      <c r="F56" s="16" t="s">
        <v>24</v>
      </c>
      <c r="G56" s="16" t="s">
        <v>19</v>
      </c>
      <c r="H56" s="16" t="s">
        <v>20</v>
      </c>
      <c r="I56" s="16" t="s">
        <v>21</v>
      </c>
      <c r="J56" s="40">
        <v>132.69999694824219</v>
      </c>
      <c r="K56" s="5">
        <v>4</v>
      </c>
      <c r="L56" s="40">
        <f t="shared" si="4"/>
        <v>136.69999694824219</v>
      </c>
      <c r="M56" s="40">
        <v>137.80999755859375</v>
      </c>
      <c r="N56" s="5">
        <v>2</v>
      </c>
      <c r="O56" s="40">
        <f t="shared" si="5"/>
        <v>139.80999755859375</v>
      </c>
      <c r="P56" s="40">
        <f t="shared" si="6"/>
        <v>136.69999694824219</v>
      </c>
      <c r="Q56" s="40">
        <f t="shared" si="7"/>
        <v>46.031402688748251</v>
      </c>
    </row>
    <row r="57" spans="1:17" ht="45" x14ac:dyDescent="0.25">
      <c r="A57" s="5" t="s">
        <v>8</v>
      </c>
      <c r="B57" s="16" t="s">
        <v>493</v>
      </c>
      <c r="C57" s="16">
        <v>1994</v>
      </c>
      <c r="D57" s="16">
        <v>1994</v>
      </c>
      <c r="E57" s="16">
        <v>1994</v>
      </c>
      <c r="F57" s="16" t="s">
        <v>11</v>
      </c>
      <c r="G57" s="16" t="s">
        <v>126</v>
      </c>
      <c r="H57" s="16" t="s">
        <v>127</v>
      </c>
      <c r="I57" s="16" t="s">
        <v>128</v>
      </c>
      <c r="J57" s="40">
        <v>136.74000549316406</v>
      </c>
      <c r="K57" s="5">
        <v>106</v>
      </c>
      <c r="L57" s="40">
        <f t="shared" si="4"/>
        <v>242.74000549316406</v>
      </c>
      <c r="M57" s="40">
        <v>134.14999389648437</v>
      </c>
      <c r="N57" s="5">
        <v>6</v>
      </c>
      <c r="O57" s="40">
        <f t="shared" si="5"/>
        <v>140.14999389648437</v>
      </c>
      <c r="P57" s="40">
        <f t="shared" si="6"/>
        <v>140.14999389648437</v>
      </c>
      <c r="Q57" s="40">
        <f t="shared" si="7"/>
        <v>49.716903090145195</v>
      </c>
    </row>
    <row r="58" spans="1:17" ht="45" x14ac:dyDescent="0.25">
      <c r="A58" s="5">
        <v>47</v>
      </c>
      <c r="B58" s="16" t="s">
        <v>91</v>
      </c>
      <c r="C58" s="16">
        <v>2002</v>
      </c>
      <c r="D58" s="16">
        <v>2002</v>
      </c>
      <c r="E58" s="16">
        <v>2002</v>
      </c>
      <c r="F58" s="16">
        <v>1</v>
      </c>
      <c r="G58" s="16" t="s">
        <v>36</v>
      </c>
      <c r="H58" s="16" t="s">
        <v>55</v>
      </c>
      <c r="I58" s="16" t="s">
        <v>92</v>
      </c>
      <c r="J58" s="40">
        <v>123.93000030517578</v>
      </c>
      <c r="K58" s="5">
        <v>12</v>
      </c>
      <c r="L58" s="40">
        <f t="shared" si="4"/>
        <v>135.93000030517578</v>
      </c>
      <c r="M58" s="40">
        <v>129.96000671386719</v>
      </c>
      <c r="N58" s="5">
        <v>12</v>
      </c>
      <c r="O58" s="40">
        <f t="shared" si="5"/>
        <v>141.96000671386719</v>
      </c>
      <c r="P58" s="40">
        <f t="shared" si="6"/>
        <v>135.93000030517578</v>
      </c>
      <c r="Q58" s="40">
        <f t="shared" si="7"/>
        <v>45.208844588068935</v>
      </c>
    </row>
    <row r="59" spans="1:17" ht="60" x14ac:dyDescent="0.25">
      <c r="A59" s="5">
        <v>48</v>
      </c>
      <c r="B59" s="16" t="s">
        <v>389</v>
      </c>
      <c r="C59" s="16">
        <v>2002</v>
      </c>
      <c r="D59" s="16">
        <v>2002</v>
      </c>
      <c r="E59" s="16">
        <v>2002</v>
      </c>
      <c r="F59" s="16" t="s">
        <v>24</v>
      </c>
      <c r="G59" s="16" t="s">
        <v>25</v>
      </c>
      <c r="H59" s="16" t="s">
        <v>26</v>
      </c>
      <c r="I59" s="16" t="s">
        <v>27</v>
      </c>
      <c r="J59" s="40">
        <v>123.94000244140625</v>
      </c>
      <c r="K59" s="5">
        <v>4</v>
      </c>
      <c r="L59" s="40">
        <f t="shared" si="4"/>
        <v>127.94000244140625</v>
      </c>
      <c r="M59" s="40">
        <v>142.21000671386719</v>
      </c>
      <c r="N59" s="5">
        <v>2</v>
      </c>
      <c r="O59" s="40">
        <f t="shared" si="5"/>
        <v>144.21000671386719</v>
      </c>
      <c r="P59" s="40">
        <f t="shared" si="6"/>
        <v>127.94000244140625</v>
      </c>
      <c r="Q59" s="40">
        <f t="shared" si="7"/>
        <v>36.673434042535852</v>
      </c>
    </row>
    <row r="60" spans="1:17" x14ac:dyDescent="0.25">
      <c r="A60" s="5">
        <v>49</v>
      </c>
      <c r="B60" s="16" t="s">
        <v>341</v>
      </c>
      <c r="C60" s="16">
        <v>1955</v>
      </c>
      <c r="D60" s="16">
        <v>1955</v>
      </c>
      <c r="E60" s="16">
        <v>1955</v>
      </c>
      <c r="F60" s="16">
        <v>1</v>
      </c>
      <c r="G60" s="16" t="s">
        <v>83</v>
      </c>
      <c r="H60" s="16" t="s">
        <v>342</v>
      </c>
      <c r="I60" s="16" t="s">
        <v>343</v>
      </c>
      <c r="J60" s="40">
        <v>164.02000427246094</v>
      </c>
      <c r="K60" s="5">
        <v>6</v>
      </c>
      <c r="L60" s="40">
        <f t="shared" si="4"/>
        <v>170.02000427246094</v>
      </c>
      <c r="M60" s="40">
        <v>139.19000244140625</v>
      </c>
      <c r="N60" s="5">
        <v>6</v>
      </c>
      <c r="O60" s="40">
        <f t="shared" si="5"/>
        <v>145.19000244140625</v>
      </c>
      <c r="P60" s="40">
        <f t="shared" si="6"/>
        <v>145.19000244140625</v>
      </c>
      <c r="Q60" s="40">
        <f t="shared" si="7"/>
        <v>55.100952349904034</v>
      </c>
    </row>
    <row r="61" spans="1:17" ht="45" x14ac:dyDescent="0.25">
      <c r="A61" s="5">
        <v>50</v>
      </c>
      <c r="B61" s="16" t="s">
        <v>259</v>
      </c>
      <c r="C61" s="16">
        <v>2003</v>
      </c>
      <c r="D61" s="16">
        <v>2003</v>
      </c>
      <c r="E61" s="16">
        <v>2003</v>
      </c>
      <c r="F61" s="16">
        <v>1</v>
      </c>
      <c r="G61" s="16" t="s">
        <v>36</v>
      </c>
      <c r="H61" s="16" t="s">
        <v>55</v>
      </c>
      <c r="I61" s="16" t="s">
        <v>260</v>
      </c>
      <c r="J61" s="40">
        <v>149.91999816894531</v>
      </c>
      <c r="K61" s="5">
        <v>10</v>
      </c>
      <c r="L61" s="40">
        <f t="shared" si="4"/>
        <v>159.91999816894531</v>
      </c>
      <c r="M61" s="40">
        <v>148.42999267578125</v>
      </c>
      <c r="N61" s="5">
        <v>4</v>
      </c>
      <c r="O61" s="40">
        <f t="shared" si="5"/>
        <v>152.42999267578125</v>
      </c>
      <c r="P61" s="40">
        <f t="shared" si="6"/>
        <v>152.42999267578125</v>
      </c>
      <c r="Q61" s="40">
        <f t="shared" si="7"/>
        <v>62.835158297098936</v>
      </c>
    </row>
    <row r="62" spans="1:17" ht="90" x14ac:dyDescent="0.25">
      <c r="A62" s="5">
        <v>51</v>
      </c>
      <c r="B62" s="16" t="s">
        <v>471</v>
      </c>
      <c r="C62" s="16">
        <v>2002</v>
      </c>
      <c r="D62" s="16">
        <v>2002</v>
      </c>
      <c r="E62" s="16">
        <v>2002</v>
      </c>
      <c r="F62" s="16" t="s">
        <v>24</v>
      </c>
      <c r="G62" s="16" t="s">
        <v>67</v>
      </c>
      <c r="H62" s="16" t="s">
        <v>472</v>
      </c>
      <c r="I62" s="16" t="s">
        <v>473</v>
      </c>
      <c r="J62" s="40">
        <v>125.68000030517578</v>
      </c>
      <c r="K62" s="5">
        <v>14</v>
      </c>
      <c r="L62" s="40">
        <f t="shared" si="4"/>
        <v>139.68000030517578</v>
      </c>
      <c r="M62" s="40">
        <v>139.02999877929687</v>
      </c>
      <c r="N62" s="5">
        <v>14</v>
      </c>
      <c r="O62" s="40">
        <f t="shared" si="5"/>
        <v>153.02999877929687</v>
      </c>
      <c r="P62" s="40">
        <f t="shared" si="6"/>
        <v>139.68000030517578</v>
      </c>
      <c r="Q62" s="40">
        <f t="shared" si="7"/>
        <v>49.214826828801144</v>
      </c>
    </row>
    <row r="63" spans="1:17" ht="45" x14ac:dyDescent="0.25">
      <c r="A63" s="5" t="s">
        <v>8</v>
      </c>
      <c r="B63" s="16" t="s">
        <v>310</v>
      </c>
      <c r="C63" s="16">
        <v>1999</v>
      </c>
      <c r="D63" s="16">
        <v>1999</v>
      </c>
      <c r="E63" s="16">
        <v>1999</v>
      </c>
      <c r="F63" s="16" t="s">
        <v>24</v>
      </c>
      <c r="G63" s="16" t="s">
        <v>126</v>
      </c>
      <c r="H63" s="16" t="s">
        <v>127</v>
      </c>
      <c r="I63" s="16" t="s">
        <v>311</v>
      </c>
      <c r="J63" s="40">
        <v>129.8800048828125</v>
      </c>
      <c r="K63" s="5">
        <v>2</v>
      </c>
      <c r="L63" s="40">
        <f t="shared" si="4"/>
        <v>131.8800048828125</v>
      </c>
      <c r="M63" s="40">
        <v>149.08000183105469</v>
      </c>
      <c r="N63" s="5">
        <v>8</v>
      </c>
      <c r="O63" s="40">
        <f t="shared" si="5"/>
        <v>157.08000183105469</v>
      </c>
      <c r="P63" s="40">
        <f t="shared" si="6"/>
        <v>131.8800048828125</v>
      </c>
      <c r="Q63" s="40">
        <f t="shared" si="7"/>
        <v>40.882388658193186</v>
      </c>
    </row>
    <row r="64" spans="1:17" ht="45" x14ac:dyDescent="0.25">
      <c r="A64" s="5">
        <v>52</v>
      </c>
      <c r="B64" s="16" t="s">
        <v>254</v>
      </c>
      <c r="C64" s="16">
        <v>1969</v>
      </c>
      <c r="D64" s="16">
        <v>1969</v>
      </c>
      <c r="E64" s="16">
        <v>1969</v>
      </c>
      <c r="F64" s="16">
        <v>1</v>
      </c>
      <c r="G64" s="16" t="s">
        <v>83</v>
      </c>
      <c r="H64" s="16" t="s">
        <v>84</v>
      </c>
      <c r="I64" s="16" t="s">
        <v>85</v>
      </c>
      <c r="J64" s="40">
        <v>182.75999450683594</v>
      </c>
      <c r="K64" s="5">
        <v>66</v>
      </c>
      <c r="L64" s="40">
        <f t="shared" si="4"/>
        <v>248.75999450683594</v>
      </c>
      <c r="M64" s="40">
        <v>155.55999755859375</v>
      </c>
      <c r="N64" s="5">
        <v>4</v>
      </c>
      <c r="O64" s="40">
        <f t="shared" si="5"/>
        <v>159.55999755859375</v>
      </c>
      <c r="P64" s="40">
        <f t="shared" si="6"/>
        <v>159.55999755859375</v>
      </c>
      <c r="Q64" s="40">
        <f t="shared" si="7"/>
        <v>70.451871080267154</v>
      </c>
    </row>
    <row r="65" spans="1:17" ht="60" x14ac:dyDescent="0.25">
      <c r="A65" s="5">
        <v>53</v>
      </c>
      <c r="B65" s="16" t="s">
        <v>294</v>
      </c>
      <c r="C65" s="16">
        <v>2002</v>
      </c>
      <c r="D65" s="16">
        <v>2002</v>
      </c>
      <c r="E65" s="16">
        <v>2002</v>
      </c>
      <c r="F65" s="16" t="s">
        <v>24</v>
      </c>
      <c r="G65" s="16" t="s">
        <v>25</v>
      </c>
      <c r="H65" s="16" t="s">
        <v>26</v>
      </c>
      <c r="I65" s="16" t="s">
        <v>27</v>
      </c>
      <c r="J65" s="40">
        <v>110.33999633789062</v>
      </c>
      <c r="K65" s="5">
        <v>6</v>
      </c>
      <c r="L65" s="40">
        <f t="shared" si="4"/>
        <v>116.33999633789062</v>
      </c>
      <c r="M65" s="40">
        <v>108.77999877929687</v>
      </c>
      <c r="N65" s="5">
        <v>54</v>
      </c>
      <c r="O65" s="40">
        <f t="shared" si="5"/>
        <v>162.77999877929687</v>
      </c>
      <c r="P65" s="40">
        <f t="shared" si="6"/>
        <v>116.33999633789062</v>
      </c>
      <c r="Q65" s="40">
        <f t="shared" si="7"/>
        <v>24.281589124384151</v>
      </c>
    </row>
    <row r="66" spans="1:17" ht="75" x14ac:dyDescent="0.25">
      <c r="A66" s="5">
        <v>54</v>
      </c>
      <c r="B66" s="16" t="s">
        <v>17</v>
      </c>
      <c r="C66" s="16">
        <v>2003</v>
      </c>
      <c r="D66" s="16">
        <v>2003</v>
      </c>
      <c r="E66" s="16">
        <v>2003</v>
      </c>
      <c r="F66" s="16">
        <v>1</v>
      </c>
      <c r="G66" s="16" t="s">
        <v>19</v>
      </c>
      <c r="H66" s="16" t="s">
        <v>20</v>
      </c>
      <c r="I66" s="16" t="s">
        <v>21</v>
      </c>
      <c r="J66" s="40">
        <v>145.16000366210937</v>
      </c>
      <c r="K66" s="5">
        <v>12</v>
      </c>
      <c r="L66" s="40">
        <f t="shared" si="4"/>
        <v>157.16000366210937</v>
      </c>
      <c r="M66" s="40">
        <v>155.80999755859375</v>
      </c>
      <c r="N66" s="5">
        <v>10</v>
      </c>
      <c r="O66" s="40">
        <f t="shared" si="5"/>
        <v>165.80999755859375</v>
      </c>
      <c r="P66" s="40">
        <f t="shared" si="6"/>
        <v>157.16000366210937</v>
      </c>
      <c r="Q66" s="40">
        <f t="shared" si="7"/>
        <v>67.888048966351931</v>
      </c>
    </row>
    <row r="67" spans="1:17" ht="60" x14ac:dyDescent="0.25">
      <c r="A67" s="5">
        <v>55</v>
      </c>
      <c r="B67" s="16" t="s">
        <v>212</v>
      </c>
      <c r="C67" s="16">
        <v>2000</v>
      </c>
      <c r="D67" s="16">
        <v>2000</v>
      </c>
      <c r="E67" s="16">
        <v>2000</v>
      </c>
      <c r="F67" s="16" t="s">
        <v>24</v>
      </c>
      <c r="G67" s="16" t="s">
        <v>213</v>
      </c>
      <c r="H67" s="16" t="s">
        <v>73</v>
      </c>
      <c r="I67" s="16" t="s">
        <v>149</v>
      </c>
      <c r="J67" s="40">
        <v>133.74000549316406</v>
      </c>
      <c r="K67" s="5">
        <v>8</v>
      </c>
      <c r="L67" s="40">
        <f t="shared" si="4"/>
        <v>141.74000549316406</v>
      </c>
      <c r="M67" s="40">
        <v>164.24000549316406</v>
      </c>
      <c r="N67" s="5">
        <v>8</v>
      </c>
      <c r="O67" s="40">
        <f t="shared" si="5"/>
        <v>172.24000549316406</v>
      </c>
      <c r="P67" s="40">
        <f t="shared" si="6"/>
        <v>141.74000549316406</v>
      </c>
      <c r="Q67" s="40">
        <f t="shared" si="7"/>
        <v>51.415451948507084</v>
      </c>
    </row>
    <row r="68" spans="1:17" ht="60" x14ac:dyDescent="0.25">
      <c r="A68" s="5">
        <v>56</v>
      </c>
      <c r="B68" s="16" t="s">
        <v>45</v>
      </c>
      <c r="C68" s="16">
        <v>2002</v>
      </c>
      <c r="D68" s="16">
        <v>2002</v>
      </c>
      <c r="E68" s="16">
        <v>2002</v>
      </c>
      <c r="F68" s="16">
        <v>1</v>
      </c>
      <c r="G68" s="16" t="s">
        <v>46</v>
      </c>
      <c r="H68" s="16" t="s">
        <v>47</v>
      </c>
      <c r="I68" s="16" t="s">
        <v>48</v>
      </c>
      <c r="J68" s="40">
        <v>152.72999572753906</v>
      </c>
      <c r="K68" s="5">
        <v>56</v>
      </c>
      <c r="L68" s="40">
        <f t="shared" si="4"/>
        <v>208.72999572753906</v>
      </c>
      <c r="M68" s="40">
        <v>166.61000061035156</v>
      </c>
      <c r="N68" s="5">
        <v>6</v>
      </c>
      <c r="O68" s="40">
        <f t="shared" si="5"/>
        <v>172.61000061035156</v>
      </c>
      <c r="P68" s="40">
        <f t="shared" si="6"/>
        <v>172.61000061035156</v>
      </c>
      <c r="Q68" s="40">
        <f t="shared" si="7"/>
        <v>84.392692538091964</v>
      </c>
    </row>
    <row r="69" spans="1:17" ht="75" x14ac:dyDescent="0.25">
      <c r="A69" s="5">
        <v>57</v>
      </c>
      <c r="B69" s="16" t="s">
        <v>477</v>
      </c>
      <c r="C69" s="16">
        <v>2002</v>
      </c>
      <c r="D69" s="16">
        <v>2002</v>
      </c>
      <c r="E69" s="16">
        <v>2002</v>
      </c>
      <c r="F69" s="16" t="s">
        <v>24</v>
      </c>
      <c r="G69" s="16" t="s">
        <v>41</v>
      </c>
      <c r="H69" s="16" t="s">
        <v>42</v>
      </c>
      <c r="I69" s="16" t="s">
        <v>43</v>
      </c>
      <c r="J69" s="40">
        <v>161.8800048828125</v>
      </c>
      <c r="K69" s="5">
        <v>60</v>
      </c>
      <c r="L69" s="40">
        <f t="shared" si="4"/>
        <v>221.8800048828125</v>
      </c>
      <c r="M69" s="40">
        <v>167.85000610351562</v>
      </c>
      <c r="N69" s="5">
        <v>6</v>
      </c>
      <c r="O69" s="40">
        <f t="shared" si="5"/>
        <v>173.85000610351562</v>
      </c>
      <c r="P69" s="40">
        <f t="shared" si="6"/>
        <v>173.85000610351562</v>
      </c>
      <c r="Q69" s="40">
        <f t="shared" si="7"/>
        <v>85.717343200498803</v>
      </c>
    </row>
    <row r="70" spans="1:17" ht="60" x14ac:dyDescent="0.25">
      <c r="A70" s="5">
        <v>58</v>
      </c>
      <c r="B70" s="16" t="s">
        <v>66</v>
      </c>
      <c r="C70" s="16">
        <v>2003</v>
      </c>
      <c r="D70" s="16">
        <v>2003</v>
      </c>
      <c r="E70" s="16">
        <v>2003</v>
      </c>
      <c r="F70" s="16">
        <v>1</v>
      </c>
      <c r="G70" s="16" t="s">
        <v>67</v>
      </c>
      <c r="H70" s="16" t="s">
        <v>68</v>
      </c>
      <c r="I70" s="16" t="s">
        <v>69</v>
      </c>
      <c r="J70" s="40">
        <v>187.96000671386719</v>
      </c>
      <c r="K70" s="5">
        <v>10</v>
      </c>
      <c r="L70" s="40">
        <f t="shared" si="4"/>
        <v>197.96000671386719</v>
      </c>
      <c r="M70" s="40">
        <v>170.44999694824219</v>
      </c>
      <c r="N70" s="5">
        <v>6</v>
      </c>
      <c r="O70" s="40">
        <f t="shared" si="5"/>
        <v>176.44999694824219</v>
      </c>
      <c r="P70" s="40">
        <f t="shared" si="6"/>
        <v>176.44999694824219</v>
      </c>
      <c r="Q70" s="40">
        <f t="shared" si="7"/>
        <v>88.494814440509714</v>
      </c>
    </row>
    <row r="71" spans="1:17" ht="90" x14ac:dyDescent="0.25">
      <c r="A71" s="5">
        <v>59</v>
      </c>
      <c r="B71" s="16" t="s">
        <v>488</v>
      </c>
      <c r="C71" s="16">
        <v>2003</v>
      </c>
      <c r="D71" s="16">
        <v>2003</v>
      </c>
      <c r="E71" s="16">
        <v>2003</v>
      </c>
      <c r="F71" s="16" t="s">
        <v>24</v>
      </c>
      <c r="G71" s="16" t="s">
        <v>67</v>
      </c>
      <c r="H71" s="16" t="s">
        <v>472</v>
      </c>
      <c r="I71" s="16" t="s">
        <v>489</v>
      </c>
      <c r="J71" s="40">
        <v>118.26999664306641</v>
      </c>
      <c r="K71" s="5">
        <v>2</v>
      </c>
      <c r="L71" s="40">
        <f t="shared" si="4"/>
        <v>120.26999664306641</v>
      </c>
      <c r="M71" s="40">
        <v>121.12999725341797</v>
      </c>
      <c r="N71" s="5">
        <v>56</v>
      </c>
      <c r="O71" s="40">
        <f t="shared" si="5"/>
        <v>177.12999725341797</v>
      </c>
      <c r="P71" s="40">
        <f t="shared" si="6"/>
        <v>120.26999664306641</v>
      </c>
      <c r="Q71" s="40">
        <f t="shared" si="7"/>
        <v>28.479858838679178</v>
      </c>
    </row>
    <row r="72" spans="1:17" ht="45" x14ac:dyDescent="0.25">
      <c r="A72" s="5">
        <v>60</v>
      </c>
      <c r="B72" s="16" t="s">
        <v>265</v>
      </c>
      <c r="C72" s="16">
        <v>2002</v>
      </c>
      <c r="D72" s="16">
        <v>2002</v>
      </c>
      <c r="E72" s="16">
        <v>2002</v>
      </c>
      <c r="F72" s="16" t="s">
        <v>24</v>
      </c>
      <c r="G72" s="16" t="s">
        <v>83</v>
      </c>
      <c r="H72" s="16" t="s">
        <v>88</v>
      </c>
      <c r="I72" s="16" t="s">
        <v>89</v>
      </c>
      <c r="J72" s="40">
        <v>111.47000122070312</v>
      </c>
      <c r="K72" s="5">
        <v>2</v>
      </c>
      <c r="L72" s="40">
        <f t="shared" si="4"/>
        <v>113.47000122070312</v>
      </c>
      <c r="M72" s="40">
        <v>138.82000732421875</v>
      </c>
      <c r="N72" s="5">
        <v>56</v>
      </c>
      <c r="O72" s="40">
        <f t="shared" si="5"/>
        <v>194.82000732421875</v>
      </c>
      <c r="P72" s="40">
        <f t="shared" si="6"/>
        <v>113.47000122070312</v>
      </c>
      <c r="Q72" s="40">
        <f t="shared" si="7"/>
        <v>21.215682598933139</v>
      </c>
    </row>
    <row r="73" spans="1:17" ht="75" x14ac:dyDescent="0.25">
      <c r="A73" s="5">
        <v>61</v>
      </c>
      <c r="B73" s="16" t="s">
        <v>40</v>
      </c>
      <c r="C73" s="16">
        <v>2002</v>
      </c>
      <c r="D73" s="16">
        <v>2002</v>
      </c>
      <c r="E73" s="16">
        <v>2002</v>
      </c>
      <c r="F73" s="16" t="s">
        <v>24</v>
      </c>
      <c r="G73" s="16" t="s">
        <v>41</v>
      </c>
      <c r="H73" s="16" t="s">
        <v>42</v>
      </c>
      <c r="I73" s="16" t="s">
        <v>43</v>
      </c>
      <c r="J73" s="40">
        <v>142.46000671386719</v>
      </c>
      <c r="K73" s="5">
        <v>18</v>
      </c>
      <c r="L73" s="40">
        <f t="shared" si="4"/>
        <v>160.46000671386719</v>
      </c>
      <c r="M73" s="40">
        <v>158.1300048828125</v>
      </c>
      <c r="N73" s="5">
        <v>58</v>
      </c>
      <c r="O73" s="40">
        <f t="shared" si="5"/>
        <v>216.1300048828125</v>
      </c>
      <c r="P73" s="40">
        <f t="shared" si="6"/>
        <v>160.46000671386719</v>
      </c>
      <c r="Q73" s="40">
        <f t="shared" si="7"/>
        <v>71.413316598272971</v>
      </c>
    </row>
    <row r="74" spans="1:17" ht="45" x14ac:dyDescent="0.25">
      <c r="A74" s="5">
        <v>62</v>
      </c>
      <c r="B74" s="16" t="s">
        <v>204</v>
      </c>
      <c r="C74" s="16">
        <v>1992</v>
      </c>
      <c r="D74" s="16">
        <v>1992</v>
      </c>
      <c r="E74" s="16">
        <v>1992</v>
      </c>
      <c r="F74" s="16">
        <v>1</v>
      </c>
      <c r="G74" s="16" t="s">
        <v>83</v>
      </c>
      <c r="H74" s="16" t="s">
        <v>84</v>
      </c>
      <c r="I74" s="16" t="s">
        <v>85</v>
      </c>
      <c r="J74" s="40">
        <v>117.09999847412109</v>
      </c>
      <c r="K74" s="5">
        <v>6</v>
      </c>
      <c r="L74" s="40">
        <f t="shared" ref="L74:L105" si="8">J74+K74</f>
        <v>123.09999847412109</v>
      </c>
      <c r="M74" s="40">
        <v>160.08999633789062</v>
      </c>
      <c r="N74" s="5">
        <v>62</v>
      </c>
      <c r="O74" s="40">
        <f t="shared" ref="O74:O105" si="9">M74+N74</f>
        <v>222.08999633789063</v>
      </c>
      <c r="P74" s="40">
        <f t="shared" ref="P74:P105" si="10">MIN(O74,L74)</f>
        <v>123.09999847412109</v>
      </c>
      <c r="Q74" s="40">
        <f t="shared" ref="Q74:Q105" si="11">IF( AND(ISNUMBER(P$10),ISNUMBER(P74)),(P74-P$10)/P$10*100,"")</f>
        <v>31.503042059064441</v>
      </c>
    </row>
    <row r="75" spans="1:17" x14ac:dyDescent="0.25">
      <c r="A75" s="5"/>
      <c r="B75" s="16" t="s">
        <v>35</v>
      </c>
      <c r="C75" s="16">
        <v>1989</v>
      </c>
      <c r="D75" s="16">
        <v>1989</v>
      </c>
      <c r="E75" s="16">
        <v>1989</v>
      </c>
      <c r="F75" s="16" t="s">
        <v>11</v>
      </c>
      <c r="G75" s="16" t="s">
        <v>36</v>
      </c>
      <c r="H75" s="16" t="s">
        <v>37</v>
      </c>
      <c r="I75" s="16" t="s">
        <v>38</v>
      </c>
      <c r="J75" s="40">
        <v>110.70999908447266</v>
      </c>
      <c r="K75" s="5">
        <v>6</v>
      </c>
      <c r="L75" s="40">
        <f t="shared" si="8"/>
        <v>116.70999908447266</v>
      </c>
      <c r="M75" s="40">
        <v>112.98999786376953</v>
      </c>
      <c r="N75" s="5">
        <v>0</v>
      </c>
      <c r="O75" s="40">
        <f t="shared" si="9"/>
        <v>112.98999786376953</v>
      </c>
      <c r="P75" s="40">
        <f t="shared" si="10"/>
        <v>112.98999786376953</v>
      </c>
      <c r="Q75" s="40">
        <f t="shared" si="11"/>
        <v>20.702913286035056</v>
      </c>
    </row>
    <row r="76" spans="1:17" ht="45" x14ac:dyDescent="0.25">
      <c r="A76" s="5"/>
      <c r="B76" s="16" t="s">
        <v>199</v>
      </c>
      <c r="C76" s="16">
        <v>2002</v>
      </c>
      <c r="D76" s="16">
        <v>2002</v>
      </c>
      <c r="E76" s="16">
        <v>2002</v>
      </c>
      <c r="F76" s="16">
        <v>1</v>
      </c>
      <c r="G76" s="16" t="s">
        <v>83</v>
      </c>
      <c r="H76" s="16" t="s">
        <v>88</v>
      </c>
      <c r="I76" s="16" t="s">
        <v>89</v>
      </c>
      <c r="J76" s="40">
        <v>153.92999267578125</v>
      </c>
      <c r="K76" s="5">
        <v>6</v>
      </c>
      <c r="L76" s="40">
        <f t="shared" si="8"/>
        <v>159.92999267578125</v>
      </c>
      <c r="M76" s="40"/>
      <c r="N76" s="5"/>
      <c r="O76" s="40" t="s">
        <v>915</v>
      </c>
      <c r="P76" s="40">
        <f t="shared" si="10"/>
        <v>159.92999267578125</v>
      </c>
      <c r="Q76" s="40">
        <f t="shared" si="11"/>
        <v>70.84712277856336</v>
      </c>
    </row>
    <row r="77" spans="1:17" ht="75" x14ac:dyDescent="0.25">
      <c r="A77" s="5"/>
      <c r="B77" s="16" t="s">
        <v>29</v>
      </c>
      <c r="C77" s="16">
        <v>2003</v>
      </c>
      <c r="D77" s="16">
        <v>2003</v>
      </c>
      <c r="E77" s="16">
        <v>2003</v>
      </c>
      <c r="F77" s="16">
        <v>2</v>
      </c>
      <c r="G77" s="16" t="s">
        <v>19</v>
      </c>
      <c r="H77" s="16" t="s">
        <v>20</v>
      </c>
      <c r="I77" s="16" t="s">
        <v>21</v>
      </c>
      <c r="J77" s="40"/>
      <c r="K77" s="5"/>
      <c r="L77" s="40" t="s">
        <v>915</v>
      </c>
      <c r="M77" s="40"/>
      <c r="N77" s="5"/>
      <c r="O77" s="40" t="s">
        <v>915</v>
      </c>
      <c r="P77" s="40"/>
      <c r="Q77" s="40" t="str">
        <f t="shared" si="11"/>
        <v/>
      </c>
    </row>
    <row r="79" spans="1:17" ht="18.75" x14ac:dyDescent="0.25">
      <c r="A79" s="20" t="s">
        <v>916</v>
      </c>
      <c r="B79" s="20"/>
      <c r="C79" s="20"/>
      <c r="D79" s="20"/>
      <c r="E79" s="20"/>
      <c r="F79" s="20"/>
      <c r="G79" s="20"/>
      <c r="H79" s="20"/>
      <c r="I79" s="20"/>
      <c r="J79" s="20"/>
    </row>
    <row r="80" spans="1:17" x14ac:dyDescent="0.25">
      <c r="A80" s="27" t="s">
        <v>906</v>
      </c>
      <c r="B80" s="27" t="s">
        <v>1</v>
      </c>
      <c r="C80" s="27" t="s">
        <v>2</v>
      </c>
      <c r="D80" s="27" t="s">
        <v>510</v>
      </c>
      <c r="E80" s="27" t="s">
        <v>511</v>
      </c>
      <c r="F80" s="27" t="s">
        <v>3</v>
      </c>
      <c r="G80" s="27" t="s">
        <v>4</v>
      </c>
      <c r="H80" s="27" t="s">
        <v>5</v>
      </c>
      <c r="I80" s="27" t="s">
        <v>6</v>
      </c>
      <c r="J80" s="29" t="s">
        <v>908</v>
      </c>
      <c r="K80" s="30"/>
      <c r="L80" s="31"/>
      <c r="M80" s="29" t="s">
        <v>912</v>
      </c>
      <c r="N80" s="30"/>
      <c r="O80" s="31"/>
      <c r="P80" s="27" t="s">
        <v>913</v>
      </c>
      <c r="Q80" s="27" t="s">
        <v>914</v>
      </c>
    </row>
    <row r="81" spans="1:17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32" t="s">
        <v>909</v>
      </c>
      <c r="K81" s="32" t="s">
        <v>910</v>
      </c>
      <c r="L81" s="32" t="s">
        <v>911</v>
      </c>
      <c r="M81" s="32" t="s">
        <v>909</v>
      </c>
      <c r="N81" s="32" t="s">
        <v>910</v>
      </c>
      <c r="O81" s="32" t="s">
        <v>911</v>
      </c>
      <c r="P81" s="28"/>
      <c r="Q81" s="28"/>
    </row>
    <row r="82" spans="1:17" ht="30" x14ac:dyDescent="0.25">
      <c r="A82" s="37">
        <v>1</v>
      </c>
      <c r="B82" s="38" t="s">
        <v>917</v>
      </c>
      <c r="C82" s="38" t="s">
        <v>918</v>
      </c>
      <c r="D82" s="38">
        <v>1995</v>
      </c>
      <c r="E82" s="38">
        <v>1994</v>
      </c>
      <c r="F82" s="38" t="s">
        <v>919</v>
      </c>
      <c r="G82" s="38" t="s">
        <v>12</v>
      </c>
      <c r="H82" s="38" t="s">
        <v>13</v>
      </c>
      <c r="I82" s="38" t="s">
        <v>14</v>
      </c>
      <c r="J82" s="39">
        <v>112.97000122070312</v>
      </c>
      <c r="K82" s="37">
        <v>0</v>
      </c>
      <c r="L82" s="39">
        <f t="shared" ref="L82:L100" si="12">J82+K82</f>
        <v>112.97000122070312</v>
      </c>
      <c r="M82" s="39"/>
      <c r="N82" s="37"/>
      <c r="O82" s="39"/>
      <c r="P82" s="39">
        <f t="shared" ref="P82:P100" si="13">MIN(O82,L82)</f>
        <v>112.97000122070312</v>
      </c>
      <c r="Q82" s="39">
        <f t="shared" ref="Q82:Q100" si="14">IF( AND(ISNUMBER(P$82),ISNUMBER(P82)),(P82-P$82)/P$82*100,"")</f>
        <v>0</v>
      </c>
    </row>
    <row r="83" spans="1:17" ht="45" x14ac:dyDescent="0.25">
      <c r="A83" s="5">
        <v>2</v>
      </c>
      <c r="B83" s="16" t="s">
        <v>920</v>
      </c>
      <c r="C83" s="16" t="s">
        <v>921</v>
      </c>
      <c r="D83" s="16">
        <v>1996</v>
      </c>
      <c r="E83" s="16">
        <v>1996</v>
      </c>
      <c r="F83" s="16" t="s">
        <v>919</v>
      </c>
      <c r="G83" s="16" t="s">
        <v>104</v>
      </c>
      <c r="H83" s="16" t="s">
        <v>307</v>
      </c>
      <c r="I83" s="16" t="s">
        <v>308</v>
      </c>
      <c r="J83" s="40">
        <v>113.37999725341797</v>
      </c>
      <c r="K83" s="5">
        <v>0</v>
      </c>
      <c r="L83" s="40">
        <f t="shared" si="12"/>
        <v>113.37999725341797</v>
      </c>
      <c r="M83" s="40"/>
      <c r="N83" s="5"/>
      <c r="O83" s="40"/>
      <c r="P83" s="40">
        <f t="shared" si="13"/>
        <v>113.37999725341797</v>
      </c>
      <c r="Q83" s="40">
        <f t="shared" si="14"/>
        <v>0.3629246953037184</v>
      </c>
    </row>
    <row r="84" spans="1:17" ht="30" x14ac:dyDescent="0.25">
      <c r="A84" s="5">
        <v>3</v>
      </c>
      <c r="B84" s="16" t="s">
        <v>922</v>
      </c>
      <c r="C84" s="16" t="s">
        <v>923</v>
      </c>
      <c r="D84" s="16">
        <v>1990</v>
      </c>
      <c r="E84" s="16">
        <v>1990</v>
      </c>
      <c r="F84" s="16" t="s">
        <v>919</v>
      </c>
      <c r="G84" s="16" t="s">
        <v>83</v>
      </c>
      <c r="H84" s="16" t="s">
        <v>240</v>
      </c>
      <c r="I84" s="16" t="s">
        <v>674</v>
      </c>
      <c r="J84" s="40">
        <v>115.04000091552734</v>
      </c>
      <c r="K84" s="5">
        <v>2</v>
      </c>
      <c r="L84" s="40">
        <f t="shared" si="12"/>
        <v>117.04000091552734</v>
      </c>
      <c r="M84" s="40"/>
      <c r="N84" s="5"/>
      <c r="O84" s="40"/>
      <c r="P84" s="40">
        <f t="shared" si="13"/>
        <v>117.04000091552734</v>
      </c>
      <c r="Q84" s="40">
        <f t="shared" si="14"/>
        <v>3.6027260784682915</v>
      </c>
    </row>
    <row r="85" spans="1:17" ht="45" x14ac:dyDescent="0.25">
      <c r="A85" s="5">
        <v>4</v>
      </c>
      <c r="B85" s="16" t="s">
        <v>924</v>
      </c>
      <c r="C85" s="16" t="s">
        <v>925</v>
      </c>
      <c r="D85" s="16">
        <v>1995</v>
      </c>
      <c r="E85" s="16">
        <v>1995</v>
      </c>
      <c r="F85" s="16" t="s">
        <v>919</v>
      </c>
      <c r="G85" s="16" t="s">
        <v>104</v>
      </c>
      <c r="H85" s="16" t="s">
        <v>105</v>
      </c>
      <c r="I85" s="16" t="s">
        <v>106</v>
      </c>
      <c r="J85" s="40">
        <v>133.36000061035156</v>
      </c>
      <c r="K85" s="5">
        <v>6</v>
      </c>
      <c r="L85" s="40">
        <f t="shared" si="12"/>
        <v>139.36000061035156</v>
      </c>
      <c r="M85" s="40">
        <v>109.69999694824219</v>
      </c>
      <c r="N85" s="5">
        <v>0</v>
      </c>
      <c r="O85" s="40">
        <f t="shared" ref="O82:O100" si="15">M85+N85</f>
        <v>109.69999694824219</v>
      </c>
      <c r="P85" s="40">
        <f t="shared" si="13"/>
        <v>109.69999694824219</v>
      </c>
      <c r="Q85" s="40">
        <f t="shared" si="14"/>
        <v>-2.8945775313151625</v>
      </c>
    </row>
    <row r="86" spans="1:17" ht="120" x14ac:dyDescent="0.25">
      <c r="A86" s="5">
        <v>5</v>
      </c>
      <c r="B86" s="16" t="s">
        <v>926</v>
      </c>
      <c r="C86" s="16" t="s">
        <v>927</v>
      </c>
      <c r="D86" s="16">
        <v>1998</v>
      </c>
      <c r="E86" s="16">
        <v>1998</v>
      </c>
      <c r="F86" s="16" t="s">
        <v>928</v>
      </c>
      <c r="G86" s="16" t="s">
        <v>157</v>
      </c>
      <c r="H86" s="16" t="s">
        <v>227</v>
      </c>
      <c r="I86" s="16" t="s">
        <v>228</v>
      </c>
      <c r="J86" s="40">
        <v>111.29000091552734</v>
      </c>
      <c r="K86" s="5">
        <v>8</v>
      </c>
      <c r="L86" s="40">
        <f t="shared" si="12"/>
        <v>119.29000091552734</v>
      </c>
      <c r="M86" s="40">
        <v>112.23000335693359</v>
      </c>
      <c r="N86" s="5">
        <v>8</v>
      </c>
      <c r="O86" s="40">
        <f t="shared" si="15"/>
        <v>120.23000335693359</v>
      </c>
      <c r="P86" s="40">
        <f t="shared" si="13"/>
        <v>119.29000091552734</v>
      </c>
      <c r="Q86" s="40">
        <f t="shared" si="14"/>
        <v>5.5944052638161805</v>
      </c>
    </row>
    <row r="87" spans="1:17" ht="75" x14ac:dyDescent="0.25">
      <c r="A87" s="5">
        <v>6</v>
      </c>
      <c r="B87" s="16" t="s">
        <v>929</v>
      </c>
      <c r="C87" s="16" t="s">
        <v>927</v>
      </c>
      <c r="D87" s="16">
        <v>1998</v>
      </c>
      <c r="E87" s="16">
        <v>1998</v>
      </c>
      <c r="F87" s="16" t="s">
        <v>928</v>
      </c>
      <c r="G87" s="16" t="s">
        <v>41</v>
      </c>
      <c r="H87" s="16" t="s">
        <v>42</v>
      </c>
      <c r="I87" s="16" t="s">
        <v>80</v>
      </c>
      <c r="J87" s="40">
        <v>136.44000244140625</v>
      </c>
      <c r="K87" s="5">
        <v>12</v>
      </c>
      <c r="L87" s="40">
        <f t="shared" si="12"/>
        <v>148.44000244140625</v>
      </c>
      <c r="M87" s="40">
        <v>120.66000366210937</v>
      </c>
      <c r="N87" s="5">
        <v>2</v>
      </c>
      <c r="O87" s="40">
        <f t="shared" si="15"/>
        <v>122.66000366210937</v>
      </c>
      <c r="P87" s="40">
        <f t="shared" si="13"/>
        <v>122.66000366210937</v>
      </c>
      <c r="Q87" s="40">
        <f t="shared" si="14"/>
        <v>8.5775005193418021</v>
      </c>
    </row>
    <row r="88" spans="1:17" ht="30" x14ac:dyDescent="0.25">
      <c r="A88" s="5">
        <v>7</v>
      </c>
      <c r="B88" s="16" t="s">
        <v>930</v>
      </c>
      <c r="C88" s="16" t="s">
        <v>931</v>
      </c>
      <c r="D88" s="16">
        <v>1989</v>
      </c>
      <c r="E88" s="16">
        <v>1988</v>
      </c>
      <c r="F88" s="16" t="s">
        <v>919</v>
      </c>
      <c r="G88" s="16" t="s">
        <v>36</v>
      </c>
      <c r="H88" s="16" t="s">
        <v>37</v>
      </c>
      <c r="I88" s="16" t="s">
        <v>402</v>
      </c>
      <c r="J88" s="40">
        <v>130.11000061035156</v>
      </c>
      <c r="K88" s="5">
        <v>10</v>
      </c>
      <c r="L88" s="40">
        <f t="shared" si="12"/>
        <v>140.11000061035156</v>
      </c>
      <c r="M88" s="40">
        <v>123.45999908447266</v>
      </c>
      <c r="N88" s="5">
        <v>4</v>
      </c>
      <c r="O88" s="40">
        <f t="shared" si="15"/>
        <v>127.45999908447266</v>
      </c>
      <c r="P88" s="40">
        <f t="shared" si="13"/>
        <v>127.45999908447266</v>
      </c>
      <c r="Q88" s="40">
        <f t="shared" si="14"/>
        <v>12.826412062668954</v>
      </c>
    </row>
    <row r="89" spans="1:17" ht="45" x14ac:dyDescent="0.25">
      <c r="A89" s="5">
        <v>8</v>
      </c>
      <c r="B89" s="16" t="s">
        <v>932</v>
      </c>
      <c r="C89" s="16" t="s">
        <v>933</v>
      </c>
      <c r="D89" s="16">
        <v>1991</v>
      </c>
      <c r="E89" s="16">
        <v>1990</v>
      </c>
      <c r="F89" s="16" t="s">
        <v>934</v>
      </c>
      <c r="G89" s="16" t="s">
        <v>83</v>
      </c>
      <c r="H89" s="16" t="s">
        <v>669</v>
      </c>
      <c r="I89" s="16" t="s">
        <v>670</v>
      </c>
      <c r="J89" s="40"/>
      <c r="K89" s="5"/>
      <c r="L89" s="40" t="s">
        <v>915</v>
      </c>
      <c r="M89" s="40">
        <v>129.14999389648438</v>
      </c>
      <c r="N89" s="5">
        <v>8</v>
      </c>
      <c r="O89" s="40">
        <f t="shared" si="15"/>
        <v>137.14999389648437</v>
      </c>
      <c r="P89" s="40">
        <f t="shared" si="13"/>
        <v>137.14999389648437</v>
      </c>
      <c r="Q89" s="40">
        <f t="shared" si="14"/>
        <v>21.403905828541298</v>
      </c>
    </row>
    <row r="90" spans="1:17" ht="30" x14ac:dyDescent="0.25">
      <c r="A90" s="5">
        <v>9</v>
      </c>
      <c r="B90" s="16" t="s">
        <v>935</v>
      </c>
      <c r="C90" s="16" t="s">
        <v>936</v>
      </c>
      <c r="D90" s="16">
        <v>2000</v>
      </c>
      <c r="E90" s="16">
        <v>1995</v>
      </c>
      <c r="F90" s="16" t="s">
        <v>937</v>
      </c>
      <c r="G90" s="16" t="s">
        <v>83</v>
      </c>
      <c r="H90" s="16" t="s">
        <v>95</v>
      </c>
      <c r="I90" s="16" t="s">
        <v>633</v>
      </c>
      <c r="J90" s="40">
        <v>132.61000061035156</v>
      </c>
      <c r="K90" s="5">
        <v>6</v>
      </c>
      <c r="L90" s="40">
        <f t="shared" si="12"/>
        <v>138.61000061035156</v>
      </c>
      <c r="M90" s="40">
        <v>131.27000427246094</v>
      </c>
      <c r="N90" s="5">
        <v>6</v>
      </c>
      <c r="O90" s="40">
        <f t="shared" si="15"/>
        <v>137.27000427246094</v>
      </c>
      <c r="P90" s="40">
        <f t="shared" si="13"/>
        <v>137.27000427246094</v>
      </c>
      <c r="Q90" s="40">
        <f t="shared" si="14"/>
        <v>21.510137903144983</v>
      </c>
    </row>
    <row r="91" spans="1:17" ht="60" x14ac:dyDescent="0.25">
      <c r="A91" s="5">
        <v>10</v>
      </c>
      <c r="B91" s="16" t="s">
        <v>938</v>
      </c>
      <c r="C91" s="16" t="s">
        <v>939</v>
      </c>
      <c r="D91" s="16">
        <v>2002</v>
      </c>
      <c r="E91" s="16">
        <v>1997</v>
      </c>
      <c r="F91" s="16" t="s">
        <v>928</v>
      </c>
      <c r="G91" s="16" t="s">
        <v>25</v>
      </c>
      <c r="H91" s="16" t="s">
        <v>26</v>
      </c>
      <c r="I91" s="16" t="s">
        <v>27</v>
      </c>
      <c r="J91" s="40">
        <v>150.91000366210937</v>
      </c>
      <c r="K91" s="5">
        <v>8</v>
      </c>
      <c r="L91" s="40">
        <f t="shared" si="12"/>
        <v>158.91000366210937</v>
      </c>
      <c r="M91" s="40">
        <v>133.8800048828125</v>
      </c>
      <c r="N91" s="5">
        <v>4</v>
      </c>
      <c r="O91" s="40">
        <f t="shared" si="15"/>
        <v>137.8800048828125</v>
      </c>
      <c r="P91" s="40">
        <f t="shared" si="13"/>
        <v>137.8800048828125</v>
      </c>
      <c r="Q91" s="40">
        <f t="shared" si="14"/>
        <v>22.050104800339078</v>
      </c>
    </row>
    <row r="92" spans="1:17" ht="60" x14ac:dyDescent="0.25">
      <c r="A92" s="5">
        <v>11</v>
      </c>
      <c r="B92" s="16" t="s">
        <v>940</v>
      </c>
      <c r="C92" s="16" t="s">
        <v>941</v>
      </c>
      <c r="D92" s="16">
        <v>2000</v>
      </c>
      <c r="E92" s="16">
        <v>1998</v>
      </c>
      <c r="F92" s="16" t="s">
        <v>928</v>
      </c>
      <c r="G92" s="16" t="s">
        <v>72</v>
      </c>
      <c r="H92" s="16" t="s">
        <v>73</v>
      </c>
      <c r="I92" s="16" t="s">
        <v>622</v>
      </c>
      <c r="J92" s="40">
        <v>137.72000122070312</v>
      </c>
      <c r="K92" s="5">
        <v>8</v>
      </c>
      <c r="L92" s="40">
        <f t="shared" si="12"/>
        <v>145.72000122070312</v>
      </c>
      <c r="M92" s="40">
        <v>137.22999572753906</v>
      </c>
      <c r="N92" s="5">
        <v>6</v>
      </c>
      <c r="O92" s="40">
        <f t="shared" si="15"/>
        <v>143.22999572753906</v>
      </c>
      <c r="P92" s="40">
        <f t="shared" si="13"/>
        <v>143.22999572753906</v>
      </c>
      <c r="Q92" s="40">
        <f t="shared" si="14"/>
        <v>26.785867203558482</v>
      </c>
    </row>
    <row r="93" spans="1:17" ht="60" x14ac:dyDescent="0.25">
      <c r="A93" s="5">
        <v>12</v>
      </c>
      <c r="B93" s="16" t="s">
        <v>942</v>
      </c>
      <c r="C93" s="16" t="s">
        <v>943</v>
      </c>
      <c r="D93" s="16">
        <v>2002</v>
      </c>
      <c r="E93" s="16">
        <v>2002</v>
      </c>
      <c r="F93" s="16" t="s">
        <v>928</v>
      </c>
      <c r="G93" s="16" t="s">
        <v>328</v>
      </c>
      <c r="H93" s="16" t="s">
        <v>47</v>
      </c>
      <c r="I93" s="16" t="s">
        <v>48</v>
      </c>
      <c r="J93" s="40">
        <v>162.78999328613281</v>
      </c>
      <c r="K93" s="5">
        <v>54</v>
      </c>
      <c r="L93" s="40">
        <f t="shared" si="12"/>
        <v>216.78999328613281</v>
      </c>
      <c r="M93" s="40">
        <v>150.27999877929687</v>
      </c>
      <c r="N93" s="5">
        <v>4</v>
      </c>
      <c r="O93" s="40">
        <f t="shared" si="15"/>
        <v>154.27999877929687</v>
      </c>
      <c r="P93" s="40">
        <f t="shared" si="13"/>
        <v>154.27999877929687</v>
      </c>
      <c r="Q93" s="40">
        <f t="shared" si="14"/>
        <v>36.567227681877014</v>
      </c>
    </row>
    <row r="94" spans="1:17" ht="60" x14ac:dyDescent="0.25">
      <c r="A94" s="5">
        <v>13</v>
      </c>
      <c r="B94" s="16" t="s">
        <v>944</v>
      </c>
      <c r="C94" s="16" t="s">
        <v>945</v>
      </c>
      <c r="D94" s="16">
        <v>2002</v>
      </c>
      <c r="E94" s="16">
        <v>2001</v>
      </c>
      <c r="F94" s="16" t="s">
        <v>928</v>
      </c>
      <c r="G94" s="16" t="s">
        <v>172</v>
      </c>
      <c r="H94" s="16" t="s">
        <v>173</v>
      </c>
      <c r="I94" s="16" t="s">
        <v>174</v>
      </c>
      <c r="J94" s="40">
        <v>165.47000122070312</v>
      </c>
      <c r="K94" s="5">
        <v>60</v>
      </c>
      <c r="L94" s="40">
        <f t="shared" si="12"/>
        <v>225.47000122070312</v>
      </c>
      <c r="M94" s="40">
        <v>160.8800048828125</v>
      </c>
      <c r="N94" s="5">
        <v>10</v>
      </c>
      <c r="O94" s="40">
        <f t="shared" si="15"/>
        <v>170.8800048828125</v>
      </c>
      <c r="P94" s="40">
        <f t="shared" si="13"/>
        <v>170.8800048828125</v>
      </c>
      <c r="Q94" s="40">
        <f t="shared" si="14"/>
        <v>51.261399518774773</v>
      </c>
    </row>
    <row r="95" spans="1:17" ht="45" x14ac:dyDescent="0.25">
      <c r="A95" s="5">
        <v>14</v>
      </c>
      <c r="B95" s="16" t="s">
        <v>946</v>
      </c>
      <c r="C95" s="16" t="s">
        <v>943</v>
      </c>
      <c r="D95" s="16">
        <v>2002</v>
      </c>
      <c r="E95" s="16">
        <v>2002</v>
      </c>
      <c r="F95" s="16" t="s">
        <v>928</v>
      </c>
      <c r="G95" s="16" t="s">
        <v>36</v>
      </c>
      <c r="H95" s="16" t="s">
        <v>55</v>
      </c>
      <c r="I95" s="16" t="s">
        <v>144</v>
      </c>
      <c r="J95" s="40">
        <v>205.25999450683594</v>
      </c>
      <c r="K95" s="5">
        <v>22</v>
      </c>
      <c r="L95" s="40">
        <f t="shared" si="12"/>
        <v>227.25999450683594</v>
      </c>
      <c r="M95" s="40">
        <v>188.55999755859375</v>
      </c>
      <c r="N95" s="5">
        <v>22</v>
      </c>
      <c r="O95" s="40">
        <f t="shared" si="15"/>
        <v>210.55999755859375</v>
      </c>
      <c r="P95" s="40">
        <f t="shared" si="13"/>
        <v>210.55999755859375</v>
      </c>
      <c r="Q95" s="40">
        <f t="shared" si="14"/>
        <v>86.385761957490431</v>
      </c>
    </row>
    <row r="96" spans="1:17" ht="75" x14ac:dyDescent="0.25">
      <c r="A96" s="5">
        <v>15</v>
      </c>
      <c r="B96" s="16" t="s">
        <v>947</v>
      </c>
      <c r="C96" s="16" t="s">
        <v>948</v>
      </c>
      <c r="D96" s="16">
        <v>2003</v>
      </c>
      <c r="E96" s="16">
        <v>2003</v>
      </c>
      <c r="F96" s="16" t="s">
        <v>928</v>
      </c>
      <c r="G96" s="16" t="s">
        <v>19</v>
      </c>
      <c r="H96" s="16" t="s">
        <v>20</v>
      </c>
      <c r="I96" s="16" t="s">
        <v>21</v>
      </c>
      <c r="J96" s="40">
        <v>156.53999328613281</v>
      </c>
      <c r="K96" s="5">
        <v>102</v>
      </c>
      <c r="L96" s="40">
        <f t="shared" si="12"/>
        <v>258.53999328613281</v>
      </c>
      <c r="M96" s="40">
        <v>191.27999877929687</v>
      </c>
      <c r="N96" s="5">
        <v>58</v>
      </c>
      <c r="O96" s="40">
        <f t="shared" si="15"/>
        <v>249.27999877929687</v>
      </c>
      <c r="P96" s="40">
        <f t="shared" si="13"/>
        <v>249.27999877929687</v>
      </c>
      <c r="Q96" s="40">
        <f t="shared" si="14"/>
        <v>120.66034884101009</v>
      </c>
    </row>
    <row r="97" spans="1:17" ht="75" x14ac:dyDescent="0.25">
      <c r="A97" s="5"/>
      <c r="B97" s="16" t="s">
        <v>949</v>
      </c>
      <c r="C97" s="16" t="s">
        <v>950</v>
      </c>
      <c r="D97" s="16">
        <v>1999</v>
      </c>
      <c r="E97" s="16">
        <v>1996</v>
      </c>
      <c r="F97" s="16" t="s">
        <v>937</v>
      </c>
      <c r="G97" s="16" t="s">
        <v>62</v>
      </c>
      <c r="H97" s="16" t="s">
        <v>285</v>
      </c>
      <c r="I97" s="16" t="s">
        <v>649</v>
      </c>
      <c r="J97" s="40"/>
      <c r="K97" s="5"/>
      <c r="L97" s="40" t="s">
        <v>915</v>
      </c>
      <c r="M97" s="40"/>
      <c r="N97" s="5"/>
      <c r="O97" s="40" t="s">
        <v>915</v>
      </c>
      <c r="P97" s="40"/>
      <c r="Q97" s="40" t="str">
        <f t="shared" si="14"/>
        <v/>
      </c>
    </row>
    <row r="98" spans="1:17" ht="75" x14ac:dyDescent="0.25">
      <c r="A98" s="5"/>
      <c r="B98" s="16" t="s">
        <v>951</v>
      </c>
      <c r="C98" s="16" t="s">
        <v>952</v>
      </c>
      <c r="D98" s="16">
        <v>2000</v>
      </c>
      <c r="E98" s="16">
        <v>1997</v>
      </c>
      <c r="F98" s="16" t="s">
        <v>928</v>
      </c>
      <c r="G98" s="16" t="s">
        <v>41</v>
      </c>
      <c r="H98" s="16" t="s">
        <v>617</v>
      </c>
      <c r="I98" s="16" t="s">
        <v>618</v>
      </c>
      <c r="J98" s="40">
        <v>190.55000305175781</v>
      </c>
      <c r="K98" s="5">
        <v>26</v>
      </c>
      <c r="L98" s="40">
        <f t="shared" si="12"/>
        <v>216.55000305175781</v>
      </c>
      <c r="M98" s="40"/>
      <c r="N98" s="5"/>
      <c r="O98" s="40" t="s">
        <v>915</v>
      </c>
      <c r="P98" s="40">
        <f t="shared" si="13"/>
        <v>216.55000305175781</v>
      </c>
      <c r="Q98" s="40">
        <f t="shared" si="14"/>
        <v>91.688059406759038</v>
      </c>
    </row>
    <row r="99" spans="1:17" ht="75" x14ac:dyDescent="0.25">
      <c r="A99" s="5"/>
      <c r="B99" s="16" t="s">
        <v>953</v>
      </c>
      <c r="C99" s="16" t="s">
        <v>954</v>
      </c>
      <c r="D99" s="16">
        <v>2003</v>
      </c>
      <c r="E99" s="16">
        <v>2002</v>
      </c>
      <c r="F99" s="16" t="s">
        <v>928</v>
      </c>
      <c r="G99" s="16" t="s">
        <v>19</v>
      </c>
      <c r="H99" s="16" t="s">
        <v>20</v>
      </c>
      <c r="I99" s="16" t="s">
        <v>21</v>
      </c>
      <c r="J99" s="40">
        <v>156.25</v>
      </c>
      <c r="K99" s="5">
        <v>64</v>
      </c>
      <c r="L99" s="40">
        <f t="shared" si="12"/>
        <v>220.25</v>
      </c>
      <c r="M99" s="40"/>
      <c r="N99" s="5"/>
      <c r="O99" s="40" t="s">
        <v>915</v>
      </c>
      <c r="P99" s="40">
        <f t="shared" si="13"/>
        <v>220.25</v>
      </c>
      <c r="Q99" s="40">
        <f t="shared" si="14"/>
        <v>94.963262476832227</v>
      </c>
    </row>
    <row r="100" spans="1:17" ht="120" x14ac:dyDescent="0.25">
      <c r="A100" s="5"/>
      <c r="B100" s="16" t="s">
        <v>955</v>
      </c>
      <c r="C100" s="16" t="s">
        <v>956</v>
      </c>
      <c r="D100" s="16">
        <v>2003</v>
      </c>
      <c r="E100" s="16">
        <v>1995</v>
      </c>
      <c r="F100" s="16" t="s">
        <v>937</v>
      </c>
      <c r="G100" s="16" t="s">
        <v>104</v>
      </c>
      <c r="H100" s="16" t="s">
        <v>656</v>
      </c>
      <c r="I100" s="16" t="s">
        <v>657</v>
      </c>
      <c r="J100" s="40"/>
      <c r="K100" s="5"/>
      <c r="L100" s="40" t="s">
        <v>915</v>
      </c>
      <c r="M100" s="40"/>
      <c r="N100" s="5"/>
      <c r="O100" s="40" t="s">
        <v>915</v>
      </c>
      <c r="P100" s="40"/>
      <c r="Q100" s="40" t="str">
        <f t="shared" si="14"/>
        <v/>
      </c>
    </row>
    <row r="102" spans="1:17" ht="18.75" x14ac:dyDescent="0.25">
      <c r="A102" s="20" t="s">
        <v>957</v>
      </c>
      <c r="B102" s="20"/>
      <c r="C102" s="20"/>
      <c r="D102" s="20"/>
      <c r="E102" s="20"/>
      <c r="F102" s="20"/>
      <c r="G102" s="20"/>
      <c r="H102" s="20"/>
      <c r="I102" s="20"/>
      <c r="J102" s="20"/>
    </row>
    <row r="103" spans="1:17" x14ac:dyDescent="0.25">
      <c r="A103" s="27" t="s">
        <v>906</v>
      </c>
      <c r="B103" s="27" t="s">
        <v>1</v>
      </c>
      <c r="C103" s="27" t="s">
        <v>2</v>
      </c>
      <c r="D103" s="27" t="s">
        <v>510</v>
      </c>
      <c r="E103" s="27" t="s">
        <v>511</v>
      </c>
      <c r="F103" s="27" t="s">
        <v>3</v>
      </c>
      <c r="G103" s="27" t="s">
        <v>4</v>
      </c>
      <c r="H103" s="27" t="s">
        <v>5</v>
      </c>
      <c r="I103" s="27" t="s">
        <v>6</v>
      </c>
      <c r="J103" s="29" t="s">
        <v>908</v>
      </c>
      <c r="K103" s="30"/>
      <c r="L103" s="31"/>
      <c r="M103" s="29" t="s">
        <v>912</v>
      </c>
      <c r="N103" s="30"/>
      <c r="O103" s="31"/>
      <c r="P103" s="27" t="s">
        <v>913</v>
      </c>
      <c r="Q103" s="27" t="s">
        <v>914</v>
      </c>
    </row>
    <row r="104" spans="1:17" x14ac:dyDescent="0.25">
      <c r="A104" s="28"/>
      <c r="B104" s="28"/>
      <c r="C104" s="28"/>
      <c r="D104" s="28"/>
      <c r="E104" s="28"/>
      <c r="F104" s="28"/>
      <c r="G104" s="28"/>
      <c r="H104" s="28"/>
      <c r="I104" s="28"/>
      <c r="J104" s="32" t="s">
        <v>909</v>
      </c>
      <c r="K104" s="32" t="s">
        <v>910</v>
      </c>
      <c r="L104" s="32" t="s">
        <v>911</v>
      </c>
      <c r="M104" s="32" t="s">
        <v>909</v>
      </c>
      <c r="N104" s="32" t="s">
        <v>910</v>
      </c>
      <c r="O104" s="32" t="s">
        <v>911</v>
      </c>
      <c r="P104" s="28"/>
      <c r="Q104" s="28"/>
    </row>
    <row r="105" spans="1:17" ht="75" x14ac:dyDescent="0.25">
      <c r="A105" s="37">
        <v>1</v>
      </c>
      <c r="B105" s="38" t="s">
        <v>319</v>
      </c>
      <c r="C105" s="38">
        <v>1991</v>
      </c>
      <c r="D105" s="38">
        <v>1991</v>
      </c>
      <c r="E105" s="38">
        <v>1991</v>
      </c>
      <c r="F105" s="38" t="s">
        <v>11</v>
      </c>
      <c r="G105" s="38" t="s">
        <v>62</v>
      </c>
      <c r="H105" s="38" t="s">
        <v>285</v>
      </c>
      <c r="I105" s="38" t="s">
        <v>64</v>
      </c>
      <c r="J105" s="39">
        <v>108.19999694824219</v>
      </c>
      <c r="K105" s="37">
        <v>0</v>
      </c>
      <c r="L105" s="39">
        <f t="shared" ref="L105:L140" si="16">J105+K105</f>
        <v>108.19999694824219</v>
      </c>
      <c r="M105" s="39"/>
      <c r="N105" s="37"/>
      <c r="O105" s="39"/>
      <c r="P105" s="39">
        <f t="shared" ref="P105:P140" si="17">MIN(O105,L105)</f>
        <v>108.19999694824219</v>
      </c>
      <c r="Q105" s="39">
        <f t="shared" ref="Q105:Q140" si="18">IF( AND(ISNUMBER(P$105),ISNUMBER(P105)),(P105-P$105)/P$105*100,"")</f>
        <v>0</v>
      </c>
    </row>
    <row r="106" spans="1:17" ht="45" x14ac:dyDescent="0.25">
      <c r="A106" s="5">
        <v>2</v>
      </c>
      <c r="B106" s="16" t="s">
        <v>467</v>
      </c>
      <c r="C106" s="16">
        <v>1984</v>
      </c>
      <c r="D106" s="16">
        <v>1984</v>
      </c>
      <c r="E106" s="16">
        <v>1984</v>
      </c>
      <c r="F106" s="16" t="s">
        <v>11</v>
      </c>
      <c r="G106" s="16" t="s">
        <v>36</v>
      </c>
      <c r="H106" s="16" t="s">
        <v>55</v>
      </c>
      <c r="I106" s="16" t="s">
        <v>141</v>
      </c>
      <c r="J106" s="40">
        <v>103.26000213623047</v>
      </c>
      <c r="K106" s="5">
        <v>6</v>
      </c>
      <c r="L106" s="40">
        <f t="shared" si="16"/>
        <v>109.26000213623047</v>
      </c>
      <c r="M106" s="40"/>
      <c r="N106" s="5"/>
      <c r="O106" s="40"/>
      <c r="P106" s="40">
        <f t="shared" si="17"/>
        <v>109.26000213623047</v>
      </c>
      <c r="Q106" s="40">
        <f t="shared" si="18"/>
        <v>0.97967210525462223</v>
      </c>
    </row>
    <row r="107" spans="1:17" ht="30" x14ac:dyDescent="0.25">
      <c r="A107" s="5">
        <v>3</v>
      </c>
      <c r="B107" s="16" t="s">
        <v>350</v>
      </c>
      <c r="C107" s="16">
        <v>1982</v>
      </c>
      <c r="D107" s="16">
        <v>1982</v>
      </c>
      <c r="E107" s="16">
        <v>1982</v>
      </c>
      <c r="F107" s="16" t="s">
        <v>351</v>
      </c>
      <c r="G107" s="16" t="s">
        <v>83</v>
      </c>
      <c r="H107" s="16" t="s">
        <v>240</v>
      </c>
      <c r="I107" s="16" t="s">
        <v>343</v>
      </c>
      <c r="J107" s="40">
        <v>107.69000244140625</v>
      </c>
      <c r="K107" s="5">
        <v>4</v>
      </c>
      <c r="L107" s="40">
        <f t="shared" si="16"/>
        <v>111.69000244140625</v>
      </c>
      <c r="M107" s="40"/>
      <c r="N107" s="5"/>
      <c r="O107" s="40"/>
      <c r="P107" s="40">
        <f t="shared" si="17"/>
        <v>111.69000244140625</v>
      </c>
      <c r="Q107" s="40">
        <f t="shared" si="18"/>
        <v>3.2255134857661014</v>
      </c>
    </row>
    <row r="108" spans="1:17" ht="45" x14ac:dyDescent="0.25">
      <c r="A108" s="5">
        <v>4</v>
      </c>
      <c r="B108" s="16" t="s">
        <v>251</v>
      </c>
      <c r="C108" s="16">
        <v>1999</v>
      </c>
      <c r="D108" s="16">
        <v>1999</v>
      </c>
      <c r="E108" s="16">
        <v>1999</v>
      </c>
      <c r="F108" s="16" t="s">
        <v>11</v>
      </c>
      <c r="G108" s="16" t="s">
        <v>83</v>
      </c>
      <c r="H108" s="16" t="s">
        <v>240</v>
      </c>
      <c r="I108" s="16" t="s">
        <v>252</v>
      </c>
      <c r="J108" s="40">
        <v>112.11000061035156</v>
      </c>
      <c r="K108" s="5">
        <v>0</v>
      </c>
      <c r="L108" s="40">
        <f t="shared" si="16"/>
        <v>112.11000061035156</v>
      </c>
      <c r="M108" s="40"/>
      <c r="N108" s="5"/>
      <c r="O108" s="40"/>
      <c r="P108" s="40">
        <f t="shared" si="17"/>
        <v>112.11000061035156</v>
      </c>
      <c r="Q108" s="40">
        <f t="shared" si="18"/>
        <v>3.6136818598800309</v>
      </c>
    </row>
    <row r="109" spans="1:17" ht="75" x14ac:dyDescent="0.25">
      <c r="A109" s="5">
        <v>5</v>
      </c>
      <c r="B109" s="16" t="s">
        <v>387</v>
      </c>
      <c r="C109" s="16">
        <v>1992</v>
      </c>
      <c r="D109" s="16">
        <v>1992</v>
      </c>
      <c r="E109" s="16">
        <v>1992</v>
      </c>
      <c r="F109" s="16" t="s">
        <v>11</v>
      </c>
      <c r="G109" s="16" t="s">
        <v>62</v>
      </c>
      <c r="H109" s="16" t="s">
        <v>285</v>
      </c>
      <c r="I109" s="16" t="s">
        <v>64</v>
      </c>
      <c r="J109" s="40">
        <v>111.43000030517578</v>
      </c>
      <c r="K109" s="5">
        <v>2</v>
      </c>
      <c r="L109" s="40">
        <f t="shared" si="16"/>
        <v>113.43000030517578</v>
      </c>
      <c r="M109" s="40"/>
      <c r="N109" s="5"/>
      <c r="O109" s="40"/>
      <c r="P109" s="40">
        <f t="shared" si="17"/>
        <v>113.43000030517578</v>
      </c>
      <c r="Q109" s="40">
        <f t="shared" si="18"/>
        <v>4.8336446436642531</v>
      </c>
    </row>
    <row r="110" spans="1:17" ht="45" x14ac:dyDescent="0.25">
      <c r="A110" s="5">
        <v>6</v>
      </c>
      <c r="B110" s="16" t="s">
        <v>239</v>
      </c>
      <c r="C110" s="16">
        <v>1997</v>
      </c>
      <c r="D110" s="16">
        <v>1997</v>
      </c>
      <c r="E110" s="16">
        <v>1997</v>
      </c>
      <c r="F110" s="16" t="s">
        <v>11</v>
      </c>
      <c r="G110" s="16" t="s">
        <v>83</v>
      </c>
      <c r="H110" s="16" t="s">
        <v>240</v>
      </c>
      <c r="I110" s="16" t="s">
        <v>241</v>
      </c>
      <c r="J110" s="40">
        <v>111.69000244140625</v>
      </c>
      <c r="K110" s="5">
        <v>4</v>
      </c>
      <c r="L110" s="40">
        <f t="shared" si="16"/>
        <v>115.69000244140625</v>
      </c>
      <c r="M110" s="40"/>
      <c r="N110" s="5"/>
      <c r="O110" s="40"/>
      <c r="P110" s="40">
        <f t="shared" si="17"/>
        <v>115.69000244140625</v>
      </c>
      <c r="Q110" s="40">
        <f t="shared" si="18"/>
        <v>6.9223712610148507</v>
      </c>
    </row>
    <row r="111" spans="1:17" ht="75" x14ac:dyDescent="0.25">
      <c r="A111" s="5">
        <v>7</v>
      </c>
      <c r="B111" s="16" t="s">
        <v>301</v>
      </c>
      <c r="C111" s="16">
        <v>1998</v>
      </c>
      <c r="D111" s="16">
        <v>1998</v>
      </c>
      <c r="E111" s="16">
        <v>1998</v>
      </c>
      <c r="F111" s="16" t="s">
        <v>11</v>
      </c>
      <c r="G111" s="16" t="s">
        <v>302</v>
      </c>
      <c r="H111" s="16" t="s">
        <v>303</v>
      </c>
      <c r="I111" s="16" t="s">
        <v>304</v>
      </c>
      <c r="J111" s="40">
        <v>114.87999725341797</v>
      </c>
      <c r="K111" s="5">
        <v>6</v>
      </c>
      <c r="L111" s="40">
        <f t="shared" si="16"/>
        <v>120.87999725341797</v>
      </c>
      <c r="M111" s="40">
        <v>115.48999786376953</v>
      </c>
      <c r="N111" s="5">
        <v>2</v>
      </c>
      <c r="O111" s="40">
        <f t="shared" ref="O105:O140" si="19">M111+N111</f>
        <v>117.48999786376953</v>
      </c>
      <c r="P111" s="40">
        <f t="shared" si="17"/>
        <v>117.48999786376953</v>
      </c>
      <c r="Q111" s="40">
        <f t="shared" si="18"/>
        <v>8.585953029158814</v>
      </c>
    </row>
    <row r="112" spans="1:17" ht="75" x14ac:dyDescent="0.25">
      <c r="A112" s="5">
        <v>8</v>
      </c>
      <c r="B112" s="16" t="s">
        <v>223</v>
      </c>
      <c r="C112" s="16">
        <v>1998</v>
      </c>
      <c r="D112" s="16">
        <v>1998</v>
      </c>
      <c r="E112" s="16">
        <v>1998</v>
      </c>
      <c r="F112" s="16" t="s">
        <v>11</v>
      </c>
      <c r="G112" s="16" t="s">
        <v>62</v>
      </c>
      <c r="H112" s="16" t="s">
        <v>224</v>
      </c>
      <c r="I112" s="16" t="s">
        <v>64</v>
      </c>
      <c r="J112" s="40">
        <v>114.61000061035156</v>
      </c>
      <c r="K112" s="5">
        <v>2</v>
      </c>
      <c r="L112" s="40">
        <f t="shared" si="16"/>
        <v>116.61000061035156</v>
      </c>
      <c r="M112" s="40">
        <v>113.81999969482422</v>
      </c>
      <c r="N112" s="5">
        <v>4</v>
      </c>
      <c r="O112" s="40">
        <f t="shared" si="19"/>
        <v>117.81999969482422</v>
      </c>
      <c r="P112" s="40">
        <f t="shared" si="17"/>
        <v>116.61000061035156</v>
      </c>
      <c r="Q112" s="40">
        <f t="shared" si="18"/>
        <v>7.7726468570348732</v>
      </c>
    </row>
    <row r="113" spans="1:17" ht="75" x14ac:dyDescent="0.25">
      <c r="A113" s="5">
        <v>9</v>
      </c>
      <c r="B113" s="16" t="s">
        <v>483</v>
      </c>
      <c r="C113" s="16">
        <v>2000</v>
      </c>
      <c r="D113" s="16">
        <v>2000</v>
      </c>
      <c r="E113" s="16">
        <v>2000</v>
      </c>
      <c r="F113" s="16" t="s">
        <v>11</v>
      </c>
      <c r="G113" s="16" t="s">
        <v>302</v>
      </c>
      <c r="H113" s="16" t="s">
        <v>303</v>
      </c>
      <c r="I113" s="16" t="s">
        <v>304</v>
      </c>
      <c r="J113" s="40">
        <v>123.22000122070312</v>
      </c>
      <c r="K113" s="5">
        <v>4</v>
      </c>
      <c r="L113" s="40">
        <f t="shared" si="16"/>
        <v>127.22000122070312</v>
      </c>
      <c r="M113" s="40">
        <v>117.41999816894531</v>
      </c>
      <c r="N113" s="5">
        <v>2</v>
      </c>
      <c r="O113" s="40">
        <f t="shared" si="19"/>
        <v>119.41999816894531</v>
      </c>
      <c r="P113" s="40">
        <f t="shared" si="17"/>
        <v>119.41999816894531</v>
      </c>
      <c r="Q113" s="40">
        <f t="shared" si="18"/>
        <v>10.3696871877642</v>
      </c>
    </row>
    <row r="114" spans="1:17" ht="30" x14ac:dyDescent="0.25">
      <c r="A114" s="5">
        <v>10</v>
      </c>
      <c r="B114" s="16" t="s">
        <v>353</v>
      </c>
      <c r="C114" s="16">
        <v>1985</v>
      </c>
      <c r="D114" s="16">
        <v>1985</v>
      </c>
      <c r="E114" s="16">
        <v>1985</v>
      </c>
      <c r="F114" s="16" t="s">
        <v>351</v>
      </c>
      <c r="G114" s="16" t="s">
        <v>83</v>
      </c>
      <c r="H114" s="16" t="s">
        <v>240</v>
      </c>
      <c r="I114" s="16" t="s">
        <v>343</v>
      </c>
      <c r="J114" s="40">
        <v>126.08000183105469</v>
      </c>
      <c r="K114" s="5">
        <v>0</v>
      </c>
      <c r="L114" s="40">
        <f t="shared" si="16"/>
        <v>126.08000183105469</v>
      </c>
      <c r="M114" s="40">
        <v>111.66000366210937</v>
      </c>
      <c r="N114" s="5">
        <v>8</v>
      </c>
      <c r="O114" s="40">
        <f t="shared" si="19"/>
        <v>119.66000366210937</v>
      </c>
      <c r="P114" s="40">
        <f t="shared" si="17"/>
        <v>119.66000366210937</v>
      </c>
      <c r="Q114" s="40">
        <f t="shared" si="18"/>
        <v>10.591503731140692</v>
      </c>
    </row>
    <row r="115" spans="1:17" ht="90" x14ac:dyDescent="0.25">
      <c r="A115" s="5">
        <v>11</v>
      </c>
      <c r="B115" s="16" t="s">
        <v>416</v>
      </c>
      <c r="C115" s="16">
        <v>2001</v>
      </c>
      <c r="D115" s="16">
        <v>2001</v>
      </c>
      <c r="E115" s="16">
        <v>2001</v>
      </c>
      <c r="F115" s="16" t="s">
        <v>24</v>
      </c>
      <c r="G115" s="16" t="s">
        <v>104</v>
      </c>
      <c r="H115" s="16" t="s">
        <v>413</v>
      </c>
      <c r="I115" s="16" t="s">
        <v>414</v>
      </c>
      <c r="J115" s="40">
        <v>138.21000671386719</v>
      </c>
      <c r="K115" s="5">
        <v>4</v>
      </c>
      <c r="L115" s="40">
        <f t="shared" si="16"/>
        <v>142.21000671386719</v>
      </c>
      <c r="M115" s="40">
        <v>121.75</v>
      </c>
      <c r="N115" s="5">
        <v>0</v>
      </c>
      <c r="O115" s="40">
        <f t="shared" si="19"/>
        <v>121.75</v>
      </c>
      <c r="P115" s="40">
        <f t="shared" si="17"/>
        <v>121.75</v>
      </c>
      <c r="Q115" s="40">
        <f t="shared" si="18"/>
        <v>12.523108534133783</v>
      </c>
    </row>
    <row r="116" spans="1:17" ht="45" x14ac:dyDescent="0.25">
      <c r="A116" s="5">
        <v>12</v>
      </c>
      <c r="B116" s="16" t="s">
        <v>277</v>
      </c>
      <c r="C116" s="16">
        <v>1997</v>
      </c>
      <c r="D116" s="16">
        <v>1997</v>
      </c>
      <c r="E116" s="16">
        <v>1997</v>
      </c>
      <c r="F116" s="16" t="s">
        <v>11</v>
      </c>
      <c r="G116" s="16" t="s">
        <v>278</v>
      </c>
      <c r="H116" s="16" t="s">
        <v>279</v>
      </c>
      <c r="I116" s="16" t="s">
        <v>280</v>
      </c>
      <c r="J116" s="40">
        <v>123.68000030517578</v>
      </c>
      <c r="K116" s="5">
        <v>6</v>
      </c>
      <c r="L116" s="40">
        <f t="shared" si="16"/>
        <v>129.68000030517578</v>
      </c>
      <c r="M116" s="40">
        <v>116.09999847412109</v>
      </c>
      <c r="N116" s="5">
        <v>6</v>
      </c>
      <c r="O116" s="40">
        <f t="shared" si="19"/>
        <v>122.09999847412109</v>
      </c>
      <c r="P116" s="40">
        <f t="shared" si="17"/>
        <v>122.09999847412109</v>
      </c>
      <c r="Q116" s="40">
        <f t="shared" si="18"/>
        <v>12.846582179228728</v>
      </c>
    </row>
    <row r="117" spans="1:17" ht="45" x14ac:dyDescent="0.25">
      <c r="A117" s="5" t="s">
        <v>8</v>
      </c>
      <c r="B117" s="16" t="s">
        <v>201</v>
      </c>
      <c r="C117" s="16">
        <v>1986</v>
      </c>
      <c r="D117" s="16">
        <v>1986</v>
      </c>
      <c r="E117" s="16">
        <v>1986</v>
      </c>
      <c r="F117" s="16" t="s">
        <v>11</v>
      </c>
      <c r="G117" s="16" t="s">
        <v>126</v>
      </c>
      <c r="H117" s="16" t="s">
        <v>127</v>
      </c>
      <c r="I117" s="16" t="s">
        <v>202</v>
      </c>
      <c r="J117" s="40">
        <v>128.27000427246094</v>
      </c>
      <c r="K117" s="5">
        <v>4</v>
      </c>
      <c r="L117" s="40">
        <f t="shared" si="16"/>
        <v>132.27000427246094</v>
      </c>
      <c r="M117" s="40">
        <v>121.55000305175781</v>
      </c>
      <c r="N117" s="5">
        <v>2</v>
      </c>
      <c r="O117" s="40">
        <f t="shared" si="19"/>
        <v>123.55000305175781</v>
      </c>
      <c r="P117" s="40">
        <f t="shared" si="17"/>
        <v>123.55000305175781</v>
      </c>
      <c r="Q117" s="40">
        <f t="shared" si="18"/>
        <v>14.18669735347437</v>
      </c>
    </row>
    <row r="118" spans="1:17" ht="60" x14ac:dyDescent="0.25">
      <c r="A118" s="5">
        <v>13</v>
      </c>
      <c r="B118" s="16" t="s">
        <v>436</v>
      </c>
      <c r="C118" s="16">
        <v>2001</v>
      </c>
      <c r="D118" s="16">
        <v>2001</v>
      </c>
      <c r="E118" s="16">
        <v>2001</v>
      </c>
      <c r="F118" s="16" t="s">
        <v>24</v>
      </c>
      <c r="G118" s="16" t="s">
        <v>104</v>
      </c>
      <c r="H118" s="16" t="s">
        <v>279</v>
      </c>
      <c r="I118" s="16" t="s">
        <v>325</v>
      </c>
      <c r="J118" s="40">
        <v>116.27999877929687</v>
      </c>
      <c r="K118" s="5">
        <v>4</v>
      </c>
      <c r="L118" s="40">
        <f t="shared" si="16"/>
        <v>120.27999877929687</v>
      </c>
      <c r="M118" s="40">
        <v>123.15000152587891</v>
      </c>
      <c r="N118" s="5">
        <v>2</v>
      </c>
      <c r="O118" s="40">
        <f t="shared" si="19"/>
        <v>125.15000152587891</v>
      </c>
      <c r="P118" s="40">
        <f t="shared" si="17"/>
        <v>120.27999877929687</v>
      </c>
      <c r="Q118" s="40">
        <f t="shared" si="18"/>
        <v>11.164512173538411</v>
      </c>
    </row>
    <row r="119" spans="1:17" ht="30" x14ac:dyDescent="0.25">
      <c r="A119" s="5">
        <v>14</v>
      </c>
      <c r="B119" s="16" t="s">
        <v>195</v>
      </c>
      <c r="C119" s="16">
        <v>1999</v>
      </c>
      <c r="D119" s="16">
        <v>1999</v>
      </c>
      <c r="E119" s="16">
        <v>1999</v>
      </c>
      <c r="F119" s="16" t="s">
        <v>24</v>
      </c>
      <c r="G119" s="16" t="s">
        <v>12</v>
      </c>
      <c r="H119" s="16" t="s">
        <v>13</v>
      </c>
      <c r="I119" s="16" t="s">
        <v>191</v>
      </c>
      <c r="J119" s="40">
        <v>144.80000305175781</v>
      </c>
      <c r="K119" s="5">
        <v>6</v>
      </c>
      <c r="L119" s="40">
        <f t="shared" si="16"/>
        <v>150.80000305175781</v>
      </c>
      <c r="M119" s="40">
        <v>121.86000061035156</v>
      </c>
      <c r="N119" s="5">
        <v>6</v>
      </c>
      <c r="O119" s="40">
        <f t="shared" si="19"/>
        <v>127.86000061035156</v>
      </c>
      <c r="P119" s="40">
        <f t="shared" si="17"/>
        <v>127.86000061035156</v>
      </c>
      <c r="Q119" s="40">
        <f t="shared" si="18"/>
        <v>18.170059349921981</v>
      </c>
    </row>
    <row r="120" spans="1:17" ht="45" x14ac:dyDescent="0.25">
      <c r="A120" s="5">
        <v>15</v>
      </c>
      <c r="B120" s="16" t="s">
        <v>140</v>
      </c>
      <c r="C120" s="16">
        <v>1995</v>
      </c>
      <c r="D120" s="16">
        <v>1995</v>
      </c>
      <c r="E120" s="16">
        <v>1995</v>
      </c>
      <c r="F120" s="16" t="s">
        <v>11</v>
      </c>
      <c r="G120" s="16" t="s">
        <v>36</v>
      </c>
      <c r="H120" s="16" t="s">
        <v>55</v>
      </c>
      <c r="I120" s="16" t="s">
        <v>141</v>
      </c>
      <c r="J120" s="40">
        <v>118.01999664306641</v>
      </c>
      <c r="K120" s="5">
        <v>2</v>
      </c>
      <c r="L120" s="40">
        <f t="shared" si="16"/>
        <v>120.01999664306641</v>
      </c>
      <c r="M120" s="40">
        <v>126.63999938964844</v>
      </c>
      <c r="N120" s="5">
        <v>2</v>
      </c>
      <c r="O120" s="40">
        <f t="shared" si="19"/>
        <v>128.63999938964844</v>
      </c>
      <c r="P120" s="40">
        <f t="shared" si="17"/>
        <v>120.01999664306641</v>
      </c>
      <c r="Q120" s="40">
        <f t="shared" si="18"/>
        <v>10.924214443812188</v>
      </c>
    </row>
    <row r="121" spans="1:17" ht="45" x14ac:dyDescent="0.25">
      <c r="A121" s="5">
        <v>16</v>
      </c>
      <c r="B121" s="16" t="s">
        <v>185</v>
      </c>
      <c r="C121" s="16">
        <v>1998</v>
      </c>
      <c r="D121" s="16">
        <v>1998</v>
      </c>
      <c r="E121" s="16">
        <v>1998</v>
      </c>
      <c r="F121" s="16" t="s">
        <v>24</v>
      </c>
      <c r="G121" s="16" t="s">
        <v>36</v>
      </c>
      <c r="H121" s="16" t="s">
        <v>55</v>
      </c>
      <c r="I121" s="16" t="s">
        <v>186</v>
      </c>
      <c r="J121" s="40">
        <v>135.28999328613281</v>
      </c>
      <c r="K121" s="5">
        <v>10</v>
      </c>
      <c r="L121" s="40">
        <f t="shared" si="16"/>
        <v>145.28999328613281</v>
      </c>
      <c r="M121" s="40">
        <v>127.06999969482422</v>
      </c>
      <c r="N121" s="5">
        <v>4</v>
      </c>
      <c r="O121" s="40">
        <f t="shared" si="19"/>
        <v>131.06999969482422</v>
      </c>
      <c r="P121" s="40">
        <f t="shared" si="17"/>
        <v>131.06999969482422</v>
      </c>
      <c r="Q121" s="40">
        <f t="shared" si="18"/>
        <v>21.136786868415506</v>
      </c>
    </row>
    <row r="122" spans="1:17" ht="45" x14ac:dyDescent="0.25">
      <c r="A122" s="5">
        <v>17</v>
      </c>
      <c r="B122" s="16" t="s">
        <v>355</v>
      </c>
      <c r="C122" s="16">
        <v>1998</v>
      </c>
      <c r="D122" s="16">
        <v>1998</v>
      </c>
      <c r="E122" s="16">
        <v>1998</v>
      </c>
      <c r="F122" s="16" t="s">
        <v>24</v>
      </c>
      <c r="G122" s="16" t="s">
        <v>104</v>
      </c>
      <c r="H122" s="16" t="s">
        <v>356</v>
      </c>
      <c r="I122" s="16" t="s">
        <v>357</v>
      </c>
      <c r="J122" s="40">
        <v>130.77000427246094</v>
      </c>
      <c r="K122" s="5">
        <v>6</v>
      </c>
      <c r="L122" s="40">
        <f t="shared" si="16"/>
        <v>136.77000427246094</v>
      </c>
      <c r="M122" s="40">
        <v>127.51000213623047</v>
      </c>
      <c r="N122" s="5">
        <v>6</v>
      </c>
      <c r="O122" s="40">
        <f t="shared" si="19"/>
        <v>133.51000213623047</v>
      </c>
      <c r="P122" s="40">
        <f t="shared" si="17"/>
        <v>133.51000213623047</v>
      </c>
      <c r="Q122" s="40">
        <f t="shared" si="18"/>
        <v>23.391872367700163</v>
      </c>
    </row>
    <row r="123" spans="1:17" ht="45" x14ac:dyDescent="0.25">
      <c r="A123" s="5">
        <v>18</v>
      </c>
      <c r="B123" s="16" t="s">
        <v>76</v>
      </c>
      <c r="C123" s="16">
        <v>2002</v>
      </c>
      <c r="D123" s="16">
        <v>2002</v>
      </c>
      <c r="E123" s="16">
        <v>2002</v>
      </c>
      <c r="F123" s="16" t="s">
        <v>24</v>
      </c>
      <c r="G123" s="16" t="s">
        <v>62</v>
      </c>
      <c r="H123" s="16" t="s">
        <v>63</v>
      </c>
      <c r="I123" s="16" t="s">
        <v>77</v>
      </c>
      <c r="J123" s="40">
        <v>125.55999755859375</v>
      </c>
      <c r="K123" s="5">
        <v>62</v>
      </c>
      <c r="L123" s="40">
        <f t="shared" si="16"/>
        <v>187.55999755859375</v>
      </c>
      <c r="M123" s="40">
        <v>120.81999969482422</v>
      </c>
      <c r="N123" s="5">
        <v>14</v>
      </c>
      <c r="O123" s="40">
        <f t="shared" si="19"/>
        <v>134.81999969482422</v>
      </c>
      <c r="P123" s="40">
        <f t="shared" si="17"/>
        <v>134.81999969482422</v>
      </c>
      <c r="Q123" s="40">
        <f t="shared" si="18"/>
        <v>24.602591032711207</v>
      </c>
    </row>
    <row r="124" spans="1:17" ht="90" x14ac:dyDescent="0.25">
      <c r="A124" s="5">
        <v>19</v>
      </c>
      <c r="B124" s="16" t="s">
        <v>156</v>
      </c>
      <c r="C124" s="16">
        <v>1996</v>
      </c>
      <c r="D124" s="16">
        <v>1996</v>
      </c>
      <c r="E124" s="16">
        <v>1996</v>
      </c>
      <c r="F124" s="16" t="s">
        <v>11</v>
      </c>
      <c r="G124" s="16" t="s">
        <v>157</v>
      </c>
      <c r="H124" s="16" t="s">
        <v>158</v>
      </c>
      <c r="I124" s="16" t="s">
        <v>159</v>
      </c>
      <c r="J124" s="40">
        <v>133.94999694824219</v>
      </c>
      <c r="K124" s="5">
        <v>4</v>
      </c>
      <c r="L124" s="40">
        <f t="shared" si="16"/>
        <v>137.94999694824219</v>
      </c>
      <c r="M124" s="40">
        <v>137.25</v>
      </c>
      <c r="N124" s="5">
        <v>0</v>
      </c>
      <c r="O124" s="40">
        <f t="shared" si="19"/>
        <v>137.25</v>
      </c>
      <c r="P124" s="40">
        <f t="shared" si="17"/>
        <v>137.25</v>
      </c>
      <c r="Q124" s="40">
        <f t="shared" si="18"/>
        <v>26.848432413222685</v>
      </c>
    </row>
    <row r="125" spans="1:17" ht="60" x14ac:dyDescent="0.25">
      <c r="A125" s="5">
        <v>20</v>
      </c>
      <c r="B125" s="16" t="s">
        <v>330</v>
      </c>
      <c r="C125" s="16">
        <v>2003</v>
      </c>
      <c r="D125" s="16">
        <v>2003</v>
      </c>
      <c r="E125" s="16">
        <v>2003</v>
      </c>
      <c r="F125" s="16" t="s">
        <v>24</v>
      </c>
      <c r="G125" s="16" t="s">
        <v>67</v>
      </c>
      <c r="H125" s="16" t="s">
        <v>115</v>
      </c>
      <c r="I125" s="16" t="s">
        <v>331</v>
      </c>
      <c r="J125" s="40">
        <v>126.47000122070312</v>
      </c>
      <c r="K125" s="5">
        <v>4</v>
      </c>
      <c r="L125" s="40">
        <f t="shared" si="16"/>
        <v>130.47000122070312</v>
      </c>
      <c r="M125" s="40">
        <v>137.52000427246094</v>
      </c>
      <c r="N125" s="5">
        <v>10</v>
      </c>
      <c r="O125" s="40">
        <f t="shared" si="19"/>
        <v>147.52000427246094</v>
      </c>
      <c r="P125" s="40">
        <f t="shared" si="17"/>
        <v>130.47000122070312</v>
      </c>
      <c r="Q125" s="40">
        <f t="shared" si="18"/>
        <v>20.582259612367519</v>
      </c>
    </row>
    <row r="126" spans="1:17" ht="45" x14ac:dyDescent="0.25">
      <c r="A126" s="5">
        <v>21</v>
      </c>
      <c r="B126" s="16" t="s">
        <v>382</v>
      </c>
      <c r="C126" s="16">
        <v>1999</v>
      </c>
      <c r="D126" s="16">
        <v>1999</v>
      </c>
      <c r="E126" s="16">
        <v>1999</v>
      </c>
      <c r="F126" s="16" t="s">
        <v>24</v>
      </c>
      <c r="G126" s="16" t="s">
        <v>12</v>
      </c>
      <c r="H126" s="16" t="s">
        <v>337</v>
      </c>
      <c r="I126" s="16" t="s">
        <v>383</v>
      </c>
      <c r="J126" s="40">
        <v>141.80999755859375</v>
      </c>
      <c r="K126" s="5">
        <v>8</v>
      </c>
      <c r="L126" s="40">
        <f t="shared" si="16"/>
        <v>149.80999755859375</v>
      </c>
      <c r="M126" s="40">
        <v>146.99000549316406</v>
      </c>
      <c r="N126" s="5">
        <v>4</v>
      </c>
      <c r="O126" s="40">
        <f t="shared" si="19"/>
        <v>150.99000549316406</v>
      </c>
      <c r="P126" s="40">
        <f t="shared" si="17"/>
        <v>149.80999755859375</v>
      </c>
      <c r="Q126" s="40">
        <f t="shared" si="18"/>
        <v>38.456563571120839</v>
      </c>
    </row>
    <row r="127" spans="1:17" ht="45" x14ac:dyDescent="0.25">
      <c r="A127" s="5">
        <v>22</v>
      </c>
      <c r="B127" s="16" t="s">
        <v>418</v>
      </c>
      <c r="C127" s="16">
        <v>1992</v>
      </c>
      <c r="D127" s="16">
        <v>1992</v>
      </c>
      <c r="E127" s="16">
        <v>1992</v>
      </c>
      <c r="F127" s="16" t="s">
        <v>24</v>
      </c>
      <c r="G127" s="16" t="s">
        <v>36</v>
      </c>
      <c r="H127" s="16" t="s">
        <v>55</v>
      </c>
      <c r="I127" s="16" t="s">
        <v>419</v>
      </c>
      <c r="J127" s="40">
        <v>131.28999328613281</v>
      </c>
      <c r="K127" s="5">
        <v>4</v>
      </c>
      <c r="L127" s="40">
        <f t="shared" si="16"/>
        <v>135.28999328613281</v>
      </c>
      <c r="M127" s="40">
        <v>141.05999755859375</v>
      </c>
      <c r="N127" s="5">
        <v>14</v>
      </c>
      <c r="O127" s="40">
        <f t="shared" si="19"/>
        <v>155.05999755859375</v>
      </c>
      <c r="P127" s="40">
        <f t="shared" si="17"/>
        <v>135.28999328613281</v>
      </c>
      <c r="Q127" s="40">
        <f t="shared" si="18"/>
        <v>25.036965898297769</v>
      </c>
    </row>
    <row r="128" spans="1:17" ht="45" x14ac:dyDescent="0.25">
      <c r="A128" s="5">
        <v>23</v>
      </c>
      <c r="B128" s="16" t="s">
        <v>288</v>
      </c>
      <c r="C128" s="16">
        <v>1993</v>
      </c>
      <c r="D128" s="16">
        <v>1993</v>
      </c>
      <c r="E128" s="16">
        <v>1993</v>
      </c>
      <c r="F128" s="16">
        <v>1</v>
      </c>
      <c r="G128" s="16" t="s">
        <v>83</v>
      </c>
      <c r="H128" s="16" t="s">
        <v>84</v>
      </c>
      <c r="I128" s="16" t="s">
        <v>85</v>
      </c>
      <c r="J128" s="40">
        <v>189.13999938964844</v>
      </c>
      <c r="K128" s="5">
        <v>60</v>
      </c>
      <c r="L128" s="40">
        <f t="shared" si="16"/>
        <v>249.13999938964844</v>
      </c>
      <c r="M128" s="40">
        <v>160.08999633789062</v>
      </c>
      <c r="N128" s="5">
        <v>8</v>
      </c>
      <c r="O128" s="40">
        <f t="shared" si="19"/>
        <v>168.08999633789063</v>
      </c>
      <c r="P128" s="40">
        <f t="shared" si="17"/>
        <v>168.08999633789063</v>
      </c>
      <c r="Q128" s="40">
        <f t="shared" si="18"/>
        <v>55.351202475816166</v>
      </c>
    </row>
    <row r="129" spans="1:17" ht="30" x14ac:dyDescent="0.25">
      <c r="A129" s="5">
        <v>24</v>
      </c>
      <c r="B129" s="16" t="s">
        <v>234</v>
      </c>
      <c r="C129" s="16">
        <v>1997</v>
      </c>
      <c r="D129" s="16">
        <v>1997</v>
      </c>
      <c r="E129" s="16">
        <v>1997</v>
      </c>
      <c r="F129" s="16">
        <v>1</v>
      </c>
      <c r="G129" s="16" t="s">
        <v>83</v>
      </c>
      <c r="H129" s="16" t="s">
        <v>95</v>
      </c>
      <c r="I129" s="16" t="s">
        <v>235</v>
      </c>
      <c r="J129" s="40">
        <v>179.1300048828125</v>
      </c>
      <c r="K129" s="5">
        <v>10</v>
      </c>
      <c r="L129" s="40">
        <f t="shared" si="16"/>
        <v>189.1300048828125</v>
      </c>
      <c r="M129" s="40">
        <v>163.27000427246094</v>
      </c>
      <c r="N129" s="5">
        <v>8</v>
      </c>
      <c r="O129" s="40">
        <f t="shared" si="19"/>
        <v>171.27000427246094</v>
      </c>
      <c r="P129" s="40">
        <f t="shared" si="17"/>
        <v>171.27000427246094</v>
      </c>
      <c r="Q129" s="40">
        <f t="shared" si="18"/>
        <v>58.290211740383398</v>
      </c>
    </row>
    <row r="130" spans="1:17" ht="60" x14ac:dyDescent="0.25">
      <c r="A130" s="5">
        <v>25</v>
      </c>
      <c r="B130" s="16" t="s">
        <v>327</v>
      </c>
      <c r="C130" s="16">
        <v>2002</v>
      </c>
      <c r="D130" s="16">
        <v>2002</v>
      </c>
      <c r="E130" s="16">
        <v>2002</v>
      </c>
      <c r="F130" s="16" t="s">
        <v>24</v>
      </c>
      <c r="G130" s="16" t="s">
        <v>328</v>
      </c>
      <c r="H130" s="16" t="s">
        <v>47</v>
      </c>
      <c r="I130" s="16" t="s">
        <v>48</v>
      </c>
      <c r="J130" s="40">
        <v>171.97999572753906</v>
      </c>
      <c r="K130" s="5">
        <v>12</v>
      </c>
      <c r="L130" s="40">
        <f t="shared" si="16"/>
        <v>183.97999572753906</v>
      </c>
      <c r="M130" s="40">
        <v>163.80000305175781</v>
      </c>
      <c r="N130" s="5">
        <v>8</v>
      </c>
      <c r="O130" s="40">
        <f t="shared" si="19"/>
        <v>171.80000305175781</v>
      </c>
      <c r="P130" s="40">
        <f t="shared" si="17"/>
        <v>171.80000305175781</v>
      </c>
      <c r="Q130" s="40">
        <f t="shared" si="18"/>
        <v>58.7800442674124</v>
      </c>
    </row>
    <row r="131" spans="1:17" ht="75" x14ac:dyDescent="0.25">
      <c r="A131" s="5">
        <v>26</v>
      </c>
      <c r="B131" s="16" t="s">
        <v>464</v>
      </c>
      <c r="C131" s="16">
        <v>2002</v>
      </c>
      <c r="D131" s="16">
        <v>2002</v>
      </c>
      <c r="E131" s="16">
        <v>2002</v>
      </c>
      <c r="F131" s="16" t="s">
        <v>24</v>
      </c>
      <c r="G131" s="16" t="s">
        <v>41</v>
      </c>
      <c r="H131" s="16" t="s">
        <v>42</v>
      </c>
      <c r="I131" s="16" t="s">
        <v>465</v>
      </c>
      <c r="J131" s="40">
        <v>184.44999694824219</v>
      </c>
      <c r="K131" s="5">
        <v>10</v>
      </c>
      <c r="L131" s="40">
        <f t="shared" si="16"/>
        <v>194.44999694824219</v>
      </c>
      <c r="M131" s="40">
        <v>163.53999328613281</v>
      </c>
      <c r="N131" s="5">
        <v>12</v>
      </c>
      <c r="O131" s="40">
        <f t="shared" si="19"/>
        <v>175.53999328613281</v>
      </c>
      <c r="P131" s="40">
        <f t="shared" si="17"/>
        <v>175.53999328613281</v>
      </c>
      <c r="Q131" s="40">
        <f t="shared" si="18"/>
        <v>62.236597261738304</v>
      </c>
    </row>
    <row r="132" spans="1:17" ht="75" x14ac:dyDescent="0.25">
      <c r="A132" s="5">
        <v>27</v>
      </c>
      <c r="B132" s="16" t="s">
        <v>363</v>
      </c>
      <c r="C132" s="16">
        <v>2001</v>
      </c>
      <c r="D132" s="16">
        <v>2001</v>
      </c>
      <c r="E132" s="16">
        <v>2001</v>
      </c>
      <c r="F132" s="16" t="s">
        <v>11</v>
      </c>
      <c r="G132" s="16" t="s">
        <v>83</v>
      </c>
      <c r="H132" s="16" t="s">
        <v>364</v>
      </c>
      <c r="I132" s="16" t="s">
        <v>365</v>
      </c>
      <c r="J132" s="40">
        <v>130.17999267578125</v>
      </c>
      <c r="K132" s="5">
        <v>6</v>
      </c>
      <c r="L132" s="40">
        <f t="shared" si="16"/>
        <v>136.17999267578125</v>
      </c>
      <c r="M132" s="40">
        <v>123.62999725341797</v>
      </c>
      <c r="N132" s="5">
        <v>52</v>
      </c>
      <c r="O132" s="40">
        <f t="shared" si="19"/>
        <v>175.62999725341797</v>
      </c>
      <c r="P132" s="40">
        <f t="shared" si="17"/>
        <v>136.17999267578125</v>
      </c>
      <c r="Q132" s="40">
        <f t="shared" si="18"/>
        <v>25.859516189194885</v>
      </c>
    </row>
    <row r="133" spans="1:17" ht="75" x14ac:dyDescent="0.25">
      <c r="A133" s="5">
        <v>28</v>
      </c>
      <c r="B133" s="16" t="s">
        <v>367</v>
      </c>
      <c r="C133" s="16">
        <v>2002</v>
      </c>
      <c r="D133" s="16">
        <v>2002</v>
      </c>
      <c r="E133" s="16">
        <v>2002</v>
      </c>
      <c r="F133" s="16" t="s">
        <v>24</v>
      </c>
      <c r="G133" s="16" t="s">
        <v>41</v>
      </c>
      <c r="H133" s="16" t="s">
        <v>42</v>
      </c>
      <c r="I133" s="16" t="s">
        <v>368</v>
      </c>
      <c r="J133" s="40">
        <v>170.80999755859375</v>
      </c>
      <c r="K133" s="5">
        <v>8</v>
      </c>
      <c r="L133" s="40">
        <f t="shared" si="16"/>
        <v>178.80999755859375</v>
      </c>
      <c r="M133" s="40">
        <v>163.63999938964844</v>
      </c>
      <c r="N133" s="5">
        <v>14</v>
      </c>
      <c r="O133" s="40">
        <f t="shared" si="19"/>
        <v>177.63999938964844</v>
      </c>
      <c r="P133" s="40">
        <f t="shared" si="17"/>
        <v>177.63999938964844</v>
      </c>
      <c r="Q133" s="40">
        <f t="shared" si="18"/>
        <v>64.177453234701204</v>
      </c>
    </row>
    <row r="134" spans="1:17" ht="60" x14ac:dyDescent="0.25">
      <c r="A134" s="5">
        <v>29</v>
      </c>
      <c r="B134" s="16" t="s">
        <v>122</v>
      </c>
      <c r="C134" s="16">
        <v>1999</v>
      </c>
      <c r="D134" s="16">
        <v>1999</v>
      </c>
      <c r="E134" s="16">
        <v>1999</v>
      </c>
      <c r="F134" s="16" t="s">
        <v>24</v>
      </c>
      <c r="G134" s="16" t="s">
        <v>36</v>
      </c>
      <c r="H134" s="16" t="s">
        <v>55</v>
      </c>
      <c r="I134" s="16" t="s">
        <v>123</v>
      </c>
      <c r="J134" s="40">
        <v>146.55000305175781</v>
      </c>
      <c r="K134" s="5">
        <v>12</v>
      </c>
      <c r="L134" s="40">
        <f t="shared" si="16"/>
        <v>158.55000305175781</v>
      </c>
      <c r="M134" s="40">
        <v>171.6300048828125</v>
      </c>
      <c r="N134" s="5">
        <v>10</v>
      </c>
      <c r="O134" s="40">
        <f t="shared" si="19"/>
        <v>181.6300048828125</v>
      </c>
      <c r="P134" s="40">
        <f t="shared" si="17"/>
        <v>158.55000305175781</v>
      </c>
      <c r="Q134" s="40">
        <f t="shared" si="18"/>
        <v>46.534202886900921</v>
      </c>
    </row>
    <row r="135" spans="1:17" ht="60" x14ac:dyDescent="0.25">
      <c r="A135" s="5">
        <v>30</v>
      </c>
      <c r="B135" s="16" t="s">
        <v>32</v>
      </c>
      <c r="C135" s="16">
        <v>2002</v>
      </c>
      <c r="D135" s="16">
        <v>2002</v>
      </c>
      <c r="E135" s="16">
        <v>2002</v>
      </c>
      <c r="F135" s="16" t="s">
        <v>24</v>
      </c>
      <c r="G135" s="16" t="s">
        <v>25</v>
      </c>
      <c r="H135" s="16" t="s">
        <v>26</v>
      </c>
      <c r="I135" s="16" t="s">
        <v>27</v>
      </c>
      <c r="J135" s="40">
        <v>178.82000732421875</v>
      </c>
      <c r="K135" s="5">
        <v>116</v>
      </c>
      <c r="L135" s="40">
        <f t="shared" si="16"/>
        <v>294.82000732421875</v>
      </c>
      <c r="M135" s="40">
        <v>230.94000244140625</v>
      </c>
      <c r="N135" s="5">
        <v>10</v>
      </c>
      <c r="O135" s="40">
        <f t="shared" si="19"/>
        <v>240.94000244140625</v>
      </c>
      <c r="P135" s="40">
        <f t="shared" si="17"/>
        <v>240.94000244140625</v>
      </c>
      <c r="Q135" s="40">
        <f t="shared" si="18"/>
        <v>122.68023034849129</v>
      </c>
    </row>
    <row r="136" spans="1:17" ht="60" x14ac:dyDescent="0.25">
      <c r="A136" s="5">
        <v>31</v>
      </c>
      <c r="B136" s="16" t="s">
        <v>193</v>
      </c>
      <c r="C136" s="16">
        <v>2001</v>
      </c>
      <c r="D136" s="16">
        <v>2001</v>
      </c>
      <c r="E136" s="16">
        <v>2001</v>
      </c>
      <c r="F136" s="16" t="s">
        <v>24</v>
      </c>
      <c r="G136" s="16" t="s">
        <v>46</v>
      </c>
      <c r="H136" s="16" t="s">
        <v>47</v>
      </c>
      <c r="I136" s="16" t="s">
        <v>48</v>
      </c>
      <c r="J136" s="40">
        <v>155.8800048828125</v>
      </c>
      <c r="K136" s="5">
        <v>12</v>
      </c>
      <c r="L136" s="40">
        <f t="shared" si="16"/>
        <v>167.8800048828125</v>
      </c>
      <c r="M136" s="40">
        <v>201.74000549316406</v>
      </c>
      <c r="N136" s="5">
        <v>58</v>
      </c>
      <c r="O136" s="40">
        <f t="shared" si="19"/>
        <v>259.74000549316406</v>
      </c>
      <c r="P136" s="40">
        <f t="shared" si="17"/>
        <v>167.8800048828125</v>
      </c>
      <c r="Q136" s="40">
        <f t="shared" si="18"/>
        <v>55.157125339955812</v>
      </c>
    </row>
    <row r="137" spans="1:17" ht="30" x14ac:dyDescent="0.25">
      <c r="A137" s="5">
        <v>32</v>
      </c>
      <c r="B137" s="16" t="s">
        <v>345</v>
      </c>
      <c r="C137" s="16">
        <v>1998</v>
      </c>
      <c r="D137" s="16">
        <v>1998</v>
      </c>
      <c r="E137" s="16">
        <v>1998</v>
      </c>
      <c r="F137" s="16">
        <v>1</v>
      </c>
      <c r="G137" s="16" t="s">
        <v>83</v>
      </c>
      <c r="H137" s="16" t="s">
        <v>95</v>
      </c>
      <c r="I137" s="16" t="s">
        <v>235</v>
      </c>
      <c r="J137" s="40">
        <v>175.02999877929687</v>
      </c>
      <c r="K137" s="5">
        <v>10</v>
      </c>
      <c r="L137" s="40">
        <f t="shared" si="16"/>
        <v>185.02999877929687</v>
      </c>
      <c r="M137" s="40">
        <v>157.1199951171875</v>
      </c>
      <c r="N137" s="5">
        <v>160</v>
      </c>
      <c r="O137" s="40">
        <f t="shared" si="19"/>
        <v>317.1199951171875</v>
      </c>
      <c r="P137" s="40">
        <f t="shared" si="17"/>
        <v>185.02999877929687</v>
      </c>
      <c r="Q137" s="40">
        <f t="shared" si="18"/>
        <v>71.007397410377521</v>
      </c>
    </row>
    <row r="138" spans="1:17" ht="30" x14ac:dyDescent="0.25">
      <c r="A138" s="5"/>
      <c r="B138" s="16" t="s">
        <v>317</v>
      </c>
      <c r="C138" s="16">
        <v>2000</v>
      </c>
      <c r="D138" s="16">
        <v>2000</v>
      </c>
      <c r="E138" s="16">
        <v>2000</v>
      </c>
      <c r="F138" s="16" t="s">
        <v>24</v>
      </c>
      <c r="G138" s="16" t="s">
        <v>12</v>
      </c>
      <c r="H138" s="16" t="s">
        <v>13</v>
      </c>
      <c r="I138" s="16" t="s">
        <v>191</v>
      </c>
      <c r="J138" s="40">
        <v>167.66000366210937</v>
      </c>
      <c r="K138" s="5">
        <v>6</v>
      </c>
      <c r="L138" s="40">
        <f t="shared" si="16"/>
        <v>173.66000366210937</v>
      </c>
      <c r="M138" s="40"/>
      <c r="N138" s="5"/>
      <c r="O138" s="40" t="s">
        <v>915</v>
      </c>
      <c r="P138" s="40">
        <f t="shared" si="17"/>
        <v>173.66000366210937</v>
      </c>
      <c r="Q138" s="40">
        <f t="shared" si="18"/>
        <v>60.499083696998802</v>
      </c>
    </row>
    <row r="139" spans="1:17" ht="30" x14ac:dyDescent="0.25">
      <c r="A139" s="5"/>
      <c r="B139" s="16" t="s">
        <v>130</v>
      </c>
      <c r="C139" s="16">
        <v>1988</v>
      </c>
      <c r="D139" s="16">
        <v>1988</v>
      </c>
      <c r="E139" s="16">
        <v>1988</v>
      </c>
      <c r="F139" s="16">
        <v>1</v>
      </c>
      <c r="G139" s="16" t="s">
        <v>83</v>
      </c>
      <c r="H139" s="16" t="s">
        <v>131</v>
      </c>
      <c r="I139" s="16" t="s">
        <v>132</v>
      </c>
      <c r="J139" s="40"/>
      <c r="K139" s="5"/>
      <c r="L139" s="40" t="s">
        <v>958</v>
      </c>
      <c r="M139" s="40"/>
      <c r="N139" s="5"/>
      <c r="O139" s="40" t="s">
        <v>915</v>
      </c>
      <c r="P139" s="40"/>
      <c r="Q139" s="40" t="str">
        <f t="shared" si="18"/>
        <v/>
      </c>
    </row>
    <row r="140" spans="1:17" ht="75" x14ac:dyDescent="0.25">
      <c r="A140" s="5"/>
      <c r="B140" s="16" t="s">
        <v>398</v>
      </c>
      <c r="C140" s="16">
        <v>2002</v>
      </c>
      <c r="D140" s="16">
        <v>2002</v>
      </c>
      <c r="E140" s="16">
        <v>2002</v>
      </c>
      <c r="F140" s="16" t="s">
        <v>24</v>
      </c>
      <c r="G140" s="16" t="s">
        <v>41</v>
      </c>
      <c r="H140" s="16" t="s">
        <v>42</v>
      </c>
      <c r="I140" s="16" t="s">
        <v>399</v>
      </c>
      <c r="J140" s="40"/>
      <c r="K140" s="5"/>
      <c r="L140" s="40" t="s">
        <v>915</v>
      </c>
      <c r="M140" s="40"/>
      <c r="N140" s="5"/>
      <c r="O140" s="40" t="s">
        <v>915</v>
      </c>
      <c r="P140" s="40"/>
      <c r="Q140" s="40" t="str">
        <f t="shared" si="18"/>
        <v/>
      </c>
    </row>
    <row r="142" spans="1:17" ht="18.75" x14ac:dyDescent="0.25">
      <c r="A142" s="20" t="s">
        <v>959</v>
      </c>
      <c r="B142" s="20"/>
      <c r="C142" s="20"/>
      <c r="D142" s="20"/>
      <c r="E142" s="20"/>
      <c r="F142" s="20"/>
      <c r="G142" s="20"/>
      <c r="H142" s="20"/>
      <c r="I142" s="20"/>
      <c r="J142" s="20"/>
    </row>
    <row r="143" spans="1:17" x14ac:dyDescent="0.25">
      <c r="A143" s="27" t="s">
        <v>906</v>
      </c>
      <c r="B143" s="27" t="s">
        <v>1</v>
      </c>
      <c r="C143" s="27" t="s">
        <v>2</v>
      </c>
      <c r="D143" s="27" t="s">
        <v>510</v>
      </c>
      <c r="E143" s="27" t="s">
        <v>511</v>
      </c>
      <c r="F143" s="27" t="s">
        <v>3</v>
      </c>
      <c r="G143" s="27" t="s">
        <v>4</v>
      </c>
      <c r="H143" s="27" t="s">
        <v>5</v>
      </c>
      <c r="I143" s="27" t="s">
        <v>6</v>
      </c>
      <c r="J143" s="29" t="s">
        <v>908</v>
      </c>
      <c r="K143" s="30"/>
      <c r="L143" s="31"/>
      <c r="M143" s="29" t="s">
        <v>912</v>
      </c>
      <c r="N143" s="30"/>
      <c r="O143" s="31"/>
      <c r="P143" s="27" t="s">
        <v>913</v>
      </c>
      <c r="Q143" s="27" t="s">
        <v>914</v>
      </c>
    </row>
    <row r="144" spans="1:17" x14ac:dyDescent="0.25">
      <c r="A144" s="28"/>
      <c r="B144" s="28"/>
      <c r="C144" s="28"/>
      <c r="D144" s="28"/>
      <c r="E144" s="28"/>
      <c r="F144" s="28"/>
      <c r="G144" s="28"/>
      <c r="H144" s="28"/>
      <c r="I144" s="28"/>
      <c r="J144" s="32" t="s">
        <v>909</v>
      </c>
      <c r="K144" s="32" t="s">
        <v>910</v>
      </c>
      <c r="L144" s="32" t="s">
        <v>911</v>
      </c>
      <c r="M144" s="32" t="s">
        <v>909</v>
      </c>
      <c r="N144" s="32" t="s">
        <v>910</v>
      </c>
      <c r="O144" s="32" t="s">
        <v>911</v>
      </c>
      <c r="P144" s="28"/>
      <c r="Q144" s="28"/>
    </row>
    <row r="145" spans="1:17" ht="30" x14ac:dyDescent="0.25">
      <c r="A145" s="37">
        <v>1</v>
      </c>
      <c r="B145" s="38" t="s">
        <v>219</v>
      </c>
      <c r="C145" s="38">
        <v>1996</v>
      </c>
      <c r="D145" s="38">
        <v>1996</v>
      </c>
      <c r="E145" s="38">
        <v>1996</v>
      </c>
      <c r="F145" s="38" t="s">
        <v>11</v>
      </c>
      <c r="G145" s="38" t="s">
        <v>36</v>
      </c>
      <c r="H145" s="38" t="s">
        <v>13</v>
      </c>
      <c r="I145" s="38" t="s">
        <v>186</v>
      </c>
      <c r="J145" s="39">
        <v>99.819999694824219</v>
      </c>
      <c r="K145" s="37">
        <v>0</v>
      </c>
      <c r="L145" s="39">
        <f t="shared" ref="L145:L176" si="20">J145+K145</f>
        <v>99.819999694824219</v>
      </c>
      <c r="M145" s="39"/>
      <c r="N145" s="37"/>
      <c r="O145" s="39"/>
      <c r="P145" s="39">
        <f t="shared" ref="P145:P176" si="21">MIN(O145,L145)</f>
        <v>99.819999694824219</v>
      </c>
      <c r="Q145" s="39">
        <f t="shared" ref="Q145:Q176" si="22">IF( AND(ISNUMBER(P$145),ISNUMBER(P145)),(P145-P$145)/P$145*100,"")</f>
        <v>0</v>
      </c>
    </row>
    <row r="146" spans="1:17" ht="60" x14ac:dyDescent="0.25">
      <c r="A146" s="5">
        <v>2</v>
      </c>
      <c r="B146" s="16" t="s">
        <v>323</v>
      </c>
      <c r="C146" s="16">
        <v>1995</v>
      </c>
      <c r="D146" s="16">
        <v>1995</v>
      </c>
      <c r="E146" s="16">
        <v>1995</v>
      </c>
      <c r="F146" s="16" t="s">
        <v>11</v>
      </c>
      <c r="G146" s="16" t="s">
        <v>104</v>
      </c>
      <c r="H146" s="16" t="s">
        <v>324</v>
      </c>
      <c r="I146" s="16" t="s">
        <v>325</v>
      </c>
      <c r="J146" s="40">
        <v>100.76999664306641</v>
      </c>
      <c r="K146" s="5">
        <v>0</v>
      </c>
      <c r="L146" s="40">
        <f t="shared" si="20"/>
        <v>100.76999664306641</v>
      </c>
      <c r="M146" s="40"/>
      <c r="N146" s="5"/>
      <c r="O146" s="40"/>
      <c r="P146" s="40">
        <f t="shared" si="21"/>
        <v>100.76999664306641</v>
      </c>
      <c r="Q146" s="40">
        <f t="shared" si="22"/>
        <v>0.9517100291991345</v>
      </c>
    </row>
    <row r="147" spans="1:17" ht="60" x14ac:dyDescent="0.25">
      <c r="A147" s="5">
        <v>3</v>
      </c>
      <c r="B147" s="16" t="s">
        <v>275</v>
      </c>
      <c r="C147" s="16">
        <v>1995</v>
      </c>
      <c r="D147" s="16">
        <v>1995</v>
      </c>
      <c r="E147" s="16">
        <v>1995</v>
      </c>
      <c r="F147" s="16" t="s">
        <v>11</v>
      </c>
      <c r="G147" s="16" t="s">
        <v>25</v>
      </c>
      <c r="H147" s="16" t="s">
        <v>109</v>
      </c>
      <c r="I147" s="16" t="s">
        <v>27</v>
      </c>
      <c r="J147" s="40">
        <v>101.37999725341797</v>
      </c>
      <c r="K147" s="5">
        <v>0</v>
      </c>
      <c r="L147" s="40">
        <f t="shared" si="20"/>
        <v>101.37999725341797</v>
      </c>
      <c r="M147" s="40"/>
      <c r="N147" s="5"/>
      <c r="O147" s="40"/>
      <c r="P147" s="40">
        <f t="shared" si="21"/>
        <v>101.37999725341797</v>
      </c>
      <c r="Q147" s="40">
        <f t="shared" si="22"/>
        <v>1.5628106224835399</v>
      </c>
    </row>
    <row r="148" spans="1:17" ht="45" x14ac:dyDescent="0.25">
      <c r="A148" s="5">
        <v>4</v>
      </c>
      <c r="B148" s="16" t="s">
        <v>50</v>
      </c>
      <c r="C148" s="16">
        <v>1997</v>
      </c>
      <c r="D148" s="16">
        <v>1997</v>
      </c>
      <c r="E148" s="16">
        <v>1997</v>
      </c>
      <c r="F148" s="16" t="s">
        <v>24</v>
      </c>
      <c r="G148" s="16" t="s">
        <v>41</v>
      </c>
      <c r="H148" s="16" t="s">
        <v>51</v>
      </c>
      <c r="I148" s="16" t="s">
        <v>52</v>
      </c>
      <c r="J148" s="40">
        <v>101.44999694824219</v>
      </c>
      <c r="K148" s="5">
        <v>0</v>
      </c>
      <c r="L148" s="40">
        <f t="shared" si="20"/>
        <v>101.44999694824219</v>
      </c>
      <c r="M148" s="40"/>
      <c r="N148" s="5"/>
      <c r="O148" s="40"/>
      <c r="P148" s="40">
        <f t="shared" si="21"/>
        <v>101.44999694824219</v>
      </c>
      <c r="Q148" s="40">
        <f t="shared" si="22"/>
        <v>1.632936544180821</v>
      </c>
    </row>
    <row r="149" spans="1:17" ht="90" x14ac:dyDescent="0.25">
      <c r="A149" s="5">
        <v>5</v>
      </c>
      <c r="B149" s="16" t="s">
        <v>475</v>
      </c>
      <c r="C149" s="16">
        <v>1999</v>
      </c>
      <c r="D149" s="16">
        <v>1999</v>
      </c>
      <c r="E149" s="16">
        <v>1999</v>
      </c>
      <c r="F149" s="16" t="s">
        <v>11</v>
      </c>
      <c r="G149" s="16" t="s">
        <v>25</v>
      </c>
      <c r="H149" s="16" t="s">
        <v>257</v>
      </c>
      <c r="I149" s="16" t="s">
        <v>27</v>
      </c>
      <c r="J149" s="40">
        <v>99.779998779296875</v>
      </c>
      <c r="K149" s="5">
        <v>2</v>
      </c>
      <c r="L149" s="40">
        <f t="shared" si="20"/>
        <v>101.77999877929687</v>
      </c>
      <c r="M149" s="40"/>
      <c r="N149" s="5"/>
      <c r="O149" s="40"/>
      <c r="P149" s="40">
        <f t="shared" si="21"/>
        <v>101.77999877929687</v>
      </c>
      <c r="Q149" s="40">
        <f t="shared" si="22"/>
        <v>1.963533450676102</v>
      </c>
    </row>
    <row r="150" spans="1:17" ht="45" x14ac:dyDescent="0.25">
      <c r="A150" s="5">
        <v>6</v>
      </c>
      <c r="B150" s="16" t="s">
        <v>491</v>
      </c>
      <c r="C150" s="16">
        <v>1996</v>
      </c>
      <c r="D150" s="16">
        <v>1996</v>
      </c>
      <c r="E150" s="16">
        <v>1996</v>
      </c>
      <c r="F150" s="16" t="s">
        <v>11</v>
      </c>
      <c r="G150" s="16" t="s">
        <v>104</v>
      </c>
      <c r="H150" s="16" t="s">
        <v>307</v>
      </c>
      <c r="I150" s="16" t="s">
        <v>308</v>
      </c>
      <c r="J150" s="40">
        <v>100.76999664306641</v>
      </c>
      <c r="K150" s="5">
        <v>2</v>
      </c>
      <c r="L150" s="40">
        <f t="shared" si="20"/>
        <v>102.76999664306641</v>
      </c>
      <c r="M150" s="40"/>
      <c r="N150" s="5"/>
      <c r="O150" s="40"/>
      <c r="P150" s="40">
        <f t="shared" si="21"/>
        <v>102.76999664306641</v>
      </c>
      <c r="Q150" s="40">
        <f t="shared" si="22"/>
        <v>2.9553165270097153</v>
      </c>
    </row>
    <row r="151" spans="1:17" ht="60" x14ac:dyDescent="0.25">
      <c r="A151" s="5">
        <v>7</v>
      </c>
      <c r="B151" s="16" t="s">
        <v>421</v>
      </c>
      <c r="C151" s="16">
        <v>1995</v>
      </c>
      <c r="D151" s="16">
        <v>1995</v>
      </c>
      <c r="E151" s="16">
        <v>1995</v>
      </c>
      <c r="F151" s="16" t="s">
        <v>11</v>
      </c>
      <c r="G151" s="16" t="s">
        <v>25</v>
      </c>
      <c r="H151" s="16" t="s">
        <v>109</v>
      </c>
      <c r="I151" s="16" t="s">
        <v>27</v>
      </c>
      <c r="J151" s="40">
        <v>99.040000915527344</v>
      </c>
      <c r="K151" s="5">
        <v>4</v>
      </c>
      <c r="L151" s="40">
        <f t="shared" si="20"/>
        <v>103.04000091552734</v>
      </c>
      <c r="M151" s="40"/>
      <c r="N151" s="5"/>
      <c r="O151" s="40"/>
      <c r="P151" s="40">
        <f t="shared" si="21"/>
        <v>103.04000091552734</v>
      </c>
      <c r="Q151" s="40">
        <f t="shared" si="22"/>
        <v>3.2258076843793919</v>
      </c>
    </row>
    <row r="152" spans="1:17" ht="30" x14ac:dyDescent="0.25">
      <c r="A152" s="5">
        <v>8</v>
      </c>
      <c r="B152" s="16" t="s">
        <v>410</v>
      </c>
      <c r="C152" s="16">
        <v>1995</v>
      </c>
      <c r="D152" s="16">
        <v>1995</v>
      </c>
      <c r="E152" s="16">
        <v>1995</v>
      </c>
      <c r="F152" s="16" t="s">
        <v>11</v>
      </c>
      <c r="G152" s="16" t="s">
        <v>36</v>
      </c>
      <c r="H152" s="16" t="s">
        <v>13</v>
      </c>
      <c r="I152" s="16" t="s">
        <v>186</v>
      </c>
      <c r="J152" s="40">
        <v>101.80000305175781</v>
      </c>
      <c r="K152" s="5">
        <v>2</v>
      </c>
      <c r="L152" s="40">
        <f t="shared" si="20"/>
        <v>103.80000305175781</v>
      </c>
      <c r="M152" s="40"/>
      <c r="N152" s="5"/>
      <c r="O152" s="40"/>
      <c r="P152" s="40">
        <f t="shared" si="21"/>
        <v>103.80000305175781</v>
      </c>
      <c r="Q152" s="40">
        <f t="shared" si="22"/>
        <v>3.9871802936300362</v>
      </c>
    </row>
    <row r="153" spans="1:17" ht="45" x14ac:dyDescent="0.25">
      <c r="A153" s="5" t="s">
        <v>8</v>
      </c>
      <c r="B153" s="16" t="s">
        <v>442</v>
      </c>
      <c r="C153" s="16">
        <v>1987</v>
      </c>
      <c r="D153" s="16">
        <v>1987</v>
      </c>
      <c r="E153" s="16">
        <v>1987</v>
      </c>
      <c r="F153" s="16" t="s">
        <v>11</v>
      </c>
      <c r="G153" s="16" t="s">
        <v>126</v>
      </c>
      <c r="H153" s="16" t="s">
        <v>127</v>
      </c>
      <c r="I153" s="16" t="s">
        <v>128</v>
      </c>
      <c r="J153" s="40">
        <v>102.29000091552734</v>
      </c>
      <c r="K153" s="5">
        <v>2</v>
      </c>
      <c r="L153" s="40">
        <f t="shared" si="20"/>
        <v>104.29000091552734</v>
      </c>
      <c r="M153" s="40"/>
      <c r="N153" s="5"/>
      <c r="O153" s="40"/>
      <c r="P153" s="40">
        <f t="shared" si="21"/>
        <v>104.29000091552734</v>
      </c>
      <c r="Q153" s="40">
        <f t="shared" si="22"/>
        <v>4.4780617455110052</v>
      </c>
    </row>
    <row r="154" spans="1:17" ht="45" x14ac:dyDescent="0.25">
      <c r="A154" s="5">
        <v>9</v>
      </c>
      <c r="B154" s="16" t="s">
        <v>183</v>
      </c>
      <c r="C154" s="16">
        <v>1985</v>
      </c>
      <c r="D154" s="16">
        <v>1985</v>
      </c>
      <c r="E154" s="16">
        <v>1985</v>
      </c>
      <c r="F154" s="16" t="s">
        <v>11</v>
      </c>
      <c r="G154" s="16" t="s">
        <v>36</v>
      </c>
      <c r="H154" s="16" t="s">
        <v>55</v>
      </c>
      <c r="I154" s="16" t="s">
        <v>38</v>
      </c>
      <c r="J154" s="40">
        <v>104.43000030517578</v>
      </c>
      <c r="K154" s="5">
        <v>0</v>
      </c>
      <c r="L154" s="40">
        <f t="shared" si="20"/>
        <v>104.43000030517578</v>
      </c>
      <c r="M154" s="40"/>
      <c r="N154" s="5"/>
      <c r="O154" s="40"/>
      <c r="P154" s="40">
        <f t="shared" si="21"/>
        <v>104.43000030517578</v>
      </c>
      <c r="Q154" s="40">
        <f t="shared" si="22"/>
        <v>4.6183135889055666</v>
      </c>
    </row>
    <row r="155" spans="1:17" ht="45" x14ac:dyDescent="0.25">
      <c r="A155" s="5">
        <v>10</v>
      </c>
      <c r="B155" s="16" t="s">
        <v>306</v>
      </c>
      <c r="C155" s="16">
        <v>1996</v>
      </c>
      <c r="D155" s="16">
        <v>1996</v>
      </c>
      <c r="E155" s="16">
        <v>1996</v>
      </c>
      <c r="F155" s="16" t="s">
        <v>11</v>
      </c>
      <c r="G155" s="16" t="s">
        <v>104</v>
      </c>
      <c r="H155" s="16" t="s">
        <v>307</v>
      </c>
      <c r="I155" s="16" t="s">
        <v>308</v>
      </c>
      <c r="J155" s="40">
        <v>103.06999969482422</v>
      </c>
      <c r="K155" s="5">
        <v>2</v>
      </c>
      <c r="L155" s="40">
        <f t="shared" si="20"/>
        <v>105.06999969482422</v>
      </c>
      <c r="M155" s="40"/>
      <c r="N155" s="5"/>
      <c r="O155" s="40"/>
      <c r="P155" s="40">
        <f t="shared" si="21"/>
        <v>105.06999969482422</v>
      </c>
      <c r="Q155" s="40">
        <f t="shared" si="22"/>
        <v>5.2594670567527748</v>
      </c>
    </row>
    <row r="156" spans="1:17" ht="60" x14ac:dyDescent="0.25">
      <c r="A156" s="5">
        <v>11</v>
      </c>
      <c r="B156" s="16" t="s">
        <v>404</v>
      </c>
      <c r="C156" s="16">
        <v>1993</v>
      </c>
      <c r="D156" s="16">
        <v>1993</v>
      </c>
      <c r="E156" s="16">
        <v>1993</v>
      </c>
      <c r="F156" s="16" t="s">
        <v>11</v>
      </c>
      <c r="G156" s="16" t="s">
        <v>152</v>
      </c>
      <c r="H156" s="16" t="s">
        <v>314</v>
      </c>
      <c r="I156" s="16" t="s">
        <v>154</v>
      </c>
      <c r="J156" s="40">
        <v>106.05000305175781</v>
      </c>
      <c r="K156" s="5">
        <v>6</v>
      </c>
      <c r="L156" s="40">
        <f t="shared" si="20"/>
        <v>112.05000305175781</v>
      </c>
      <c r="M156" s="40">
        <v>98.199996948242188</v>
      </c>
      <c r="N156" s="5">
        <v>0</v>
      </c>
      <c r="O156" s="40">
        <f t="shared" ref="O145:O176" si="23">M156+N156</f>
        <v>98.199996948242188</v>
      </c>
      <c r="P156" s="40">
        <f t="shared" si="21"/>
        <v>98.199996948242188</v>
      </c>
      <c r="Q156" s="40">
        <f t="shared" si="22"/>
        <v>-1.6229240147613728</v>
      </c>
    </row>
    <row r="157" spans="1:17" ht="120" x14ac:dyDescent="0.25">
      <c r="A157" s="5">
        <v>12</v>
      </c>
      <c r="B157" s="16" t="s">
        <v>226</v>
      </c>
      <c r="C157" s="16">
        <v>1998</v>
      </c>
      <c r="D157" s="16">
        <v>1998</v>
      </c>
      <c r="E157" s="16">
        <v>1998</v>
      </c>
      <c r="F157" s="16" t="s">
        <v>24</v>
      </c>
      <c r="G157" s="16" t="s">
        <v>157</v>
      </c>
      <c r="H157" s="16" t="s">
        <v>227</v>
      </c>
      <c r="I157" s="16" t="s">
        <v>228</v>
      </c>
      <c r="J157" s="40">
        <v>105.52999877929688</v>
      </c>
      <c r="K157" s="5">
        <v>6</v>
      </c>
      <c r="L157" s="40">
        <f t="shared" si="20"/>
        <v>111.52999877929687</v>
      </c>
      <c r="M157" s="40">
        <v>103.26000213623047</v>
      </c>
      <c r="N157" s="5">
        <v>0</v>
      </c>
      <c r="O157" s="40">
        <f t="shared" si="23"/>
        <v>103.26000213623047</v>
      </c>
      <c r="P157" s="40">
        <f t="shared" si="21"/>
        <v>103.26000213623047</v>
      </c>
      <c r="Q157" s="40">
        <f t="shared" si="22"/>
        <v>3.4462056220429123</v>
      </c>
    </row>
    <row r="158" spans="1:17" ht="45" x14ac:dyDescent="0.25">
      <c r="A158" s="5">
        <v>13</v>
      </c>
      <c r="B158" s="16" t="s">
        <v>336</v>
      </c>
      <c r="C158" s="16">
        <v>1994</v>
      </c>
      <c r="D158" s="16">
        <v>1994</v>
      </c>
      <c r="E158" s="16">
        <v>1994</v>
      </c>
      <c r="F158" s="16" t="s">
        <v>11</v>
      </c>
      <c r="G158" s="16" t="s">
        <v>12</v>
      </c>
      <c r="H158" s="16" t="s">
        <v>337</v>
      </c>
      <c r="I158" s="16" t="s">
        <v>38</v>
      </c>
      <c r="J158" s="40">
        <v>106.62000274658203</v>
      </c>
      <c r="K158" s="5">
        <v>4</v>
      </c>
      <c r="L158" s="40">
        <f t="shared" si="20"/>
        <v>110.62000274658203</v>
      </c>
      <c r="M158" s="40">
        <v>104.5</v>
      </c>
      <c r="N158" s="5">
        <v>0</v>
      </c>
      <c r="O158" s="40">
        <f t="shared" si="23"/>
        <v>104.5</v>
      </c>
      <c r="P158" s="40">
        <f t="shared" si="21"/>
        <v>104.5</v>
      </c>
      <c r="Q158" s="40">
        <f t="shared" si="22"/>
        <v>4.6884395106028478</v>
      </c>
    </row>
    <row r="159" spans="1:17" ht="45" x14ac:dyDescent="0.25">
      <c r="A159" s="5">
        <v>14</v>
      </c>
      <c r="B159" s="16" t="s">
        <v>370</v>
      </c>
      <c r="C159" s="16">
        <v>1995</v>
      </c>
      <c r="D159" s="16">
        <v>1995</v>
      </c>
      <c r="E159" s="16">
        <v>1995</v>
      </c>
      <c r="F159" s="16" t="s">
        <v>11</v>
      </c>
      <c r="G159" s="16" t="s">
        <v>104</v>
      </c>
      <c r="H159" s="16" t="s">
        <v>105</v>
      </c>
      <c r="I159" s="16" t="s">
        <v>106</v>
      </c>
      <c r="J159" s="40">
        <v>103.58999633789062</v>
      </c>
      <c r="K159" s="5">
        <v>6</v>
      </c>
      <c r="L159" s="40">
        <f t="shared" si="20"/>
        <v>109.58999633789062</v>
      </c>
      <c r="M159" s="40">
        <v>103.02999877929687</v>
      </c>
      <c r="N159" s="5">
        <v>2</v>
      </c>
      <c r="O159" s="40">
        <f t="shared" si="23"/>
        <v>105.02999877929687</v>
      </c>
      <c r="P159" s="40">
        <f t="shared" si="21"/>
        <v>105.02999877929687</v>
      </c>
      <c r="Q159" s="40">
        <f t="shared" si="22"/>
        <v>5.2193940096182958</v>
      </c>
    </row>
    <row r="160" spans="1:17" x14ac:dyDescent="0.25">
      <c r="A160" s="5">
        <v>15</v>
      </c>
      <c r="B160" s="16" t="s">
        <v>237</v>
      </c>
      <c r="C160" s="16">
        <v>1999</v>
      </c>
      <c r="D160" s="16">
        <v>1999</v>
      </c>
      <c r="E160" s="16">
        <v>1999</v>
      </c>
      <c r="F160" s="16" t="s">
        <v>11</v>
      </c>
      <c r="G160" s="16" t="s">
        <v>36</v>
      </c>
      <c r="H160" s="16" t="s">
        <v>13</v>
      </c>
      <c r="I160" s="16" t="s">
        <v>191</v>
      </c>
      <c r="J160" s="40">
        <v>99.349998474121094</v>
      </c>
      <c r="K160" s="5">
        <v>8</v>
      </c>
      <c r="L160" s="40">
        <f t="shared" si="20"/>
        <v>107.34999847412109</v>
      </c>
      <c r="M160" s="40">
        <v>99.080001831054687</v>
      </c>
      <c r="N160" s="5">
        <v>6</v>
      </c>
      <c r="O160" s="40">
        <f t="shared" si="23"/>
        <v>105.08000183105469</v>
      </c>
      <c r="P160" s="40">
        <f t="shared" si="21"/>
        <v>105.08000183105469</v>
      </c>
      <c r="Q160" s="40">
        <f t="shared" si="22"/>
        <v>5.2694872293244517</v>
      </c>
    </row>
    <row r="161" spans="1:17" ht="60" x14ac:dyDescent="0.25">
      <c r="A161" s="5">
        <v>16</v>
      </c>
      <c r="B161" s="16" t="s">
        <v>232</v>
      </c>
      <c r="C161" s="16">
        <v>1995</v>
      </c>
      <c r="D161" s="16">
        <v>1995</v>
      </c>
      <c r="E161" s="16">
        <v>1995</v>
      </c>
      <c r="F161" s="16" t="s">
        <v>24</v>
      </c>
      <c r="G161" s="16" t="s">
        <v>152</v>
      </c>
      <c r="H161" s="16" t="s">
        <v>153</v>
      </c>
      <c r="I161" s="16" t="s">
        <v>154</v>
      </c>
      <c r="J161" s="40">
        <v>104.88999938964844</v>
      </c>
      <c r="K161" s="5">
        <v>4</v>
      </c>
      <c r="L161" s="40">
        <f t="shared" si="20"/>
        <v>108.88999938964844</v>
      </c>
      <c r="M161" s="40">
        <v>106.05999755859375</v>
      </c>
      <c r="N161" s="5">
        <v>0</v>
      </c>
      <c r="O161" s="40">
        <f t="shared" si="23"/>
        <v>106.05999755859375</v>
      </c>
      <c r="P161" s="40">
        <f t="shared" si="21"/>
        <v>106.05999755859375</v>
      </c>
      <c r="Q161" s="40">
        <f t="shared" si="22"/>
        <v>6.2512501330863879</v>
      </c>
    </row>
    <row r="162" spans="1:17" ht="60" x14ac:dyDescent="0.25">
      <c r="A162" s="5">
        <v>17</v>
      </c>
      <c r="B162" s="16" t="s">
        <v>469</v>
      </c>
      <c r="C162" s="16">
        <v>2002</v>
      </c>
      <c r="D162" s="16">
        <v>2002</v>
      </c>
      <c r="E162" s="16">
        <v>2002</v>
      </c>
      <c r="F162" s="16" t="s">
        <v>24</v>
      </c>
      <c r="G162" s="16" t="s">
        <v>25</v>
      </c>
      <c r="H162" s="16" t="s">
        <v>26</v>
      </c>
      <c r="I162" s="16" t="s">
        <v>27</v>
      </c>
      <c r="J162" s="40">
        <v>113.98999786376953</v>
      </c>
      <c r="K162" s="5">
        <v>2</v>
      </c>
      <c r="L162" s="40">
        <f t="shared" si="20"/>
        <v>115.98999786376953</v>
      </c>
      <c r="M162" s="40">
        <v>106.12000274658203</v>
      </c>
      <c r="N162" s="5">
        <v>0</v>
      </c>
      <c r="O162" s="40">
        <f t="shared" si="23"/>
        <v>106.12000274658203</v>
      </c>
      <c r="P162" s="40">
        <f t="shared" si="21"/>
        <v>106.12000274658203</v>
      </c>
      <c r="Q162" s="40">
        <f t="shared" si="22"/>
        <v>6.3113635253642206</v>
      </c>
    </row>
    <row r="163" spans="1:17" ht="45" x14ac:dyDescent="0.25">
      <c r="A163" s="5">
        <v>18</v>
      </c>
      <c r="B163" s="16" t="s">
        <v>438</v>
      </c>
      <c r="C163" s="16">
        <v>1985</v>
      </c>
      <c r="D163" s="16">
        <v>1985</v>
      </c>
      <c r="E163" s="16">
        <v>1985</v>
      </c>
      <c r="F163" s="16" t="s">
        <v>11</v>
      </c>
      <c r="G163" s="16" t="s">
        <v>36</v>
      </c>
      <c r="H163" s="16" t="s">
        <v>55</v>
      </c>
      <c r="I163" s="16" t="s">
        <v>38</v>
      </c>
      <c r="J163" s="40">
        <v>113.45999908447266</v>
      </c>
      <c r="K163" s="5">
        <v>4</v>
      </c>
      <c r="L163" s="40">
        <f t="shared" si="20"/>
        <v>117.45999908447266</v>
      </c>
      <c r="M163" s="40">
        <v>106.15000152587891</v>
      </c>
      <c r="N163" s="5">
        <v>2</v>
      </c>
      <c r="O163" s="40">
        <f t="shared" si="23"/>
        <v>108.15000152587891</v>
      </c>
      <c r="P163" s="40">
        <f t="shared" si="21"/>
        <v>108.15000152587891</v>
      </c>
      <c r="Q163" s="40">
        <f t="shared" si="22"/>
        <v>8.3450228977376035</v>
      </c>
    </row>
    <row r="164" spans="1:17" ht="75" x14ac:dyDescent="0.25">
      <c r="A164" s="5">
        <v>19</v>
      </c>
      <c r="B164" s="16" t="s">
        <v>406</v>
      </c>
      <c r="C164" s="16">
        <v>1998</v>
      </c>
      <c r="D164" s="16">
        <v>1998</v>
      </c>
      <c r="E164" s="16">
        <v>1998</v>
      </c>
      <c r="F164" s="16" t="s">
        <v>24</v>
      </c>
      <c r="G164" s="16" t="s">
        <v>41</v>
      </c>
      <c r="H164" s="16" t="s">
        <v>42</v>
      </c>
      <c r="I164" s="16" t="s">
        <v>80</v>
      </c>
      <c r="J164" s="40">
        <v>110.94000244140625</v>
      </c>
      <c r="K164" s="5">
        <v>8</v>
      </c>
      <c r="L164" s="40">
        <f t="shared" si="20"/>
        <v>118.94000244140625</v>
      </c>
      <c r="M164" s="40">
        <v>107.38999938964844</v>
      </c>
      <c r="N164" s="5">
        <v>2</v>
      </c>
      <c r="O164" s="40">
        <f t="shared" si="23"/>
        <v>109.38999938964844</v>
      </c>
      <c r="P164" s="40">
        <f t="shared" si="21"/>
        <v>109.38999938964844</v>
      </c>
      <c r="Q164" s="40">
        <f t="shared" si="22"/>
        <v>9.5872567862975409</v>
      </c>
    </row>
    <row r="165" spans="1:17" ht="30" x14ac:dyDescent="0.25">
      <c r="A165" s="5">
        <v>20</v>
      </c>
      <c r="B165" s="16" t="s">
        <v>118</v>
      </c>
      <c r="C165" s="16">
        <v>1994</v>
      </c>
      <c r="D165" s="16">
        <v>1994</v>
      </c>
      <c r="E165" s="16">
        <v>1994</v>
      </c>
      <c r="F165" s="16" t="s">
        <v>11</v>
      </c>
      <c r="G165" s="16" t="s">
        <v>12</v>
      </c>
      <c r="H165" s="16" t="s">
        <v>13</v>
      </c>
      <c r="I165" s="16" t="s">
        <v>14</v>
      </c>
      <c r="J165" s="40">
        <v>110.83999633789062</v>
      </c>
      <c r="K165" s="5">
        <v>8</v>
      </c>
      <c r="L165" s="40">
        <f t="shared" si="20"/>
        <v>118.83999633789062</v>
      </c>
      <c r="M165" s="40">
        <v>105.59999847412109</v>
      </c>
      <c r="N165" s="5">
        <v>4</v>
      </c>
      <c r="O165" s="40">
        <f t="shared" si="23"/>
        <v>109.59999847412109</v>
      </c>
      <c r="P165" s="40">
        <f t="shared" si="21"/>
        <v>109.59999847412109</v>
      </c>
      <c r="Q165" s="40">
        <f t="shared" si="22"/>
        <v>9.7976345513893843</v>
      </c>
    </row>
    <row r="166" spans="1:17" ht="30" x14ac:dyDescent="0.25">
      <c r="A166" s="5">
        <v>21</v>
      </c>
      <c r="B166" s="16" t="s">
        <v>333</v>
      </c>
      <c r="C166" s="16">
        <v>1987</v>
      </c>
      <c r="D166" s="16">
        <v>1987</v>
      </c>
      <c r="E166" s="16">
        <v>1987</v>
      </c>
      <c r="F166" s="16" t="s">
        <v>11</v>
      </c>
      <c r="G166" s="16" t="s">
        <v>83</v>
      </c>
      <c r="H166" s="16" t="s">
        <v>240</v>
      </c>
      <c r="I166" s="16" t="s">
        <v>334</v>
      </c>
      <c r="J166" s="40">
        <v>117.70999908447266</v>
      </c>
      <c r="K166" s="5">
        <v>6</v>
      </c>
      <c r="L166" s="40">
        <f t="shared" si="20"/>
        <v>123.70999908447266</v>
      </c>
      <c r="M166" s="40">
        <v>109.84999847412109</v>
      </c>
      <c r="N166" s="5">
        <v>0</v>
      </c>
      <c r="O166" s="40">
        <f t="shared" si="23"/>
        <v>109.84999847412109</v>
      </c>
      <c r="P166" s="40">
        <f t="shared" si="21"/>
        <v>109.84999847412109</v>
      </c>
      <c r="Q166" s="40">
        <f t="shared" si="22"/>
        <v>10.048085363615707</v>
      </c>
    </row>
    <row r="167" spans="1:17" x14ac:dyDescent="0.25">
      <c r="A167" s="5">
        <v>22</v>
      </c>
      <c r="B167" s="16" t="s">
        <v>434</v>
      </c>
      <c r="C167" s="16">
        <v>1991</v>
      </c>
      <c r="D167" s="16">
        <v>1991</v>
      </c>
      <c r="E167" s="16">
        <v>1991</v>
      </c>
      <c r="F167" s="16" t="s">
        <v>11</v>
      </c>
      <c r="G167" s="16" t="s">
        <v>83</v>
      </c>
      <c r="H167" s="16" t="s">
        <v>95</v>
      </c>
      <c r="I167" s="16" t="s">
        <v>112</v>
      </c>
      <c r="J167" s="40">
        <v>104.66000366210937</v>
      </c>
      <c r="K167" s="5">
        <v>2</v>
      </c>
      <c r="L167" s="40">
        <f t="shared" si="20"/>
        <v>106.66000366210937</v>
      </c>
      <c r="M167" s="40">
        <v>104.59999847412109</v>
      </c>
      <c r="N167" s="5">
        <v>6</v>
      </c>
      <c r="O167" s="40">
        <f t="shared" si="23"/>
        <v>110.59999847412109</v>
      </c>
      <c r="P167" s="40">
        <f t="shared" si="21"/>
        <v>106.66000366210937</v>
      </c>
      <c r="Q167" s="40">
        <f t="shared" si="22"/>
        <v>6.8523381969513446</v>
      </c>
    </row>
    <row r="168" spans="1:17" ht="120" x14ac:dyDescent="0.25">
      <c r="A168" s="5">
        <v>23</v>
      </c>
      <c r="B168" s="16" t="s">
        <v>230</v>
      </c>
      <c r="C168" s="16">
        <v>1998</v>
      </c>
      <c r="D168" s="16">
        <v>1998</v>
      </c>
      <c r="E168" s="16">
        <v>1998</v>
      </c>
      <c r="F168" s="16" t="s">
        <v>24</v>
      </c>
      <c r="G168" s="16" t="s">
        <v>157</v>
      </c>
      <c r="H168" s="16" t="s">
        <v>227</v>
      </c>
      <c r="I168" s="16" t="s">
        <v>228</v>
      </c>
      <c r="J168" s="40">
        <v>105.15000152587891</v>
      </c>
      <c r="K168" s="5">
        <v>2</v>
      </c>
      <c r="L168" s="40">
        <f t="shared" si="20"/>
        <v>107.15000152587891</v>
      </c>
      <c r="M168" s="40">
        <v>104.80999755859375</v>
      </c>
      <c r="N168" s="5">
        <v>6</v>
      </c>
      <c r="O168" s="40">
        <f t="shared" si="23"/>
        <v>110.80999755859375</v>
      </c>
      <c r="P168" s="40">
        <f t="shared" si="21"/>
        <v>107.15000152587891</v>
      </c>
      <c r="Q168" s="40">
        <f t="shared" si="22"/>
        <v>7.3432196488323136</v>
      </c>
    </row>
    <row r="169" spans="1:17" ht="60" x14ac:dyDescent="0.25">
      <c r="A169" s="5">
        <v>24</v>
      </c>
      <c r="B169" s="16" t="s">
        <v>151</v>
      </c>
      <c r="C169" s="16">
        <v>1997</v>
      </c>
      <c r="D169" s="16">
        <v>1997</v>
      </c>
      <c r="E169" s="16">
        <v>1997</v>
      </c>
      <c r="F169" s="16" t="s">
        <v>24</v>
      </c>
      <c r="G169" s="16" t="s">
        <v>152</v>
      </c>
      <c r="H169" s="16" t="s">
        <v>153</v>
      </c>
      <c r="I169" s="16" t="s">
        <v>154</v>
      </c>
      <c r="J169" s="40">
        <v>115.80000305175781</v>
      </c>
      <c r="K169" s="5">
        <v>6</v>
      </c>
      <c r="L169" s="40">
        <f t="shared" si="20"/>
        <v>121.80000305175781</v>
      </c>
      <c r="M169" s="40">
        <v>109.83999633789063</v>
      </c>
      <c r="N169" s="5">
        <v>2</v>
      </c>
      <c r="O169" s="40">
        <f t="shared" si="23"/>
        <v>111.83999633789062</v>
      </c>
      <c r="P169" s="40">
        <f t="shared" si="21"/>
        <v>111.83999633789062</v>
      </c>
      <c r="Q169" s="40">
        <f t="shared" si="22"/>
        <v>12.04167168885461</v>
      </c>
    </row>
    <row r="170" spans="1:17" ht="60" x14ac:dyDescent="0.25">
      <c r="A170" s="5">
        <v>25</v>
      </c>
      <c r="B170" s="16" t="s">
        <v>394</v>
      </c>
      <c r="C170" s="16">
        <v>1998</v>
      </c>
      <c r="D170" s="16">
        <v>1998</v>
      </c>
      <c r="E170" s="16">
        <v>1998</v>
      </c>
      <c r="F170" s="16" t="s">
        <v>24</v>
      </c>
      <c r="G170" s="16" t="s">
        <v>67</v>
      </c>
      <c r="H170" s="16" t="s">
        <v>115</v>
      </c>
      <c r="I170" s="16" t="s">
        <v>116</v>
      </c>
      <c r="J170" s="40">
        <v>104.59999847412109</v>
      </c>
      <c r="K170" s="5">
        <v>4</v>
      </c>
      <c r="L170" s="40">
        <f t="shared" si="20"/>
        <v>108.59999847412109</v>
      </c>
      <c r="M170" s="40">
        <v>105.86000061035156</v>
      </c>
      <c r="N170" s="5">
        <v>6</v>
      </c>
      <c r="O170" s="40">
        <f t="shared" si="23"/>
        <v>111.86000061035156</v>
      </c>
      <c r="P170" s="40">
        <f t="shared" si="21"/>
        <v>108.59999847412109</v>
      </c>
      <c r="Q170" s="40">
        <f t="shared" si="22"/>
        <v>8.7958313024840926</v>
      </c>
    </row>
    <row r="171" spans="1:17" ht="75" x14ac:dyDescent="0.25">
      <c r="A171" s="5">
        <v>26</v>
      </c>
      <c r="B171" s="16" t="s">
        <v>284</v>
      </c>
      <c r="C171" s="16">
        <v>1996</v>
      </c>
      <c r="D171" s="16">
        <v>1996</v>
      </c>
      <c r="E171" s="16">
        <v>1996</v>
      </c>
      <c r="F171" s="16" t="s">
        <v>11</v>
      </c>
      <c r="G171" s="16" t="s">
        <v>62</v>
      </c>
      <c r="H171" s="16" t="s">
        <v>285</v>
      </c>
      <c r="I171" s="16" t="s">
        <v>286</v>
      </c>
      <c r="J171" s="40">
        <v>105.30999755859375</v>
      </c>
      <c r="K171" s="5">
        <v>4</v>
      </c>
      <c r="L171" s="40">
        <f t="shared" si="20"/>
        <v>109.30999755859375</v>
      </c>
      <c r="M171" s="40">
        <v>109.93000030517578</v>
      </c>
      <c r="N171" s="5">
        <v>2</v>
      </c>
      <c r="O171" s="40">
        <f t="shared" si="23"/>
        <v>111.93000030517578</v>
      </c>
      <c r="P171" s="40">
        <f t="shared" si="21"/>
        <v>109.30999755859375</v>
      </c>
      <c r="Q171" s="40">
        <f t="shared" si="22"/>
        <v>9.5071106920285828</v>
      </c>
    </row>
    <row r="172" spans="1:17" x14ac:dyDescent="0.25">
      <c r="A172" s="5">
        <v>27</v>
      </c>
      <c r="B172" s="16" t="s">
        <v>111</v>
      </c>
      <c r="C172" s="16">
        <v>1995</v>
      </c>
      <c r="D172" s="16">
        <v>1995</v>
      </c>
      <c r="E172" s="16">
        <v>1995</v>
      </c>
      <c r="F172" s="16" t="s">
        <v>11</v>
      </c>
      <c r="G172" s="16" t="s">
        <v>83</v>
      </c>
      <c r="H172" s="16" t="s">
        <v>95</v>
      </c>
      <c r="I172" s="16" t="s">
        <v>112</v>
      </c>
      <c r="J172" s="40">
        <v>112.77999877929687</v>
      </c>
      <c r="K172" s="5">
        <v>8</v>
      </c>
      <c r="L172" s="40">
        <f t="shared" si="20"/>
        <v>120.77999877929687</v>
      </c>
      <c r="M172" s="40">
        <v>111.98999786376953</v>
      </c>
      <c r="N172" s="5">
        <v>0</v>
      </c>
      <c r="O172" s="40">
        <f t="shared" si="23"/>
        <v>111.98999786376953</v>
      </c>
      <c r="P172" s="40">
        <f t="shared" si="21"/>
        <v>111.98999786376953</v>
      </c>
      <c r="Q172" s="40">
        <f t="shared" si="22"/>
        <v>12.191943704820849</v>
      </c>
    </row>
    <row r="173" spans="1:17" ht="30" x14ac:dyDescent="0.25">
      <c r="A173" s="5">
        <v>28</v>
      </c>
      <c r="B173" s="16" t="s">
        <v>10</v>
      </c>
      <c r="C173" s="16">
        <v>1995</v>
      </c>
      <c r="D173" s="16">
        <v>1995</v>
      </c>
      <c r="E173" s="16">
        <v>1995</v>
      </c>
      <c r="F173" s="16" t="s">
        <v>11</v>
      </c>
      <c r="G173" s="16" t="s">
        <v>12</v>
      </c>
      <c r="H173" s="16" t="s">
        <v>13</v>
      </c>
      <c r="I173" s="16" t="s">
        <v>14</v>
      </c>
      <c r="J173" s="40">
        <v>113.01999664306641</v>
      </c>
      <c r="K173" s="5">
        <v>6</v>
      </c>
      <c r="L173" s="40">
        <f t="shared" si="20"/>
        <v>119.01999664306641</v>
      </c>
      <c r="M173" s="40">
        <v>106.37000274658203</v>
      </c>
      <c r="N173" s="5">
        <v>6</v>
      </c>
      <c r="O173" s="40">
        <f t="shared" si="23"/>
        <v>112.37000274658203</v>
      </c>
      <c r="P173" s="40">
        <f t="shared" si="21"/>
        <v>112.37000274658203</v>
      </c>
      <c r="Q173" s="40">
        <f t="shared" si="22"/>
        <v>12.572633831022287</v>
      </c>
    </row>
    <row r="174" spans="1:17" ht="75" x14ac:dyDescent="0.25">
      <c r="A174" s="5">
        <v>29</v>
      </c>
      <c r="B174" s="16" t="s">
        <v>243</v>
      </c>
      <c r="C174" s="16">
        <v>2000</v>
      </c>
      <c r="D174" s="16">
        <v>2000</v>
      </c>
      <c r="E174" s="16">
        <v>2000</v>
      </c>
      <c r="F174" s="16" t="s">
        <v>24</v>
      </c>
      <c r="G174" s="16" t="s">
        <v>244</v>
      </c>
      <c r="H174" s="16" t="s">
        <v>245</v>
      </c>
      <c r="I174" s="16" t="s">
        <v>246</v>
      </c>
      <c r="J174" s="40">
        <v>119.80000305175781</v>
      </c>
      <c r="K174" s="5">
        <v>0</v>
      </c>
      <c r="L174" s="40">
        <f t="shared" si="20"/>
        <v>119.80000305175781</v>
      </c>
      <c r="M174" s="40">
        <v>110.38999938964844</v>
      </c>
      <c r="N174" s="5">
        <v>2</v>
      </c>
      <c r="O174" s="40">
        <f t="shared" si="23"/>
        <v>112.38999938964844</v>
      </c>
      <c r="P174" s="40">
        <f t="shared" si="21"/>
        <v>112.38999938964844</v>
      </c>
      <c r="Q174" s="40">
        <f t="shared" si="22"/>
        <v>12.592666533013411</v>
      </c>
    </row>
    <row r="175" spans="1:17" x14ac:dyDescent="0.25">
      <c r="A175" s="5">
        <v>30</v>
      </c>
      <c r="B175" s="16" t="s">
        <v>462</v>
      </c>
      <c r="C175" s="16">
        <v>2001</v>
      </c>
      <c r="D175" s="16">
        <v>2001</v>
      </c>
      <c r="E175" s="16">
        <v>2001</v>
      </c>
      <c r="F175" s="16" t="s">
        <v>24</v>
      </c>
      <c r="G175" s="16" t="s">
        <v>36</v>
      </c>
      <c r="H175" s="16" t="s">
        <v>13</v>
      </c>
      <c r="I175" s="16" t="s">
        <v>191</v>
      </c>
      <c r="J175" s="40">
        <v>112.41999816894531</v>
      </c>
      <c r="K175" s="5">
        <v>8</v>
      </c>
      <c r="L175" s="40">
        <f t="shared" si="20"/>
        <v>120.41999816894531</v>
      </c>
      <c r="M175" s="40">
        <v>110.69999694824219</v>
      </c>
      <c r="N175" s="5">
        <v>2</v>
      </c>
      <c r="O175" s="40">
        <f t="shared" si="23"/>
        <v>112.69999694824219</v>
      </c>
      <c r="P175" s="40">
        <f t="shared" si="21"/>
        <v>112.69999694824219</v>
      </c>
      <c r="Q175" s="40">
        <f t="shared" si="22"/>
        <v>12.903223094365337</v>
      </c>
    </row>
    <row r="176" spans="1:17" ht="75" x14ac:dyDescent="0.25">
      <c r="A176" s="5">
        <v>31</v>
      </c>
      <c r="B176" s="16" t="s">
        <v>313</v>
      </c>
      <c r="C176" s="16">
        <v>2000</v>
      </c>
      <c r="D176" s="16">
        <v>2000</v>
      </c>
      <c r="E176" s="16">
        <v>2000</v>
      </c>
      <c r="F176" s="16" t="s">
        <v>24</v>
      </c>
      <c r="G176" s="16" t="s">
        <v>19</v>
      </c>
      <c r="H176" s="16" t="s">
        <v>314</v>
      </c>
      <c r="I176" s="16" t="s">
        <v>315</v>
      </c>
      <c r="J176" s="40">
        <v>114.12000274658203</v>
      </c>
      <c r="K176" s="5">
        <v>2</v>
      </c>
      <c r="L176" s="40">
        <f t="shared" si="20"/>
        <v>116.12000274658203</v>
      </c>
      <c r="M176" s="40">
        <v>113.48000335693359</v>
      </c>
      <c r="N176" s="5">
        <v>0</v>
      </c>
      <c r="O176" s="40">
        <f t="shared" si="23"/>
        <v>113.48000335693359</v>
      </c>
      <c r="P176" s="40">
        <f t="shared" si="21"/>
        <v>113.48000335693359</v>
      </c>
      <c r="Q176" s="40">
        <f t="shared" si="22"/>
        <v>13.684636048759335</v>
      </c>
    </row>
    <row r="177" spans="1:17" ht="90" x14ac:dyDescent="0.25">
      <c r="A177" s="5">
        <v>32</v>
      </c>
      <c r="B177" s="16" t="s">
        <v>412</v>
      </c>
      <c r="C177" s="16">
        <v>2003</v>
      </c>
      <c r="D177" s="16">
        <v>2003</v>
      </c>
      <c r="E177" s="16">
        <v>2003</v>
      </c>
      <c r="F177" s="16" t="s">
        <v>24</v>
      </c>
      <c r="G177" s="16" t="s">
        <v>104</v>
      </c>
      <c r="H177" s="16" t="s">
        <v>413</v>
      </c>
      <c r="I177" s="16" t="s">
        <v>414</v>
      </c>
      <c r="J177" s="40">
        <v>119.25</v>
      </c>
      <c r="K177" s="5">
        <v>6</v>
      </c>
      <c r="L177" s="40">
        <f t="shared" ref="L177:L208" si="24">J177+K177</f>
        <v>125.25</v>
      </c>
      <c r="M177" s="40">
        <v>112.40000152587891</v>
      </c>
      <c r="N177" s="5">
        <v>2</v>
      </c>
      <c r="O177" s="40">
        <f t="shared" ref="O177:O208" si="25">M177+N177</f>
        <v>114.40000152587891</v>
      </c>
      <c r="P177" s="40">
        <f t="shared" ref="P177:P208" si="26">MIN(O177,L177)</f>
        <v>114.40000152587891</v>
      </c>
      <c r="Q177" s="40">
        <f t="shared" ref="Q177:Q208" si="27">IF( AND(ISNUMBER(P$145),ISNUMBER(P177)),(P177-P$145)/P$145*100,"")</f>
        <v>14.606293203395667</v>
      </c>
    </row>
    <row r="178" spans="1:17" ht="60" x14ac:dyDescent="0.25">
      <c r="A178" s="5">
        <v>33</v>
      </c>
      <c r="B178" s="16" t="s">
        <v>71</v>
      </c>
      <c r="C178" s="16">
        <v>1998</v>
      </c>
      <c r="D178" s="16">
        <v>1998</v>
      </c>
      <c r="E178" s="16">
        <v>1998</v>
      </c>
      <c r="F178" s="16" t="s">
        <v>24</v>
      </c>
      <c r="G178" s="16" t="s">
        <v>72</v>
      </c>
      <c r="H178" s="16" t="s">
        <v>73</v>
      </c>
      <c r="I178" s="16" t="s">
        <v>74</v>
      </c>
      <c r="J178" s="40">
        <v>118</v>
      </c>
      <c r="K178" s="5">
        <v>2</v>
      </c>
      <c r="L178" s="40">
        <f t="shared" si="24"/>
        <v>120</v>
      </c>
      <c r="M178" s="40">
        <v>115.27999877929687</v>
      </c>
      <c r="N178" s="5">
        <v>0</v>
      </c>
      <c r="O178" s="40">
        <f t="shared" si="25"/>
        <v>115.27999877929687</v>
      </c>
      <c r="P178" s="40">
        <f t="shared" si="26"/>
        <v>115.27999877929687</v>
      </c>
      <c r="Q178" s="40">
        <f t="shared" si="27"/>
        <v>15.487877310897522</v>
      </c>
    </row>
    <row r="179" spans="1:17" ht="45" x14ac:dyDescent="0.25">
      <c r="A179" s="5" t="s">
        <v>8</v>
      </c>
      <c r="B179" s="16" t="s">
        <v>125</v>
      </c>
      <c r="C179" s="16">
        <v>1980</v>
      </c>
      <c r="D179" s="16">
        <v>1980</v>
      </c>
      <c r="E179" s="16">
        <v>1980</v>
      </c>
      <c r="F179" s="16" t="s">
        <v>11</v>
      </c>
      <c r="G179" s="16" t="s">
        <v>126</v>
      </c>
      <c r="H179" s="16" t="s">
        <v>127</v>
      </c>
      <c r="I179" s="16" t="s">
        <v>128</v>
      </c>
      <c r="J179" s="40">
        <v>106.66999816894531</v>
      </c>
      <c r="K179" s="5">
        <v>6</v>
      </c>
      <c r="L179" s="40">
        <f t="shared" si="24"/>
        <v>112.66999816894531</v>
      </c>
      <c r="M179" s="40">
        <v>109.56999969482422</v>
      </c>
      <c r="N179" s="5">
        <v>6</v>
      </c>
      <c r="O179" s="40">
        <f t="shared" si="25"/>
        <v>115.56999969482422</v>
      </c>
      <c r="P179" s="40">
        <f t="shared" si="26"/>
        <v>112.66999816894531</v>
      </c>
      <c r="Q179" s="40">
        <f t="shared" si="27"/>
        <v>12.873170219802535</v>
      </c>
    </row>
    <row r="180" spans="1:17" ht="90" x14ac:dyDescent="0.25">
      <c r="A180" s="5">
        <v>34</v>
      </c>
      <c r="B180" s="16" t="s">
        <v>488</v>
      </c>
      <c r="C180" s="16">
        <v>2003</v>
      </c>
      <c r="D180" s="16">
        <v>2003</v>
      </c>
      <c r="E180" s="16">
        <v>2003</v>
      </c>
      <c r="F180" s="16" t="s">
        <v>24</v>
      </c>
      <c r="G180" s="16" t="s">
        <v>67</v>
      </c>
      <c r="H180" s="16" t="s">
        <v>472</v>
      </c>
      <c r="I180" s="16" t="s">
        <v>489</v>
      </c>
      <c r="J180" s="40">
        <v>132.30999755859375</v>
      </c>
      <c r="K180" s="5">
        <v>4</v>
      </c>
      <c r="L180" s="40">
        <f t="shared" si="24"/>
        <v>136.30999755859375</v>
      </c>
      <c r="M180" s="40">
        <v>119.15000152587891</v>
      </c>
      <c r="N180" s="5">
        <v>0</v>
      </c>
      <c r="O180" s="40">
        <f t="shared" si="25"/>
        <v>119.15000152587891</v>
      </c>
      <c r="P180" s="40">
        <f t="shared" si="26"/>
        <v>119.15000152587891</v>
      </c>
      <c r="Q180" s="40">
        <f t="shared" si="27"/>
        <v>19.364858635695796</v>
      </c>
    </row>
    <row r="181" spans="1:17" ht="45" x14ac:dyDescent="0.25">
      <c r="A181" s="5">
        <v>35</v>
      </c>
      <c r="B181" s="16" t="s">
        <v>290</v>
      </c>
      <c r="C181" s="16">
        <v>1998</v>
      </c>
      <c r="D181" s="16">
        <v>1998</v>
      </c>
      <c r="E181" s="16">
        <v>1998</v>
      </c>
      <c r="F181" s="16" t="s">
        <v>24</v>
      </c>
      <c r="G181" s="16" t="s">
        <v>62</v>
      </c>
      <c r="H181" s="16" t="s">
        <v>291</v>
      </c>
      <c r="I181" s="16" t="s">
        <v>292</v>
      </c>
      <c r="J181" s="40">
        <v>122.86000061035156</v>
      </c>
      <c r="K181" s="5">
        <v>6</v>
      </c>
      <c r="L181" s="40">
        <f t="shared" si="24"/>
        <v>128.86000061035156</v>
      </c>
      <c r="M181" s="40">
        <v>117.91000366210937</v>
      </c>
      <c r="N181" s="5">
        <v>2</v>
      </c>
      <c r="O181" s="40">
        <f t="shared" si="25"/>
        <v>119.91000366210937</v>
      </c>
      <c r="P181" s="40">
        <f t="shared" si="26"/>
        <v>119.91000366210937</v>
      </c>
      <c r="Q181" s="40">
        <f t="shared" si="27"/>
        <v>20.126231244946442</v>
      </c>
    </row>
    <row r="182" spans="1:17" ht="45" x14ac:dyDescent="0.25">
      <c r="A182" s="5">
        <v>36</v>
      </c>
      <c r="B182" s="16" t="s">
        <v>321</v>
      </c>
      <c r="C182" s="16">
        <v>2000</v>
      </c>
      <c r="D182" s="16">
        <v>2000</v>
      </c>
      <c r="E182" s="16">
        <v>2000</v>
      </c>
      <c r="F182" s="16" t="s">
        <v>24</v>
      </c>
      <c r="G182" s="16" t="s">
        <v>36</v>
      </c>
      <c r="H182" s="16" t="s">
        <v>55</v>
      </c>
      <c r="I182" s="16" t="s">
        <v>144</v>
      </c>
      <c r="J182" s="40">
        <v>115.87999725341797</v>
      </c>
      <c r="K182" s="5">
        <v>10</v>
      </c>
      <c r="L182" s="40">
        <f t="shared" si="24"/>
        <v>125.87999725341797</v>
      </c>
      <c r="M182" s="40">
        <v>117.69000244140625</v>
      </c>
      <c r="N182" s="5">
        <v>6</v>
      </c>
      <c r="O182" s="40">
        <f t="shared" si="25"/>
        <v>123.69000244140625</v>
      </c>
      <c r="P182" s="40">
        <f t="shared" si="26"/>
        <v>123.69000244140625</v>
      </c>
      <c r="Q182" s="40">
        <f t="shared" si="27"/>
        <v>23.913046302904085</v>
      </c>
    </row>
    <row r="183" spans="1:17" ht="45" x14ac:dyDescent="0.25">
      <c r="A183" s="5">
        <v>37</v>
      </c>
      <c r="B183" s="16" t="s">
        <v>58</v>
      </c>
      <c r="C183" s="16">
        <v>1996</v>
      </c>
      <c r="D183" s="16">
        <v>1996</v>
      </c>
      <c r="E183" s="16">
        <v>1996</v>
      </c>
      <c r="F183" s="16" t="s">
        <v>24</v>
      </c>
      <c r="G183" s="16" t="s">
        <v>36</v>
      </c>
      <c r="H183" s="16" t="s">
        <v>55</v>
      </c>
      <c r="I183" s="16" t="s">
        <v>59</v>
      </c>
      <c r="J183" s="40">
        <v>135.97999572753906</v>
      </c>
      <c r="K183" s="5">
        <v>14</v>
      </c>
      <c r="L183" s="40">
        <f t="shared" si="24"/>
        <v>149.97999572753906</v>
      </c>
      <c r="M183" s="40">
        <v>122.73999786376953</v>
      </c>
      <c r="N183" s="5">
        <v>2</v>
      </c>
      <c r="O183" s="40">
        <f t="shared" si="25"/>
        <v>124.73999786376953</v>
      </c>
      <c r="P183" s="40">
        <f t="shared" si="26"/>
        <v>124.73999786376953</v>
      </c>
      <c r="Q183" s="40">
        <f t="shared" si="27"/>
        <v>24.964935128363301</v>
      </c>
    </row>
    <row r="184" spans="1:17" ht="60" x14ac:dyDescent="0.25">
      <c r="A184" s="5">
        <v>38</v>
      </c>
      <c r="B184" s="16" t="s">
        <v>169</v>
      </c>
      <c r="C184" s="16">
        <v>2003</v>
      </c>
      <c r="D184" s="16">
        <v>2003</v>
      </c>
      <c r="E184" s="16">
        <v>2003</v>
      </c>
      <c r="F184" s="16" t="s">
        <v>24</v>
      </c>
      <c r="G184" s="16" t="s">
        <v>25</v>
      </c>
      <c r="H184" s="16" t="s">
        <v>26</v>
      </c>
      <c r="I184" s="16" t="s">
        <v>27</v>
      </c>
      <c r="J184" s="40">
        <v>117.52999877929687</v>
      </c>
      <c r="K184" s="5">
        <v>4</v>
      </c>
      <c r="L184" s="40">
        <f t="shared" si="24"/>
        <v>121.52999877929687</v>
      </c>
      <c r="M184" s="40">
        <v>122.33999633789062</v>
      </c>
      <c r="N184" s="5">
        <v>6</v>
      </c>
      <c r="O184" s="40">
        <f t="shared" si="25"/>
        <v>128.33999633789063</v>
      </c>
      <c r="P184" s="40">
        <f t="shared" si="26"/>
        <v>121.52999877929687</v>
      </c>
      <c r="Q184" s="40">
        <f t="shared" si="27"/>
        <v>21.749147616555586</v>
      </c>
    </row>
    <row r="185" spans="1:17" ht="45" x14ac:dyDescent="0.25">
      <c r="A185" s="5">
        <v>39</v>
      </c>
      <c r="B185" s="16" t="s">
        <v>54</v>
      </c>
      <c r="C185" s="16">
        <v>2002</v>
      </c>
      <c r="D185" s="16">
        <v>2002</v>
      </c>
      <c r="E185" s="16">
        <v>2002</v>
      </c>
      <c r="F185" s="16" t="s">
        <v>24</v>
      </c>
      <c r="G185" s="16" t="s">
        <v>36</v>
      </c>
      <c r="H185" s="16" t="s">
        <v>55</v>
      </c>
      <c r="I185" s="16" t="s">
        <v>56</v>
      </c>
      <c r="J185" s="40">
        <v>132.44000244140625</v>
      </c>
      <c r="K185" s="5">
        <v>12</v>
      </c>
      <c r="L185" s="40">
        <f t="shared" si="24"/>
        <v>144.44000244140625</v>
      </c>
      <c r="M185" s="40">
        <v>128.85000610351562</v>
      </c>
      <c r="N185" s="5">
        <v>0</v>
      </c>
      <c r="O185" s="40">
        <f t="shared" si="25"/>
        <v>128.85000610351562</v>
      </c>
      <c r="P185" s="40">
        <f t="shared" si="26"/>
        <v>128.85000610351562</v>
      </c>
      <c r="Q185" s="40">
        <f t="shared" si="27"/>
        <v>29.082354735968451</v>
      </c>
    </row>
    <row r="186" spans="1:17" ht="30" x14ac:dyDescent="0.25">
      <c r="A186" s="5">
        <v>40</v>
      </c>
      <c r="B186" s="16" t="s">
        <v>455</v>
      </c>
      <c r="C186" s="16">
        <v>1990</v>
      </c>
      <c r="D186" s="16">
        <v>1990</v>
      </c>
      <c r="E186" s="16">
        <v>1990</v>
      </c>
      <c r="F186" s="16" t="s">
        <v>11</v>
      </c>
      <c r="G186" s="16" t="s">
        <v>83</v>
      </c>
      <c r="H186" s="16" t="s">
        <v>240</v>
      </c>
      <c r="I186" s="16" t="s">
        <v>456</v>
      </c>
      <c r="J186" s="40">
        <v>118.55999755859375</v>
      </c>
      <c r="K186" s="5">
        <v>6</v>
      </c>
      <c r="L186" s="40">
        <f t="shared" si="24"/>
        <v>124.55999755859375</v>
      </c>
      <c r="M186" s="40">
        <v>122.04000091552734</v>
      </c>
      <c r="N186" s="5">
        <v>8</v>
      </c>
      <c r="O186" s="40">
        <f t="shared" si="25"/>
        <v>130.04000091552734</v>
      </c>
      <c r="P186" s="40">
        <f t="shared" si="26"/>
        <v>124.55999755859375</v>
      </c>
      <c r="Q186" s="40">
        <f t="shared" si="27"/>
        <v>24.784610237834261</v>
      </c>
    </row>
    <row r="187" spans="1:17" ht="60" x14ac:dyDescent="0.25">
      <c r="A187" s="5">
        <v>41</v>
      </c>
      <c r="B187" s="16" t="s">
        <v>458</v>
      </c>
      <c r="C187" s="16">
        <v>2002</v>
      </c>
      <c r="D187" s="16">
        <v>2002</v>
      </c>
      <c r="E187" s="16">
        <v>2002</v>
      </c>
      <c r="F187" s="16">
        <v>1</v>
      </c>
      <c r="G187" s="16" t="s">
        <v>99</v>
      </c>
      <c r="H187" s="16" t="s">
        <v>100</v>
      </c>
      <c r="I187" s="16" t="s">
        <v>101</v>
      </c>
      <c r="J187" s="40">
        <v>130.47000122070312</v>
      </c>
      <c r="K187" s="5">
        <v>2</v>
      </c>
      <c r="L187" s="40">
        <f t="shared" si="24"/>
        <v>132.47000122070312</v>
      </c>
      <c r="M187" s="40">
        <v>122.52999877929687</v>
      </c>
      <c r="N187" s="5">
        <v>8</v>
      </c>
      <c r="O187" s="40">
        <f t="shared" si="25"/>
        <v>130.52999877929687</v>
      </c>
      <c r="P187" s="40">
        <f t="shared" si="26"/>
        <v>130.52999877929687</v>
      </c>
      <c r="Q187" s="40">
        <f t="shared" si="27"/>
        <v>30.765376856703202</v>
      </c>
    </row>
    <row r="188" spans="1:17" ht="45" x14ac:dyDescent="0.25">
      <c r="A188" s="5">
        <v>42</v>
      </c>
      <c r="B188" s="16" t="s">
        <v>103</v>
      </c>
      <c r="C188" s="16">
        <v>1995</v>
      </c>
      <c r="D188" s="16">
        <v>1995</v>
      </c>
      <c r="E188" s="16">
        <v>1995</v>
      </c>
      <c r="F188" s="16" t="s">
        <v>11</v>
      </c>
      <c r="G188" s="16" t="s">
        <v>104</v>
      </c>
      <c r="H188" s="16" t="s">
        <v>105</v>
      </c>
      <c r="I188" s="16" t="s">
        <v>106</v>
      </c>
      <c r="J188" s="40">
        <v>108.44000244140625</v>
      </c>
      <c r="K188" s="5">
        <v>52</v>
      </c>
      <c r="L188" s="40">
        <f t="shared" si="24"/>
        <v>160.44000244140625</v>
      </c>
      <c r="M188" s="40">
        <v>125.29000091552734</v>
      </c>
      <c r="N188" s="5">
        <v>6</v>
      </c>
      <c r="O188" s="40">
        <f t="shared" si="25"/>
        <v>131.29000091552734</v>
      </c>
      <c r="P188" s="40">
        <f t="shared" si="26"/>
        <v>131.29000091552734</v>
      </c>
      <c r="Q188" s="40">
        <f t="shared" si="27"/>
        <v>31.526749465953845</v>
      </c>
    </row>
    <row r="189" spans="1:17" ht="60" x14ac:dyDescent="0.25">
      <c r="A189" s="5">
        <v>43</v>
      </c>
      <c r="B189" s="16" t="s">
        <v>171</v>
      </c>
      <c r="C189" s="16">
        <v>2002</v>
      </c>
      <c r="D189" s="16">
        <v>2002</v>
      </c>
      <c r="E189" s="16">
        <v>2002</v>
      </c>
      <c r="F189" s="16" t="s">
        <v>24</v>
      </c>
      <c r="G189" s="16" t="s">
        <v>172</v>
      </c>
      <c r="H189" s="16" t="s">
        <v>173</v>
      </c>
      <c r="I189" s="16" t="s">
        <v>174</v>
      </c>
      <c r="J189" s="40">
        <v>120.13999938964844</v>
      </c>
      <c r="K189" s="5">
        <v>6</v>
      </c>
      <c r="L189" s="40">
        <f t="shared" si="24"/>
        <v>126.13999938964844</v>
      </c>
      <c r="M189" s="40">
        <v>129.69000244140625</v>
      </c>
      <c r="N189" s="5">
        <v>2</v>
      </c>
      <c r="O189" s="40">
        <f t="shared" si="25"/>
        <v>131.69000244140625</v>
      </c>
      <c r="P189" s="40">
        <f t="shared" si="26"/>
        <v>126.13999938964844</v>
      </c>
      <c r="Q189" s="40">
        <f t="shared" si="27"/>
        <v>26.367461205461158</v>
      </c>
    </row>
    <row r="190" spans="1:17" ht="30" x14ac:dyDescent="0.25">
      <c r="A190" s="5">
        <v>44</v>
      </c>
      <c r="B190" s="16" t="s">
        <v>94</v>
      </c>
      <c r="C190" s="16">
        <v>1999</v>
      </c>
      <c r="D190" s="16">
        <v>1999</v>
      </c>
      <c r="E190" s="16">
        <v>1999</v>
      </c>
      <c r="F190" s="16" t="s">
        <v>24</v>
      </c>
      <c r="G190" s="16" t="s">
        <v>83</v>
      </c>
      <c r="H190" s="16" t="s">
        <v>95</v>
      </c>
      <c r="I190" s="16" t="s">
        <v>96</v>
      </c>
      <c r="J190" s="40">
        <v>119.66999816894531</v>
      </c>
      <c r="K190" s="5">
        <v>4</v>
      </c>
      <c r="L190" s="40">
        <f t="shared" si="24"/>
        <v>123.66999816894531</v>
      </c>
      <c r="M190" s="40">
        <v>130.05999755859375</v>
      </c>
      <c r="N190" s="5">
        <v>6</v>
      </c>
      <c r="O190" s="40">
        <f t="shared" si="25"/>
        <v>136.05999755859375</v>
      </c>
      <c r="P190" s="40">
        <f t="shared" si="26"/>
        <v>123.66999816894531</v>
      </c>
      <c r="Q190" s="40">
        <f t="shared" si="27"/>
        <v>23.893005957760728</v>
      </c>
    </row>
    <row r="191" spans="1:17" ht="75" x14ac:dyDescent="0.25">
      <c r="A191" s="5">
        <v>45</v>
      </c>
      <c r="B191" s="16" t="s">
        <v>79</v>
      </c>
      <c r="C191" s="16">
        <v>1998</v>
      </c>
      <c r="D191" s="16">
        <v>1998</v>
      </c>
      <c r="E191" s="16">
        <v>1998</v>
      </c>
      <c r="F191" s="16" t="s">
        <v>24</v>
      </c>
      <c r="G191" s="16" t="s">
        <v>41</v>
      </c>
      <c r="H191" s="16" t="s">
        <v>42</v>
      </c>
      <c r="I191" s="16" t="s">
        <v>80</v>
      </c>
      <c r="J191" s="40">
        <v>108.59999847412109</v>
      </c>
      <c r="K191" s="5">
        <v>4</v>
      </c>
      <c r="L191" s="40">
        <f t="shared" si="24"/>
        <v>112.59999847412109</v>
      </c>
      <c r="M191" s="40">
        <v>132.99000549316406</v>
      </c>
      <c r="N191" s="5">
        <v>4</v>
      </c>
      <c r="O191" s="40">
        <f t="shared" si="25"/>
        <v>136.99000549316406</v>
      </c>
      <c r="P191" s="40">
        <f t="shared" si="26"/>
        <v>112.59999847412109</v>
      </c>
      <c r="Q191" s="40">
        <f t="shared" si="27"/>
        <v>12.803044298105254</v>
      </c>
    </row>
    <row r="192" spans="1:17" ht="30" x14ac:dyDescent="0.25">
      <c r="A192" s="5">
        <v>46</v>
      </c>
      <c r="B192" s="16" t="s">
        <v>453</v>
      </c>
      <c r="C192" s="16">
        <v>1990</v>
      </c>
      <c r="D192" s="16">
        <v>1990</v>
      </c>
      <c r="E192" s="16">
        <v>1990</v>
      </c>
      <c r="F192" s="16" t="s">
        <v>11</v>
      </c>
      <c r="G192" s="16" t="s">
        <v>83</v>
      </c>
      <c r="H192" s="16" t="s">
        <v>240</v>
      </c>
      <c r="I192" s="16" t="s">
        <v>334</v>
      </c>
      <c r="J192" s="40">
        <v>139.97999572753906</v>
      </c>
      <c r="K192" s="5">
        <v>2</v>
      </c>
      <c r="L192" s="40">
        <f t="shared" si="24"/>
        <v>141.97999572753906</v>
      </c>
      <c r="M192" s="40">
        <v>133.17999267578125</v>
      </c>
      <c r="N192" s="5">
        <v>4</v>
      </c>
      <c r="O192" s="40">
        <f t="shared" si="25"/>
        <v>137.17999267578125</v>
      </c>
      <c r="P192" s="40">
        <f t="shared" si="26"/>
        <v>137.17999267578125</v>
      </c>
      <c r="Q192" s="40">
        <f t="shared" si="27"/>
        <v>37.427362347401598</v>
      </c>
    </row>
    <row r="193" spans="1:17" ht="75" x14ac:dyDescent="0.25">
      <c r="A193" s="5">
        <v>47</v>
      </c>
      <c r="B193" s="16" t="s">
        <v>376</v>
      </c>
      <c r="C193" s="16">
        <v>2000</v>
      </c>
      <c r="D193" s="16">
        <v>2000</v>
      </c>
      <c r="E193" s="16">
        <v>2000</v>
      </c>
      <c r="F193" s="16" t="s">
        <v>24</v>
      </c>
      <c r="G193" s="16" t="s">
        <v>244</v>
      </c>
      <c r="H193" s="16" t="s">
        <v>245</v>
      </c>
      <c r="I193" s="16" t="s">
        <v>377</v>
      </c>
      <c r="J193" s="40">
        <v>118.77999877929687</v>
      </c>
      <c r="K193" s="5">
        <v>6</v>
      </c>
      <c r="L193" s="40">
        <f t="shared" si="24"/>
        <v>124.77999877929687</v>
      </c>
      <c r="M193" s="40">
        <v>129.97000122070312</v>
      </c>
      <c r="N193" s="5">
        <v>8</v>
      </c>
      <c r="O193" s="40">
        <f t="shared" si="25"/>
        <v>137.97000122070313</v>
      </c>
      <c r="P193" s="40">
        <f t="shared" si="26"/>
        <v>124.77999877929687</v>
      </c>
      <c r="Q193" s="40">
        <f t="shared" si="27"/>
        <v>25.005008175497785</v>
      </c>
    </row>
    <row r="194" spans="1:17" ht="45" x14ac:dyDescent="0.25">
      <c r="A194" s="5">
        <v>48</v>
      </c>
      <c r="B194" s="16" t="s">
        <v>210</v>
      </c>
      <c r="C194" s="16">
        <v>2002</v>
      </c>
      <c r="D194" s="16">
        <v>2002</v>
      </c>
      <c r="E194" s="16">
        <v>2002</v>
      </c>
      <c r="F194" s="16" t="s">
        <v>24</v>
      </c>
      <c r="G194" s="16" t="s">
        <v>36</v>
      </c>
      <c r="H194" s="16" t="s">
        <v>55</v>
      </c>
      <c r="I194" s="16" t="s">
        <v>144</v>
      </c>
      <c r="J194" s="40">
        <v>118</v>
      </c>
      <c r="K194" s="5">
        <v>12</v>
      </c>
      <c r="L194" s="40">
        <f t="shared" si="24"/>
        <v>130</v>
      </c>
      <c r="M194" s="40">
        <v>126.12000274658203</v>
      </c>
      <c r="N194" s="5">
        <v>12</v>
      </c>
      <c r="O194" s="40">
        <f t="shared" si="25"/>
        <v>138.12000274658203</v>
      </c>
      <c r="P194" s="40">
        <f t="shared" si="26"/>
        <v>130</v>
      </c>
      <c r="Q194" s="40">
        <f t="shared" si="27"/>
        <v>30.234422357687752</v>
      </c>
    </row>
    <row r="195" spans="1:17" ht="60" x14ac:dyDescent="0.25">
      <c r="A195" s="5">
        <v>49</v>
      </c>
      <c r="B195" s="16" t="s">
        <v>217</v>
      </c>
      <c r="C195" s="16">
        <v>2002</v>
      </c>
      <c r="D195" s="16">
        <v>2002</v>
      </c>
      <c r="E195" s="16">
        <v>2002</v>
      </c>
      <c r="F195" s="16" t="s">
        <v>24</v>
      </c>
      <c r="G195" s="16" t="s">
        <v>46</v>
      </c>
      <c r="H195" s="16" t="s">
        <v>47</v>
      </c>
      <c r="I195" s="16" t="s">
        <v>48</v>
      </c>
      <c r="J195" s="40">
        <v>129.50999450683594</v>
      </c>
      <c r="K195" s="5">
        <v>0</v>
      </c>
      <c r="L195" s="40">
        <f t="shared" si="24"/>
        <v>129.50999450683594</v>
      </c>
      <c r="M195" s="40">
        <v>133.05000305175781</v>
      </c>
      <c r="N195" s="5">
        <v>6</v>
      </c>
      <c r="O195" s="40">
        <f t="shared" si="25"/>
        <v>139.05000305175781</v>
      </c>
      <c r="P195" s="40">
        <f t="shared" si="26"/>
        <v>129.50999450683594</v>
      </c>
      <c r="Q195" s="40">
        <f t="shared" si="27"/>
        <v>29.743533262654559</v>
      </c>
    </row>
    <row r="196" spans="1:17" ht="75" x14ac:dyDescent="0.25">
      <c r="A196" s="5">
        <v>50</v>
      </c>
      <c r="B196" s="16" t="s">
        <v>339</v>
      </c>
      <c r="C196" s="16">
        <v>2003</v>
      </c>
      <c r="D196" s="16">
        <v>2003</v>
      </c>
      <c r="E196" s="16">
        <v>2003</v>
      </c>
      <c r="F196" s="16" t="s">
        <v>24</v>
      </c>
      <c r="G196" s="16" t="s">
        <v>19</v>
      </c>
      <c r="H196" s="16" t="s">
        <v>20</v>
      </c>
      <c r="I196" s="16" t="s">
        <v>21</v>
      </c>
      <c r="J196" s="40">
        <v>125.55000305175781</v>
      </c>
      <c r="K196" s="5">
        <v>52</v>
      </c>
      <c r="L196" s="40">
        <f t="shared" si="24"/>
        <v>177.55000305175781</v>
      </c>
      <c r="M196" s="40">
        <v>132.83000183105469</v>
      </c>
      <c r="N196" s="5">
        <v>8</v>
      </c>
      <c r="O196" s="40">
        <f t="shared" si="25"/>
        <v>140.83000183105469</v>
      </c>
      <c r="P196" s="40">
        <f t="shared" si="26"/>
        <v>140.83000183105469</v>
      </c>
      <c r="Q196" s="40">
        <f t="shared" si="27"/>
        <v>41.08395337768858</v>
      </c>
    </row>
    <row r="197" spans="1:17" ht="60" x14ac:dyDescent="0.25">
      <c r="A197" s="5">
        <v>51</v>
      </c>
      <c r="B197" s="16" t="s">
        <v>425</v>
      </c>
      <c r="C197" s="16">
        <v>2001</v>
      </c>
      <c r="D197" s="16">
        <v>2001</v>
      </c>
      <c r="E197" s="16">
        <v>2001</v>
      </c>
      <c r="F197" s="16" t="s">
        <v>24</v>
      </c>
      <c r="G197" s="16" t="s">
        <v>172</v>
      </c>
      <c r="H197" s="16" t="s">
        <v>173</v>
      </c>
      <c r="I197" s="16" t="s">
        <v>174</v>
      </c>
      <c r="J197" s="40">
        <v>110.59999847412109</v>
      </c>
      <c r="K197" s="5">
        <v>4</v>
      </c>
      <c r="L197" s="40">
        <f t="shared" si="24"/>
        <v>114.59999847412109</v>
      </c>
      <c r="M197" s="40">
        <v>138.88999938964844</v>
      </c>
      <c r="N197" s="5">
        <v>4</v>
      </c>
      <c r="O197" s="40">
        <f t="shared" si="25"/>
        <v>142.88999938964844</v>
      </c>
      <c r="P197" s="40">
        <f t="shared" si="26"/>
        <v>114.59999847412109</v>
      </c>
      <c r="Q197" s="40">
        <f t="shared" si="27"/>
        <v>14.806650795915836</v>
      </c>
    </row>
    <row r="198" spans="1:17" ht="30" x14ac:dyDescent="0.25">
      <c r="A198" s="5">
        <v>52</v>
      </c>
      <c r="B198" s="16" t="s">
        <v>197</v>
      </c>
      <c r="C198" s="16">
        <v>2000</v>
      </c>
      <c r="D198" s="16">
        <v>2000</v>
      </c>
      <c r="E198" s="16">
        <v>2000</v>
      </c>
      <c r="F198" s="16" t="s">
        <v>24</v>
      </c>
      <c r="G198" s="16" t="s">
        <v>83</v>
      </c>
      <c r="H198" s="16" t="s">
        <v>95</v>
      </c>
      <c r="I198" s="16" t="s">
        <v>96</v>
      </c>
      <c r="J198" s="40">
        <v>118.61000061035156</v>
      </c>
      <c r="K198" s="5">
        <v>6</v>
      </c>
      <c r="L198" s="40">
        <f t="shared" si="24"/>
        <v>124.61000061035156</v>
      </c>
      <c r="M198" s="40">
        <v>138.91999816894531</v>
      </c>
      <c r="N198" s="5">
        <v>4</v>
      </c>
      <c r="O198" s="40">
        <f t="shared" si="25"/>
        <v>142.91999816894531</v>
      </c>
      <c r="P198" s="40">
        <f t="shared" si="26"/>
        <v>124.61000061035156</v>
      </c>
      <c r="Q198" s="40">
        <f t="shared" si="27"/>
        <v>24.834703457540417</v>
      </c>
    </row>
    <row r="199" spans="1:17" ht="60" x14ac:dyDescent="0.25">
      <c r="A199" s="5">
        <v>53</v>
      </c>
      <c r="B199" s="16" t="s">
        <v>108</v>
      </c>
      <c r="C199" s="16">
        <v>1997</v>
      </c>
      <c r="D199" s="16">
        <v>1997</v>
      </c>
      <c r="E199" s="16">
        <v>1997</v>
      </c>
      <c r="F199" s="16" t="s">
        <v>24</v>
      </c>
      <c r="G199" s="16" t="s">
        <v>25</v>
      </c>
      <c r="H199" s="16" t="s">
        <v>109</v>
      </c>
      <c r="I199" s="16" t="s">
        <v>27</v>
      </c>
      <c r="J199" s="40">
        <v>109.80000305175781</v>
      </c>
      <c r="K199" s="5">
        <v>0</v>
      </c>
      <c r="L199" s="40">
        <f t="shared" si="24"/>
        <v>109.80000305175781</v>
      </c>
      <c r="M199" s="40">
        <v>141.55000305175781</v>
      </c>
      <c r="N199" s="5">
        <v>8</v>
      </c>
      <c r="O199" s="40">
        <f t="shared" si="25"/>
        <v>149.55000305175781</v>
      </c>
      <c r="P199" s="40">
        <f t="shared" si="26"/>
        <v>109.80000305175781</v>
      </c>
      <c r="Q199" s="40">
        <f t="shared" si="27"/>
        <v>9.9979997870617794</v>
      </c>
    </row>
    <row r="200" spans="1:17" ht="60" x14ac:dyDescent="0.25">
      <c r="A200" s="5">
        <v>54</v>
      </c>
      <c r="B200" s="16" t="s">
        <v>212</v>
      </c>
      <c r="C200" s="16">
        <v>2000</v>
      </c>
      <c r="D200" s="16">
        <v>2000</v>
      </c>
      <c r="E200" s="16">
        <v>2000</v>
      </c>
      <c r="F200" s="16" t="s">
        <v>24</v>
      </c>
      <c r="G200" s="16" t="s">
        <v>213</v>
      </c>
      <c r="H200" s="16" t="s">
        <v>73</v>
      </c>
      <c r="I200" s="16" t="s">
        <v>149</v>
      </c>
      <c r="J200" s="40">
        <v>186.52000427246094</v>
      </c>
      <c r="K200" s="5">
        <v>12</v>
      </c>
      <c r="L200" s="40">
        <f t="shared" si="24"/>
        <v>198.52000427246094</v>
      </c>
      <c r="M200" s="40">
        <v>157.11000061035156</v>
      </c>
      <c r="N200" s="5">
        <v>10</v>
      </c>
      <c r="O200" s="40">
        <f t="shared" si="25"/>
        <v>167.11000061035156</v>
      </c>
      <c r="P200" s="40">
        <f t="shared" si="26"/>
        <v>167.11000061035156</v>
      </c>
      <c r="Q200" s="40">
        <f t="shared" si="27"/>
        <v>67.411341536015257</v>
      </c>
    </row>
    <row r="201" spans="1:17" ht="60" x14ac:dyDescent="0.25">
      <c r="A201" s="5">
        <v>55</v>
      </c>
      <c r="B201" s="16" t="s">
        <v>98</v>
      </c>
      <c r="C201" s="16">
        <v>2003</v>
      </c>
      <c r="D201" s="16">
        <v>2003</v>
      </c>
      <c r="E201" s="16">
        <v>2003</v>
      </c>
      <c r="F201" s="16">
        <v>1</v>
      </c>
      <c r="G201" s="16" t="s">
        <v>99</v>
      </c>
      <c r="H201" s="16" t="s">
        <v>100</v>
      </c>
      <c r="I201" s="16" t="s">
        <v>101</v>
      </c>
      <c r="J201" s="40">
        <v>168.46000671386719</v>
      </c>
      <c r="K201" s="5">
        <v>4</v>
      </c>
      <c r="L201" s="40">
        <f t="shared" si="24"/>
        <v>172.46000671386719</v>
      </c>
      <c r="M201" s="40">
        <v>160.83999633789063</v>
      </c>
      <c r="N201" s="5">
        <v>12</v>
      </c>
      <c r="O201" s="40">
        <f t="shared" si="25"/>
        <v>172.83999633789062</v>
      </c>
      <c r="P201" s="40">
        <f t="shared" si="26"/>
        <v>172.46000671386719</v>
      </c>
      <c r="Q201" s="40">
        <f t="shared" si="27"/>
        <v>72.770995032180338</v>
      </c>
    </row>
    <row r="202" spans="1:17" ht="60" x14ac:dyDescent="0.25">
      <c r="A202" s="5">
        <v>56</v>
      </c>
      <c r="B202" s="16" t="s">
        <v>396</v>
      </c>
      <c r="C202" s="16">
        <v>2001</v>
      </c>
      <c r="D202" s="16">
        <v>2001</v>
      </c>
      <c r="E202" s="16">
        <v>2001</v>
      </c>
      <c r="F202" s="16">
        <v>1</v>
      </c>
      <c r="G202" s="16" t="s">
        <v>72</v>
      </c>
      <c r="H202" s="16" t="s">
        <v>73</v>
      </c>
      <c r="I202" s="16" t="s">
        <v>149</v>
      </c>
      <c r="J202" s="40">
        <v>138.60000610351562</v>
      </c>
      <c r="K202" s="5">
        <v>54</v>
      </c>
      <c r="L202" s="40">
        <f t="shared" si="24"/>
        <v>192.60000610351562</v>
      </c>
      <c r="M202" s="40">
        <v>182.94000244140625</v>
      </c>
      <c r="N202" s="5">
        <v>10</v>
      </c>
      <c r="O202" s="40">
        <f t="shared" si="25"/>
        <v>192.94000244140625</v>
      </c>
      <c r="P202" s="40">
        <f t="shared" si="26"/>
        <v>192.60000610351562</v>
      </c>
      <c r="Q202" s="40">
        <f t="shared" si="27"/>
        <v>92.947311853680716</v>
      </c>
    </row>
    <row r="203" spans="1:17" ht="60" x14ac:dyDescent="0.25">
      <c r="A203" s="5">
        <v>57</v>
      </c>
      <c r="B203" s="16" t="s">
        <v>379</v>
      </c>
      <c r="C203" s="16">
        <v>2002</v>
      </c>
      <c r="D203" s="16">
        <v>2002</v>
      </c>
      <c r="E203" s="16">
        <v>2002</v>
      </c>
      <c r="F203" s="16">
        <v>1</v>
      </c>
      <c r="G203" s="16" t="s">
        <v>67</v>
      </c>
      <c r="H203" s="16" t="s">
        <v>68</v>
      </c>
      <c r="I203" s="16" t="s">
        <v>380</v>
      </c>
      <c r="J203" s="40">
        <v>192</v>
      </c>
      <c r="K203" s="5">
        <v>112</v>
      </c>
      <c r="L203" s="40">
        <f t="shared" si="24"/>
        <v>304</v>
      </c>
      <c r="M203" s="40">
        <v>183.97999572753906</v>
      </c>
      <c r="N203" s="5">
        <v>10</v>
      </c>
      <c r="O203" s="40">
        <f t="shared" si="25"/>
        <v>193.97999572753906</v>
      </c>
      <c r="P203" s="40">
        <f t="shared" si="26"/>
        <v>193.97999572753906</v>
      </c>
      <c r="Q203" s="40">
        <f t="shared" si="27"/>
        <v>94.329789942482989</v>
      </c>
    </row>
    <row r="204" spans="1:17" ht="45" x14ac:dyDescent="0.25">
      <c r="A204" s="5">
        <v>58</v>
      </c>
      <c r="B204" s="16" t="s">
        <v>143</v>
      </c>
      <c r="C204" s="16">
        <v>2002</v>
      </c>
      <c r="D204" s="16">
        <v>2002</v>
      </c>
      <c r="E204" s="16">
        <v>2002</v>
      </c>
      <c r="F204" s="16" t="s">
        <v>24</v>
      </c>
      <c r="G204" s="16" t="s">
        <v>36</v>
      </c>
      <c r="H204" s="16" t="s">
        <v>55</v>
      </c>
      <c r="I204" s="16" t="s">
        <v>144</v>
      </c>
      <c r="J204" s="40">
        <v>195.3699951171875</v>
      </c>
      <c r="K204" s="5">
        <v>10</v>
      </c>
      <c r="L204" s="40">
        <f t="shared" si="24"/>
        <v>205.3699951171875</v>
      </c>
      <c r="M204" s="40">
        <v>182.19000244140625</v>
      </c>
      <c r="N204" s="5">
        <v>12</v>
      </c>
      <c r="O204" s="40">
        <f t="shared" si="25"/>
        <v>194.19000244140625</v>
      </c>
      <c r="P204" s="40">
        <f t="shared" si="26"/>
        <v>194.19000244140625</v>
      </c>
      <c r="Q204" s="40">
        <f t="shared" si="27"/>
        <v>94.540175350727068</v>
      </c>
    </row>
    <row r="205" spans="1:17" ht="60" x14ac:dyDescent="0.25">
      <c r="A205" s="5">
        <v>59</v>
      </c>
      <c r="B205" s="16" t="s">
        <v>423</v>
      </c>
      <c r="C205" s="16">
        <v>2002</v>
      </c>
      <c r="D205" s="16">
        <v>2002</v>
      </c>
      <c r="E205" s="16">
        <v>2002</v>
      </c>
      <c r="F205" s="16" t="s">
        <v>24</v>
      </c>
      <c r="G205" s="16" t="s">
        <v>328</v>
      </c>
      <c r="H205" s="16" t="s">
        <v>47</v>
      </c>
      <c r="I205" s="16" t="s">
        <v>48</v>
      </c>
      <c r="J205" s="40">
        <v>156.27000427246094</v>
      </c>
      <c r="K205" s="5">
        <v>14</v>
      </c>
      <c r="L205" s="40">
        <f t="shared" si="24"/>
        <v>170.27000427246094</v>
      </c>
      <c r="M205" s="40">
        <v>183.28999328613281</v>
      </c>
      <c r="N205" s="5">
        <v>12</v>
      </c>
      <c r="O205" s="40">
        <f t="shared" si="25"/>
        <v>195.28999328613281</v>
      </c>
      <c r="P205" s="40">
        <f t="shared" si="26"/>
        <v>170.27000427246094</v>
      </c>
      <c r="Q205" s="40">
        <f t="shared" si="27"/>
        <v>70.57704347126905</v>
      </c>
    </row>
    <row r="206" spans="1:17" ht="30" x14ac:dyDescent="0.25">
      <c r="A206" s="5">
        <v>60</v>
      </c>
      <c r="B206" s="16" t="s">
        <v>269</v>
      </c>
      <c r="C206" s="16">
        <v>2003</v>
      </c>
      <c r="D206" s="16">
        <v>2003</v>
      </c>
      <c r="E206" s="16">
        <v>2003</v>
      </c>
      <c r="F206" s="16" t="s">
        <v>24</v>
      </c>
      <c r="G206" s="16" t="s">
        <v>46</v>
      </c>
      <c r="H206" s="16" t="s">
        <v>270</v>
      </c>
      <c r="I206" s="16" t="s">
        <v>271</v>
      </c>
      <c r="J206" s="40">
        <v>155.32000732421875</v>
      </c>
      <c r="K206" s="5">
        <v>10</v>
      </c>
      <c r="L206" s="40">
        <f t="shared" si="24"/>
        <v>165.32000732421875</v>
      </c>
      <c r="M206" s="40">
        <v>175.02999877929687</v>
      </c>
      <c r="N206" s="5">
        <v>52</v>
      </c>
      <c r="O206" s="40">
        <f t="shared" si="25"/>
        <v>227.02999877929687</v>
      </c>
      <c r="P206" s="40">
        <f t="shared" si="26"/>
        <v>165.32000732421875</v>
      </c>
      <c r="Q206" s="40">
        <f t="shared" si="27"/>
        <v>65.618120446448742</v>
      </c>
    </row>
    <row r="207" spans="1:17" ht="45" x14ac:dyDescent="0.25">
      <c r="A207" s="5">
        <v>61</v>
      </c>
      <c r="B207" s="16" t="s">
        <v>449</v>
      </c>
      <c r="C207" s="16">
        <v>1985</v>
      </c>
      <c r="D207" s="16">
        <v>1985</v>
      </c>
      <c r="E207" s="16">
        <v>1985</v>
      </c>
      <c r="F207" s="16" t="s">
        <v>24</v>
      </c>
      <c r="G207" s="16" t="s">
        <v>83</v>
      </c>
      <c r="H207" s="16" t="s">
        <v>84</v>
      </c>
      <c r="I207" s="16" t="s">
        <v>85</v>
      </c>
      <c r="J207" s="40">
        <v>128.44000244140625</v>
      </c>
      <c r="K207" s="5">
        <v>12</v>
      </c>
      <c r="L207" s="40">
        <f t="shared" si="24"/>
        <v>140.44000244140625</v>
      </c>
      <c r="M207" s="40">
        <v>174.25</v>
      </c>
      <c r="N207" s="5">
        <v>102</v>
      </c>
      <c r="O207" s="40">
        <f t="shared" si="25"/>
        <v>276.25</v>
      </c>
      <c r="P207" s="40">
        <f t="shared" si="26"/>
        <v>140.44000244140625</v>
      </c>
      <c r="Q207" s="40">
        <f t="shared" si="27"/>
        <v>40.693250722067695</v>
      </c>
    </row>
    <row r="208" spans="1:17" ht="60" x14ac:dyDescent="0.25">
      <c r="A208" s="5"/>
      <c r="B208" s="16" t="s">
        <v>114</v>
      </c>
      <c r="C208" s="16">
        <v>1998</v>
      </c>
      <c r="D208" s="16">
        <v>1998</v>
      </c>
      <c r="E208" s="16">
        <v>1998</v>
      </c>
      <c r="F208" s="16" t="s">
        <v>24</v>
      </c>
      <c r="G208" s="16" t="s">
        <v>67</v>
      </c>
      <c r="H208" s="16" t="s">
        <v>115</v>
      </c>
      <c r="I208" s="16" t="s">
        <v>116</v>
      </c>
      <c r="J208" s="40">
        <v>137.8800048828125</v>
      </c>
      <c r="K208" s="5">
        <v>10</v>
      </c>
      <c r="L208" s="40">
        <f t="shared" si="24"/>
        <v>147.8800048828125</v>
      </c>
      <c r="M208" s="40"/>
      <c r="N208" s="5"/>
      <c r="O208" s="40" t="s">
        <v>915</v>
      </c>
      <c r="P208" s="40">
        <f t="shared" si="26"/>
        <v>147.8800048828125</v>
      </c>
      <c r="Q208" s="40">
        <f t="shared" si="27"/>
        <v>48.146669339731773</v>
      </c>
    </row>
    <row r="209" spans="1:17" ht="30" x14ac:dyDescent="0.25">
      <c r="A209" s="5"/>
      <c r="B209" s="16" t="s">
        <v>401</v>
      </c>
      <c r="C209" s="16">
        <v>1988</v>
      </c>
      <c r="D209" s="16">
        <v>1988</v>
      </c>
      <c r="E209" s="16">
        <v>1988</v>
      </c>
      <c r="F209" s="16" t="s">
        <v>11</v>
      </c>
      <c r="G209" s="16" t="s">
        <v>36</v>
      </c>
      <c r="H209" s="16" t="s">
        <v>37</v>
      </c>
      <c r="I209" s="16" t="s">
        <v>402</v>
      </c>
      <c r="J209" s="40"/>
      <c r="K209" s="5"/>
      <c r="L209" s="40" t="s">
        <v>915</v>
      </c>
      <c r="M209" s="40"/>
      <c r="N209" s="5"/>
      <c r="O209" s="40" t="s">
        <v>915</v>
      </c>
      <c r="P209" s="40"/>
      <c r="Q209" s="40" t="str">
        <f t="shared" ref="Q209:Q240" si="28">IF( AND(ISNUMBER(P$145),ISNUMBER(P209)),(P209-P$145)/P$145*100,"")</f>
        <v/>
      </c>
    </row>
    <row r="210" spans="1:17" ht="45" x14ac:dyDescent="0.25">
      <c r="A210" s="5"/>
      <c r="B210" s="16" t="s">
        <v>408</v>
      </c>
      <c r="C210" s="16">
        <v>2003</v>
      </c>
      <c r="D210" s="16">
        <v>2003</v>
      </c>
      <c r="E210" s="16">
        <v>2003</v>
      </c>
      <c r="F210" s="16" t="s">
        <v>24</v>
      </c>
      <c r="G210" s="16" t="s">
        <v>36</v>
      </c>
      <c r="H210" s="16" t="s">
        <v>55</v>
      </c>
      <c r="I210" s="16" t="s">
        <v>56</v>
      </c>
      <c r="J210" s="40">
        <v>113.33999633789063</v>
      </c>
      <c r="K210" s="5">
        <v>6</v>
      </c>
      <c r="L210" s="40">
        <f t="shared" ref="L209:L240" si="29">J210+K210</f>
        <v>119.33999633789062</v>
      </c>
      <c r="M210" s="40"/>
      <c r="N210" s="5"/>
      <c r="O210" s="40" t="s">
        <v>915</v>
      </c>
      <c r="P210" s="40">
        <f t="shared" ref="P209:P240" si="30">MIN(O210,L210)</f>
        <v>119.33999633789062</v>
      </c>
      <c r="Q210" s="40">
        <f t="shared" si="28"/>
        <v>19.555196055644288</v>
      </c>
    </row>
    <row r="212" spans="1:17" ht="18.75" x14ac:dyDescent="0.25">
      <c r="A212" s="20" t="s">
        <v>960</v>
      </c>
      <c r="B212" s="20"/>
      <c r="C212" s="20"/>
      <c r="D212" s="20"/>
      <c r="E212" s="20"/>
      <c r="F212" s="20"/>
      <c r="G212" s="20"/>
      <c r="H212" s="20"/>
      <c r="I212" s="20"/>
      <c r="J212" s="20"/>
    </row>
    <row r="213" spans="1:17" x14ac:dyDescent="0.25">
      <c r="A213" s="27" t="s">
        <v>906</v>
      </c>
      <c r="B213" s="27" t="s">
        <v>1</v>
      </c>
      <c r="C213" s="27" t="s">
        <v>2</v>
      </c>
      <c r="D213" s="27" t="s">
        <v>510</v>
      </c>
      <c r="E213" s="27" t="s">
        <v>511</v>
      </c>
      <c r="F213" s="27" t="s">
        <v>3</v>
      </c>
      <c r="G213" s="27" t="s">
        <v>4</v>
      </c>
      <c r="H213" s="27" t="s">
        <v>5</v>
      </c>
      <c r="I213" s="27" t="s">
        <v>6</v>
      </c>
      <c r="J213" s="29" t="s">
        <v>908</v>
      </c>
      <c r="K213" s="30"/>
      <c r="L213" s="31"/>
      <c r="M213" s="29" t="s">
        <v>912</v>
      </c>
      <c r="N213" s="30"/>
      <c r="O213" s="31"/>
      <c r="P213" s="27" t="s">
        <v>913</v>
      </c>
      <c r="Q213" s="27" t="s">
        <v>914</v>
      </c>
    </row>
    <row r="214" spans="1:17" x14ac:dyDescent="0.25">
      <c r="A214" s="28"/>
      <c r="B214" s="28"/>
      <c r="C214" s="28"/>
      <c r="D214" s="28"/>
      <c r="E214" s="28"/>
      <c r="F214" s="28"/>
      <c r="G214" s="28"/>
      <c r="H214" s="28"/>
      <c r="I214" s="28"/>
      <c r="J214" s="32" t="s">
        <v>909</v>
      </c>
      <c r="K214" s="32" t="s">
        <v>910</v>
      </c>
      <c r="L214" s="32" t="s">
        <v>911</v>
      </c>
      <c r="M214" s="32" t="s">
        <v>909</v>
      </c>
      <c r="N214" s="32" t="s">
        <v>910</v>
      </c>
      <c r="O214" s="32" t="s">
        <v>911</v>
      </c>
      <c r="P214" s="28"/>
      <c r="Q214" s="28"/>
    </row>
    <row r="215" spans="1:17" ht="75" x14ac:dyDescent="0.25">
      <c r="A215" s="37">
        <v>1</v>
      </c>
      <c r="B215" s="38" t="s">
        <v>319</v>
      </c>
      <c r="C215" s="38">
        <v>1991</v>
      </c>
      <c r="D215" s="38">
        <v>1991</v>
      </c>
      <c r="E215" s="38">
        <v>1991</v>
      </c>
      <c r="F215" s="38" t="s">
        <v>11</v>
      </c>
      <c r="G215" s="38" t="s">
        <v>62</v>
      </c>
      <c r="H215" s="38" t="s">
        <v>285</v>
      </c>
      <c r="I215" s="38" t="s">
        <v>64</v>
      </c>
      <c r="J215" s="39">
        <v>113.76999664306641</v>
      </c>
      <c r="K215" s="37">
        <v>2</v>
      </c>
      <c r="L215" s="39">
        <f t="shared" ref="L215:L240" si="31">J215+K215</f>
        <v>115.76999664306641</v>
      </c>
      <c r="M215" s="39"/>
      <c r="N215" s="37"/>
      <c r="O215" s="39"/>
      <c r="P215" s="39">
        <f t="shared" ref="P215:P240" si="32">MIN(O215,L215)</f>
        <v>115.76999664306641</v>
      </c>
      <c r="Q215" s="39">
        <f t="shared" ref="Q215:Q240" si="33">IF( AND(ISNUMBER(P$215),ISNUMBER(P215)),(P215-P$215)/P$215*100,"")</f>
        <v>0</v>
      </c>
    </row>
    <row r="216" spans="1:17" x14ac:dyDescent="0.25">
      <c r="A216" s="5">
        <v>2</v>
      </c>
      <c r="B216" s="16" t="s">
        <v>391</v>
      </c>
      <c r="C216" s="16">
        <v>1993</v>
      </c>
      <c r="D216" s="16">
        <v>1993</v>
      </c>
      <c r="E216" s="16">
        <v>1993</v>
      </c>
      <c r="F216" s="16" t="s">
        <v>11</v>
      </c>
      <c r="G216" s="16" t="s">
        <v>41</v>
      </c>
      <c r="H216" s="16" t="s">
        <v>392</v>
      </c>
      <c r="I216" s="16" t="s">
        <v>178</v>
      </c>
      <c r="J216" s="40">
        <v>113.87000274658203</v>
      </c>
      <c r="K216" s="5">
        <v>2</v>
      </c>
      <c r="L216" s="40">
        <f t="shared" si="31"/>
        <v>115.87000274658203</v>
      </c>
      <c r="M216" s="40"/>
      <c r="N216" s="5"/>
      <c r="O216" s="40"/>
      <c r="P216" s="40">
        <f t="shared" si="32"/>
        <v>115.87000274658203</v>
      </c>
      <c r="Q216" s="40">
        <f t="shared" si="33"/>
        <v>8.6383438209777716E-2</v>
      </c>
    </row>
    <row r="217" spans="1:17" ht="75" x14ac:dyDescent="0.25">
      <c r="A217" s="5">
        <v>3</v>
      </c>
      <c r="B217" s="16" t="s">
        <v>301</v>
      </c>
      <c r="C217" s="16">
        <v>1998</v>
      </c>
      <c r="D217" s="16">
        <v>1998</v>
      </c>
      <c r="E217" s="16">
        <v>1998</v>
      </c>
      <c r="F217" s="16" t="s">
        <v>11</v>
      </c>
      <c r="G217" s="16" t="s">
        <v>302</v>
      </c>
      <c r="H217" s="16" t="s">
        <v>303</v>
      </c>
      <c r="I217" s="16" t="s">
        <v>304</v>
      </c>
      <c r="J217" s="40">
        <v>114.80999755859375</v>
      </c>
      <c r="K217" s="5">
        <v>6</v>
      </c>
      <c r="L217" s="40">
        <f t="shared" si="31"/>
        <v>120.80999755859375</v>
      </c>
      <c r="M217" s="40"/>
      <c r="N217" s="5"/>
      <c r="O217" s="40"/>
      <c r="P217" s="40">
        <f t="shared" si="32"/>
        <v>120.80999755859375</v>
      </c>
      <c r="Q217" s="40">
        <f t="shared" si="33"/>
        <v>4.3534603625033403</v>
      </c>
    </row>
    <row r="218" spans="1:17" ht="45" x14ac:dyDescent="0.25">
      <c r="A218" s="5">
        <v>4</v>
      </c>
      <c r="B218" s="16" t="s">
        <v>444</v>
      </c>
      <c r="C218" s="16">
        <v>1991</v>
      </c>
      <c r="D218" s="16">
        <v>1991</v>
      </c>
      <c r="E218" s="16">
        <v>1991</v>
      </c>
      <c r="F218" s="16" t="s">
        <v>11</v>
      </c>
      <c r="G218" s="16" t="s">
        <v>445</v>
      </c>
      <c r="H218" s="16" t="s">
        <v>446</v>
      </c>
      <c r="I218" s="16" t="s">
        <v>447</v>
      </c>
      <c r="J218" s="40">
        <v>116.20999908447266</v>
      </c>
      <c r="K218" s="5">
        <v>6</v>
      </c>
      <c r="L218" s="40">
        <f t="shared" si="31"/>
        <v>122.20999908447266</v>
      </c>
      <c r="M218" s="40"/>
      <c r="N218" s="5"/>
      <c r="O218" s="40"/>
      <c r="P218" s="40">
        <f t="shared" si="32"/>
        <v>122.20999908447266</v>
      </c>
      <c r="Q218" s="40">
        <f t="shared" si="33"/>
        <v>5.5627560059983372</v>
      </c>
    </row>
    <row r="219" spans="1:17" ht="90" x14ac:dyDescent="0.25">
      <c r="A219" s="5">
        <v>5</v>
      </c>
      <c r="B219" s="16" t="s">
        <v>156</v>
      </c>
      <c r="C219" s="16">
        <v>1996</v>
      </c>
      <c r="D219" s="16">
        <v>1996</v>
      </c>
      <c r="E219" s="16">
        <v>1996</v>
      </c>
      <c r="F219" s="16" t="s">
        <v>11</v>
      </c>
      <c r="G219" s="16" t="s">
        <v>157</v>
      </c>
      <c r="H219" s="16" t="s">
        <v>158</v>
      </c>
      <c r="I219" s="16" t="s">
        <v>159</v>
      </c>
      <c r="J219" s="40">
        <v>122.55000305175781</v>
      </c>
      <c r="K219" s="5">
        <v>0</v>
      </c>
      <c r="L219" s="40">
        <f t="shared" si="31"/>
        <v>122.55000305175781</v>
      </c>
      <c r="M219" s="40">
        <v>123.33000183105469</v>
      </c>
      <c r="N219" s="5">
        <v>2</v>
      </c>
      <c r="O219" s="40">
        <f t="shared" ref="O215:O240" si="34">M219+N219</f>
        <v>125.33000183105469</v>
      </c>
      <c r="P219" s="40">
        <f t="shared" si="32"/>
        <v>122.55000305175781</v>
      </c>
      <c r="Q219" s="40">
        <f t="shared" si="33"/>
        <v>5.8564451976232039</v>
      </c>
    </row>
    <row r="220" spans="1:17" ht="75" x14ac:dyDescent="0.25">
      <c r="A220" s="5">
        <v>6</v>
      </c>
      <c r="B220" s="16" t="s">
        <v>483</v>
      </c>
      <c r="C220" s="16">
        <v>2000</v>
      </c>
      <c r="D220" s="16">
        <v>2000</v>
      </c>
      <c r="E220" s="16">
        <v>2000</v>
      </c>
      <c r="F220" s="16" t="s">
        <v>11</v>
      </c>
      <c r="G220" s="16" t="s">
        <v>302</v>
      </c>
      <c r="H220" s="16" t="s">
        <v>303</v>
      </c>
      <c r="I220" s="16" t="s">
        <v>304</v>
      </c>
      <c r="J220" s="40">
        <v>117.05999755859375</v>
      </c>
      <c r="K220" s="5">
        <v>6</v>
      </c>
      <c r="L220" s="40">
        <f t="shared" si="31"/>
        <v>123.05999755859375</v>
      </c>
      <c r="M220" s="40">
        <v>123.70999908447266</v>
      </c>
      <c r="N220" s="5">
        <v>4</v>
      </c>
      <c r="O220" s="40">
        <f t="shared" si="34"/>
        <v>127.70999908447266</v>
      </c>
      <c r="P220" s="40">
        <f t="shared" si="32"/>
        <v>123.05999755859375</v>
      </c>
      <c r="Q220" s="40">
        <f t="shared" si="33"/>
        <v>6.2969690998638805</v>
      </c>
    </row>
    <row r="221" spans="1:17" ht="75" x14ac:dyDescent="0.25">
      <c r="A221" s="5">
        <v>7</v>
      </c>
      <c r="B221" s="16" t="s">
        <v>223</v>
      </c>
      <c r="C221" s="16">
        <v>1998</v>
      </c>
      <c r="D221" s="16">
        <v>1998</v>
      </c>
      <c r="E221" s="16">
        <v>1998</v>
      </c>
      <c r="F221" s="16" t="s">
        <v>11</v>
      </c>
      <c r="G221" s="16" t="s">
        <v>62</v>
      </c>
      <c r="H221" s="16" t="s">
        <v>224</v>
      </c>
      <c r="I221" s="16" t="s">
        <v>64</v>
      </c>
      <c r="J221" s="40">
        <v>117</v>
      </c>
      <c r="K221" s="5">
        <v>6</v>
      </c>
      <c r="L221" s="40">
        <f t="shared" si="31"/>
        <v>123</v>
      </c>
      <c r="M221" s="40">
        <v>121.81999969482422</v>
      </c>
      <c r="N221" s="5">
        <v>6</v>
      </c>
      <c r="O221" s="40">
        <f t="shared" si="34"/>
        <v>127.81999969482422</v>
      </c>
      <c r="P221" s="40">
        <f t="shared" si="32"/>
        <v>123</v>
      </c>
      <c r="Q221" s="40">
        <f t="shared" si="33"/>
        <v>6.2451443090428791</v>
      </c>
    </row>
    <row r="222" spans="1:17" ht="45" x14ac:dyDescent="0.25">
      <c r="A222" s="5">
        <v>8</v>
      </c>
      <c r="B222" s="16" t="s">
        <v>251</v>
      </c>
      <c r="C222" s="16">
        <v>1999</v>
      </c>
      <c r="D222" s="16">
        <v>1999</v>
      </c>
      <c r="E222" s="16">
        <v>1999</v>
      </c>
      <c r="F222" s="16" t="s">
        <v>11</v>
      </c>
      <c r="G222" s="16" t="s">
        <v>83</v>
      </c>
      <c r="H222" s="16" t="s">
        <v>240</v>
      </c>
      <c r="I222" s="16" t="s">
        <v>252</v>
      </c>
      <c r="J222" s="40">
        <v>124.80000305175781</v>
      </c>
      <c r="K222" s="5">
        <v>12</v>
      </c>
      <c r="L222" s="40">
        <f t="shared" si="31"/>
        <v>136.80000305175781</v>
      </c>
      <c r="M222" s="40">
        <v>126.02999877929688</v>
      </c>
      <c r="N222" s="5">
        <v>6</v>
      </c>
      <c r="O222" s="40">
        <f t="shared" si="34"/>
        <v>132.02999877929687</v>
      </c>
      <c r="P222" s="40">
        <f t="shared" si="32"/>
        <v>132.02999877929687</v>
      </c>
      <c r="Q222" s="40">
        <f t="shared" si="33"/>
        <v>14.045091653895541</v>
      </c>
    </row>
    <row r="223" spans="1:17" ht="45" x14ac:dyDescent="0.25">
      <c r="A223" s="5">
        <v>9</v>
      </c>
      <c r="B223" s="16" t="s">
        <v>382</v>
      </c>
      <c r="C223" s="16">
        <v>1999</v>
      </c>
      <c r="D223" s="16">
        <v>1999</v>
      </c>
      <c r="E223" s="16">
        <v>1999</v>
      </c>
      <c r="F223" s="16" t="s">
        <v>24</v>
      </c>
      <c r="G223" s="16" t="s">
        <v>12</v>
      </c>
      <c r="H223" s="16" t="s">
        <v>337</v>
      </c>
      <c r="I223" s="16" t="s">
        <v>383</v>
      </c>
      <c r="J223" s="40">
        <v>129.36000061035156</v>
      </c>
      <c r="K223" s="5">
        <v>4</v>
      </c>
      <c r="L223" s="40">
        <f t="shared" si="31"/>
        <v>133.36000061035156</v>
      </c>
      <c r="M223" s="40">
        <v>133.1199951171875</v>
      </c>
      <c r="N223" s="5">
        <v>4</v>
      </c>
      <c r="O223" s="40">
        <f t="shared" si="34"/>
        <v>137.1199951171875</v>
      </c>
      <c r="P223" s="40">
        <f t="shared" si="32"/>
        <v>133.36000061035156</v>
      </c>
      <c r="Q223" s="40">
        <f t="shared" si="33"/>
        <v>15.193922844722344</v>
      </c>
    </row>
    <row r="224" spans="1:17" ht="60" x14ac:dyDescent="0.25">
      <c r="A224" s="5">
        <v>10</v>
      </c>
      <c r="B224" s="16" t="s">
        <v>330</v>
      </c>
      <c r="C224" s="16">
        <v>2003</v>
      </c>
      <c r="D224" s="16">
        <v>2003</v>
      </c>
      <c r="E224" s="16">
        <v>2003</v>
      </c>
      <c r="F224" s="16" t="s">
        <v>24</v>
      </c>
      <c r="G224" s="16" t="s">
        <v>67</v>
      </c>
      <c r="H224" s="16" t="s">
        <v>115</v>
      </c>
      <c r="I224" s="16" t="s">
        <v>331</v>
      </c>
      <c r="J224" s="40">
        <v>132.44000244140625</v>
      </c>
      <c r="K224" s="5">
        <v>10</v>
      </c>
      <c r="L224" s="40">
        <f t="shared" si="31"/>
        <v>142.44000244140625</v>
      </c>
      <c r="M224" s="40">
        <v>130.13999938964844</v>
      </c>
      <c r="N224" s="5">
        <v>8</v>
      </c>
      <c r="O224" s="40">
        <f t="shared" si="34"/>
        <v>138.13999938964844</v>
      </c>
      <c r="P224" s="40">
        <f t="shared" si="32"/>
        <v>138.13999938964844</v>
      </c>
      <c r="Q224" s="40">
        <f t="shared" si="33"/>
        <v>19.322798130116205</v>
      </c>
    </row>
    <row r="225" spans="1:17" ht="75" x14ac:dyDescent="0.25">
      <c r="A225" s="5">
        <v>11</v>
      </c>
      <c r="B225" s="16" t="s">
        <v>387</v>
      </c>
      <c r="C225" s="16">
        <v>1992</v>
      </c>
      <c r="D225" s="16">
        <v>1992</v>
      </c>
      <c r="E225" s="16">
        <v>1992</v>
      </c>
      <c r="F225" s="16" t="s">
        <v>11</v>
      </c>
      <c r="G225" s="16" t="s">
        <v>62</v>
      </c>
      <c r="H225" s="16" t="s">
        <v>285</v>
      </c>
      <c r="I225" s="16" t="s">
        <v>64</v>
      </c>
      <c r="J225" s="40">
        <v>143.97000122070312</v>
      </c>
      <c r="K225" s="5">
        <v>4</v>
      </c>
      <c r="L225" s="40">
        <f t="shared" si="31"/>
        <v>147.97000122070313</v>
      </c>
      <c r="M225" s="40">
        <v>140.58999633789062</v>
      </c>
      <c r="N225" s="5">
        <v>2</v>
      </c>
      <c r="O225" s="40">
        <f t="shared" si="34"/>
        <v>142.58999633789063</v>
      </c>
      <c r="P225" s="40">
        <f t="shared" si="32"/>
        <v>142.58999633789063</v>
      </c>
      <c r="Q225" s="40">
        <f t="shared" si="33"/>
        <v>23.166623885732399</v>
      </c>
    </row>
    <row r="226" spans="1:17" ht="90" x14ac:dyDescent="0.25">
      <c r="A226" s="5">
        <v>12</v>
      </c>
      <c r="B226" s="16" t="s">
        <v>416</v>
      </c>
      <c r="C226" s="16">
        <v>2001</v>
      </c>
      <c r="D226" s="16">
        <v>2001</v>
      </c>
      <c r="E226" s="16">
        <v>2001</v>
      </c>
      <c r="F226" s="16" t="s">
        <v>24</v>
      </c>
      <c r="G226" s="16" t="s">
        <v>104</v>
      </c>
      <c r="H226" s="16" t="s">
        <v>413</v>
      </c>
      <c r="I226" s="16" t="s">
        <v>414</v>
      </c>
      <c r="J226" s="40">
        <v>147.97000122070313</v>
      </c>
      <c r="K226" s="5">
        <v>254</v>
      </c>
      <c r="L226" s="40">
        <f t="shared" si="31"/>
        <v>401.97000122070312</v>
      </c>
      <c r="M226" s="40">
        <v>138.82000732421875</v>
      </c>
      <c r="N226" s="5">
        <v>12</v>
      </c>
      <c r="O226" s="40">
        <f t="shared" si="34"/>
        <v>150.82000732421875</v>
      </c>
      <c r="P226" s="40">
        <f t="shared" si="32"/>
        <v>150.82000732421875</v>
      </c>
      <c r="Q226" s="40">
        <f t="shared" si="33"/>
        <v>30.275556445955488</v>
      </c>
    </row>
    <row r="227" spans="1:17" ht="45" x14ac:dyDescent="0.25">
      <c r="A227" s="5">
        <v>13</v>
      </c>
      <c r="B227" s="16" t="s">
        <v>451</v>
      </c>
      <c r="C227" s="16">
        <v>1994</v>
      </c>
      <c r="D227" s="16">
        <v>1994</v>
      </c>
      <c r="E227" s="16">
        <v>1994</v>
      </c>
      <c r="F227" s="16" t="s">
        <v>11</v>
      </c>
      <c r="G227" s="16" t="s">
        <v>36</v>
      </c>
      <c r="H227" s="16" t="s">
        <v>55</v>
      </c>
      <c r="I227" s="16" t="s">
        <v>141</v>
      </c>
      <c r="J227" s="40">
        <v>182.30000305175781</v>
      </c>
      <c r="K227" s="5">
        <v>2</v>
      </c>
      <c r="L227" s="40">
        <f t="shared" si="31"/>
        <v>184.30000305175781</v>
      </c>
      <c r="M227" s="40">
        <v>144.35000610351562</v>
      </c>
      <c r="N227" s="5">
        <v>8</v>
      </c>
      <c r="O227" s="40">
        <f t="shared" si="34"/>
        <v>152.35000610351562</v>
      </c>
      <c r="P227" s="40">
        <f t="shared" si="32"/>
        <v>152.35000610351562</v>
      </c>
      <c r="Q227" s="40">
        <f t="shared" si="33"/>
        <v>31.597141332939682</v>
      </c>
    </row>
    <row r="228" spans="1:17" ht="30" x14ac:dyDescent="0.25">
      <c r="A228" s="5">
        <v>14</v>
      </c>
      <c r="B228" s="16" t="s">
        <v>485</v>
      </c>
      <c r="C228" s="16">
        <v>1994</v>
      </c>
      <c r="D228" s="16">
        <v>1994</v>
      </c>
      <c r="E228" s="16">
        <v>1994</v>
      </c>
      <c r="F228" s="16" t="s">
        <v>24</v>
      </c>
      <c r="G228" s="16" t="s">
        <v>328</v>
      </c>
      <c r="H228" s="16" t="s">
        <v>270</v>
      </c>
      <c r="I228" s="16" t="s">
        <v>486</v>
      </c>
      <c r="J228" s="40">
        <v>173.83000183105469</v>
      </c>
      <c r="K228" s="5">
        <v>10</v>
      </c>
      <c r="L228" s="40">
        <f t="shared" si="31"/>
        <v>183.83000183105469</v>
      </c>
      <c r="M228" s="40">
        <v>149.55000305175781</v>
      </c>
      <c r="N228" s="5">
        <v>6</v>
      </c>
      <c r="O228" s="40">
        <f t="shared" si="34"/>
        <v>155.55000305175781</v>
      </c>
      <c r="P228" s="40">
        <f t="shared" si="32"/>
        <v>155.55000305175781</v>
      </c>
      <c r="Q228" s="40">
        <f t="shared" si="33"/>
        <v>34.361240012244465</v>
      </c>
    </row>
    <row r="229" spans="1:17" ht="45" x14ac:dyDescent="0.25">
      <c r="A229" s="5">
        <v>15</v>
      </c>
      <c r="B229" s="16" t="s">
        <v>277</v>
      </c>
      <c r="C229" s="16">
        <v>1997</v>
      </c>
      <c r="D229" s="16">
        <v>1997</v>
      </c>
      <c r="E229" s="16">
        <v>1997</v>
      </c>
      <c r="F229" s="16" t="s">
        <v>11</v>
      </c>
      <c r="G229" s="16" t="s">
        <v>278</v>
      </c>
      <c r="H229" s="16" t="s">
        <v>279</v>
      </c>
      <c r="I229" s="16" t="s">
        <v>280</v>
      </c>
      <c r="J229" s="40"/>
      <c r="K229" s="5"/>
      <c r="L229" s="40" t="s">
        <v>915</v>
      </c>
      <c r="M229" s="40">
        <v>150.91999816894531</v>
      </c>
      <c r="N229" s="5">
        <v>8</v>
      </c>
      <c r="O229" s="40">
        <f t="shared" si="34"/>
        <v>158.91999816894531</v>
      </c>
      <c r="P229" s="40">
        <f t="shared" si="32"/>
        <v>158.91999816894531</v>
      </c>
      <c r="Q229" s="40">
        <f t="shared" si="33"/>
        <v>37.272179992296138</v>
      </c>
    </row>
    <row r="230" spans="1:17" ht="30" x14ac:dyDescent="0.25">
      <c r="A230" s="5">
        <v>16</v>
      </c>
      <c r="B230" s="16" t="s">
        <v>317</v>
      </c>
      <c r="C230" s="16">
        <v>2000</v>
      </c>
      <c r="D230" s="16">
        <v>2000</v>
      </c>
      <c r="E230" s="16">
        <v>2000</v>
      </c>
      <c r="F230" s="16" t="s">
        <v>24</v>
      </c>
      <c r="G230" s="16" t="s">
        <v>12</v>
      </c>
      <c r="H230" s="16" t="s">
        <v>13</v>
      </c>
      <c r="I230" s="16" t="s">
        <v>191</v>
      </c>
      <c r="J230" s="40">
        <v>165.85000610351562</v>
      </c>
      <c r="K230" s="5">
        <v>110</v>
      </c>
      <c r="L230" s="40">
        <f t="shared" si="31"/>
        <v>275.85000610351562</v>
      </c>
      <c r="M230" s="40">
        <v>153.77999877929687</v>
      </c>
      <c r="N230" s="5">
        <v>10</v>
      </c>
      <c r="O230" s="40">
        <f t="shared" si="34"/>
        <v>163.77999877929687</v>
      </c>
      <c r="P230" s="40">
        <f t="shared" si="32"/>
        <v>163.77999877929687</v>
      </c>
      <c r="Q230" s="40">
        <f t="shared" si="33"/>
        <v>41.470159392205389</v>
      </c>
    </row>
    <row r="231" spans="1:17" ht="60" x14ac:dyDescent="0.25">
      <c r="A231" s="5">
        <v>17</v>
      </c>
      <c r="B231" s="16" t="s">
        <v>436</v>
      </c>
      <c r="C231" s="16">
        <v>2001</v>
      </c>
      <c r="D231" s="16">
        <v>2001</v>
      </c>
      <c r="E231" s="16">
        <v>2001</v>
      </c>
      <c r="F231" s="16" t="s">
        <v>24</v>
      </c>
      <c r="G231" s="16" t="s">
        <v>104</v>
      </c>
      <c r="H231" s="16" t="s">
        <v>279</v>
      </c>
      <c r="I231" s="16" t="s">
        <v>325</v>
      </c>
      <c r="J231" s="40">
        <v>128.24000549316406</v>
      </c>
      <c r="K231" s="5">
        <v>10</v>
      </c>
      <c r="L231" s="40">
        <f t="shared" si="31"/>
        <v>138.24000549316406</v>
      </c>
      <c r="M231" s="40">
        <v>121.30999755859375</v>
      </c>
      <c r="N231" s="5">
        <v>50</v>
      </c>
      <c r="O231" s="40">
        <f t="shared" si="34"/>
        <v>171.30999755859375</v>
      </c>
      <c r="P231" s="40">
        <f t="shared" si="32"/>
        <v>138.24000549316406</v>
      </c>
      <c r="Q231" s="40">
        <f t="shared" si="33"/>
        <v>19.409181568325984</v>
      </c>
    </row>
    <row r="232" spans="1:17" ht="60" x14ac:dyDescent="0.25">
      <c r="A232" s="5">
        <v>18</v>
      </c>
      <c r="B232" s="16" t="s">
        <v>122</v>
      </c>
      <c r="C232" s="16">
        <v>1999</v>
      </c>
      <c r="D232" s="16">
        <v>1999</v>
      </c>
      <c r="E232" s="16">
        <v>1999</v>
      </c>
      <c r="F232" s="16" t="s">
        <v>24</v>
      </c>
      <c r="G232" s="16" t="s">
        <v>36</v>
      </c>
      <c r="H232" s="16" t="s">
        <v>55</v>
      </c>
      <c r="I232" s="16" t="s">
        <v>123</v>
      </c>
      <c r="J232" s="40">
        <v>147.00999450683594</v>
      </c>
      <c r="K232" s="5">
        <v>8</v>
      </c>
      <c r="L232" s="40">
        <f t="shared" si="31"/>
        <v>155.00999450683594</v>
      </c>
      <c r="M232" s="40">
        <v>161.75999450683594</v>
      </c>
      <c r="N232" s="5">
        <v>10</v>
      </c>
      <c r="O232" s="40">
        <f t="shared" si="34"/>
        <v>171.75999450683594</v>
      </c>
      <c r="P232" s="40">
        <f t="shared" si="32"/>
        <v>155.00999450683594</v>
      </c>
      <c r="Q232" s="40">
        <f t="shared" si="33"/>
        <v>33.894790534331122</v>
      </c>
    </row>
    <row r="233" spans="1:17" ht="60" x14ac:dyDescent="0.25">
      <c r="A233" s="5">
        <v>19</v>
      </c>
      <c r="B233" s="16" t="s">
        <v>327</v>
      </c>
      <c r="C233" s="16">
        <v>2002</v>
      </c>
      <c r="D233" s="16">
        <v>2002</v>
      </c>
      <c r="E233" s="16">
        <v>2002</v>
      </c>
      <c r="F233" s="16" t="s">
        <v>24</v>
      </c>
      <c r="G233" s="16" t="s">
        <v>328</v>
      </c>
      <c r="H233" s="16" t="s">
        <v>47</v>
      </c>
      <c r="I233" s="16" t="s">
        <v>48</v>
      </c>
      <c r="J233" s="40">
        <v>173.39999389648437</v>
      </c>
      <c r="K233" s="5">
        <v>14</v>
      </c>
      <c r="L233" s="40">
        <f t="shared" si="31"/>
        <v>187.39999389648437</v>
      </c>
      <c r="M233" s="40">
        <v>184.75</v>
      </c>
      <c r="N233" s="5">
        <v>16</v>
      </c>
      <c r="O233" s="40">
        <f t="shared" si="34"/>
        <v>200.75</v>
      </c>
      <c r="P233" s="40">
        <f t="shared" si="32"/>
        <v>187.39999389648437</v>
      </c>
      <c r="Q233" s="40">
        <f t="shared" si="33"/>
        <v>61.872678008501921</v>
      </c>
    </row>
    <row r="234" spans="1:17" ht="45" x14ac:dyDescent="0.25">
      <c r="A234" s="5">
        <v>20</v>
      </c>
      <c r="B234" s="16" t="s">
        <v>140</v>
      </c>
      <c r="C234" s="16">
        <v>1995</v>
      </c>
      <c r="D234" s="16">
        <v>1995</v>
      </c>
      <c r="E234" s="16">
        <v>1995</v>
      </c>
      <c r="F234" s="16" t="s">
        <v>11</v>
      </c>
      <c r="G234" s="16" t="s">
        <v>36</v>
      </c>
      <c r="H234" s="16" t="s">
        <v>55</v>
      </c>
      <c r="I234" s="16" t="s">
        <v>141</v>
      </c>
      <c r="J234" s="40">
        <v>176.60000610351562</v>
      </c>
      <c r="K234" s="5">
        <v>6</v>
      </c>
      <c r="L234" s="40">
        <f t="shared" si="31"/>
        <v>182.60000610351562</v>
      </c>
      <c r="M234" s="40">
        <v>192.19000244140625</v>
      </c>
      <c r="N234" s="5">
        <v>10</v>
      </c>
      <c r="O234" s="40">
        <f t="shared" si="34"/>
        <v>202.19000244140625</v>
      </c>
      <c r="P234" s="40">
        <f t="shared" si="32"/>
        <v>182.60000610351562</v>
      </c>
      <c r="Q234" s="40">
        <f t="shared" si="33"/>
        <v>57.726536579675837</v>
      </c>
    </row>
    <row r="235" spans="1:17" ht="60" x14ac:dyDescent="0.25">
      <c r="A235" s="5">
        <v>21</v>
      </c>
      <c r="B235" s="16" t="s">
        <v>193</v>
      </c>
      <c r="C235" s="16">
        <v>2001</v>
      </c>
      <c r="D235" s="16">
        <v>2001</v>
      </c>
      <c r="E235" s="16">
        <v>2001</v>
      </c>
      <c r="F235" s="16" t="s">
        <v>24</v>
      </c>
      <c r="G235" s="16" t="s">
        <v>46</v>
      </c>
      <c r="H235" s="16" t="s">
        <v>47</v>
      </c>
      <c r="I235" s="16" t="s">
        <v>48</v>
      </c>
      <c r="J235" s="40">
        <v>173.16999816894531</v>
      </c>
      <c r="K235" s="5">
        <v>6</v>
      </c>
      <c r="L235" s="40">
        <f t="shared" si="31"/>
        <v>179.16999816894531</v>
      </c>
      <c r="M235" s="40">
        <v>202.13999938964844</v>
      </c>
      <c r="N235" s="5">
        <v>10</v>
      </c>
      <c r="O235" s="40">
        <f t="shared" si="34"/>
        <v>212.13999938964844</v>
      </c>
      <c r="P235" s="40">
        <f t="shared" si="32"/>
        <v>179.16999816894531</v>
      </c>
      <c r="Q235" s="40">
        <f t="shared" si="33"/>
        <v>54.763758628541005</v>
      </c>
    </row>
    <row r="236" spans="1:17" ht="75" x14ac:dyDescent="0.25">
      <c r="A236" s="5">
        <v>22</v>
      </c>
      <c r="B236" s="16" t="s">
        <v>367</v>
      </c>
      <c r="C236" s="16">
        <v>2002</v>
      </c>
      <c r="D236" s="16">
        <v>2002</v>
      </c>
      <c r="E236" s="16">
        <v>2002</v>
      </c>
      <c r="F236" s="16" t="s">
        <v>24</v>
      </c>
      <c r="G236" s="16" t="s">
        <v>41</v>
      </c>
      <c r="H236" s="16" t="s">
        <v>42</v>
      </c>
      <c r="I236" s="16" t="s">
        <v>368</v>
      </c>
      <c r="J236" s="40">
        <v>167.82000732421875</v>
      </c>
      <c r="K236" s="5">
        <v>8</v>
      </c>
      <c r="L236" s="40">
        <f t="shared" si="31"/>
        <v>175.82000732421875</v>
      </c>
      <c r="M236" s="40">
        <v>199.25999450683594</v>
      </c>
      <c r="N236" s="5">
        <v>22</v>
      </c>
      <c r="O236" s="40">
        <f t="shared" si="34"/>
        <v>221.25999450683594</v>
      </c>
      <c r="P236" s="40">
        <f t="shared" si="32"/>
        <v>175.82000732421875</v>
      </c>
      <c r="Q236" s="40">
        <f t="shared" si="33"/>
        <v>51.870097972183714</v>
      </c>
    </row>
    <row r="237" spans="1:17" ht="45" x14ac:dyDescent="0.25">
      <c r="A237" s="5">
        <v>23</v>
      </c>
      <c r="B237" s="16" t="s">
        <v>180</v>
      </c>
      <c r="C237" s="16">
        <v>1997</v>
      </c>
      <c r="D237" s="16">
        <v>1997</v>
      </c>
      <c r="E237" s="16">
        <v>1997</v>
      </c>
      <c r="F237" s="16" t="s">
        <v>24</v>
      </c>
      <c r="G237" s="16" t="s">
        <v>83</v>
      </c>
      <c r="H237" s="16" t="s">
        <v>88</v>
      </c>
      <c r="I237" s="16" t="s">
        <v>181</v>
      </c>
      <c r="J237" s="40">
        <v>266.82998657226562</v>
      </c>
      <c r="K237" s="5">
        <v>114</v>
      </c>
      <c r="L237" s="40">
        <f t="shared" si="31"/>
        <v>380.82998657226562</v>
      </c>
      <c r="M237" s="40">
        <v>214.17999267578125</v>
      </c>
      <c r="N237" s="5">
        <v>12</v>
      </c>
      <c r="O237" s="40">
        <f t="shared" si="34"/>
        <v>226.17999267578125</v>
      </c>
      <c r="P237" s="40">
        <f t="shared" si="32"/>
        <v>226.17999267578125</v>
      </c>
      <c r="Q237" s="40">
        <f t="shared" si="33"/>
        <v>95.370129769566176</v>
      </c>
    </row>
    <row r="238" spans="1:17" ht="75" x14ac:dyDescent="0.25">
      <c r="A238" s="5">
        <v>24</v>
      </c>
      <c r="B238" s="16" t="s">
        <v>363</v>
      </c>
      <c r="C238" s="16">
        <v>2001</v>
      </c>
      <c r="D238" s="16">
        <v>2001</v>
      </c>
      <c r="E238" s="16">
        <v>2001</v>
      </c>
      <c r="F238" s="16" t="s">
        <v>11</v>
      </c>
      <c r="G238" s="16" t="s">
        <v>83</v>
      </c>
      <c r="H238" s="16" t="s">
        <v>364</v>
      </c>
      <c r="I238" s="16" t="s">
        <v>365</v>
      </c>
      <c r="J238" s="40"/>
      <c r="K238" s="5"/>
      <c r="L238" s="40" t="s">
        <v>915</v>
      </c>
      <c r="M238" s="40">
        <v>213.5</v>
      </c>
      <c r="N238" s="5">
        <v>14</v>
      </c>
      <c r="O238" s="40">
        <f t="shared" si="34"/>
        <v>227.5</v>
      </c>
      <c r="P238" s="40">
        <f t="shared" si="32"/>
        <v>227.5</v>
      </c>
      <c r="Q238" s="40">
        <f t="shared" si="33"/>
        <v>96.510327888676869</v>
      </c>
    </row>
    <row r="239" spans="1:17" ht="75" x14ac:dyDescent="0.25">
      <c r="A239" s="5">
        <v>25</v>
      </c>
      <c r="B239" s="16" t="s">
        <v>464</v>
      </c>
      <c r="C239" s="16">
        <v>2002</v>
      </c>
      <c r="D239" s="16">
        <v>2002</v>
      </c>
      <c r="E239" s="16">
        <v>2002</v>
      </c>
      <c r="F239" s="16" t="s">
        <v>24</v>
      </c>
      <c r="G239" s="16" t="s">
        <v>41</v>
      </c>
      <c r="H239" s="16" t="s">
        <v>42</v>
      </c>
      <c r="I239" s="16" t="s">
        <v>465</v>
      </c>
      <c r="J239" s="40">
        <v>202.25999450683594</v>
      </c>
      <c r="K239" s="5">
        <v>66</v>
      </c>
      <c r="L239" s="40">
        <f t="shared" si="31"/>
        <v>268.25999450683594</v>
      </c>
      <c r="M239" s="40">
        <v>251.75999450683594</v>
      </c>
      <c r="N239" s="5">
        <v>162</v>
      </c>
      <c r="O239" s="40">
        <f t="shared" si="34"/>
        <v>413.75999450683594</v>
      </c>
      <c r="P239" s="40">
        <f t="shared" si="32"/>
        <v>268.25999450683594</v>
      </c>
      <c r="Q239" s="40">
        <f t="shared" si="33"/>
        <v>131.71806364814501</v>
      </c>
    </row>
    <row r="240" spans="1:17" ht="45" x14ac:dyDescent="0.25">
      <c r="A240" s="5"/>
      <c r="B240" s="16" t="s">
        <v>76</v>
      </c>
      <c r="C240" s="16">
        <v>2002</v>
      </c>
      <c r="D240" s="16">
        <v>2002</v>
      </c>
      <c r="E240" s="16">
        <v>2002</v>
      </c>
      <c r="F240" s="16" t="s">
        <v>24</v>
      </c>
      <c r="G240" s="16" t="s">
        <v>62</v>
      </c>
      <c r="H240" s="16" t="s">
        <v>63</v>
      </c>
      <c r="I240" s="16" t="s">
        <v>77</v>
      </c>
      <c r="J240" s="40">
        <v>232.71000671386719</v>
      </c>
      <c r="K240" s="5">
        <v>8</v>
      </c>
      <c r="L240" s="40">
        <f t="shared" si="31"/>
        <v>240.71000671386719</v>
      </c>
      <c r="M240" s="40"/>
      <c r="N240" s="5"/>
      <c r="O240" s="40" t="s">
        <v>915</v>
      </c>
      <c r="P240" s="40">
        <f t="shared" si="32"/>
        <v>240.71000671386719</v>
      </c>
      <c r="Q240" s="40">
        <f t="shared" si="33"/>
        <v>107.92088943045121</v>
      </c>
    </row>
    <row r="242" spans="1:17" ht="18.75" x14ac:dyDescent="0.25">
      <c r="A242" s="20" t="s">
        <v>961</v>
      </c>
      <c r="B242" s="20"/>
      <c r="C242" s="20"/>
      <c r="D242" s="20"/>
      <c r="E242" s="20"/>
      <c r="F242" s="20"/>
      <c r="G242" s="20"/>
      <c r="H242" s="20"/>
      <c r="I242" s="20"/>
      <c r="J242" s="20"/>
    </row>
    <row r="243" spans="1:17" x14ac:dyDescent="0.25">
      <c r="A243" s="27" t="s">
        <v>906</v>
      </c>
      <c r="B243" s="27" t="s">
        <v>1</v>
      </c>
      <c r="C243" s="27" t="s">
        <v>2</v>
      </c>
      <c r="D243" s="27" t="s">
        <v>510</v>
      </c>
      <c r="E243" s="27" t="s">
        <v>511</v>
      </c>
      <c r="F243" s="27" t="s">
        <v>3</v>
      </c>
      <c r="G243" s="27" t="s">
        <v>4</v>
      </c>
      <c r="H243" s="27" t="s">
        <v>5</v>
      </c>
      <c r="I243" s="27" t="s">
        <v>6</v>
      </c>
      <c r="J243" s="29" t="s">
        <v>908</v>
      </c>
      <c r="K243" s="30"/>
      <c r="L243" s="31"/>
      <c r="M243" s="29" t="s">
        <v>912</v>
      </c>
      <c r="N243" s="30"/>
      <c r="O243" s="31"/>
      <c r="P243" s="27" t="s">
        <v>913</v>
      </c>
      <c r="Q243" s="27" t="s">
        <v>914</v>
      </c>
    </row>
    <row r="244" spans="1:17" x14ac:dyDescent="0.25">
      <c r="A244" s="28"/>
      <c r="B244" s="28"/>
      <c r="C244" s="28"/>
      <c r="D244" s="28"/>
      <c r="E244" s="28"/>
      <c r="F244" s="28"/>
      <c r="G244" s="28"/>
      <c r="H244" s="28"/>
      <c r="I244" s="28"/>
      <c r="J244" s="32" t="s">
        <v>909</v>
      </c>
      <c r="K244" s="32" t="s">
        <v>910</v>
      </c>
      <c r="L244" s="32" t="s">
        <v>911</v>
      </c>
      <c r="M244" s="32" t="s">
        <v>909</v>
      </c>
      <c r="N244" s="32" t="s">
        <v>910</v>
      </c>
      <c r="O244" s="32" t="s">
        <v>911</v>
      </c>
      <c r="P244" s="28"/>
      <c r="Q244" s="28"/>
    </row>
    <row r="245" spans="1:17" ht="75" x14ac:dyDescent="0.25">
      <c r="A245" s="37">
        <v>1</v>
      </c>
      <c r="B245" s="38" t="s">
        <v>962</v>
      </c>
      <c r="C245" s="38" t="s">
        <v>963</v>
      </c>
      <c r="D245" s="38">
        <v>1999</v>
      </c>
      <c r="E245" s="38">
        <v>1995</v>
      </c>
      <c r="F245" s="38" t="s">
        <v>937</v>
      </c>
      <c r="G245" s="38" t="s">
        <v>12</v>
      </c>
      <c r="H245" s="38" t="s">
        <v>814</v>
      </c>
      <c r="I245" s="38" t="s">
        <v>815</v>
      </c>
      <c r="J245" s="39">
        <v>134.92999267578125</v>
      </c>
      <c r="K245" s="37">
        <v>2</v>
      </c>
      <c r="L245" s="39">
        <f t="shared" ref="L245:L266" si="35">J245+K245</f>
        <v>136.92999267578125</v>
      </c>
      <c r="M245" s="39"/>
      <c r="N245" s="37"/>
      <c r="O245" s="39"/>
      <c r="P245" s="39">
        <f t="shared" ref="P245:P266" si="36">MIN(O245,L245)</f>
        <v>136.92999267578125</v>
      </c>
      <c r="Q245" s="39">
        <f t="shared" ref="Q245:Q266" si="37">IF( AND(ISNUMBER(P$245),ISNUMBER(P245)),(P245-P$245)/P$245*100,"")</f>
        <v>0</v>
      </c>
    </row>
    <row r="246" spans="1:17" ht="75" x14ac:dyDescent="0.25">
      <c r="A246" s="5">
        <v>2</v>
      </c>
      <c r="B246" s="16" t="s">
        <v>964</v>
      </c>
      <c r="C246" s="16" t="s">
        <v>965</v>
      </c>
      <c r="D246" s="16">
        <v>2001</v>
      </c>
      <c r="E246" s="16">
        <v>1996</v>
      </c>
      <c r="F246" s="16" t="s">
        <v>937</v>
      </c>
      <c r="G246" s="16" t="s">
        <v>104</v>
      </c>
      <c r="H246" s="16" t="s">
        <v>869</v>
      </c>
      <c r="I246" s="16" t="s">
        <v>870</v>
      </c>
      <c r="J246" s="40">
        <v>136.72999572753906</v>
      </c>
      <c r="K246" s="5">
        <v>2</v>
      </c>
      <c r="L246" s="40">
        <f t="shared" si="35"/>
        <v>138.72999572753906</v>
      </c>
      <c r="M246" s="40"/>
      <c r="N246" s="5"/>
      <c r="O246" s="40"/>
      <c r="P246" s="40">
        <f t="shared" si="36"/>
        <v>138.72999572753906</v>
      </c>
      <c r="Q246" s="40">
        <f t="shared" si="37"/>
        <v>1.3145425750659361</v>
      </c>
    </row>
    <row r="247" spans="1:17" ht="165" x14ac:dyDescent="0.25">
      <c r="A247" s="5">
        <v>3</v>
      </c>
      <c r="B247" s="16" t="s">
        <v>966</v>
      </c>
      <c r="C247" s="16" t="s">
        <v>967</v>
      </c>
      <c r="D247" s="16">
        <v>1998</v>
      </c>
      <c r="E247" s="16">
        <v>1996</v>
      </c>
      <c r="F247" s="16" t="s">
        <v>937</v>
      </c>
      <c r="G247" s="16" t="s">
        <v>157</v>
      </c>
      <c r="H247" s="16" t="s">
        <v>849</v>
      </c>
      <c r="I247" s="16" t="s">
        <v>228</v>
      </c>
      <c r="J247" s="40">
        <v>138.91000366210937</v>
      </c>
      <c r="K247" s="5">
        <v>4</v>
      </c>
      <c r="L247" s="40">
        <f t="shared" si="35"/>
        <v>142.91000366210937</v>
      </c>
      <c r="M247" s="40"/>
      <c r="N247" s="5"/>
      <c r="O247" s="40"/>
      <c r="P247" s="40">
        <f t="shared" si="36"/>
        <v>142.91000366210937</v>
      </c>
      <c r="Q247" s="40">
        <f t="shared" si="37"/>
        <v>4.3672031740244206</v>
      </c>
    </row>
    <row r="248" spans="1:17" ht="45" x14ac:dyDescent="0.25">
      <c r="A248" s="5" t="s">
        <v>8</v>
      </c>
      <c r="B248" s="16" t="s">
        <v>968</v>
      </c>
      <c r="C248" s="16" t="s">
        <v>969</v>
      </c>
      <c r="D248" s="16">
        <v>1987</v>
      </c>
      <c r="E248" s="16">
        <v>1986</v>
      </c>
      <c r="F248" s="16" t="s">
        <v>919</v>
      </c>
      <c r="G248" s="16" t="s">
        <v>126</v>
      </c>
      <c r="H248" s="16" t="s">
        <v>127</v>
      </c>
      <c r="I248" s="16" t="s">
        <v>202</v>
      </c>
      <c r="J248" s="40">
        <v>137.41999816894531</v>
      </c>
      <c r="K248" s="5">
        <v>8</v>
      </c>
      <c r="L248" s="40">
        <f t="shared" si="35"/>
        <v>145.41999816894531</v>
      </c>
      <c r="M248" s="40"/>
      <c r="N248" s="5"/>
      <c r="O248" s="40"/>
      <c r="P248" s="40">
        <f t="shared" si="36"/>
        <v>145.41999816894531</v>
      </c>
      <c r="Q248" s="40">
        <f t="shared" si="37"/>
        <v>6.2002526453546549</v>
      </c>
    </row>
    <row r="249" spans="1:17" ht="60" x14ac:dyDescent="0.25">
      <c r="A249" s="5">
        <v>4</v>
      </c>
      <c r="B249" s="16" t="s">
        <v>970</v>
      </c>
      <c r="C249" s="16" t="s">
        <v>971</v>
      </c>
      <c r="D249" s="16">
        <v>1997</v>
      </c>
      <c r="E249" s="16">
        <v>1993</v>
      </c>
      <c r="F249" s="16" t="s">
        <v>972</v>
      </c>
      <c r="G249" s="16" t="s">
        <v>41</v>
      </c>
      <c r="H249" s="16" t="s">
        <v>820</v>
      </c>
      <c r="I249" s="16" t="s">
        <v>52</v>
      </c>
      <c r="J249" s="40">
        <v>137.27000427246094</v>
      </c>
      <c r="K249" s="5">
        <v>12</v>
      </c>
      <c r="L249" s="40">
        <f t="shared" si="35"/>
        <v>149.27000427246094</v>
      </c>
      <c r="M249" s="40"/>
      <c r="N249" s="5"/>
      <c r="O249" s="40"/>
      <c r="P249" s="40">
        <f t="shared" si="36"/>
        <v>149.27000427246094</v>
      </c>
      <c r="Q249" s="40">
        <f t="shared" si="37"/>
        <v>9.0119128435930023</v>
      </c>
    </row>
    <row r="250" spans="1:17" ht="75" x14ac:dyDescent="0.25">
      <c r="A250" s="5">
        <v>5</v>
      </c>
      <c r="B250" s="16" t="s">
        <v>973</v>
      </c>
      <c r="C250" s="16" t="s">
        <v>936</v>
      </c>
      <c r="D250" s="16">
        <v>2000</v>
      </c>
      <c r="E250" s="16">
        <v>1995</v>
      </c>
      <c r="F250" s="16" t="s">
        <v>919</v>
      </c>
      <c r="G250" s="16" t="s">
        <v>889</v>
      </c>
      <c r="H250" s="16" t="s">
        <v>303</v>
      </c>
      <c r="I250" s="16" t="s">
        <v>890</v>
      </c>
      <c r="J250" s="40"/>
      <c r="K250" s="5"/>
      <c r="L250" s="40" t="s">
        <v>915</v>
      </c>
      <c r="M250" s="40">
        <v>125.25</v>
      </c>
      <c r="N250" s="5">
        <v>6</v>
      </c>
      <c r="O250" s="40">
        <f t="shared" ref="O245:O266" si="38">M250+N250</f>
        <v>131.25</v>
      </c>
      <c r="P250" s="40">
        <f t="shared" si="36"/>
        <v>131.25</v>
      </c>
      <c r="Q250" s="40">
        <f t="shared" si="37"/>
        <v>-4.1480997441007448</v>
      </c>
    </row>
    <row r="251" spans="1:17" ht="75" x14ac:dyDescent="0.25">
      <c r="A251" s="5">
        <v>6</v>
      </c>
      <c r="B251" s="16" t="s">
        <v>974</v>
      </c>
      <c r="C251" s="16" t="s">
        <v>975</v>
      </c>
      <c r="D251" s="16">
        <v>1998</v>
      </c>
      <c r="E251" s="16">
        <v>1996</v>
      </c>
      <c r="F251" s="16" t="s">
        <v>919</v>
      </c>
      <c r="G251" s="16" t="s">
        <v>62</v>
      </c>
      <c r="H251" s="16" t="s">
        <v>224</v>
      </c>
      <c r="I251" s="16" t="s">
        <v>859</v>
      </c>
      <c r="J251" s="40"/>
      <c r="K251" s="5"/>
      <c r="L251" s="40" t="s">
        <v>915</v>
      </c>
      <c r="M251" s="40">
        <v>130.83999633789063</v>
      </c>
      <c r="N251" s="5">
        <v>4</v>
      </c>
      <c r="O251" s="40">
        <f t="shared" si="38"/>
        <v>134.83999633789062</v>
      </c>
      <c r="P251" s="40">
        <f t="shared" si="36"/>
        <v>134.83999633789062</v>
      </c>
      <c r="Q251" s="40">
        <f t="shared" si="37"/>
        <v>-1.5263247277309477</v>
      </c>
    </row>
    <row r="252" spans="1:17" ht="45" x14ac:dyDescent="0.25">
      <c r="A252" s="5">
        <v>7</v>
      </c>
      <c r="B252" s="16" t="s">
        <v>976</v>
      </c>
      <c r="C252" s="16" t="s">
        <v>977</v>
      </c>
      <c r="D252" s="16">
        <v>1991</v>
      </c>
      <c r="E252" s="16">
        <v>1985</v>
      </c>
      <c r="F252" s="16" t="s">
        <v>978</v>
      </c>
      <c r="G252" s="16" t="s">
        <v>83</v>
      </c>
      <c r="H252" s="16" t="s">
        <v>885</v>
      </c>
      <c r="I252" s="16" t="s">
        <v>886</v>
      </c>
      <c r="J252" s="40"/>
      <c r="K252" s="5"/>
      <c r="L252" s="40" t="s">
        <v>915</v>
      </c>
      <c r="M252" s="40">
        <v>134.38999938964844</v>
      </c>
      <c r="N252" s="5">
        <v>4</v>
      </c>
      <c r="O252" s="40">
        <f t="shared" si="38"/>
        <v>138.38999938964844</v>
      </c>
      <c r="P252" s="40">
        <f t="shared" si="36"/>
        <v>138.38999938964844</v>
      </c>
      <c r="Q252" s="40">
        <f t="shared" si="37"/>
        <v>1.0662431840803117</v>
      </c>
    </row>
    <row r="253" spans="1:17" ht="60" x14ac:dyDescent="0.25">
      <c r="A253" s="5">
        <v>8</v>
      </c>
      <c r="B253" s="16" t="s">
        <v>979</v>
      </c>
      <c r="C253" s="16" t="s">
        <v>980</v>
      </c>
      <c r="D253" s="16">
        <v>1994</v>
      </c>
      <c r="E253" s="16">
        <v>1994</v>
      </c>
      <c r="F253" s="16" t="s">
        <v>919</v>
      </c>
      <c r="G253" s="16" t="s">
        <v>838</v>
      </c>
      <c r="H253" s="16" t="s">
        <v>839</v>
      </c>
      <c r="I253" s="16" t="s">
        <v>840</v>
      </c>
      <c r="J253" s="40">
        <v>147.83000183105469</v>
      </c>
      <c r="K253" s="5">
        <v>16</v>
      </c>
      <c r="L253" s="40">
        <f t="shared" si="35"/>
        <v>163.83000183105469</v>
      </c>
      <c r="M253" s="40">
        <v>165.41000366210937</v>
      </c>
      <c r="N253" s="5">
        <v>8</v>
      </c>
      <c r="O253" s="40">
        <f t="shared" si="38"/>
        <v>173.41000366210937</v>
      </c>
      <c r="P253" s="40">
        <f t="shared" si="36"/>
        <v>163.83000183105469</v>
      </c>
      <c r="Q253" s="40">
        <f t="shared" si="37"/>
        <v>19.645081862354637</v>
      </c>
    </row>
    <row r="254" spans="1:17" ht="60" x14ac:dyDescent="0.25">
      <c r="A254" s="5">
        <v>9</v>
      </c>
      <c r="B254" s="16" t="s">
        <v>981</v>
      </c>
      <c r="C254" s="16" t="s">
        <v>982</v>
      </c>
      <c r="D254" s="16">
        <v>2002</v>
      </c>
      <c r="E254" s="16">
        <v>1998</v>
      </c>
      <c r="F254" s="16" t="s">
        <v>983</v>
      </c>
      <c r="G254" s="16" t="s">
        <v>72</v>
      </c>
      <c r="H254" s="16" t="s">
        <v>73</v>
      </c>
      <c r="I254" s="16" t="s">
        <v>622</v>
      </c>
      <c r="J254" s="40">
        <v>195.86000061035156</v>
      </c>
      <c r="K254" s="5">
        <v>14</v>
      </c>
      <c r="L254" s="40">
        <f t="shared" si="35"/>
        <v>209.86000061035156</v>
      </c>
      <c r="M254" s="40">
        <v>173.64999389648437</v>
      </c>
      <c r="N254" s="5">
        <v>10</v>
      </c>
      <c r="O254" s="40">
        <f t="shared" si="38"/>
        <v>183.64999389648437</v>
      </c>
      <c r="P254" s="40">
        <f t="shared" si="36"/>
        <v>183.64999389648437</v>
      </c>
      <c r="Q254" s="40">
        <f t="shared" si="37"/>
        <v>34.119625881617729</v>
      </c>
    </row>
    <row r="255" spans="1:17" ht="60" x14ac:dyDescent="0.25">
      <c r="A255" s="5">
        <v>10</v>
      </c>
      <c r="B255" s="16" t="s">
        <v>984</v>
      </c>
      <c r="C255" s="16" t="s">
        <v>985</v>
      </c>
      <c r="D255" s="16">
        <v>1995</v>
      </c>
      <c r="E255" s="16">
        <v>1988</v>
      </c>
      <c r="F255" s="16" t="s">
        <v>919</v>
      </c>
      <c r="G255" s="16" t="s">
        <v>36</v>
      </c>
      <c r="H255" s="16" t="s">
        <v>844</v>
      </c>
      <c r="I255" s="16" t="s">
        <v>845</v>
      </c>
      <c r="J255" s="40">
        <v>147.27999877929687</v>
      </c>
      <c r="K255" s="5">
        <v>62</v>
      </c>
      <c r="L255" s="40">
        <f t="shared" si="35"/>
        <v>209.27999877929687</v>
      </c>
      <c r="M255" s="40">
        <v>179.13999938964844</v>
      </c>
      <c r="N255" s="5">
        <v>16</v>
      </c>
      <c r="O255" s="40">
        <f t="shared" si="38"/>
        <v>195.13999938964844</v>
      </c>
      <c r="P255" s="40">
        <f t="shared" si="36"/>
        <v>195.13999938964844</v>
      </c>
      <c r="Q255" s="40">
        <f t="shared" si="37"/>
        <v>42.510779104250084</v>
      </c>
    </row>
    <row r="256" spans="1:17" ht="60" x14ac:dyDescent="0.25">
      <c r="A256" s="5">
        <v>11</v>
      </c>
      <c r="B256" s="16" t="s">
        <v>986</v>
      </c>
      <c r="C256" s="16" t="s">
        <v>987</v>
      </c>
      <c r="D256" s="16">
        <v>1999</v>
      </c>
      <c r="E256" s="16">
        <v>1987</v>
      </c>
      <c r="F256" s="16" t="s">
        <v>919</v>
      </c>
      <c r="G256" s="16" t="s">
        <v>83</v>
      </c>
      <c r="H256" s="16" t="s">
        <v>240</v>
      </c>
      <c r="I256" s="16" t="s">
        <v>880</v>
      </c>
      <c r="J256" s="40"/>
      <c r="K256" s="5"/>
      <c r="L256" s="40" t="s">
        <v>915</v>
      </c>
      <c r="M256" s="40">
        <v>151.3699951171875</v>
      </c>
      <c r="N256" s="5">
        <v>52</v>
      </c>
      <c r="O256" s="40">
        <f t="shared" si="38"/>
        <v>203.3699951171875</v>
      </c>
      <c r="P256" s="40">
        <f t="shared" si="36"/>
        <v>203.3699951171875</v>
      </c>
      <c r="Q256" s="40">
        <f t="shared" si="37"/>
        <v>48.521146567736189</v>
      </c>
    </row>
    <row r="257" spans="1:17" ht="60" x14ac:dyDescent="0.25">
      <c r="A257" s="5">
        <v>12</v>
      </c>
      <c r="B257" s="16" t="s">
        <v>988</v>
      </c>
      <c r="C257" s="16" t="s">
        <v>943</v>
      </c>
      <c r="D257" s="16">
        <v>2002</v>
      </c>
      <c r="E257" s="16">
        <v>2002</v>
      </c>
      <c r="F257" s="16" t="s">
        <v>928</v>
      </c>
      <c r="G257" s="16" t="s">
        <v>328</v>
      </c>
      <c r="H257" s="16" t="s">
        <v>47</v>
      </c>
      <c r="I257" s="16" t="s">
        <v>48</v>
      </c>
      <c r="J257" s="40">
        <v>221.69999694824219</v>
      </c>
      <c r="K257" s="5">
        <v>16</v>
      </c>
      <c r="L257" s="40">
        <f t="shared" si="35"/>
        <v>237.69999694824219</v>
      </c>
      <c r="M257" s="40">
        <v>201.44999694824219</v>
      </c>
      <c r="N257" s="5">
        <v>16</v>
      </c>
      <c r="O257" s="40">
        <f t="shared" si="38"/>
        <v>217.44999694824219</v>
      </c>
      <c r="P257" s="40">
        <f t="shared" si="36"/>
        <v>217.44999694824219</v>
      </c>
      <c r="Q257" s="40">
        <f t="shared" si="37"/>
        <v>58.803774614312445</v>
      </c>
    </row>
    <row r="258" spans="1:17" ht="75" x14ac:dyDescent="0.25">
      <c r="A258" s="5">
        <v>13</v>
      </c>
      <c r="B258" s="16" t="s">
        <v>989</v>
      </c>
      <c r="C258" s="16" t="s">
        <v>990</v>
      </c>
      <c r="D258" s="16">
        <v>1999</v>
      </c>
      <c r="E258" s="16">
        <v>1992</v>
      </c>
      <c r="F258" s="16" t="s">
        <v>937</v>
      </c>
      <c r="G258" s="16" t="s">
        <v>62</v>
      </c>
      <c r="H258" s="16" t="s">
        <v>285</v>
      </c>
      <c r="I258" s="16" t="s">
        <v>64</v>
      </c>
      <c r="J258" s="40">
        <v>160.42999267578125</v>
      </c>
      <c r="K258" s="5">
        <v>10</v>
      </c>
      <c r="L258" s="40">
        <f t="shared" si="35"/>
        <v>170.42999267578125</v>
      </c>
      <c r="M258" s="40">
        <v>167.30000305175781</v>
      </c>
      <c r="N258" s="5">
        <v>164</v>
      </c>
      <c r="O258" s="40">
        <f t="shared" si="38"/>
        <v>331.30000305175781</v>
      </c>
      <c r="P258" s="40">
        <f t="shared" si="36"/>
        <v>170.42999267578125</v>
      </c>
      <c r="Q258" s="40">
        <f t="shared" si="37"/>
        <v>24.465056446267617</v>
      </c>
    </row>
    <row r="259" spans="1:17" ht="120" x14ac:dyDescent="0.25">
      <c r="A259" s="5">
        <v>14</v>
      </c>
      <c r="B259" s="16" t="s">
        <v>991</v>
      </c>
      <c r="C259" s="16" t="s">
        <v>948</v>
      </c>
      <c r="D259" s="16">
        <v>2003</v>
      </c>
      <c r="E259" s="16">
        <v>2003</v>
      </c>
      <c r="F259" s="16" t="s">
        <v>928</v>
      </c>
      <c r="G259" s="16" t="s">
        <v>67</v>
      </c>
      <c r="H259" s="16" t="s">
        <v>875</v>
      </c>
      <c r="I259" s="16" t="s">
        <v>876</v>
      </c>
      <c r="J259" s="40">
        <v>194.02000427246094</v>
      </c>
      <c r="K259" s="5">
        <v>14</v>
      </c>
      <c r="L259" s="40">
        <f t="shared" si="35"/>
        <v>208.02000427246094</v>
      </c>
      <c r="M259" s="40">
        <v>178.35000610351562</v>
      </c>
      <c r="N259" s="5">
        <v>164</v>
      </c>
      <c r="O259" s="40">
        <f t="shared" si="38"/>
        <v>342.35000610351562</v>
      </c>
      <c r="P259" s="40">
        <f t="shared" si="36"/>
        <v>208.02000427246094</v>
      </c>
      <c r="Q259" s="40">
        <f t="shared" si="37"/>
        <v>51.917049148614566</v>
      </c>
    </row>
    <row r="260" spans="1:17" ht="60" x14ac:dyDescent="0.25">
      <c r="A260" s="5"/>
      <c r="B260" s="16" t="s">
        <v>992</v>
      </c>
      <c r="C260" s="16" t="s">
        <v>993</v>
      </c>
      <c r="D260" s="16">
        <v>2002</v>
      </c>
      <c r="E260" s="16">
        <v>2001</v>
      </c>
      <c r="F260" s="16" t="s">
        <v>928</v>
      </c>
      <c r="G260" s="16" t="s">
        <v>328</v>
      </c>
      <c r="H260" s="16" t="s">
        <v>47</v>
      </c>
      <c r="I260" s="16" t="s">
        <v>48</v>
      </c>
      <c r="J260" s="40">
        <v>194.61000061035156</v>
      </c>
      <c r="K260" s="5">
        <v>6</v>
      </c>
      <c r="L260" s="40">
        <f t="shared" si="35"/>
        <v>200.61000061035156</v>
      </c>
      <c r="M260" s="40">
        <v>295.47000122070313</v>
      </c>
      <c r="N260" s="5">
        <v>8</v>
      </c>
      <c r="O260" s="40">
        <f t="shared" si="38"/>
        <v>303.47000122070312</v>
      </c>
      <c r="P260" s="40">
        <f t="shared" si="36"/>
        <v>200.61000061035156</v>
      </c>
      <c r="Q260" s="40">
        <f t="shared" si="37"/>
        <v>46.505522048299483</v>
      </c>
    </row>
    <row r="261" spans="1:17" ht="45" x14ac:dyDescent="0.25">
      <c r="A261" s="5"/>
      <c r="B261" s="16" t="s">
        <v>994</v>
      </c>
      <c r="C261" s="16" t="s">
        <v>995</v>
      </c>
      <c r="D261" s="16">
        <v>1999</v>
      </c>
      <c r="E261" s="16">
        <v>1999</v>
      </c>
      <c r="F261" s="16" t="s">
        <v>972</v>
      </c>
      <c r="G261" s="16" t="s">
        <v>838</v>
      </c>
      <c r="H261" s="16" t="s">
        <v>13</v>
      </c>
      <c r="I261" s="16" t="s">
        <v>191</v>
      </c>
      <c r="J261" s="40"/>
      <c r="K261" s="5"/>
      <c r="L261" s="40" t="s">
        <v>915</v>
      </c>
      <c r="M261" s="40"/>
      <c r="N261" s="5"/>
      <c r="O261" s="40" t="s">
        <v>915</v>
      </c>
      <c r="P261" s="40"/>
      <c r="Q261" s="40" t="str">
        <f t="shared" si="37"/>
        <v/>
      </c>
    </row>
    <row r="262" spans="1:17" ht="75" x14ac:dyDescent="0.25">
      <c r="A262" s="5"/>
      <c r="B262" s="16" t="s">
        <v>996</v>
      </c>
      <c r="C262" s="16" t="s">
        <v>982</v>
      </c>
      <c r="D262" s="16">
        <v>2002</v>
      </c>
      <c r="E262" s="16">
        <v>1998</v>
      </c>
      <c r="F262" s="16" t="s">
        <v>928</v>
      </c>
      <c r="G262" s="16" t="s">
        <v>41</v>
      </c>
      <c r="H262" s="16" t="s">
        <v>42</v>
      </c>
      <c r="I262" s="16" t="s">
        <v>896</v>
      </c>
      <c r="J262" s="40"/>
      <c r="K262" s="5"/>
      <c r="L262" s="40" t="s">
        <v>915</v>
      </c>
      <c r="M262" s="40"/>
      <c r="N262" s="5"/>
      <c r="O262" s="40" t="s">
        <v>915</v>
      </c>
      <c r="P262" s="40"/>
      <c r="Q262" s="40" t="str">
        <f t="shared" si="37"/>
        <v/>
      </c>
    </row>
    <row r="263" spans="1:17" ht="45" x14ac:dyDescent="0.25">
      <c r="A263" s="5"/>
      <c r="B263" s="16" t="s">
        <v>997</v>
      </c>
      <c r="C263" s="16" t="s">
        <v>998</v>
      </c>
      <c r="D263" s="16">
        <v>1997</v>
      </c>
      <c r="E263" s="16">
        <v>1995</v>
      </c>
      <c r="F263" s="16" t="s">
        <v>999</v>
      </c>
      <c r="G263" s="16" t="s">
        <v>83</v>
      </c>
      <c r="H263" s="16" t="s">
        <v>95</v>
      </c>
      <c r="I263" s="16" t="s">
        <v>834</v>
      </c>
      <c r="J263" s="40">
        <v>210.89999389648437</v>
      </c>
      <c r="K263" s="5">
        <v>120</v>
      </c>
      <c r="L263" s="40">
        <f t="shared" si="35"/>
        <v>330.89999389648438</v>
      </c>
      <c r="M263" s="40"/>
      <c r="N263" s="5"/>
      <c r="O263" s="40" t="s">
        <v>915</v>
      </c>
      <c r="P263" s="40">
        <f t="shared" si="36"/>
        <v>330.89999389648438</v>
      </c>
      <c r="Q263" s="40">
        <f t="shared" si="37"/>
        <v>141.65632921633139</v>
      </c>
    </row>
    <row r="264" spans="1:17" ht="75" x14ac:dyDescent="0.25">
      <c r="A264" s="5"/>
      <c r="B264" s="16" t="s">
        <v>1000</v>
      </c>
      <c r="C264" s="16" t="s">
        <v>982</v>
      </c>
      <c r="D264" s="16">
        <v>2002</v>
      </c>
      <c r="E264" s="16">
        <v>1998</v>
      </c>
      <c r="F264" s="16" t="s">
        <v>928</v>
      </c>
      <c r="G264" s="16" t="s">
        <v>62</v>
      </c>
      <c r="H264" s="16" t="s">
        <v>291</v>
      </c>
      <c r="I264" s="16" t="s">
        <v>862</v>
      </c>
      <c r="J264" s="40"/>
      <c r="K264" s="5"/>
      <c r="L264" s="40" t="s">
        <v>915</v>
      </c>
      <c r="M264" s="40"/>
      <c r="N264" s="5"/>
      <c r="O264" s="40" t="s">
        <v>915</v>
      </c>
      <c r="P264" s="40"/>
      <c r="Q264" s="40" t="str">
        <f t="shared" si="37"/>
        <v/>
      </c>
    </row>
    <row r="265" spans="1:17" ht="105" x14ac:dyDescent="0.25">
      <c r="A265" s="5"/>
      <c r="B265" s="16" t="s">
        <v>1001</v>
      </c>
      <c r="C265" s="16" t="s">
        <v>1002</v>
      </c>
      <c r="D265" s="16">
        <v>2001</v>
      </c>
      <c r="E265" s="16">
        <v>1995</v>
      </c>
      <c r="F265" s="16" t="s">
        <v>937</v>
      </c>
      <c r="G265" s="16" t="s">
        <v>104</v>
      </c>
      <c r="H265" s="16" t="s">
        <v>828</v>
      </c>
      <c r="I265" s="16" t="s">
        <v>829</v>
      </c>
      <c r="J265" s="40"/>
      <c r="K265" s="5"/>
      <c r="L265" s="40" t="s">
        <v>915</v>
      </c>
      <c r="M265" s="40"/>
      <c r="N265" s="5"/>
      <c r="O265" s="40" t="s">
        <v>915</v>
      </c>
      <c r="P265" s="40"/>
      <c r="Q265" s="40" t="str">
        <f t="shared" si="37"/>
        <v/>
      </c>
    </row>
    <row r="266" spans="1:17" ht="45" x14ac:dyDescent="0.25">
      <c r="A266" s="5"/>
      <c r="B266" s="16" t="s">
        <v>1003</v>
      </c>
      <c r="C266" s="16" t="s">
        <v>1004</v>
      </c>
      <c r="D266" s="16">
        <v>2000</v>
      </c>
      <c r="E266" s="16">
        <v>1999</v>
      </c>
      <c r="F266" s="16" t="s">
        <v>928</v>
      </c>
      <c r="G266" s="16" t="s">
        <v>36</v>
      </c>
      <c r="H266" s="16" t="s">
        <v>55</v>
      </c>
      <c r="I266" s="16" t="s">
        <v>92</v>
      </c>
      <c r="J266" s="40">
        <v>203.96000671386719</v>
      </c>
      <c r="K266" s="5">
        <v>22</v>
      </c>
      <c r="L266" s="40">
        <f t="shared" si="35"/>
        <v>225.96000671386719</v>
      </c>
      <c r="M266" s="40"/>
      <c r="N266" s="5"/>
      <c r="O266" s="40" t="s">
        <v>915</v>
      </c>
      <c r="P266" s="40">
        <f t="shared" si="36"/>
        <v>225.96000671386719</v>
      </c>
      <c r="Q266" s="40">
        <f t="shared" si="37"/>
        <v>65.018636383694655</v>
      </c>
    </row>
  </sheetData>
  <mergeCells count="90">
    <mergeCell ref="I243:I244"/>
    <mergeCell ref="A242:J242"/>
    <mergeCell ref="J243:L243"/>
    <mergeCell ref="M243:O243"/>
    <mergeCell ref="P243:P244"/>
    <mergeCell ref="Q243:Q244"/>
    <mergeCell ref="P213:P214"/>
    <mergeCell ref="Q213:Q214"/>
    <mergeCell ref="A243:A244"/>
    <mergeCell ref="B243:B244"/>
    <mergeCell ref="C243:C244"/>
    <mergeCell ref="D243:D244"/>
    <mergeCell ref="E243:E244"/>
    <mergeCell ref="F243:F244"/>
    <mergeCell ref="G243:G244"/>
    <mergeCell ref="H243:H244"/>
    <mergeCell ref="G213:G214"/>
    <mergeCell ref="H213:H214"/>
    <mergeCell ref="I213:I214"/>
    <mergeCell ref="A212:J212"/>
    <mergeCell ref="J213:L213"/>
    <mergeCell ref="M213:O213"/>
    <mergeCell ref="A213:A214"/>
    <mergeCell ref="B213:B214"/>
    <mergeCell ref="C213:C214"/>
    <mergeCell ref="D213:D214"/>
    <mergeCell ref="E213:E214"/>
    <mergeCell ref="F213:F214"/>
    <mergeCell ref="I143:I144"/>
    <mergeCell ref="A142:J142"/>
    <mergeCell ref="J143:L143"/>
    <mergeCell ref="M143:O143"/>
    <mergeCell ref="P143:P144"/>
    <mergeCell ref="Q143:Q144"/>
    <mergeCell ref="P103:P104"/>
    <mergeCell ref="Q103:Q104"/>
    <mergeCell ref="A143:A144"/>
    <mergeCell ref="B143:B144"/>
    <mergeCell ref="C143:C144"/>
    <mergeCell ref="D143:D144"/>
    <mergeCell ref="E143:E144"/>
    <mergeCell ref="F143:F144"/>
    <mergeCell ref="G143:G144"/>
    <mergeCell ref="H143:H144"/>
    <mergeCell ref="G103:G104"/>
    <mergeCell ref="H103:H104"/>
    <mergeCell ref="I103:I104"/>
    <mergeCell ref="A102:J102"/>
    <mergeCell ref="J103:L103"/>
    <mergeCell ref="M103:O103"/>
    <mergeCell ref="A103:A104"/>
    <mergeCell ref="B103:B104"/>
    <mergeCell ref="C103:C104"/>
    <mergeCell ref="D103:D104"/>
    <mergeCell ref="E103:E104"/>
    <mergeCell ref="F103:F104"/>
    <mergeCell ref="I80:I81"/>
    <mergeCell ref="A79:J79"/>
    <mergeCell ref="J80:L80"/>
    <mergeCell ref="M80:O80"/>
    <mergeCell ref="P80:P81"/>
    <mergeCell ref="Q80:Q81"/>
    <mergeCell ref="P8:P9"/>
    <mergeCell ref="Q8:Q9"/>
    <mergeCell ref="A80:A81"/>
    <mergeCell ref="B80:B81"/>
    <mergeCell ref="C80:C81"/>
    <mergeCell ref="D80:D81"/>
    <mergeCell ref="E80:E81"/>
    <mergeCell ref="F80:F81"/>
    <mergeCell ref="G80:G81"/>
    <mergeCell ref="H80:H81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8"/>
  <sheetViews>
    <sheetView workbookViewId="0"/>
  </sheetViews>
  <sheetFormatPr defaultRowHeight="15" x14ac:dyDescent="0.25"/>
  <cols>
    <col min="1" max="2" width="5.7109375" style="1" customWidth="1"/>
    <col min="3" max="3" width="21.85546875" style="1" customWidth="1"/>
    <col min="4" max="6" width="5.7109375" style="1" customWidth="1"/>
    <col min="7" max="7" width="5.140625" style="1" customWidth="1"/>
    <col min="8" max="8" width="17.28515625" style="1" customWidth="1"/>
    <col min="9" max="9" width="43.28515625" style="1" customWidth="1"/>
    <col min="10" max="10" width="33.28515625" style="1" customWidth="1"/>
    <col min="11" max="11" width="43.28515625" style="1" customWidth="1"/>
    <col min="12" max="13" width="5.7109375" style="1" customWidth="1"/>
    <col min="14" max="16384" width="9.140625" style="1"/>
  </cols>
  <sheetData>
    <row r="1" spans="1:13" x14ac:dyDescent="0.25">
      <c r="A1" s="1" t="s">
        <v>508</v>
      </c>
      <c r="B1" s="1" t="s">
        <v>509</v>
      </c>
      <c r="C1" s="1" t="s">
        <v>1</v>
      </c>
      <c r="D1" s="1" t="s">
        <v>510</v>
      </c>
      <c r="E1" s="1" t="s">
        <v>511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499</v>
      </c>
      <c r="L1" s="1" t="s">
        <v>512</v>
      </c>
      <c r="M1" s="1" t="s">
        <v>8</v>
      </c>
    </row>
    <row r="2" spans="1:13" x14ac:dyDescent="0.25">
      <c r="A2" s="3" t="s">
        <v>513</v>
      </c>
      <c r="B2" s="2" t="s">
        <v>514</v>
      </c>
      <c r="C2" s="3" t="s">
        <v>17</v>
      </c>
      <c r="D2" s="2">
        <v>2003</v>
      </c>
      <c r="E2" s="2">
        <v>2003</v>
      </c>
      <c r="F2" s="4" t="s">
        <v>515</v>
      </c>
      <c r="G2" s="4" t="s">
        <v>18</v>
      </c>
      <c r="H2" s="3" t="s">
        <v>19</v>
      </c>
      <c r="I2" s="3" t="s">
        <v>20</v>
      </c>
      <c r="J2" s="3" t="s">
        <v>21</v>
      </c>
      <c r="K2" s="3" t="s">
        <v>19</v>
      </c>
      <c r="L2" s="2">
        <v>0</v>
      </c>
      <c r="M2" s="2">
        <v>0</v>
      </c>
    </row>
    <row r="3" spans="1:13" x14ac:dyDescent="0.25">
      <c r="A3" s="6" t="s">
        <v>513</v>
      </c>
      <c r="B3" s="5" t="s">
        <v>516</v>
      </c>
      <c r="C3" s="6" t="s">
        <v>23</v>
      </c>
      <c r="D3" s="5">
        <v>2002</v>
      </c>
      <c r="E3" s="5">
        <v>2002</v>
      </c>
      <c r="F3" s="7" t="s">
        <v>517</v>
      </c>
      <c r="G3" s="7" t="s">
        <v>24</v>
      </c>
      <c r="H3" s="6" t="s">
        <v>25</v>
      </c>
      <c r="I3" s="6" t="s">
        <v>26</v>
      </c>
      <c r="J3" s="6" t="s">
        <v>27</v>
      </c>
      <c r="K3" s="6" t="s">
        <v>25</v>
      </c>
      <c r="L3" s="5">
        <v>0</v>
      </c>
      <c r="M3" s="5">
        <v>0</v>
      </c>
    </row>
    <row r="4" spans="1:13" x14ac:dyDescent="0.25">
      <c r="A4" s="6" t="s">
        <v>513</v>
      </c>
      <c r="B4" s="5" t="s">
        <v>518</v>
      </c>
      <c r="C4" s="6" t="s">
        <v>29</v>
      </c>
      <c r="D4" s="5">
        <v>2003</v>
      </c>
      <c r="E4" s="5">
        <v>2003</v>
      </c>
      <c r="F4" s="7" t="s">
        <v>515</v>
      </c>
      <c r="G4" s="7" t="s">
        <v>30</v>
      </c>
      <c r="H4" s="6" t="s">
        <v>19</v>
      </c>
      <c r="I4" s="6" t="s">
        <v>20</v>
      </c>
      <c r="J4" s="6" t="s">
        <v>21</v>
      </c>
      <c r="K4" s="6" t="s">
        <v>19</v>
      </c>
      <c r="L4" s="5">
        <v>1</v>
      </c>
      <c r="M4" s="5">
        <v>0</v>
      </c>
    </row>
    <row r="5" spans="1:13" x14ac:dyDescent="0.25">
      <c r="A5" s="6" t="s">
        <v>513</v>
      </c>
      <c r="B5" s="5" t="s">
        <v>519</v>
      </c>
      <c r="C5" s="6" t="s">
        <v>35</v>
      </c>
      <c r="D5" s="5">
        <v>1989</v>
      </c>
      <c r="E5" s="5">
        <v>1989</v>
      </c>
      <c r="F5" s="7" t="s">
        <v>520</v>
      </c>
      <c r="G5" s="7" t="s">
        <v>11</v>
      </c>
      <c r="H5" s="6" t="s">
        <v>36</v>
      </c>
      <c r="I5" s="6" t="s">
        <v>37</v>
      </c>
      <c r="J5" s="6" t="s">
        <v>38</v>
      </c>
      <c r="K5" s="6" t="s">
        <v>36</v>
      </c>
      <c r="L5" s="5">
        <v>0</v>
      </c>
      <c r="M5" s="5">
        <v>0</v>
      </c>
    </row>
    <row r="6" spans="1:13" x14ac:dyDescent="0.25">
      <c r="A6" s="6" t="s">
        <v>513</v>
      </c>
      <c r="B6" s="5" t="s">
        <v>521</v>
      </c>
      <c r="C6" s="6" t="s">
        <v>40</v>
      </c>
      <c r="D6" s="5">
        <v>2002</v>
      </c>
      <c r="E6" s="5">
        <v>2002</v>
      </c>
      <c r="F6" s="7" t="s">
        <v>517</v>
      </c>
      <c r="G6" s="7" t="s">
        <v>24</v>
      </c>
      <c r="H6" s="6" t="s">
        <v>41</v>
      </c>
      <c r="I6" s="6" t="s">
        <v>42</v>
      </c>
      <c r="J6" s="6" t="s">
        <v>43</v>
      </c>
      <c r="K6" s="6" t="s">
        <v>41</v>
      </c>
      <c r="L6" s="5">
        <v>0</v>
      </c>
      <c r="M6" s="5">
        <v>0</v>
      </c>
    </row>
    <row r="7" spans="1:13" x14ac:dyDescent="0.25">
      <c r="A7" s="6" t="s">
        <v>513</v>
      </c>
      <c r="B7" s="5" t="s">
        <v>522</v>
      </c>
      <c r="C7" s="6" t="s">
        <v>45</v>
      </c>
      <c r="D7" s="5">
        <v>2002</v>
      </c>
      <c r="E7" s="5">
        <v>2002</v>
      </c>
      <c r="F7" s="7" t="s">
        <v>517</v>
      </c>
      <c r="G7" s="7" t="s">
        <v>18</v>
      </c>
      <c r="H7" s="6" t="s">
        <v>46</v>
      </c>
      <c r="I7" s="6" t="s">
        <v>47</v>
      </c>
      <c r="J7" s="6" t="s">
        <v>48</v>
      </c>
      <c r="K7" s="6" t="s">
        <v>46</v>
      </c>
      <c r="L7" s="5">
        <v>0</v>
      </c>
      <c r="M7" s="5">
        <v>0</v>
      </c>
    </row>
    <row r="8" spans="1:13" x14ac:dyDescent="0.25">
      <c r="A8" s="6" t="s">
        <v>513</v>
      </c>
      <c r="B8" s="5" t="s">
        <v>523</v>
      </c>
      <c r="C8" s="6" t="s">
        <v>54</v>
      </c>
      <c r="D8" s="5">
        <v>2002</v>
      </c>
      <c r="E8" s="5">
        <v>2002</v>
      </c>
      <c r="F8" s="7" t="s">
        <v>517</v>
      </c>
      <c r="G8" s="7" t="s">
        <v>24</v>
      </c>
      <c r="H8" s="6" t="s">
        <v>36</v>
      </c>
      <c r="I8" s="6" t="s">
        <v>55</v>
      </c>
      <c r="J8" s="6" t="s">
        <v>56</v>
      </c>
      <c r="K8" s="6" t="s">
        <v>36</v>
      </c>
      <c r="L8" s="5">
        <v>0</v>
      </c>
      <c r="M8" s="5">
        <v>0</v>
      </c>
    </row>
    <row r="9" spans="1:13" x14ac:dyDescent="0.25">
      <c r="A9" s="6" t="s">
        <v>513</v>
      </c>
      <c r="B9" s="5" t="s">
        <v>524</v>
      </c>
      <c r="C9" s="6" t="s">
        <v>61</v>
      </c>
      <c r="D9" s="5">
        <v>2002</v>
      </c>
      <c r="E9" s="5">
        <v>2002</v>
      </c>
      <c r="F9" s="7" t="s">
        <v>517</v>
      </c>
      <c r="G9" s="7" t="s">
        <v>24</v>
      </c>
      <c r="H9" s="6" t="s">
        <v>62</v>
      </c>
      <c r="I9" s="6" t="s">
        <v>63</v>
      </c>
      <c r="J9" s="6" t="s">
        <v>64</v>
      </c>
      <c r="K9" s="6" t="s">
        <v>62</v>
      </c>
      <c r="L9" s="5">
        <v>0</v>
      </c>
      <c r="M9" s="5">
        <v>0</v>
      </c>
    </row>
    <row r="10" spans="1:13" x14ac:dyDescent="0.25">
      <c r="A10" s="6" t="s">
        <v>513</v>
      </c>
      <c r="B10" s="5" t="s">
        <v>525</v>
      </c>
      <c r="C10" s="6" t="s">
        <v>66</v>
      </c>
      <c r="D10" s="5">
        <v>2003</v>
      </c>
      <c r="E10" s="5">
        <v>2003</v>
      </c>
      <c r="F10" s="7" t="s">
        <v>515</v>
      </c>
      <c r="G10" s="7" t="s">
        <v>18</v>
      </c>
      <c r="H10" s="6" t="s">
        <v>67</v>
      </c>
      <c r="I10" s="6" t="s">
        <v>68</v>
      </c>
      <c r="J10" s="6" t="s">
        <v>69</v>
      </c>
      <c r="K10" s="6" t="s">
        <v>67</v>
      </c>
      <c r="L10" s="5">
        <v>0</v>
      </c>
      <c r="M10" s="5">
        <v>0</v>
      </c>
    </row>
    <row r="11" spans="1:13" x14ac:dyDescent="0.25">
      <c r="A11" s="6" t="s">
        <v>513</v>
      </c>
      <c r="B11" s="5" t="s">
        <v>526</v>
      </c>
      <c r="C11" s="6" t="s">
        <v>82</v>
      </c>
      <c r="D11" s="5">
        <v>1986</v>
      </c>
      <c r="E11" s="5">
        <v>1986</v>
      </c>
      <c r="F11" s="7" t="s">
        <v>527</v>
      </c>
      <c r="G11" s="7" t="s">
        <v>18</v>
      </c>
      <c r="H11" s="6" t="s">
        <v>83</v>
      </c>
      <c r="I11" s="6" t="s">
        <v>84</v>
      </c>
      <c r="J11" s="6" t="s">
        <v>85</v>
      </c>
      <c r="K11" s="6" t="s">
        <v>83</v>
      </c>
      <c r="L11" s="5">
        <v>0</v>
      </c>
      <c r="M11" s="5">
        <v>0</v>
      </c>
    </row>
    <row r="12" spans="1:13" x14ac:dyDescent="0.25">
      <c r="A12" s="6" t="s">
        <v>513</v>
      </c>
      <c r="B12" s="5" t="s">
        <v>528</v>
      </c>
      <c r="C12" s="6" t="s">
        <v>87</v>
      </c>
      <c r="D12" s="5">
        <v>2002</v>
      </c>
      <c r="E12" s="5">
        <v>2002</v>
      </c>
      <c r="F12" s="7" t="s">
        <v>517</v>
      </c>
      <c r="G12" s="7" t="s">
        <v>24</v>
      </c>
      <c r="H12" s="6" t="s">
        <v>83</v>
      </c>
      <c r="I12" s="6" t="s">
        <v>88</v>
      </c>
      <c r="J12" s="6" t="s">
        <v>89</v>
      </c>
      <c r="K12" s="6" t="s">
        <v>83</v>
      </c>
      <c r="L12" s="5">
        <v>0</v>
      </c>
      <c r="M12" s="5">
        <v>0</v>
      </c>
    </row>
    <row r="13" spans="1:13" x14ac:dyDescent="0.25">
      <c r="A13" s="6" t="s">
        <v>513</v>
      </c>
      <c r="B13" s="5" t="s">
        <v>529</v>
      </c>
      <c r="C13" s="6" t="s">
        <v>91</v>
      </c>
      <c r="D13" s="5">
        <v>2002</v>
      </c>
      <c r="E13" s="5">
        <v>2002</v>
      </c>
      <c r="F13" s="7" t="s">
        <v>517</v>
      </c>
      <c r="G13" s="7" t="s">
        <v>18</v>
      </c>
      <c r="H13" s="6" t="s">
        <v>36</v>
      </c>
      <c r="I13" s="6" t="s">
        <v>55</v>
      </c>
      <c r="J13" s="6" t="s">
        <v>92</v>
      </c>
      <c r="K13" s="6" t="s">
        <v>36</v>
      </c>
      <c r="L13" s="5">
        <v>0</v>
      </c>
      <c r="M13" s="5">
        <v>0</v>
      </c>
    </row>
    <row r="14" spans="1:13" x14ac:dyDescent="0.25">
      <c r="A14" s="6" t="s">
        <v>513</v>
      </c>
      <c r="B14" s="5" t="s">
        <v>530</v>
      </c>
      <c r="C14" s="6" t="s">
        <v>98</v>
      </c>
      <c r="D14" s="5">
        <v>2003</v>
      </c>
      <c r="E14" s="5">
        <v>2003</v>
      </c>
      <c r="F14" s="7" t="s">
        <v>515</v>
      </c>
      <c r="G14" s="7" t="s">
        <v>18</v>
      </c>
      <c r="H14" s="6" t="s">
        <v>99</v>
      </c>
      <c r="I14" s="6" t="s">
        <v>100</v>
      </c>
      <c r="J14" s="6" t="s">
        <v>101</v>
      </c>
      <c r="K14" s="6" t="s">
        <v>104</v>
      </c>
      <c r="L14" s="5">
        <v>0</v>
      </c>
      <c r="M14" s="5">
        <v>0</v>
      </c>
    </row>
    <row r="15" spans="1:13" x14ac:dyDescent="0.25">
      <c r="A15" s="6" t="s">
        <v>513</v>
      </c>
      <c r="B15" s="5" t="s">
        <v>531</v>
      </c>
      <c r="C15" s="6" t="s">
        <v>114</v>
      </c>
      <c r="D15" s="5">
        <v>1998</v>
      </c>
      <c r="E15" s="5">
        <v>1998</v>
      </c>
      <c r="F15" s="7" t="s">
        <v>532</v>
      </c>
      <c r="G15" s="7" t="s">
        <v>24</v>
      </c>
      <c r="H15" s="6" t="s">
        <v>67</v>
      </c>
      <c r="I15" s="6" t="s">
        <v>115</v>
      </c>
      <c r="J15" s="6" t="s">
        <v>116</v>
      </c>
      <c r="K15" s="6" t="s">
        <v>67</v>
      </c>
      <c r="L15" s="5">
        <v>0</v>
      </c>
      <c r="M15" s="5">
        <v>0</v>
      </c>
    </row>
    <row r="16" spans="1:13" x14ac:dyDescent="0.25">
      <c r="A16" s="6" t="s">
        <v>513</v>
      </c>
      <c r="B16" s="5" t="s">
        <v>533</v>
      </c>
      <c r="C16" s="6" t="s">
        <v>120</v>
      </c>
      <c r="D16" s="5">
        <v>1996</v>
      </c>
      <c r="E16" s="5">
        <v>1996</v>
      </c>
      <c r="F16" s="7" t="s">
        <v>534</v>
      </c>
      <c r="G16" s="7" t="s">
        <v>24</v>
      </c>
      <c r="H16" s="6" t="s">
        <v>25</v>
      </c>
      <c r="I16" s="6" t="s">
        <v>109</v>
      </c>
      <c r="J16" s="6" t="s">
        <v>27</v>
      </c>
      <c r="K16" s="6" t="s">
        <v>25</v>
      </c>
      <c r="L16" s="5">
        <v>0</v>
      </c>
      <c r="M16" s="5">
        <v>0</v>
      </c>
    </row>
    <row r="17" spans="1:13" x14ac:dyDescent="0.25">
      <c r="A17" s="6" t="s">
        <v>513</v>
      </c>
      <c r="B17" s="5" t="s">
        <v>535</v>
      </c>
      <c r="C17" s="6" t="s">
        <v>134</v>
      </c>
      <c r="D17" s="5">
        <v>1986</v>
      </c>
      <c r="E17" s="5">
        <v>1986</v>
      </c>
      <c r="F17" s="7" t="s">
        <v>527</v>
      </c>
      <c r="G17" s="7" t="s">
        <v>24</v>
      </c>
      <c r="H17" s="6" t="s">
        <v>83</v>
      </c>
      <c r="I17" s="6" t="s">
        <v>131</v>
      </c>
      <c r="J17" s="6" t="s">
        <v>135</v>
      </c>
      <c r="K17" s="6" t="s">
        <v>83</v>
      </c>
      <c r="L17" s="5">
        <v>0</v>
      </c>
      <c r="M17" s="5">
        <v>0</v>
      </c>
    </row>
    <row r="18" spans="1:13" x14ac:dyDescent="0.25">
      <c r="A18" s="6" t="s">
        <v>513</v>
      </c>
      <c r="B18" s="5" t="s">
        <v>536</v>
      </c>
      <c r="C18" s="6" t="s">
        <v>137</v>
      </c>
      <c r="D18" s="5">
        <v>1998</v>
      </c>
      <c r="E18" s="5">
        <v>1998</v>
      </c>
      <c r="F18" s="7" t="s">
        <v>532</v>
      </c>
      <c r="G18" s="7" t="s">
        <v>24</v>
      </c>
      <c r="H18" s="6" t="s">
        <v>62</v>
      </c>
      <c r="I18" s="6" t="s">
        <v>138</v>
      </c>
      <c r="J18" s="6" t="s">
        <v>64</v>
      </c>
      <c r="K18" s="6" t="s">
        <v>62</v>
      </c>
      <c r="L18" s="5">
        <v>0</v>
      </c>
      <c r="M18" s="5">
        <v>0</v>
      </c>
    </row>
    <row r="19" spans="1:13" x14ac:dyDescent="0.25">
      <c r="A19" s="6" t="s">
        <v>513</v>
      </c>
      <c r="B19" s="5" t="s">
        <v>537</v>
      </c>
      <c r="C19" s="6" t="s">
        <v>146</v>
      </c>
      <c r="D19" s="5">
        <v>1994</v>
      </c>
      <c r="E19" s="5">
        <v>1994</v>
      </c>
      <c r="F19" s="7" t="s">
        <v>538</v>
      </c>
      <c r="G19" s="7" t="s">
        <v>11</v>
      </c>
      <c r="H19" s="6" t="s">
        <v>25</v>
      </c>
      <c r="I19" s="6" t="s">
        <v>109</v>
      </c>
      <c r="J19" s="6" t="s">
        <v>27</v>
      </c>
      <c r="K19" s="6" t="s">
        <v>25</v>
      </c>
      <c r="L19" s="5">
        <v>0</v>
      </c>
      <c r="M19" s="5">
        <v>0</v>
      </c>
    </row>
    <row r="20" spans="1:13" x14ac:dyDescent="0.25">
      <c r="A20" s="6" t="s">
        <v>513</v>
      </c>
      <c r="B20" s="5" t="s">
        <v>539</v>
      </c>
      <c r="C20" s="6" t="s">
        <v>161</v>
      </c>
      <c r="D20" s="5">
        <v>2002</v>
      </c>
      <c r="E20" s="5">
        <v>2002</v>
      </c>
      <c r="F20" s="7" t="s">
        <v>517</v>
      </c>
      <c r="G20" s="7" t="s">
        <v>18</v>
      </c>
      <c r="H20" s="6" t="s">
        <v>162</v>
      </c>
      <c r="I20" s="6" t="s">
        <v>163</v>
      </c>
      <c r="J20" s="6" t="s">
        <v>164</v>
      </c>
      <c r="K20" s="6" t="s">
        <v>162</v>
      </c>
      <c r="L20" s="5">
        <v>0</v>
      </c>
      <c r="M20" s="5">
        <v>0</v>
      </c>
    </row>
    <row r="21" spans="1:13" x14ac:dyDescent="0.25">
      <c r="A21" s="6" t="s">
        <v>513</v>
      </c>
      <c r="B21" s="5" t="s">
        <v>540</v>
      </c>
      <c r="C21" s="6" t="s">
        <v>166</v>
      </c>
      <c r="D21" s="5">
        <v>1989</v>
      </c>
      <c r="E21" s="5">
        <v>1989</v>
      </c>
      <c r="F21" s="7" t="s">
        <v>520</v>
      </c>
      <c r="G21" s="7" t="s">
        <v>11</v>
      </c>
      <c r="H21" s="6" t="s">
        <v>25</v>
      </c>
      <c r="I21" s="6" t="s">
        <v>109</v>
      </c>
      <c r="J21" s="6" t="s">
        <v>167</v>
      </c>
      <c r="K21" s="6" t="s">
        <v>25</v>
      </c>
      <c r="L21" s="5">
        <v>0</v>
      </c>
      <c r="M21" s="5">
        <v>0</v>
      </c>
    </row>
    <row r="22" spans="1:13" x14ac:dyDescent="0.25">
      <c r="A22" s="6" t="s">
        <v>513</v>
      </c>
      <c r="B22" s="5" t="s">
        <v>541</v>
      </c>
      <c r="C22" s="6" t="s">
        <v>176</v>
      </c>
      <c r="D22" s="5">
        <v>1980</v>
      </c>
      <c r="E22" s="5">
        <v>1980</v>
      </c>
      <c r="F22" s="7" t="s">
        <v>542</v>
      </c>
      <c r="G22" s="7" t="s">
        <v>11</v>
      </c>
      <c r="H22" s="6" t="s">
        <v>41</v>
      </c>
      <c r="I22" s="6" t="s">
        <v>177</v>
      </c>
      <c r="J22" s="6" t="s">
        <v>178</v>
      </c>
      <c r="K22" s="6" t="s">
        <v>41</v>
      </c>
      <c r="L22" s="5">
        <v>0</v>
      </c>
      <c r="M22" s="5">
        <v>0</v>
      </c>
    </row>
    <row r="23" spans="1:13" x14ac:dyDescent="0.25">
      <c r="A23" s="6" t="s">
        <v>513</v>
      </c>
      <c r="B23" s="5" t="s">
        <v>543</v>
      </c>
      <c r="C23" s="6" t="s">
        <v>188</v>
      </c>
      <c r="D23" s="5">
        <v>1998</v>
      </c>
      <c r="E23" s="5">
        <v>1998</v>
      </c>
      <c r="F23" s="7" t="s">
        <v>532</v>
      </c>
      <c r="G23" s="7" t="s">
        <v>24</v>
      </c>
      <c r="H23" s="6" t="s">
        <v>189</v>
      </c>
      <c r="I23" s="6" t="s">
        <v>190</v>
      </c>
      <c r="J23" s="6" t="s">
        <v>191</v>
      </c>
      <c r="K23" s="6" t="s">
        <v>36</v>
      </c>
      <c r="L23" s="5">
        <v>0</v>
      </c>
      <c r="M23" s="5">
        <v>0</v>
      </c>
    </row>
    <row r="24" spans="1:13" x14ac:dyDescent="0.25">
      <c r="A24" s="6" t="s">
        <v>513</v>
      </c>
      <c r="B24" s="5" t="s">
        <v>544</v>
      </c>
      <c r="C24" s="6" t="s">
        <v>199</v>
      </c>
      <c r="D24" s="5">
        <v>2002</v>
      </c>
      <c r="E24" s="5">
        <v>2002</v>
      </c>
      <c r="F24" s="7" t="s">
        <v>517</v>
      </c>
      <c r="G24" s="7" t="s">
        <v>18</v>
      </c>
      <c r="H24" s="6" t="s">
        <v>83</v>
      </c>
      <c r="I24" s="6" t="s">
        <v>88</v>
      </c>
      <c r="J24" s="6" t="s">
        <v>89</v>
      </c>
      <c r="K24" s="6" t="s">
        <v>83</v>
      </c>
      <c r="L24" s="5">
        <v>0</v>
      </c>
      <c r="M24" s="5">
        <v>0</v>
      </c>
    </row>
    <row r="25" spans="1:13" x14ac:dyDescent="0.25">
      <c r="A25" s="6" t="s">
        <v>513</v>
      </c>
      <c r="B25" s="5" t="s">
        <v>545</v>
      </c>
      <c r="C25" s="6" t="s">
        <v>204</v>
      </c>
      <c r="D25" s="5">
        <v>1992</v>
      </c>
      <c r="E25" s="5">
        <v>1992</v>
      </c>
      <c r="F25" s="7" t="s">
        <v>546</v>
      </c>
      <c r="G25" s="7" t="s">
        <v>18</v>
      </c>
      <c r="H25" s="6" t="s">
        <v>83</v>
      </c>
      <c r="I25" s="6" t="s">
        <v>84</v>
      </c>
      <c r="J25" s="6" t="s">
        <v>85</v>
      </c>
      <c r="K25" s="6" t="s">
        <v>83</v>
      </c>
      <c r="L25" s="5">
        <v>0</v>
      </c>
      <c r="M25" s="5">
        <v>0</v>
      </c>
    </row>
    <row r="26" spans="1:13" x14ac:dyDescent="0.25">
      <c r="A26" s="6" t="s">
        <v>513</v>
      </c>
      <c r="B26" s="5" t="s">
        <v>547</v>
      </c>
      <c r="C26" s="6" t="s">
        <v>206</v>
      </c>
      <c r="D26" s="5">
        <v>2003</v>
      </c>
      <c r="E26" s="5">
        <v>2003</v>
      </c>
      <c r="F26" s="7" t="s">
        <v>515</v>
      </c>
      <c r="G26" s="7" t="s">
        <v>24</v>
      </c>
      <c r="H26" s="6" t="s">
        <v>19</v>
      </c>
      <c r="I26" s="6" t="s">
        <v>20</v>
      </c>
      <c r="J26" s="6" t="s">
        <v>21</v>
      </c>
      <c r="K26" s="6" t="s">
        <v>19</v>
      </c>
      <c r="L26" s="5">
        <v>0</v>
      </c>
      <c r="M26" s="5">
        <v>0</v>
      </c>
    </row>
    <row r="27" spans="1:13" x14ac:dyDescent="0.25">
      <c r="A27" s="6" t="s">
        <v>513</v>
      </c>
      <c r="B27" s="5" t="s">
        <v>548</v>
      </c>
      <c r="C27" s="6" t="s">
        <v>208</v>
      </c>
      <c r="D27" s="5">
        <v>1994</v>
      </c>
      <c r="E27" s="5">
        <v>1994</v>
      </c>
      <c r="F27" s="7" t="s">
        <v>538</v>
      </c>
      <c r="G27" s="7" t="s">
        <v>11</v>
      </c>
      <c r="H27" s="6" t="s">
        <v>25</v>
      </c>
      <c r="I27" s="6" t="s">
        <v>109</v>
      </c>
      <c r="J27" s="6" t="s">
        <v>27</v>
      </c>
      <c r="K27" s="6" t="s">
        <v>25</v>
      </c>
      <c r="L27" s="5">
        <v>0</v>
      </c>
      <c r="M27" s="5">
        <v>0</v>
      </c>
    </row>
    <row r="28" spans="1:13" x14ac:dyDescent="0.25">
      <c r="A28" s="6" t="s">
        <v>513</v>
      </c>
      <c r="B28" s="5" t="s">
        <v>549</v>
      </c>
      <c r="C28" s="6" t="s">
        <v>212</v>
      </c>
      <c r="D28" s="5">
        <v>2000</v>
      </c>
      <c r="E28" s="5">
        <v>2000</v>
      </c>
      <c r="F28" s="7" t="s">
        <v>550</v>
      </c>
      <c r="G28" s="7" t="s">
        <v>24</v>
      </c>
      <c r="H28" s="6" t="s">
        <v>213</v>
      </c>
      <c r="I28" s="6" t="s">
        <v>73</v>
      </c>
      <c r="J28" s="6" t="s">
        <v>149</v>
      </c>
      <c r="K28" s="6" t="s">
        <v>72</v>
      </c>
      <c r="L28" s="5">
        <v>0</v>
      </c>
      <c r="M28" s="5">
        <v>0</v>
      </c>
    </row>
    <row r="29" spans="1:13" x14ac:dyDescent="0.25">
      <c r="A29" s="6" t="s">
        <v>513</v>
      </c>
      <c r="B29" s="5" t="s">
        <v>551</v>
      </c>
      <c r="C29" s="6" t="s">
        <v>215</v>
      </c>
      <c r="D29" s="5">
        <v>2002</v>
      </c>
      <c r="E29" s="5">
        <v>2002</v>
      </c>
      <c r="F29" s="7" t="s">
        <v>517</v>
      </c>
      <c r="G29" s="7" t="s">
        <v>24</v>
      </c>
      <c r="H29" s="6" t="s">
        <v>19</v>
      </c>
      <c r="I29" s="6" t="s">
        <v>20</v>
      </c>
      <c r="J29" s="6" t="s">
        <v>21</v>
      </c>
      <c r="K29" s="6" t="s">
        <v>19</v>
      </c>
      <c r="L29" s="5">
        <v>0</v>
      </c>
      <c r="M29" s="5">
        <v>0</v>
      </c>
    </row>
    <row r="30" spans="1:13" x14ac:dyDescent="0.25">
      <c r="A30" s="6" t="s">
        <v>513</v>
      </c>
      <c r="B30" s="5" t="s">
        <v>552</v>
      </c>
      <c r="C30" s="6" t="s">
        <v>217</v>
      </c>
      <c r="D30" s="5">
        <v>2002</v>
      </c>
      <c r="E30" s="5">
        <v>2002</v>
      </c>
      <c r="F30" s="7" t="s">
        <v>517</v>
      </c>
      <c r="G30" s="7" t="s">
        <v>24</v>
      </c>
      <c r="H30" s="6" t="s">
        <v>46</v>
      </c>
      <c r="I30" s="6" t="s">
        <v>47</v>
      </c>
      <c r="J30" s="6" t="s">
        <v>48</v>
      </c>
      <c r="K30" s="6" t="s">
        <v>46</v>
      </c>
      <c r="L30" s="5">
        <v>0</v>
      </c>
      <c r="M30" s="5">
        <v>0</v>
      </c>
    </row>
    <row r="31" spans="1:13" x14ac:dyDescent="0.25">
      <c r="A31" s="6" t="s">
        <v>513</v>
      </c>
      <c r="B31" s="5" t="s">
        <v>553</v>
      </c>
      <c r="C31" s="6" t="s">
        <v>221</v>
      </c>
      <c r="D31" s="5">
        <v>2003</v>
      </c>
      <c r="E31" s="5">
        <v>2003</v>
      </c>
      <c r="F31" s="7" t="s">
        <v>515</v>
      </c>
      <c r="G31" s="7" t="s">
        <v>24</v>
      </c>
      <c r="H31" s="6" t="s">
        <v>19</v>
      </c>
      <c r="I31" s="6" t="s">
        <v>20</v>
      </c>
      <c r="J31" s="6" t="s">
        <v>21</v>
      </c>
      <c r="K31" s="6" t="s">
        <v>19</v>
      </c>
      <c r="L31" s="5">
        <v>0</v>
      </c>
      <c r="M31" s="5">
        <v>0</v>
      </c>
    </row>
    <row r="32" spans="1:13" x14ac:dyDescent="0.25">
      <c r="A32" s="6" t="s">
        <v>513</v>
      </c>
      <c r="B32" s="5" t="s">
        <v>554</v>
      </c>
      <c r="C32" s="6" t="s">
        <v>248</v>
      </c>
      <c r="D32" s="5">
        <v>1999</v>
      </c>
      <c r="E32" s="5">
        <v>1999</v>
      </c>
      <c r="F32" s="7" t="s">
        <v>555</v>
      </c>
      <c r="G32" s="7" t="s">
        <v>24</v>
      </c>
      <c r="H32" s="6" t="s">
        <v>36</v>
      </c>
      <c r="I32" s="6" t="s">
        <v>55</v>
      </c>
      <c r="J32" s="6" t="s">
        <v>249</v>
      </c>
      <c r="K32" s="6" t="s">
        <v>36</v>
      </c>
      <c r="L32" s="5">
        <v>0</v>
      </c>
      <c r="M32" s="5">
        <v>0</v>
      </c>
    </row>
    <row r="33" spans="1:13" x14ac:dyDescent="0.25">
      <c r="A33" s="6" t="s">
        <v>513</v>
      </c>
      <c r="B33" s="5" t="s">
        <v>556</v>
      </c>
      <c r="C33" s="6" t="s">
        <v>254</v>
      </c>
      <c r="D33" s="5">
        <v>1969</v>
      </c>
      <c r="E33" s="5">
        <v>1969</v>
      </c>
      <c r="F33" s="7" t="s">
        <v>557</v>
      </c>
      <c r="G33" s="7" t="s">
        <v>18</v>
      </c>
      <c r="H33" s="6" t="s">
        <v>83</v>
      </c>
      <c r="I33" s="6" t="s">
        <v>84</v>
      </c>
      <c r="J33" s="6" t="s">
        <v>85</v>
      </c>
      <c r="K33" s="6" t="s">
        <v>83</v>
      </c>
      <c r="L33" s="5">
        <v>0</v>
      </c>
      <c r="M33" s="5">
        <v>0</v>
      </c>
    </row>
    <row r="34" spans="1:13" x14ac:dyDescent="0.25">
      <c r="A34" s="6" t="s">
        <v>513</v>
      </c>
      <c r="B34" s="5" t="s">
        <v>558</v>
      </c>
      <c r="C34" s="6" t="s">
        <v>256</v>
      </c>
      <c r="D34" s="5">
        <v>2000</v>
      </c>
      <c r="E34" s="5">
        <v>2000</v>
      </c>
      <c r="F34" s="7" t="s">
        <v>550</v>
      </c>
      <c r="G34" s="7" t="s">
        <v>11</v>
      </c>
      <c r="H34" s="6" t="s">
        <v>25</v>
      </c>
      <c r="I34" s="6" t="s">
        <v>257</v>
      </c>
      <c r="J34" s="6" t="s">
        <v>27</v>
      </c>
      <c r="K34" s="6" t="s">
        <v>25</v>
      </c>
      <c r="L34" s="5">
        <v>0</v>
      </c>
      <c r="M34" s="5">
        <v>0</v>
      </c>
    </row>
    <row r="35" spans="1:13" x14ac:dyDescent="0.25">
      <c r="A35" s="6" t="s">
        <v>513</v>
      </c>
      <c r="B35" s="5" t="s">
        <v>559</v>
      </c>
      <c r="C35" s="6" t="s">
        <v>259</v>
      </c>
      <c r="D35" s="5">
        <v>2003</v>
      </c>
      <c r="E35" s="5">
        <v>2003</v>
      </c>
      <c r="F35" s="7" t="s">
        <v>515</v>
      </c>
      <c r="G35" s="7" t="s">
        <v>18</v>
      </c>
      <c r="H35" s="6" t="s">
        <v>36</v>
      </c>
      <c r="I35" s="6" t="s">
        <v>55</v>
      </c>
      <c r="J35" s="6" t="s">
        <v>260</v>
      </c>
      <c r="K35" s="6" t="s">
        <v>36</v>
      </c>
      <c r="L35" s="5">
        <v>0</v>
      </c>
      <c r="M35" s="5">
        <v>0</v>
      </c>
    </row>
    <row r="36" spans="1:13" x14ac:dyDescent="0.25">
      <c r="A36" s="6" t="s">
        <v>513</v>
      </c>
      <c r="B36" s="5" t="s">
        <v>560</v>
      </c>
      <c r="C36" s="6" t="s">
        <v>262</v>
      </c>
      <c r="D36" s="5">
        <v>1998</v>
      </c>
      <c r="E36" s="5">
        <v>1998</v>
      </c>
      <c r="F36" s="7" t="s">
        <v>532</v>
      </c>
      <c r="G36" s="7" t="s">
        <v>24</v>
      </c>
      <c r="H36" s="6" t="s">
        <v>152</v>
      </c>
      <c r="I36" s="6" t="s">
        <v>263</v>
      </c>
      <c r="J36" s="6" t="s">
        <v>154</v>
      </c>
      <c r="K36" s="6" t="s">
        <v>19</v>
      </c>
      <c r="L36" s="5">
        <v>0</v>
      </c>
      <c r="M36" s="5">
        <v>0</v>
      </c>
    </row>
    <row r="37" spans="1:13" x14ac:dyDescent="0.25">
      <c r="A37" s="6" t="s">
        <v>513</v>
      </c>
      <c r="B37" s="5" t="s">
        <v>561</v>
      </c>
      <c r="C37" s="6" t="s">
        <v>265</v>
      </c>
      <c r="D37" s="5">
        <v>2002</v>
      </c>
      <c r="E37" s="5">
        <v>2002</v>
      </c>
      <c r="F37" s="7" t="s">
        <v>517</v>
      </c>
      <c r="G37" s="7" t="s">
        <v>24</v>
      </c>
      <c r="H37" s="6" t="s">
        <v>83</v>
      </c>
      <c r="I37" s="6" t="s">
        <v>88</v>
      </c>
      <c r="J37" s="6" t="s">
        <v>89</v>
      </c>
      <c r="K37" s="6" t="s">
        <v>83</v>
      </c>
      <c r="L37" s="5">
        <v>0</v>
      </c>
      <c r="M37" s="5">
        <v>0</v>
      </c>
    </row>
    <row r="38" spans="1:13" x14ac:dyDescent="0.25">
      <c r="A38" s="6" t="s">
        <v>513</v>
      </c>
      <c r="B38" s="5" t="s">
        <v>562</v>
      </c>
      <c r="C38" s="6" t="s">
        <v>267</v>
      </c>
      <c r="D38" s="5">
        <v>1997</v>
      </c>
      <c r="E38" s="5">
        <v>1997</v>
      </c>
      <c r="F38" s="7" t="s">
        <v>563</v>
      </c>
      <c r="G38" s="7" t="s">
        <v>11</v>
      </c>
      <c r="H38" s="6" t="s">
        <v>36</v>
      </c>
      <c r="I38" s="6" t="s">
        <v>13</v>
      </c>
      <c r="J38" s="6" t="s">
        <v>191</v>
      </c>
      <c r="K38" s="6" t="s">
        <v>36</v>
      </c>
      <c r="L38" s="5">
        <v>0</v>
      </c>
      <c r="M38" s="5">
        <v>0</v>
      </c>
    </row>
    <row r="39" spans="1:13" x14ac:dyDescent="0.25">
      <c r="A39" s="6" t="s">
        <v>513</v>
      </c>
      <c r="B39" s="5" t="s">
        <v>564</v>
      </c>
      <c r="C39" s="6" t="s">
        <v>273</v>
      </c>
      <c r="D39" s="5">
        <v>1973</v>
      </c>
      <c r="E39" s="5">
        <v>1973</v>
      </c>
      <c r="F39" s="7" t="s">
        <v>565</v>
      </c>
      <c r="G39" s="7" t="s">
        <v>18</v>
      </c>
      <c r="H39" s="6" t="s">
        <v>83</v>
      </c>
      <c r="I39" s="6" t="s">
        <v>131</v>
      </c>
      <c r="J39" s="6" t="s">
        <v>132</v>
      </c>
      <c r="K39" s="6" t="s">
        <v>83</v>
      </c>
      <c r="L39" s="5">
        <v>0</v>
      </c>
      <c r="M39" s="5">
        <v>0</v>
      </c>
    </row>
    <row r="40" spans="1:13" x14ac:dyDescent="0.25">
      <c r="A40" s="6" t="s">
        <v>513</v>
      </c>
      <c r="B40" s="5" t="s">
        <v>566</v>
      </c>
      <c r="C40" s="6" t="s">
        <v>282</v>
      </c>
      <c r="D40" s="5">
        <v>2001</v>
      </c>
      <c r="E40" s="5">
        <v>2001</v>
      </c>
      <c r="F40" s="7" t="s">
        <v>567</v>
      </c>
      <c r="G40" s="7" t="s">
        <v>11</v>
      </c>
      <c r="H40" s="6" t="s">
        <v>25</v>
      </c>
      <c r="I40" s="6" t="s">
        <v>26</v>
      </c>
      <c r="J40" s="6" t="s">
        <v>27</v>
      </c>
      <c r="K40" s="6" t="s">
        <v>25</v>
      </c>
      <c r="L40" s="5">
        <v>0</v>
      </c>
      <c r="M40" s="5">
        <v>0</v>
      </c>
    </row>
    <row r="41" spans="1:13" x14ac:dyDescent="0.25">
      <c r="A41" s="6" t="s">
        <v>513</v>
      </c>
      <c r="B41" s="5" t="s">
        <v>568</v>
      </c>
      <c r="C41" s="6" t="s">
        <v>294</v>
      </c>
      <c r="D41" s="5">
        <v>2002</v>
      </c>
      <c r="E41" s="5">
        <v>2002</v>
      </c>
      <c r="F41" s="7" t="s">
        <v>517</v>
      </c>
      <c r="G41" s="7" t="s">
        <v>24</v>
      </c>
      <c r="H41" s="6" t="s">
        <v>25</v>
      </c>
      <c r="I41" s="6" t="s">
        <v>26</v>
      </c>
      <c r="J41" s="6" t="s">
        <v>27</v>
      </c>
      <c r="K41" s="6" t="s">
        <v>25</v>
      </c>
      <c r="L41" s="5">
        <v>0</v>
      </c>
      <c r="M41" s="5">
        <v>0</v>
      </c>
    </row>
    <row r="42" spans="1:13" x14ac:dyDescent="0.25">
      <c r="A42" s="6" t="s">
        <v>513</v>
      </c>
      <c r="B42" s="5" t="s">
        <v>569</v>
      </c>
      <c r="C42" s="6" t="s">
        <v>296</v>
      </c>
      <c r="D42" s="5">
        <v>2000</v>
      </c>
      <c r="E42" s="5">
        <v>2000</v>
      </c>
      <c r="F42" s="7" t="s">
        <v>550</v>
      </c>
      <c r="G42" s="7" t="s">
        <v>24</v>
      </c>
      <c r="H42" s="6" t="s">
        <v>36</v>
      </c>
      <c r="I42" s="6" t="s">
        <v>55</v>
      </c>
      <c r="J42" s="6" t="s">
        <v>297</v>
      </c>
      <c r="K42" s="6" t="s">
        <v>36</v>
      </c>
      <c r="L42" s="5">
        <v>0</v>
      </c>
      <c r="M42" s="5">
        <v>0</v>
      </c>
    </row>
    <row r="43" spans="1:13" x14ac:dyDescent="0.25">
      <c r="A43" s="6" t="s">
        <v>513</v>
      </c>
      <c r="B43" s="5" t="s">
        <v>570</v>
      </c>
      <c r="C43" s="6" t="s">
        <v>299</v>
      </c>
      <c r="D43" s="5">
        <v>2000</v>
      </c>
      <c r="E43" s="5">
        <v>2000</v>
      </c>
      <c r="F43" s="7" t="s">
        <v>550</v>
      </c>
      <c r="G43" s="7" t="s">
        <v>24</v>
      </c>
      <c r="H43" s="6" t="s">
        <v>36</v>
      </c>
      <c r="I43" s="6" t="s">
        <v>55</v>
      </c>
      <c r="J43" s="6" t="s">
        <v>92</v>
      </c>
      <c r="K43" s="6" t="s">
        <v>36</v>
      </c>
      <c r="L43" s="5">
        <v>0</v>
      </c>
      <c r="M43" s="5">
        <v>0</v>
      </c>
    </row>
    <row r="44" spans="1:13" x14ac:dyDescent="0.25">
      <c r="A44" s="6" t="s">
        <v>513</v>
      </c>
      <c r="B44" s="5" t="s">
        <v>571</v>
      </c>
      <c r="C44" s="6" t="s">
        <v>310</v>
      </c>
      <c r="D44" s="5">
        <v>1999</v>
      </c>
      <c r="E44" s="5">
        <v>1999</v>
      </c>
      <c r="F44" s="7" t="s">
        <v>555</v>
      </c>
      <c r="G44" s="7" t="s">
        <v>24</v>
      </c>
      <c r="H44" s="6" t="s">
        <v>126</v>
      </c>
      <c r="I44" s="6" t="s">
        <v>127</v>
      </c>
      <c r="J44" s="6" t="s">
        <v>311</v>
      </c>
      <c r="K44" s="6" t="s">
        <v>126</v>
      </c>
      <c r="L44" s="5">
        <v>0</v>
      </c>
      <c r="M44" s="5">
        <v>1</v>
      </c>
    </row>
    <row r="45" spans="1:13" x14ac:dyDescent="0.25">
      <c r="A45" s="6" t="s">
        <v>513</v>
      </c>
      <c r="B45" s="5" t="s">
        <v>572</v>
      </c>
      <c r="C45" s="6" t="s">
        <v>323</v>
      </c>
      <c r="D45" s="5">
        <v>1995</v>
      </c>
      <c r="E45" s="5">
        <v>1995</v>
      </c>
      <c r="F45" s="7" t="s">
        <v>573</v>
      </c>
      <c r="G45" s="7" t="s">
        <v>11</v>
      </c>
      <c r="H45" s="6" t="s">
        <v>104</v>
      </c>
      <c r="I45" s="6" t="s">
        <v>324</v>
      </c>
      <c r="J45" s="6" t="s">
        <v>325</v>
      </c>
      <c r="K45" s="6" t="s">
        <v>104</v>
      </c>
      <c r="L45" s="5">
        <v>0</v>
      </c>
      <c r="M45" s="5">
        <v>0</v>
      </c>
    </row>
    <row r="46" spans="1:13" x14ac:dyDescent="0.25">
      <c r="A46" s="6" t="s">
        <v>513</v>
      </c>
      <c r="B46" s="5" t="s">
        <v>574</v>
      </c>
      <c r="C46" s="6" t="s">
        <v>341</v>
      </c>
      <c r="D46" s="5">
        <v>1955</v>
      </c>
      <c r="E46" s="5">
        <v>1955</v>
      </c>
      <c r="F46" s="7" t="s">
        <v>575</v>
      </c>
      <c r="G46" s="7" t="s">
        <v>18</v>
      </c>
      <c r="H46" s="6" t="s">
        <v>83</v>
      </c>
      <c r="I46" s="6" t="s">
        <v>342</v>
      </c>
      <c r="J46" s="6" t="s">
        <v>343</v>
      </c>
      <c r="K46" s="6" t="s">
        <v>83</v>
      </c>
      <c r="L46" s="5">
        <v>0</v>
      </c>
      <c r="M46" s="5">
        <v>0</v>
      </c>
    </row>
    <row r="47" spans="1:13" x14ac:dyDescent="0.25">
      <c r="A47" s="6" t="s">
        <v>513</v>
      </c>
      <c r="B47" s="5" t="s">
        <v>576</v>
      </c>
      <c r="C47" s="6" t="s">
        <v>347</v>
      </c>
      <c r="D47" s="5">
        <v>2002</v>
      </c>
      <c r="E47" s="5">
        <v>2002</v>
      </c>
      <c r="F47" s="7" t="s">
        <v>517</v>
      </c>
      <c r="G47" s="7" t="s">
        <v>18</v>
      </c>
      <c r="H47" s="6" t="s">
        <v>162</v>
      </c>
      <c r="I47" s="6" t="s">
        <v>163</v>
      </c>
      <c r="J47" s="6" t="s">
        <v>348</v>
      </c>
      <c r="K47" s="6" t="s">
        <v>162</v>
      </c>
      <c r="L47" s="5">
        <v>0</v>
      </c>
      <c r="M47" s="5">
        <v>0</v>
      </c>
    </row>
    <row r="48" spans="1:13" x14ac:dyDescent="0.25">
      <c r="A48" s="6" t="s">
        <v>513</v>
      </c>
      <c r="B48" s="5" t="s">
        <v>577</v>
      </c>
      <c r="C48" s="6" t="s">
        <v>359</v>
      </c>
      <c r="D48" s="5">
        <v>1978</v>
      </c>
      <c r="E48" s="5">
        <v>1978</v>
      </c>
      <c r="F48" s="7" t="s">
        <v>578</v>
      </c>
      <c r="G48" s="7" t="s">
        <v>18</v>
      </c>
      <c r="H48" s="6" t="s">
        <v>162</v>
      </c>
      <c r="I48" s="6" t="s">
        <v>360</v>
      </c>
      <c r="J48" s="6" t="s">
        <v>361</v>
      </c>
      <c r="K48" s="6" t="s">
        <v>162</v>
      </c>
      <c r="L48" s="5">
        <v>0</v>
      </c>
      <c r="M48" s="5">
        <v>0</v>
      </c>
    </row>
    <row r="49" spans="1:13" x14ac:dyDescent="0.25">
      <c r="A49" s="6" t="s">
        <v>513</v>
      </c>
      <c r="B49" s="5" t="s">
        <v>579</v>
      </c>
      <c r="C49" s="6" t="s">
        <v>372</v>
      </c>
      <c r="D49" s="5">
        <v>2000</v>
      </c>
      <c r="E49" s="5">
        <v>2000</v>
      </c>
      <c r="F49" s="7" t="s">
        <v>550</v>
      </c>
      <c r="G49" s="7" t="s">
        <v>24</v>
      </c>
      <c r="H49" s="6" t="s">
        <v>83</v>
      </c>
      <c r="I49" s="6" t="s">
        <v>373</v>
      </c>
      <c r="J49" s="6" t="s">
        <v>374</v>
      </c>
      <c r="K49" s="6" t="s">
        <v>83</v>
      </c>
      <c r="L49" s="5">
        <v>0</v>
      </c>
      <c r="M49" s="5">
        <v>0</v>
      </c>
    </row>
    <row r="50" spans="1:13" x14ac:dyDescent="0.25">
      <c r="A50" s="6" t="s">
        <v>513</v>
      </c>
      <c r="B50" s="5" t="s">
        <v>580</v>
      </c>
      <c r="C50" s="6" t="s">
        <v>385</v>
      </c>
      <c r="D50" s="5">
        <v>2000</v>
      </c>
      <c r="E50" s="5">
        <v>2000</v>
      </c>
      <c r="F50" s="7" t="s">
        <v>550</v>
      </c>
      <c r="G50" s="7" t="s">
        <v>24</v>
      </c>
      <c r="H50" s="6" t="s">
        <v>83</v>
      </c>
      <c r="I50" s="6" t="s">
        <v>373</v>
      </c>
      <c r="J50" s="6" t="s">
        <v>374</v>
      </c>
      <c r="K50" s="6" t="s">
        <v>83</v>
      </c>
      <c r="L50" s="5">
        <v>0</v>
      </c>
      <c r="M50" s="5">
        <v>0</v>
      </c>
    </row>
    <row r="51" spans="1:13" x14ac:dyDescent="0.25">
      <c r="A51" s="6" t="s">
        <v>513</v>
      </c>
      <c r="B51" s="5" t="s">
        <v>581</v>
      </c>
      <c r="C51" s="6" t="s">
        <v>389</v>
      </c>
      <c r="D51" s="5">
        <v>2002</v>
      </c>
      <c r="E51" s="5">
        <v>2002</v>
      </c>
      <c r="F51" s="7" t="s">
        <v>517</v>
      </c>
      <c r="G51" s="7" t="s">
        <v>24</v>
      </c>
      <c r="H51" s="6" t="s">
        <v>25</v>
      </c>
      <c r="I51" s="6" t="s">
        <v>26</v>
      </c>
      <c r="J51" s="6" t="s">
        <v>27</v>
      </c>
      <c r="K51" s="6" t="s">
        <v>25</v>
      </c>
      <c r="L51" s="5">
        <v>0</v>
      </c>
      <c r="M51" s="5">
        <v>0</v>
      </c>
    </row>
    <row r="52" spans="1:13" x14ac:dyDescent="0.25">
      <c r="A52" s="6" t="s">
        <v>513</v>
      </c>
      <c r="B52" s="5" t="s">
        <v>582</v>
      </c>
      <c r="C52" s="6" t="s">
        <v>394</v>
      </c>
      <c r="D52" s="5">
        <v>1998</v>
      </c>
      <c r="E52" s="5">
        <v>1998</v>
      </c>
      <c r="F52" s="7" t="s">
        <v>532</v>
      </c>
      <c r="G52" s="7" t="s">
        <v>24</v>
      </c>
      <c r="H52" s="6" t="s">
        <v>67</v>
      </c>
      <c r="I52" s="6" t="s">
        <v>115</v>
      </c>
      <c r="J52" s="6" t="s">
        <v>116</v>
      </c>
      <c r="K52" s="6" t="s">
        <v>67</v>
      </c>
      <c r="L52" s="5">
        <v>0</v>
      </c>
      <c r="M52" s="5">
        <v>0</v>
      </c>
    </row>
    <row r="53" spans="1:13" x14ac:dyDescent="0.25">
      <c r="A53" s="6" t="s">
        <v>513</v>
      </c>
      <c r="B53" s="5" t="s">
        <v>583</v>
      </c>
      <c r="C53" s="6" t="s">
        <v>396</v>
      </c>
      <c r="D53" s="5">
        <v>2001</v>
      </c>
      <c r="E53" s="5">
        <v>2001</v>
      </c>
      <c r="F53" s="7" t="s">
        <v>567</v>
      </c>
      <c r="G53" s="7" t="s">
        <v>18</v>
      </c>
      <c r="H53" s="6" t="s">
        <v>72</v>
      </c>
      <c r="I53" s="6" t="s">
        <v>73</v>
      </c>
      <c r="J53" s="6" t="s">
        <v>149</v>
      </c>
      <c r="K53" s="6" t="s">
        <v>72</v>
      </c>
      <c r="L53" s="5">
        <v>0</v>
      </c>
      <c r="M53" s="5">
        <v>0</v>
      </c>
    </row>
    <row r="54" spans="1:13" x14ac:dyDescent="0.25">
      <c r="A54" s="6" t="s">
        <v>513</v>
      </c>
      <c r="B54" s="5" t="s">
        <v>584</v>
      </c>
      <c r="C54" s="6" t="s">
        <v>408</v>
      </c>
      <c r="D54" s="5">
        <v>2003</v>
      </c>
      <c r="E54" s="5">
        <v>2003</v>
      </c>
      <c r="F54" s="7" t="s">
        <v>515</v>
      </c>
      <c r="G54" s="7" t="s">
        <v>24</v>
      </c>
      <c r="H54" s="6" t="s">
        <v>36</v>
      </c>
      <c r="I54" s="6" t="s">
        <v>55</v>
      </c>
      <c r="J54" s="6" t="s">
        <v>56</v>
      </c>
      <c r="K54" s="6" t="s">
        <v>36</v>
      </c>
      <c r="L54" s="5">
        <v>0</v>
      </c>
      <c r="M54" s="5">
        <v>0</v>
      </c>
    </row>
    <row r="55" spans="1:13" x14ac:dyDescent="0.25">
      <c r="A55" s="6" t="s">
        <v>513</v>
      </c>
      <c r="B55" s="5" t="s">
        <v>585</v>
      </c>
      <c r="C55" s="6" t="s">
        <v>423</v>
      </c>
      <c r="D55" s="5">
        <v>2002</v>
      </c>
      <c r="E55" s="5">
        <v>2002</v>
      </c>
      <c r="F55" s="7" t="s">
        <v>517</v>
      </c>
      <c r="G55" s="7" t="s">
        <v>24</v>
      </c>
      <c r="H55" s="6" t="s">
        <v>328</v>
      </c>
      <c r="I55" s="6" t="s">
        <v>47</v>
      </c>
      <c r="J55" s="6" t="s">
        <v>48</v>
      </c>
      <c r="K55" s="6" t="s">
        <v>46</v>
      </c>
      <c r="L55" s="5">
        <v>0</v>
      </c>
      <c r="M55" s="5">
        <v>0</v>
      </c>
    </row>
    <row r="56" spans="1:13" x14ac:dyDescent="0.25">
      <c r="A56" s="6" t="s">
        <v>513</v>
      </c>
      <c r="B56" s="5" t="s">
        <v>586</v>
      </c>
      <c r="C56" s="6" t="s">
        <v>427</v>
      </c>
      <c r="D56" s="5">
        <v>2000</v>
      </c>
      <c r="E56" s="5">
        <v>2000</v>
      </c>
      <c r="F56" s="7" t="s">
        <v>550</v>
      </c>
      <c r="G56" s="7" t="s">
        <v>24</v>
      </c>
      <c r="H56" s="6" t="s">
        <v>41</v>
      </c>
      <c r="I56" s="6" t="s">
        <v>42</v>
      </c>
      <c r="J56" s="6" t="s">
        <v>80</v>
      </c>
      <c r="K56" s="6" t="s">
        <v>41</v>
      </c>
      <c r="L56" s="5">
        <v>0</v>
      </c>
      <c r="M56" s="5">
        <v>0</v>
      </c>
    </row>
    <row r="57" spans="1:13" x14ac:dyDescent="0.25">
      <c r="A57" s="6" t="s">
        <v>513</v>
      </c>
      <c r="B57" s="5" t="s">
        <v>587</v>
      </c>
      <c r="C57" s="6" t="s">
        <v>429</v>
      </c>
      <c r="D57" s="5">
        <v>2003</v>
      </c>
      <c r="E57" s="5">
        <v>2003</v>
      </c>
      <c r="F57" s="7" t="s">
        <v>515</v>
      </c>
      <c r="G57" s="7" t="s">
        <v>18</v>
      </c>
      <c r="H57" s="6" t="s">
        <v>36</v>
      </c>
      <c r="I57" s="6" t="s">
        <v>55</v>
      </c>
      <c r="J57" s="6" t="s">
        <v>92</v>
      </c>
      <c r="K57" s="6" t="s">
        <v>36</v>
      </c>
      <c r="L57" s="5">
        <v>0</v>
      </c>
      <c r="M57" s="5">
        <v>0</v>
      </c>
    </row>
    <row r="58" spans="1:13" x14ac:dyDescent="0.25">
      <c r="A58" s="6" t="s">
        <v>513</v>
      </c>
      <c r="B58" s="5" t="s">
        <v>588</v>
      </c>
      <c r="C58" s="6" t="s">
        <v>431</v>
      </c>
      <c r="D58" s="5">
        <v>2000</v>
      </c>
      <c r="E58" s="5">
        <v>2000</v>
      </c>
      <c r="F58" s="7" t="s">
        <v>550</v>
      </c>
      <c r="G58" s="7" t="s">
        <v>24</v>
      </c>
      <c r="H58" s="6" t="s">
        <v>41</v>
      </c>
      <c r="I58" s="6" t="s">
        <v>42</v>
      </c>
      <c r="J58" s="6" t="s">
        <v>432</v>
      </c>
      <c r="K58" s="6" t="s">
        <v>41</v>
      </c>
      <c r="L58" s="5">
        <v>0</v>
      </c>
      <c r="M58" s="5">
        <v>0</v>
      </c>
    </row>
    <row r="59" spans="1:13" x14ac:dyDescent="0.25">
      <c r="A59" s="6" t="s">
        <v>513</v>
      </c>
      <c r="B59" s="5" t="s">
        <v>589</v>
      </c>
      <c r="C59" s="6" t="s">
        <v>440</v>
      </c>
      <c r="D59" s="5">
        <v>1995</v>
      </c>
      <c r="E59" s="5">
        <v>1995</v>
      </c>
      <c r="F59" s="7" t="s">
        <v>573</v>
      </c>
      <c r="G59" s="7" t="s">
        <v>24</v>
      </c>
      <c r="H59" s="6" t="s">
        <v>152</v>
      </c>
      <c r="I59" s="6" t="s">
        <v>314</v>
      </c>
      <c r="J59" s="6" t="s">
        <v>154</v>
      </c>
      <c r="K59" s="6" t="s">
        <v>19</v>
      </c>
      <c r="L59" s="5">
        <v>0</v>
      </c>
      <c r="M59" s="5">
        <v>0</v>
      </c>
    </row>
    <row r="60" spans="1:13" x14ac:dyDescent="0.25">
      <c r="A60" s="6" t="s">
        <v>513</v>
      </c>
      <c r="B60" s="5" t="s">
        <v>590</v>
      </c>
      <c r="C60" s="6" t="s">
        <v>449</v>
      </c>
      <c r="D60" s="5">
        <v>1985</v>
      </c>
      <c r="E60" s="5">
        <v>1985</v>
      </c>
      <c r="F60" s="7" t="s">
        <v>591</v>
      </c>
      <c r="G60" s="7" t="s">
        <v>24</v>
      </c>
      <c r="H60" s="6" t="s">
        <v>83</v>
      </c>
      <c r="I60" s="6" t="s">
        <v>84</v>
      </c>
      <c r="J60" s="6" t="s">
        <v>85</v>
      </c>
      <c r="K60" s="6" t="s">
        <v>83</v>
      </c>
      <c r="L60" s="5">
        <v>0</v>
      </c>
      <c r="M60" s="5">
        <v>0</v>
      </c>
    </row>
    <row r="61" spans="1:13" x14ac:dyDescent="0.25">
      <c r="A61" s="6" t="s">
        <v>513</v>
      </c>
      <c r="B61" s="5" t="s">
        <v>592</v>
      </c>
      <c r="C61" s="6" t="s">
        <v>460</v>
      </c>
      <c r="D61" s="5">
        <v>1999</v>
      </c>
      <c r="E61" s="5">
        <v>1999</v>
      </c>
      <c r="F61" s="7" t="s">
        <v>555</v>
      </c>
      <c r="G61" s="7" t="s">
        <v>24</v>
      </c>
      <c r="H61" s="6" t="s">
        <v>62</v>
      </c>
      <c r="I61" s="6" t="s">
        <v>63</v>
      </c>
      <c r="J61" s="6" t="s">
        <v>64</v>
      </c>
      <c r="K61" s="6" t="s">
        <v>62</v>
      </c>
      <c r="L61" s="5">
        <v>0</v>
      </c>
      <c r="M61" s="5">
        <v>0</v>
      </c>
    </row>
    <row r="62" spans="1:13" x14ac:dyDescent="0.25">
      <c r="A62" s="6" t="s">
        <v>513</v>
      </c>
      <c r="B62" s="5" t="s">
        <v>593</v>
      </c>
      <c r="C62" s="6" t="s">
        <v>471</v>
      </c>
      <c r="D62" s="5">
        <v>2002</v>
      </c>
      <c r="E62" s="5">
        <v>2002</v>
      </c>
      <c r="F62" s="7" t="s">
        <v>517</v>
      </c>
      <c r="G62" s="7" t="s">
        <v>24</v>
      </c>
      <c r="H62" s="6" t="s">
        <v>67</v>
      </c>
      <c r="I62" s="6" t="s">
        <v>472</v>
      </c>
      <c r="J62" s="6" t="s">
        <v>473</v>
      </c>
      <c r="K62" s="6" t="s">
        <v>67</v>
      </c>
      <c r="L62" s="5">
        <v>0</v>
      </c>
      <c r="M62" s="5">
        <v>0</v>
      </c>
    </row>
    <row r="63" spans="1:13" x14ac:dyDescent="0.25">
      <c r="A63" s="6" t="s">
        <v>513</v>
      </c>
      <c r="B63" s="5" t="s">
        <v>594</v>
      </c>
      <c r="C63" s="6" t="s">
        <v>477</v>
      </c>
      <c r="D63" s="5">
        <v>2002</v>
      </c>
      <c r="E63" s="5">
        <v>2002</v>
      </c>
      <c r="F63" s="7" t="s">
        <v>517</v>
      </c>
      <c r="G63" s="7" t="s">
        <v>24</v>
      </c>
      <c r="H63" s="6" t="s">
        <v>41</v>
      </c>
      <c r="I63" s="6" t="s">
        <v>42</v>
      </c>
      <c r="J63" s="6" t="s">
        <v>43</v>
      </c>
      <c r="K63" s="6" t="s">
        <v>41</v>
      </c>
      <c r="L63" s="5">
        <v>0</v>
      </c>
      <c r="M63" s="5">
        <v>0</v>
      </c>
    </row>
    <row r="64" spans="1:13" x14ac:dyDescent="0.25">
      <c r="A64" s="6" t="s">
        <v>513</v>
      </c>
      <c r="B64" s="5" t="s">
        <v>595</v>
      </c>
      <c r="C64" s="6" t="s">
        <v>479</v>
      </c>
      <c r="D64" s="5">
        <v>1983</v>
      </c>
      <c r="E64" s="5">
        <v>1983</v>
      </c>
      <c r="F64" s="7" t="s">
        <v>596</v>
      </c>
      <c r="G64" s="7" t="s">
        <v>11</v>
      </c>
      <c r="H64" s="6" t="s">
        <v>83</v>
      </c>
      <c r="I64" s="6" t="s">
        <v>240</v>
      </c>
      <c r="J64" s="6" t="s">
        <v>334</v>
      </c>
      <c r="K64" s="6" t="s">
        <v>83</v>
      </c>
      <c r="L64" s="5">
        <v>0</v>
      </c>
      <c r="M64" s="5">
        <v>0</v>
      </c>
    </row>
    <row r="65" spans="1:13" x14ac:dyDescent="0.25">
      <c r="A65" s="6" t="s">
        <v>513</v>
      </c>
      <c r="B65" s="5" t="s">
        <v>597</v>
      </c>
      <c r="C65" s="6" t="s">
        <v>481</v>
      </c>
      <c r="D65" s="5">
        <v>1994</v>
      </c>
      <c r="E65" s="5">
        <v>1994</v>
      </c>
      <c r="F65" s="7" t="s">
        <v>538</v>
      </c>
      <c r="G65" s="7" t="s">
        <v>11</v>
      </c>
      <c r="H65" s="6" t="s">
        <v>83</v>
      </c>
      <c r="I65" s="6" t="s">
        <v>240</v>
      </c>
      <c r="J65" s="6" t="s">
        <v>343</v>
      </c>
      <c r="K65" s="6" t="s">
        <v>83</v>
      </c>
      <c r="L65" s="5">
        <v>0</v>
      </c>
      <c r="M65" s="5">
        <v>0</v>
      </c>
    </row>
    <row r="66" spans="1:13" x14ac:dyDescent="0.25">
      <c r="A66" s="6" t="s">
        <v>513</v>
      </c>
      <c r="B66" s="5" t="s">
        <v>598</v>
      </c>
      <c r="C66" s="6" t="s">
        <v>488</v>
      </c>
      <c r="D66" s="5">
        <v>2003</v>
      </c>
      <c r="E66" s="5">
        <v>2003</v>
      </c>
      <c r="F66" s="7" t="s">
        <v>515</v>
      </c>
      <c r="G66" s="7" t="s">
        <v>24</v>
      </c>
      <c r="H66" s="6" t="s">
        <v>67</v>
      </c>
      <c r="I66" s="6" t="s">
        <v>472</v>
      </c>
      <c r="J66" s="6" t="s">
        <v>489</v>
      </c>
      <c r="K66" s="6" t="s">
        <v>67</v>
      </c>
      <c r="L66" s="5">
        <v>0</v>
      </c>
      <c r="M66" s="5">
        <v>0</v>
      </c>
    </row>
    <row r="67" spans="1:13" x14ac:dyDescent="0.25">
      <c r="A67" s="6" t="s">
        <v>513</v>
      </c>
      <c r="B67" s="5" t="s">
        <v>599</v>
      </c>
      <c r="C67" s="6" t="s">
        <v>493</v>
      </c>
      <c r="D67" s="5">
        <v>1994</v>
      </c>
      <c r="E67" s="5">
        <v>1994</v>
      </c>
      <c r="F67" s="7" t="s">
        <v>538</v>
      </c>
      <c r="G67" s="7" t="s">
        <v>11</v>
      </c>
      <c r="H67" s="6" t="s">
        <v>126</v>
      </c>
      <c r="I67" s="6" t="s">
        <v>127</v>
      </c>
      <c r="J67" s="6" t="s">
        <v>128</v>
      </c>
      <c r="K67" s="6" t="s">
        <v>126</v>
      </c>
      <c r="L67" s="5">
        <v>0</v>
      </c>
      <c r="M67" s="5">
        <v>1</v>
      </c>
    </row>
    <row r="68" spans="1:13" x14ac:dyDescent="0.25">
      <c r="A68" s="6" t="s">
        <v>513</v>
      </c>
      <c r="B68" s="5" t="s">
        <v>600</v>
      </c>
      <c r="C68" s="6" t="s">
        <v>495</v>
      </c>
      <c r="D68" s="5">
        <v>1990</v>
      </c>
      <c r="E68" s="5">
        <v>1990</v>
      </c>
      <c r="F68" s="7" t="s">
        <v>601</v>
      </c>
      <c r="G68" s="7" t="s">
        <v>351</v>
      </c>
      <c r="H68" s="6" t="s">
        <v>83</v>
      </c>
      <c r="I68" s="6" t="s">
        <v>240</v>
      </c>
      <c r="J68" s="6" t="s">
        <v>456</v>
      </c>
      <c r="K68" s="6" t="s">
        <v>83</v>
      </c>
      <c r="L68" s="5">
        <v>0</v>
      </c>
      <c r="M68" s="5">
        <v>0</v>
      </c>
    </row>
    <row r="69" spans="1:13" x14ac:dyDescent="0.25">
      <c r="A69" s="6" t="s">
        <v>513</v>
      </c>
      <c r="B69" s="5" t="s">
        <v>602</v>
      </c>
      <c r="C69" s="6" t="s">
        <v>497</v>
      </c>
      <c r="D69" s="5">
        <v>1976</v>
      </c>
      <c r="E69" s="5">
        <v>1976</v>
      </c>
      <c r="F69" s="7" t="s">
        <v>603</v>
      </c>
      <c r="G69" s="7" t="s">
        <v>11</v>
      </c>
      <c r="H69" s="6" t="s">
        <v>498</v>
      </c>
      <c r="I69" s="6" t="s">
        <v>604</v>
      </c>
      <c r="J69" s="6" t="s">
        <v>604</v>
      </c>
      <c r="K69" s="6" t="s">
        <v>83</v>
      </c>
      <c r="L69" s="5">
        <v>0</v>
      </c>
      <c r="M69" s="5">
        <v>1</v>
      </c>
    </row>
    <row r="70" spans="1:13" ht="30" customHeight="1" x14ac:dyDescent="0.25">
      <c r="A70" s="6" t="s">
        <v>605</v>
      </c>
      <c r="B70" s="5" t="s">
        <v>606</v>
      </c>
      <c r="C70" s="16" t="s">
        <v>607</v>
      </c>
      <c r="D70" s="5">
        <v>1995</v>
      </c>
      <c r="E70" s="5">
        <v>1994</v>
      </c>
      <c r="F70" s="17" t="s">
        <v>608</v>
      </c>
      <c r="G70" s="17" t="s">
        <v>609</v>
      </c>
      <c r="H70" s="6" t="s">
        <v>12</v>
      </c>
      <c r="I70" s="6" t="s">
        <v>13</v>
      </c>
      <c r="J70" s="6" t="s">
        <v>14</v>
      </c>
      <c r="K70" s="6" t="s">
        <v>36</v>
      </c>
      <c r="L70" s="5">
        <v>0</v>
      </c>
      <c r="M70" s="5">
        <v>0</v>
      </c>
    </row>
    <row r="71" spans="1:13" ht="30" customHeight="1" x14ac:dyDescent="0.25">
      <c r="A71" s="6" t="s">
        <v>605</v>
      </c>
      <c r="B71" s="5" t="s">
        <v>610</v>
      </c>
      <c r="C71" s="16" t="s">
        <v>611</v>
      </c>
      <c r="D71" s="5">
        <v>1989</v>
      </c>
      <c r="E71" s="5">
        <v>1988</v>
      </c>
      <c r="F71" s="17" t="s">
        <v>612</v>
      </c>
      <c r="G71" s="17" t="s">
        <v>609</v>
      </c>
      <c r="H71" s="6" t="s">
        <v>36</v>
      </c>
      <c r="I71" s="6" t="s">
        <v>37</v>
      </c>
      <c r="J71" s="6" t="s">
        <v>402</v>
      </c>
      <c r="K71" s="6" t="s">
        <v>36</v>
      </c>
      <c r="L71" s="5">
        <v>0</v>
      </c>
      <c r="M71" s="5">
        <v>0</v>
      </c>
    </row>
    <row r="72" spans="1:13" ht="30" customHeight="1" x14ac:dyDescent="0.25">
      <c r="A72" s="6" t="s">
        <v>605</v>
      </c>
      <c r="B72" s="5" t="s">
        <v>613</v>
      </c>
      <c r="C72" s="16" t="s">
        <v>614</v>
      </c>
      <c r="D72" s="5">
        <v>2000</v>
      </c>
      <c r="E72" s="5">
        <v>1997</v>
      </c>
      <c r="F72" s="17" t="s">
        <v>615</v>
      </c>
      <c r="G72" s="17" t="s">
        <v>616</v>
      </c>
      <c r="H72" s="6" t="s">
        <v>41</v>
      </c>
      <c r="I72" s="6" t="s">
        <v>617</v>
      </c>
      <c r="J72" s="6" t="s">
        <v>618</v>
      </c>
      <c r="K72" s="6" t="s">
        <v>41</v>
      </c>
      <c r="L72" s="5">
        <v>0</v>
      </c>
      <c r="M72" s="5">
        <v>0</v>
      </c>
    </row>
    <row r="73" spans="1:13" ht="30" customHeight="1" x14ac:dyDescent="0.25">
      <c r="A73" s="6" t="s">
        <v>605</v>
      </c>
      <c r="B73" s="5" t="s">
        <v>619</v>
      </c>
      <c r="C73" s="16" t="s">
        <v>620</v>
      </c>
      <c r="D73" s="5">
        <v>2000</v>
      </c>
      <c r="E73" s="5">
        <v>1998</v>
      </c>
      <c r="F73" s="17" t="s">
        <v>621</v>
      </c>
      <c r="G73" s="17" t="s">
        <v>616</v>
      </c>
      <c r="H73" s="6" t="s">
        <v>72</v>
      </c>
      <c r="I73" s="6" t="s">
        <v>73</v>
      </c>
      <c r="J73" s="6" t="s">
        <v>622</v>
      </c>
      <c r="K73" s="6" t="s">
        <v>72</v>
      </c>
      <c r="L73" s="5">
        <v>0</v>
      </c>
      <c r="M73" s="5">
        <v>0</v>
      </c>
    </row>
    <row r="74" spans="1:13" ht="30" customHeight="1" x14ac:dyDescent="0.25">
      <c r="A74" s="6" t="s">
        <v>605</v>
      </c>
      <c r="B74" s="5" t="s">
        <v>623</v>
      </c>
      <c r="C74" s="16" t="s">
        <v>624</v>
      </c>
      <c r="D74" s="5">
        <v>1995</v>
      </c>
      <c r="E74" s="5">
        <v>1995</v>
      </c>
      <c r="F74" s="17" t="s">
        <v>625</v>
      </c>
      <c r="G74" s="17" t="s">
        <v>609</v>
      </c>
      <c r="H74" s="6" t="s">
        <v>104</v>
      </c>
      <c r="I74" s="6" t="s">
        <v>105</v>
      </c>
      <c r="J74" s="6" t="s">
        <v>106</v>
      </c>
      <c r="K74" s="6" t="s">
        <v>104</v>
      </c>
      <c r="L74" s="5">
        <v>0</v>
      </c>
      <c r="M74" s="5">
        <v>0</v>
      </c>
    </row>
    <row r="75" spans="1:13" ht="30" customHeight="1" x14ac:dyDescent="0.25">
      <c r="A75" s="6" t="s">
        <v>605</v>
      </c>
      <c r="B75" s="5" t="s">
        <v>626</v>
      </c>
      <c r="C75" s="16" t="s">
        <v>627</v>
      </c>
      <c r="D75" s="5">
        <v>2002</v>
      </c>
      <c r="E75" s="5">
        <v>1997</v>
      </c>
      <c r="F75" s="17" t="s">
        <v>628</v>
      </c>
      <c r="G75" s="17" t="s">
        <v>616</v>
      </c>
      <c r="H75" s="6" t="s">
        <v>25</v>
      </c>
      <c r="I75" s="6" t="s">
        <v>26</v>
      </c>
      <c r="J75" s="6" t="s">
        <v>27</v>
      </c>
      <c r="K75" s="6" t="s">
        <v>25</v>
      </c>
      <c r="L75" s="5">
        <v>0</v>
      </c>
      <c r="M75" s="5">
        <v>0</v>
      </c>
    </row>
    <row r="76" spans="1:13" ht="30" customHeight="1" x14ac:dyDescent="0.25">
      <c r="A76" s="6" t="s">
        <v>605</v>
      </c>
      <c r="B76" s="5" t="s">
        <v>629</v>
      </c>
      <c r="C76" s="16" t="s">
        <v>630</v>
      </c>
      <c r="D76" s="5">
        <v>2000</v>
      </c>
      <c r="E76" s="5">
        <v>1995</v>
      </c>
      <c r="F76" s="17" t="s">
        <v>631</v>
      </c>
      <c r="G76" s="17" t="s">
        <v>632</v>
      </c>
      <c r="H76" s="6" t="s">
        <v>83</v>
      </c>
      <c r="I76" s="6" t="s">
        <v>95</v>
      </c>
      <c r="J76" s="6" t="s">
        <v>633</v>
      </c>
      <c r="K76" s="6" t="s">
        <v>83</v>
      </c>
      <c r="L76" s="5">
        <v>0</v>
      </c>
      <c r="M76" s="5">
        <v>0</v>
      </c>
    </row>
    <row r="77" spans="1:13" ht="30" customHeight="1" x14ac:dyDescent="0.25">
      <c r="A77" s="6" t="s">
        <v>605</v>
      </c>
      <c r="B77" s="5" t="s">
        <v>634</v>
      </c>
      <c r="C77" s="16" t="s">
        <v>635</v>
      </c>
      <c r="D77" s="5">
        <v>2002</v>
      </c>
      <c r="E77" s="5">
        <v>2002</v>
      </c>
      <c r="F77" s="17" t="s">
        <v>636</v>
      </c>
      <c r="G77" s="17" t="s">
        <v>616</v>
      </c>
      <c r="H77" s="6" t="s">
        <v>36</v>
      </c>
      <c r="I77" s="6" t="s">
        <v>55</v>
      </c>
      <c r="J77" s="6" t="s">
        <v>144</v>
      </c>
      <c r="K77" s="6" t="s">
        <v>36</v>
      </c>
      <c r="L77" s="5">
        <v>0</v>
      </c>
      <c r="M77" s="5">
        <v>0</v>
      </c>
    </row>
    <row r="78" spans="1:13" ht="30" customHeight="1" x14ac:dyDescent="0.25">
      <c r="A78" s="6" t="s">
        <v>605</v>
      </c>
      <c r="B78" s="5" t="s">
        <v>637</v>
      </c>
      <c r="C78" s="16" t="s">
        <v>638</v>
      </c>
      <c r="D78" s="5">
        <v>2003</v>
      </c>
      <c r="E78" s="5">
        <v>2003</v>
      </c>
      <c r="F78" s="17" t="s">
        <v>639</v>
      </c>
      <c r="G78" s="17" t="s">
        <v>616</v>
      </c>
      <c r="H78" s="6" t="s">
        <v>19</v>
      </c>
      <c r="I78" s="6" t="s">
        <v>20</v>
      </c>
      <c r="J78" s="6" t="s">
        <v>21</v>
      </c>
      <c r="K78" s="6" t="s">
        <v>19</v>
      </c>
      <c r="L78" s="5">
        <v>0</v>
      </c>
      <c r="M78" s="5">
        <v>0</v>
      </c>
    </row>
    <row r="79" spans="1:13" ht="30" customHeight="1" x14ac:dyDescent="0.25">
      <c r="A79" s="6" t="s">
        <v>605</v>
      </c>
      <c r="B79" s="5" t="s">
        <v>640</v>
      </c>
      <c r="C79" s="16" t="s">
        <v>641</v>
      </c>
      <c r="D79" s="5">
        <v>2003</v>
      </c>
      <c r="E79" s="5">
        <v>2002</v>
      </c>
      <c r="F79" s="17" t="s">
        <v>642</v>
      </c>
      <c r="G79" s="17" t="s">
        <v>616</v>
      </c>
      <c r="H79" s="6" t="s">
        <v>19</v>
      </c>
      <c r="I79" s="6" t="s">
        <v>20</v>
      </c>
      <c r="J79" s="6" t="s">
        <v>21</v>
      </c>
      <c r="K79" s="6" t="s">
        <v>19</v>
      </c>
      <c r="L79" s="5">
        <v>0</v>
      </c>
      <c r="M79" s="5">
        <v>0</v>
      </c>
    </row>
    <row r="80" spans="1:13" ht="30" customHeight="1" x14ac:dyDescent="0.25">
      <c r="A80" s="6" t="s">
        <v>605</v>
      </c>
      <c r="B80" s="5" t="s">
        <v>643</v>
      </c>
      <c r="C80" s="16" t="s">
        <v>644</v>
      </c>
      <c r="D80" s="5">
        <v>1998</v>
      </c>
      <c r="E80" s="5">
        <v>1998</v>
      </c>
      <c r="F80" s="17" t="s">
        <v>645</v>
      </c>
      <c r="G80" s="17" t="s">
        <v>616</v>
      </c>
      <c r="H80" s="6" t="s">
        <v>157</v>
      </c>
      <c r="I80" s="6" t="s">
        <v>227</v>
      </c>
      <c r="J80" s="6" t="s">
        <v>228</v>
      </c>
      <c r="K80" s="6" t="s">
        <v>157</v>
      </c>
      <c r="L80" s="5">
        <v>0</v>
      </c>
      <c r="M80" s="5">
        <v>0</v>
      </c>
    </row>
    <row r="81" spans="1:13" ht="30" customHeight="1" x14ac:dyDescent="0.25">
      <c r="A81" s="6" t="s">
        <v>605</v>
      </c>
      <c r="B81" s="5" t="s">
        <v>646</v>
      </c>
      <c r="C81" s="16" t="s">
        <v>647</v>
      </c>
      <c r="D81" s="5">
        <v>1999</v>
      </c>
      <c r="E81" s="5">
        <v>1996</v>
      </c>
      <c r="F81" s="17" t="s">
        <v>648</v>
      </c>
      <c r="G81" s="17" t="s">
        <v>632</v>
      </c>
      <c r="H81" s="6" t="s">
        <v>62</v>
      </c>
      <c r="I81" s="6" t="s">
        <v>285</v>
      </c>
      <c r="J81" s="6" t="s">
        <v>649</v>
      </c>
      <c r="K81" s="6" t="s">
        <v>62</v>
      </c>
      <c r="L81" s="5">
        <v>1</v>
      </c>
      <c r="M81" s="5">
        <v>0</v>
      </c>
    </row>
    <row r="82" spans="1:13" ht="30" customHeight="1" x14ac:dyDescent="0.25">
      <c r="A82" s="6" t="s">
        <v>605</v>
      </c>
      <c r="B82" s="5" t="s">
        <v>650</v>
      </c>
      <c r="C82" s="16" t="s">
        <v>651</v>
      </c>
      <c r="D82" s="5">
        <v>1996</v>
      </c>
      <c r="E82" s="5">
        <v>1996</v>
      </c>
      <c r="F82" s="17" t="s">
        <v>652</v>
      </c>
      <c r="G82" s="17" t="s">
        <v>609</v>
      </c>
      <c r="H82" s="6" t="s">
        <v>104</v>
      </c>
      <c r="I82" s="6" t="s">
        <v>307</v>
      </c>
      <c r="J82" s="6" t="s">
        <v>308</v>
      </c>
      <c r="K82" s="6" t="s">
        <v>104</v>
      </c>
      <c r="L82" s="5">
        <v>0</v>
      </c>
      <c r="M82" s="5">
        <v>0</v>
      </c>
    </row>
    <row r="83" spans="1:13" ht="30" customHeight="1" x14ac:dyDescent="0.25">
      <c r="A83" s="6" t="s">
        <v>605</v>
      </c>
      <c r="B83" s="5" t="s">
        <v>653</v>
      </c>
      <c r="C83" s="16" t="s">
        <v>654</v>
      </c>
      <c r="D83" s="5">
        <v>2003</v>
      </c>
      <c r="E83" s="5">
        <v>1995</v>
      </c>
      <c r="F83" s="17" t="s">
        <v>655</v>
      </c>
      <c r="G83" s="17" t="s">
        <v>632</v>
      </c>
      <c r="H83" s="6" t="s">
        <v>104</v>
      </c>
      <c r="I83" s="6" t="s">
        <v>656</v>
      </c>
      <c r="J83" s="6" t="s">
        <v>657</v>
      </c>
      <c r="K83" s="6" t="s">
        <v>104</v>
      </c>
      <c r="L83" s="5">
        <v>1</v>
      </c>
      <c r="M83" s="5">
        <v>0</v>
      </c>
    </row>
    <row r="84" spans="1:13" ht="30" customHeight="1" x14ac:dyDescent="0.25">
      <c r="A84" s="6" t="s">
        <v>605</v>
      </c>
      <c r="B84" s="5" t="s">
        <v>658</v>
      </c>
      <c r="C84" s="16" t="s">
        <v>659</v>
      </c>
      <c r="D84" s="5">
        <v>1998</v>
      </c>
      <c r="E84" s="5">
        <v>1998</v>
      </c>
      <c r="F84" s="17" t="s">
        <v>645</v>
      </c>
      <c r="G84" s="17" t="s">
        <v>616</v>
      </c>
      <c r="H84" s="6" t="s">
        <v>41</v>
      </c>
      <c r="I84" s="6" t="s">
        <v>42</v>
      </c>
      <c r="J84" s="6" t="s">
        <v>80</v>
      </c>
      <c r="K84" s="6" t="s">
        <v>41</v>
      </c>
      <c r="L84" s="5">
        <v>0</v>
      </c>
      <c r="M84" s="5">
        <v>0</v>
      </c>
    </row>
    <row r="85" spans="1:13" ht="30" customHeight="1" x14ac:dyDescent="0.25">
      <c r="A85" s="6" t="s">
        <v>605</v>
      </c>
      <c r="B85" s="5" t="s">
        <v>660</v>
      </c>
      <c r="C85" s="16" t="s">
        <v>661</v>
      </c>
      <c r="D85" s="5">
        <v>2002</v>
      </c>
      <c r="E85" s="5">
        <v>2002</v>
      </c>
      <c r="F85" s="17" t="s">
        <v>636</v>
      </c>
      <c r="G85" s="17" t="s">
        <v>616</v>
      </c>
      <c r="H85" s="6" t="s">
        <v>328</v>
      </c>
      <c r="I85" s="6" t="s">
        <v>47</v>
      </c>
      <c r="J85" s="6" t="s">
        <v>48</v>
      </c>
      <c r="K85" s="6" t="s">
        <v>46</v>
      </c>
      <c r="L85" s="5">
        <v>0</v>
      </c>
      <c r="M85" s="5">
        <v>0</v>
      </c>
    </row>
    <row r="86" spans="1:13" ht="30" customHeight="1" x14ac:dyDescent="0.25">
      <c r="A86" s="6" t="s">
        <v>605</v>
      </c>
      <c r="B86" s="5" t="s">
        <v>662</v>
      </c>
      <c r="C86" s="16" t="s">
        <v>663</v>
      </c>
      <c r="D86" s="5">
        <v>2002</v>
      </c>
      <c r="E86" s="5">
        <v>2001</v>
      </c>
      <c r="F86" s="17" t="s">
        <v>664</v>
      </c>
      <c r="G86" s="17" t="s">
        <v>616</v>
      </c>
      <c r="H86" s="6" t="s">
        <v>172</v>
      </c>
      <c r="I86" s="6" t="s">
        <v>173</v>
      </c>
      <c r="J86" s="6" t="s">
        <v>174</v>
      </c>
      <c r="K86" s="6" t="s">
        <v>172</v>
      </c>
      <c r="L86" s="5">
        <v>0</v>
      </c>
      <c r="M86" s="5">
        <v>0</v>
      </c>
    </row>
    <row r="87" spans="1:13" ht="30" customHeight="1" x14ac:dyDescent="0.25">
      <c r="A87" s="6" t="s">
        <v>605</v>
      </c>
      <c r="B87" s="5" t="s">
        <v>665</v>
      </c>
      <c r="C87" s="16" t="s">
        <v>666</v>
      </c>
      <c r="D87" s="5">
        <v>1991</v>
      </c>
      <c r="E87" s="5">
        <v>1990</v>
      </c>
      <c r="F87" s="17" t="s">
        <v>667</v>
      </c>
      <c r="G87" s="17" t="s">
        <v>668</v>
      </c>
      <c r="H87" s="6" t="s">
        <v>83</v>
      </c>
      <c r="I87" s="6" t="s">
        <v>669</v>
      </c>
      <c r="J87" s="6" t="s">
        <v>670</v>
      </c>
      <c r="K87" s="6" t="s">
        <v>83</v>
      </c>
      <c r="L87" s="5">
        <v>0</v>
      </c>
      <c r="M87" s="5">
        <v>0</v>
      </c>
    </row>
    <row r="88" spans="1:13" ht="30" customHeight="1" x14ac:dyDescent="0.25">
      <c r="A88" s="6" t="s">
        <v>605</v>
      </c>
      <c r="B88" s="5" t="s">
        <v>671</v>
      </c>
      <c r="C88" s="16" t="s">
        <v>672</v>
      </c>
      <c r="D88" s="5">
        <v>1990</v>
      </c>
      <c r="E88" s="5">
        <v>1990</v>
      </c>
      <c r="F88" s="17" t="s">
        <v>673</v>
      </c>
      <c r="G88" s="17" t="s">
        <v>609</v>
      </c>
      <c r="H88" s="6" t="s">
        <v>83</v>
      </c>
      <c r="I88" s="6" t="s">
        <v>240</v>
      </c>
      <c r="J88" s="6" t="s">
        <v>674</v>
      </c>
      <c r="K88" s="6" t="s">
        <v>83</v>
      </c>
      <c r="L88" s="5">
        <v>0</v>
      </c>
      <c r="M88" s="5">
        <v>0</v>
      </c>
    </row>
    <row r="89" spans="1:13" x14ac:dyDescent="0.25">
      <c r="A89" s="6" t="s">
        <v>675</v>
      </c>
      <c r="B89" s="5" t="s">
        <v>676</v>
      </c>
      <c r="C89" s="6" t="s">
        <v>32</v>
      </c>
      <c r="D89" s="5">
        <v>2002</v>
      </c>
      <c r="E89" s="5">
        <v>2002</v>
      </c>
      <c r="F89" s="7" t="s">
        <v>517</v>
      </c>
      <c r="G89" s="7" t="s">
        <v>24</v>
      </c>
      <c r="H89" s="6" t="s">
        <v>25</v>
      </c>
      <c r="I89" s="6" t="s">
        <v>26</v>
      </c>
      <c r="J89" s="6" t="s">
        <v>27</v>
      </c>
      <c r="K89" s="6" t="s">
        <v>25</v>
      </c>
      <c r="L89" s="5">
        <v>0</v>
      </c>
      <c r="M89" s="5">
        <v>0</v>
      </c>
    </row>
    <row r="90" spans="1:13" x14ac:dyDescent="0.25">
      <c r="A90" s="6" t="s">
        <v>675</v>
      </c>
      <c r="B90" s="5" t="s">
        <v>677</v>
      </c>
      <c r="C90" s="6" t="s">
        <v>76</v>
      </c>
      <c r="D90" s="5">
        <v>2002</v>
      </c>
      <c r="E90" s="5">
        <v>2002</v>
      </c>
      <c r="F90" s="7" t="s">
        <v>517</v>
      </c>
      <c r="G90" s="7" t="s">
        <v>24</v>
      </c>
      <c r="H90" s="6" t="s">
        <v>62</v>
      </c>
      <c r="I90" s="6" t="s">
        <v>63</v>
      </c>
      <c r="J90" s="6" t="s">
        <v>77</v>
      </c>
      <c r="K90" s="6" t="s">
        <v>62</v>
      </c>
      <c r="L90" s="5">
        <v>0</v>
      </c>
      <c r="M90" s="5">
        <v>0</v>
      </c>
    </row>
    <row r="91" spans="1:13" x14ac:dyDescent="0.25">
      <c r="A91" s="6" t="s">
        <v>675</v>
      </c>
      <c r="B91" s="5" t="s">
        <v>678</v>
      </c>
      <c r="C91" s="6" t="s">
        <v>122</v>
      </c>
      <c r="D91" s="5">
        <v>1999</v>
      </c>
      <c r="E91" s="5">
        <v>1999</v>
      </c>
      <c r="F91" s="7" t="s">
        <v>555</v>
      </c>
      <c r="G91" s="7" t="s">
        <v>24</v>
      </c>
      <c r="H91" s="6" t="s">
        <v>36</v>
      </c>
      <c r="I91" s="6" t="s">
        <v>55</v>
      </c>
      <c r="J91" s="6" t="s">
        <v>123</v>
      </c>
      <c r="K91" s="6" t="s">
        <v>36</v>
      </c>
      <c r="L91" s="5">
        <v>0</v>
      </c>
      <c r="M91" s="5">
        <v>0</v>
      </c>
    </row>
    <row r="92" spans="1:13" x14ac:dyDescent="0.25">
      <c r="A92" s="6" t="s">
        <v>675</v>
      </c>
      <c r="B92" s="5" t="s">
        <v>679</v>
      </c>
      <c r="C92" s="6" t="s">
        <v>130</v>
      </c>
      <c r="D92" s="5">
        <v>1988</v>
      </c>
      <c r="E92" s="5">
        <v>1988</v>
      </c>
      <c r="F92" s="7" t="s">
        <v>680</v>
      </c>
      <c r="G92" s="7" t="s">
        <v>18</v>
      </c>
      <c r="H92" s="6" t="s">
        <v>83</v>
      </c>
      <c r="I92" s="6" t="s">
        <v>131</v>
      </c>
      <c r="J92" s="6" t="s">
        <v>132</v>
      </c>
      <c r="K92" s="6" t="s">
        <v>83</v>
      </c>
      <c r="L92" s="5">
        <v>0</v>
      </c>
      <c r="M92" s="5">
        <v>0</v>
      </c>
    </row>
    <row r="93" spans="1:13" x14ac:dyDescent="0.25">
      <c r="A93" s="6" t="s">
        <v>675</v>
      </c>
      <c r="B93" s="5" t="s">
        <v>681</v>
      </c>
      <c r="C93" s="6" t="s">
        <v>140</v>
      </c>
      <c r="D93" s="5">
        <v>1995</v>
      </c>
      <c r="E93" s="5">
        <v>1995</v>
      </c>
      <c r="F93" s="7" t="s">
        <v>573</v>
      </c>
      <c r="G93" s="7" t="s">
        <v>11</v>
      </c>
      <c r="H93" s="6" t="s">
        <v>36</v>
      </c>
      <c r="I93" s="6" t="s">
        <v>55</v>
      </c>
      <c r="J93" s="6" t="s">
        <v>141</v>
      </c>
      <c r="K93" s="6" t="s">
        <v>36</v>
      </c>
      <c r="L93" s="5">
        <v>0</v>
      </c>
      <c r="M93" s="5">
        <v>0</v>
      </c>
    </row>
    <row r="94" spans="1:13" x14ac:dyDescent="0.25">
      <c r="A94" s="6" t="s">
        <v>675</v>
      </c>
      <c r="B94" s="5" t="s">
        <v>682</v>
      </c>
      <c r="C94" s="6" t="s">
        <v>156</v>
      </c>
      <c r="D94" s="5">
        <v>1996</v>
      </c>
      <c r="E94" s="5">
        <v>1996</v>
      </c>
      <c r="F94" s="7" t="s">
        <v>534</v>
      </c>
      <c r="G94" s="7" t="s">
        <v>11</v>
      </c>
      <c r="H94" s="6" t="s">
        <v>157</v>
      </c>
      <c r="I94" s="6" t="s">
        <v>158</v>
      </c>
      <c r="J94" s="6" t="s">
        <v>159</v>
      </c>
      <c r="K94" s="6" t="s">
        <v>157</v>
      </c>
      <c r="L94" s="5">
        <v>0</v>
      </c>
      <c r="M94" s="5">
        <v>0</v>
      </c>
    </row>
    <row r="95" spans="1:13" x14ac:dyDescent="0.25">
      <c r="A95" s="6" t="s">
        <v>675</v>
      </c>
      <c r="B95" s="5" t="s">
        <v>683</v>
      </c>
      <c r="C95" s="6" t="s">
        <v>185</v>
      </c>
      <c r="D95" s="5">
        <v>1998</v>
      </c>
      <c r="E95" s="5">
        <v>1998</v>
      </c>
      <c r="F95" s="7" t="s">
        <v>532</v>
      </c>
      <c r="G95" s="7" t="s">
        <v>24</v>
      </c>
      <c r="H95" s="6" t="s">
        <v>36</v>
      </c>
      <c r="I95" s="6" t="s">
        <v>55</v>
      </c>
      <c r="J95" s="6" t="s">
        <v>186</v>
      </c>
      <c r="K95" s="6" t="s">
        <v>36</v>
      </c>
      <c r="L95" s="5">
        <v>0</v>
      </c>
      <c r="M95" s="5">
        <v>0</v>
      </c>
    </row>
    <row r="96" spans="1:13" x14ac:dyDescent="0.25">
      <c r="A96" s="6" t="s">
        <v>675</v>
      </c>
      <c r="B96" s="5" t="s">
        <v>684</v>
      </c>
      <c r="C96" s="6" t="s">
        <v>193</v>
      </c>
      <c r="D96" s="5">
        <v>2001</v>
      </c>
      <c r="E96" s="5">
        <v>2001</v>
      </c>
      <c r="F96" s="7" t="s">
        <v>567</v>
      </c>
      <c r="G96" s="7" t="s">
        <v>24</v>
      </c>
      <c r="H96" s="6" t="s">
        <v>46</v>
      </c>
      <c r="I96" s="6" t="s">
        <v>47</v>
      </c>
      <c r="J96" s="6" t="s">
        <v>48</v>
      </c>
      <c r="K96" s="6" t="s">
        <v>46</v>
      </c>
      <c r="L96" s="5">
        <v>0</v>
      </c>
      <c r="M96" s="5">
        <v>0</v>
      </c>
    </row>
    <row r="97" spans="1:13" x14ac:dyDescent="0.25">
      <c r="A97" s="6" t="s">
        <v>675</v>
      </c>
      <c r="B97" s="5" t="s">
        <v>685</v>
      </c>
      <c r="C97" s="6" t="s">
        <v>195</v>
      </c>
      <c r="D97" s="5">
        <v>1999</v>
      </c>
      <c r="E97" s="5">
        <v>1999</v>
      </c>
      <c r="F97" s="7" t="s">
        <v>555</v>
      </c>
      <c r="G97" s="7" t="s">
        <v>24</v>
      </c>
      <c r="H97" s="6" t="s">
        <v>12</v>
      </c>
      <c r="I97" s="6" t="s">
        <v>13</v>
      </c>
      <c r="J97" s="6" t="s">
        <v>191</v>
      </c>
      <c r="K97" s="6" t="s">
        <v>36</v>
      </c>
      <c r="L97" s="5">
        <v>0</v>
      </c>
      <c r="M97" s="5">
        <v>0</v>
      </c>
    </row>
    <row r="98" spans="1:13" x14ac:dyDescent="0.25">
      <c r="A98" s="6" t="s">
        <v>675</v>
      </c>
      <c r="B98" s="5" t="s">
        <v>686</v>
      </c>
      <c r="C98" s="6" t="s">
        <v>201</v>
      </c>
      <c r="D98" s="5">
        <v>1986</v>
      </c>
      <c r="E98" s="5">
        <v>1986</v>
      </c>
      <c r="F98" s="7" t="s">
        <v>527</v>
      </c>
      <c r="G98" s="7" t="s">
        <v>11</v>
      </c>
      <c r="H98" s="6" t="s">
        <v>126</v>
      </c>
      <c r="I98" s="6" t="s">
        <v>127</v>
      </c>
      <c r="J98" s="6" t="s">
        <v>202</v>
      </c>
      <c r="K98" s="6" t="s">
        <v>126</v>
      </c>
      <c r="L98" s="5">
        <v>0</v>
      </c>
      <c r="M98" s="5">
        <v>1</v>
      </c>
    </row>
    <row r="99" spans="1:13" x14ac:dyDescent="0.25">
      <c r="A99" s="6" t="s">
        <v>675</v>
      </c>
      <c r="B99" s="5" t="s">
        <v>687</v>
      </c>
      <c r="C99" s="6" t="s">
        <v>223</v>
      </c>
      <c r="D99" s="5">
        <v>1998</v>
      </c>
      <c r="E99" s="5">
        <v>1998</v>
      </c>
      <c r="F99" s="7" t="s">
        <v>532</v>
      </c>
      <c r="G99" s="7" t="s">
        <v>11</v>
      </c>
      <c r="H99" s="6" t="s">
        <v>62</v>
      </c>
      <c r="I99" s="6" t="s">
        <v>224</v>
      </c>
      <c r="J99" s="6" t="s">
        <v>64</v>
      </c>
      <c r="K99" s="6" t="s">
        <v>62</v>
      </c>
      <c r="L99" s="5">
        <v>0</v>
      </c>
      <c r="M99" s="5">
        <v>0</v>
      </c>
    </row>
    <row r="100" spans="1:13" x14ac:dyDescent="0.25">
      <c r="A100" s="6" t="s">
        <v>675</v>
      </c>
      <c r="B100" s="5" t="s">
        <v>688</v>
      </c>
      <c r="C100" s="6" t="s">
        <v>234</v>
      </c>
      <c r="D100" s="5">
        <v>1997</v>
      </c>
      <c r="E100" s="5">
        <v>1997</v>
      </c>
      <c r="F100" s="7" t="s">
        <v>563</v>
      </c>
      <c r="G100" s="7" t="s">
        <v>18</v>
      </c>
      <c r="H100" s="6" t="s">
        <v>83</v>
      </c>
      <c r="I100" s="6" t="s">
        <v>95</v>
      </c>
      <c r="J100" s="6" t="s">
        <v>235</v>
      </c>
      <c r="K100" s="6" t="s">
        <v>83</v>
      </c>
      <c r="L100" s="5">
        <v>0</v>
      </c>
      <c r="M100" s="5">
        <v>0</v>
      </c>
    </row>
    <row r="101" spans="1:13" x14ac:dyDescent="0.25">
      <c r="A101" s="6" t="s">
        <v>675</v>
      </c>
      <c r="B101" s="5" t="s">
        <v>689</v>
      </c>
      <c r="C101" s="6" t="s">
        <v>239</v>
      </c>
      <c r="D101" s="5">
        <v>1997</v>
      </c>
      <c r="E101" s="5">
        <v>1997</v>
      </c>
      <c r="F101" s="7" t="s">
        <v>563</v>
      </c>
      <c r="G101" s="7" t="s">
        <v>11</v>
      </c>
      <c r="H101" s="6" t="s">
        <v>83</v>
      </c>
      <c r="I101" s="6" t="s">
        <v>240</v>
      </c>
      <c r="J101" s="6" t="s">
        <v>241</v>
      </c>
      <c r="K101" s="6" t="s">
        <v>83</v>
      </c>
      <c r="L101" s="5">
        <v>0</v>
      </c>
      <c r="M101" s="5">
        <v>0</v>
      </c>
    </row>
    <row r="102" spans="1:13" x14ac:dyDescent="0.25">
      <c r="A102" s="6" t="s">
        <v>675</v>
      </c>
      <c r="B102" s="5" t="s">
        <v>690</v>
      </c>
      <c r="C102" s="6" t="s">
        <v>251</v>
      </c>
      <c r="D102" s="5">
        <v>1999</v>
      </c>
      <c r="E102" s="5">
        <v>1999</v>
      </c>
      <c r="F102" s="7" t="s">
        <v>555</v>
      </c>
      <c r="G102" s="7" t="s">
        <v>11</v>
      </c>
      <c r="H102" s="6" t="s">
        <v>83</v>
      </c>
      <c r="I102" s="6" t="s">
        <v>240</v>
      </c>
      <c r="J102" s="6" t="s">
        <v>252</v>
      </c>
      <c r="K102" s="6" t="s">
        <v>83</v>
      </c>
      <c r="L102" s="5">
        <v>0</v>
      </c>
      <c r="M102" s="5">
        <v>0</v>
      </c>
    </row>
    <row r="103" spans="1:13" x14ac:dyDescent="0.25">
      <c r="A103" s="6" t="s">
        <v>675</v>
      </c>
      <c r="B103" s="5" t="s">
        <v>691</v>
      </c>
      <c r="C103" s="6" t="s">
        <v>277</v>
      </c>
      <c r="D103" s="5">
        <v>1997</v>
      </c>
      <c r="E103" s="5">
        <v>1997</v>
      </c>
      <c r="F103" s="7" t="s">
        <v>563</v>
      </c>
      <c r="G103" s="7" t="s">
        <v>11</v>
      </c>
      <c r="H103" s="6" t="s">
        <v>278</v>
      </c>
      <c r="I103" s="6" t="s">
        <v>279</v>
      </c>
      <c r="J103" s="6" t="s">
        <v>280</v>
      </c>
      <c r="K103" s="6" t="s">
        <v>104</v>
      </c>
      <c r="L103" s="5">
        <v>0</v>
      </c>
      <c r="M103" s="5">
        <v>0</v>
      </c>
    </row>
    <row r="104" spans="1:13" x14ac:dyDescent="0.25">
      <c r="A104" s="6" t="s">
        <v>675</v>
      </c>
      <c r="B104" s="5" t="s">
        <v>692</v>
      </c>
      <c r="C104" s="6" t="s">
        <v>288</v>
      </c>
      <c r="D104" s="5">
        <v>1993</v>
      </c>
      <c r="E104" s="5">
        <v>1993</v>
      </c>
      <c r="F104" s="7" t="s">
        <v>693</v>
      </c>
      <c r="G104" s="7" t="s">
        <v>18</v>
      </c>
      <c r="H104" s="6" t="s">
        <v>83</v>
      </c>
      <c r="I104" s="6" t="s">
        <v>84</v>
      </c>
      <c r="J104" s="6" t="s">
        <v>85</v>
      </c>
      <c r="K104" s="6" t="s">
        <v>83</v>
      </c>
      <c r="L104" s="5">
        <v>0</v>
      </c>
      <c r="M104" s="5">
        <v>0</v>
      </c>
    </row>
    <row r="105" spans="1:13" x14ac:dyDescent="0.25">
      <c r="A105" s="6" t="s">
        <v>675</v>
      </c>
      <c r="B105" s="5" t="s">
        <v>694</v>
      </c>
      <c r="C105" s="6" t="s">
        <v>301</v>
      </c>
      <c r="D105" s="5">
        <v>1998</v>
      </c>
      <c r="E105" s="5">
        <v>1998</v>
      </c>
      <c r="F105" s="7" t="s">
        <v>532</v>
      </c>
      <c r="G105" s="7" t="s">
        <v>11</v>
      </c>
      <c r="H105" s="6" t="s">
        <v>302</v>
      </c>
      <c r="I105" s="6" t="s">
        <v>303</v>
      </c>
      <c r="J105" s="6" t="s">
        <v>304</v>
      </c>
      <c r="K105" s="6" t="s">
        <v>104</v>
      </c>
      <c r="L105" s="5">
        <v>0</v>
      </c>
      <c r="M105" s="5">
        <v>0</v>
      </c>
    </row>
    <row r="106" spans="1:13" x14ac:dyDescent="0.25">
      <c r="A106" s="6" t="s">
        <v>675</v>
      </c>
      <c r="B106" s="5" t="s">
        <v>695</v>
      </c>
      <c r="C106" s="6" t="s">
        <v>317</v>
      </c>
      <c r="D106" s="5">
        <v>2000</v>
      </c>
      <c r="E106" s="5">
        <v>2000</v>
      </c>
      <c r="F106" s="7" t="s">
        <v>550</v>
      </c>
      <c r="G106" s="7" t="s">
        <v>24</v>
      </c>
      <c r="H106" s="6" t="s">
        <v>12</v>
      </c>
      <c r="I106" s="6" t="s">
        <v>13</v>
      </c>
      <c r="J106" s="6" t="s">
        <v>191</v>
      </c>
      <c r="K106" s="6" t="s">
        <v>36</v>
      </c>
      <c r="L106" s="5">
        <v>0</v>
      </c>
      <c r="M106" s="5">
        <v>0</v>
      </c>
    </row>
    <row r="107" spans="1:13" x14ac:dyDescent="0.25">
      <c r="A107" s="6" t="s">
        <v>675</v>
      </c>
      <c r="B107" s="5" t="s">
        <v>696</v>
      </c>
      <c r="C107" s="6" t="s">
        <v>319</v>
      </c>
      <c r="D107" s="5">
        <v>1991</v>
      </c>
      <c r="E107" s="5">
        <v>1991</v>
      </c>
      <c r="F107" s="7" t="s">
        <v>697</v>
      </c>
      <c r="G107" s="7" t="s">
        <v>11</v>
      </c>
      <c r="H107" s="6" t="s">
        <v>62</v>
      </c>
      <c r="I107" s="6" t="s">
        <v>285</v>
      </c>
      <c r="J107" s="6" t="s">
        <v>64</v>
      </c>
      <c r="K107" s="6" t="s">
        <v>62</v>
      </c>
      <c r="L107" s="5">
        <v>0</v>
      </c>
      <c r="M107" s="5">
        <v>0</v>
      </c>
    </row>
    <row r="108" spans="1:13" x14ac:dyDescent="0.25">
      <c r="A108" s="6" t="s">
        <v>675</v>
      </c>
      <c r="B108" s="5" t="s">
        <v>698</v>
      </c>
      <c r="C108" s="6" t="s">
        <v>327</v>
      </c>
      <c r="D108" s="5">
        <v>2002</v>
      </c>
      <c r="E108" s="5">
        <v>2002</v>
      </c>
      <c r="F108" s="7" t="s">
        <v>517</v>
      </c>
      <c r="G108" s="7" t="s">
        <v>24</v>
      </c>
      <c r="H108" s="6" t="s">
        <v>328</v>
      </c>
      <c r="I108" s="6" t="s">
        <v>47</v>
      </c>
      <c r="J108" s="6" t="s">
        <v>48</v>
      </c>
      <c r="K108" s="6" t="s">
        <v>46</v>
      </c>
      <c r="L108" s="5">
        <v>0</v>
      </c>
      <c r="M108" s="5">
        <v>0</v>
      </c>
    </row>
    <row r="109" spans="1:13" x14ac:dyDescent="0.25">
      <c r="A109" s="6" t="s">
        <v>675</v>
      </c>
      <c r="B109" s="5" t="s">
        <v>699</v>
      </c>
      <c r="C109" s="6" t="s">
        <v>330</v>
      </c>
      <c r="D109" s="5">
        <v>2003</v>
      </c>
      <c r="E109" s="5">
        <v>2003</v>
      </c>
      <c r="F109" s="7" t="s">
        <v>515</v>
      </c>
      <c r="G109" s="7" t="s">
        <v>24</v>
      </c>
      <c r="H109" s="6" t="s">
        <v>67</v>
      </c>
      <c r="I109" s="6" t="s">
        <v>115</v>
      </c>
      <c r="J109" s="6" t="s">
        <v>331</v>
      </c>
      <c r="K109" s="6" t="s">
        <v>67</v>
      </c>
      <c r="L109" s="5">
        <v>0</v>
      </c>
      <c r="M109" s="5">
        <v>0</v>
      </c>
    </row>
    <row r="110" spans="1:13" x14ac:dyDescent="0.25">
      <c r="A110" s="6" t="s">
        <v>675</v>
      </c>
      <c r="B110" s="5" t="s">
        <v>700</v>
      </c>
      <c r="C110" s="6" t="s">
        <v>345</v>
      </c>
      <c r="D110" s="5">
        <v>1998</v>
      </c>
      <c r="E110" s="5">
        <v>1998</v>
      </c>
      <c r="F110" s="7" t="s">
        <v>532</v>
      </c>
      <c r="G110" s="7" t="s">
        <v>18</v>
      </c>
      <c r="H110" s="6" t="s">
        <v>83</v>
      </c>
      <c r="I110" s="6" t="s">
        <v>95</v>
      </c>
      <c r="J110" s="6" t="s">
        <v>235</v>
      </c>
      <c r="K110" s="6" t="s">
        <v>83</v>
      </c>
      <c r="L110" s="5">
        <v>0</v>
      </c>
      <c r="M110" s="5">
        <v>0</v>
      </c>
    </row>
    <row r="111" spans="1:13" x14ac:dyDescent="0.25">
      <c r="A111" s="6" t="s">
        <v>675</v>
      </c>
      <c r="B111" s="5" t="s">
        <v>701</v>
      </c>
      <c r="C111" s="6" t="s">
        <v>350</v>
      </c>
      <c r="D111" s="5">
        <v>1982</v>
      </c>
      <c r="E111" s="5">
        <v>1982</v>
      </c>
      <c r="F111" s="7" t="s">
        <v>702</v>
      </c>
      <c r="G111" s="7" t="s">
        <v>351</v>
      </c>
      <c r="H111" s="6" t="s">
        <v>83</v>
      </c>
      <c r="I111" s="6" t="s">
        <v>240</v>
      </c>
      <c r="J111" s="6" t="s">
        <v>343</v>
      </c>
      <c r="K111" s="6" t="s">
        <v>83</v>
      </c>
      <c r="L111" s="5">
        <v>0</v>
      </c>
      <c r="M111" s="5">
        <v>0</v>
      </c>
    </row>
    <row r="112" spans="1:13" x14ac:dyDescent="0.25">
      <c r="A112" s="6" t="s">
        <v>675</v>
      </c>
      <c r="B112" s="5" t="s">
        <v>703</v>
      </c>
      <c r="C112" s="6" t="s">
        <v>353</v>
      </c>
      <c r="D112" s="5">
        <v>1985</v>
      </c>
      <c r="E112" s="5">
        <v>1985</v>
      </c>
      <c r="F112" s="7" t="s">
        <v>591</v>
      </c>
      <c r="G112" s="7" t="s">
        <v>351</v>
      </c>
      <c r="H112" s="6" t="s">
        <v>83</v>
      </c>
      <c r="I112" s="6" t="s">
        <v>240</v>
      </c>
      <c r="J112" s="6" t="s">
        <v>343</v>
      </c>
      <c r="K112" s="6" t="s">
        <v>83</v>
      </c>
      <c r="L112" s="5">
        <v>0</v>
      </c>
      <c r="M112" s="5">
        <v>0</v>
      </c>
    </row>
    <row r="113" spans="1:13" x14ac:dyDescent="0.25">
      <c r="A113" s="6" t="s">
        <v>675</v>
      </c>
      <c r="B113" s="5" t="s">
        <v>704</v>
      </c>
      <c r="C113" s="6" t="s">
        <v>355</v>
      </c>
      <c r="D113" s="5">
        <v>1998</v>
      </c>
      <c r="E113" s="5">
        <v>1998</v>
      </c>
      <c r="F113" s="7" t="s">
        <v>532</v>
      </c>
      <c r="G113" s="7" t="s">
        <v>24</v>
      </c>
      <c r="H113" s="6" t="s">
        <v>104</v>
      </c>
      <c r="I113" s="6" t="s">
        <v>356</v>
      </c>
      <c r="J113" s="6" t="s">
        <v>357</v>
      </c>
      <c r="K113" s="6" t="s">
        <v>104</v>
      </c>
      <c r="L113" s="5">
        <v>0</v>
      </c>
      <c r="M113" s="5">
        <v>0</v>
      </c>
    </row>
    <row r="114" spans="1:13" x14ac:dyDescent="0.25">
      <c r="A114" s="6" t="s">
        <v>675</v>
      </c>
      <c r="B114" s="5" t="s">
        <v>705</v>
      </c>
      <c r="C114" s="6" t="s">
        <v>363</v>
      </c>
      <c r="D114" s="5">
        <v>2001</v>
      </c>
      <c r="E114" s="5">
        <v>2001</v>
      </c>
      <c r="F114" s="7" t="s">
        <v>567</v>
      </c>
      <c r="G114" s="7" t="s">
        <v>11</v>
      </c>
      <c r="H114" s="6" t="s">
        <v>83</v>
      </c>
      <c r="I114" s="6" t="s">
        <v>364</v>
      </c>
      <c r="J114" s="6" t="s">
        <v>365</v>
      </c>
      <c r="K114" s="6" t="s">
        <v>83</v>
      </c>
      <c r="L114" s="5">
        <v>0</v>
      </c>
      <c r="M114" s="5">
        <v>0</v>
      </c>
    </row>
    <row r="115" spans="1:13" x14ac:dyDescent="0.25">
      <c r="A115" s="6" t="s">
        <v>675</v>
      </c>
      <c r="B115" s="5" t="s">
        <v>706</v>
      </c>
      <c r="C115" s="6" t="s">
        <v>367</v>
      </c>
      <c r="D115" s="5">
        <v>2002</v>
      </c>
      <c r="E115" s="5">
        <v>2002</v>
      </c>
      <c r="F115" s="7" t="s">
        <v>517</v>
      </c>
      <c r="G115" s="7" t="s">
        <v>24</v>
      </c>
      <c r="H115" s="6" t="s">
        <v>41</v>
      </c>
      <c r="I115" s="6" t="s">
        <v>42</v>
      </c>
      <c r="J115" s="6" t="s">
        <v>368</v>
      </c>
      <c r="K115" s="6" t="s">
        <v>41</v>
      </c>
      <c r="L115" s="5">
        <v>0</v>
      </c>
      <c r="M115" s="5">
        <v>0</v>
      </c>
    </row>
    <row r="116" spans="1:13" x14ac:dyDescent="0.25">
      <c r="A116" s="6" t="s">
        <v>675</v>
      </c>
      <c r="B116" s="5" t="s">
        <v>707</v>
      </c>
      <c r="C116" s="6" t="s">
        <v>382</v>
      </c>
      <c r="D116" s="5">
        <v>1999</v>
      </c>
      <c r="E116" s="5">
        <v>1999</v>
      </c>
      <c r="F116" s="7" t="s">
        <v>555</v>
      </c>
      <c r="G116" s="7" t="s">
        <v>24</v>
      </c>
      <c r="H116" s="6" t="s">
        <v>12</v>
      </c>
      <c r="I116" s="6" t="s">
        <v>337</v>
      </c>
      <c r="J116" s="6" t="s">
        <v>383</v>
      </c>
      <c r="K116" s="6" t="s">
        <v>36</v>
      </c>
      <c r="L116" s="5">
        <v>0</v>
      </c>
      <c r="M116" s="5">
        <v>0</v>
      </c>
    </row>
    <row r="117" spans="1:13" x14ac:dyDescent="0.25">
      <c r="A117" s="6" t="s">
        <v>675</v>
      </c>
      <c r="B117" s="5" t="s">
        <v>708</v>
      </c>
      <c r="C117" s="6" t="s">
        <v>387</v>
      </c>
      <c r="D117" s="5">
        <v>1992</v>
      </c>
      <c r="E117" s="5">
        <v>1992</v>
      </c>
      <c r="F117" s="7" t="s">
        <v>546</v>
      </c>
      <c r="G117" s="7" t="s">
        <v>11</v>
      </c>
      <c r="H117" s="6" t="s">
        <v>62</v>
      </c>
      <c r="I117" s="6" t="s">
        <v>285</v>
      </c>
      <c r="J117" s="6" t="s">
        <v>64</v>
      </c>
      <c r="K117" s="6" t="s">
        <v>62</v>
      </c>
      <c r="L117" s="5">
        <v>0</v>
      </c>
      <c r="M117" s="5">
        <v>0</v>
      </c>
    </row>
    <row r="118" spans="1:13" x14ac:dyDescent="0.25">
      <c r="A118" s="6" t="s">
        <v>675</v>
      </c>
      <c r="B118" s="5" t="s">
        <v>709</v>
      </c>
      <c r="C118" s="6" t="s">
        <v>398</v>
      </c>
      <c r="D118" s="5">
        <v>2002</v>
      </c>
      <c r="E118" s="5">
        <v>2002</v>
      </c>
      <c r="F118" s="7" t="s">
        <v>517</v>
      </c>
      <c r="G118" s="7" t="s">
        <v>24</v>
      </c>
      <c r="H118" s="6" t="s">
        <v>41</v>
      </c>
      <c r="I118" s="6" t="s">
        <v>42</v>
      </c>
      <c r="J118" s="6" t="s">
        <v>399</v>
      </c>
      <c r="K118" s="6" t="s">
        <v>41</v>
      </c>
      <c r="L118" s="5">
        <v>1</v>
      </c>
      <c r="M118" s="5">
        <v>0</v>
      </c>
    </row>
    <row r="119" spans="1:13" x14ac:dyDescent="0.25">
      <c r="A119" s="6" t="s">
        <v>675</v>
      </c>
      <c r="B119" s="5" t="s">
        <v>710</v>
      </c>
      <c r="C119" s="6" t="s">
        <v>416</v>
      </c>
      <c r="D119" s="5">
        <v>2001</v>
      </c>
      <c r="E119" s="5">
        <v>2001</v>
      </c>
      <c r="F119" s="7" t="s">
        <v>567</v>
      </c>
      <c r="G119" s="7" t="s">
        <v>24</v>
      </c>
      <c r="H119" s="6" t="s">
        <v>104</v>
      </c>
      <c r="I119" s="6" t="s">
        <v>413</v>
      </c>
      <c r="J119" s="6" t="s">
        <v>414</v>
      </c>
      <c r="K119" s="6" t="s">
        <v>104</v>
      </c>
      <c r="L119" s="5">
        <v>0</v>
      </c>
      <c r="M119" s="5">
        <v>0</v>
      </c>
    </row>
    <row r="120" spans="1:13" x14ac:dyDescent="0.25">
      <c r="A120" s="6" t="s">
        <v>675</v>
      </c>
      <c r="B120" s="5" t="s">
        <v>711</v>
      </c>
      <c r="C120" s="6" t="s">
        <v>418</v>
      </c>
      <c r="D120" s="5">
        <v>1992</v>
      </c>
      <c r="E120" s="5">
        <v>1992</v>
      </c>
      <c r="F120" s="7" t="s">
        <v>546</v>
      </c>
      <c r="G120" s="7" t="s">
        <v>24</v>
      </c>
      <c r="H120" s="6" t="s">
        <v>36</v>
      </c>
      <c r="I120" s="6" t="s">
        <v>55</v>
      </c>
      <c r="J120" s="6" t="s">
        <v>419</v>
      </c>
      <c r="K120" s="6" t="s">
        <v>36</v>
      </c>
      <c r="L120" s="5">
        <v>0</v>
      </c>
      <c r="M120" s="5">
        <v>0</v>
      </c>
    </row>
    <row r="121" spans="1:13" x14ac:dyDescent="0.25">
      <c r="A121" s="6" t="s">
        <v>675</v>
      </c>
      <c r="B121" s="5" t="s">
        <v>712</v>
      </c>
      <c r="C121" s="6" t="s">
        <v>436</v>
      </c>
      <c r="D121" s="5">
        <v>2001</v>
      </c>
      <c r="E121" s="5">
        <v>2001</v>
      </c>
      <c r="F121" s="7" t="s">
        <v>567</v>
      </c>
      <c r="G121" s="7" t="s">
        <v>24</v>
      </c>
      <c r="H121" s="6" t="s">
        <v>104</v>
      </c>
      <c r="I121" s="6" t="s">
        <v>279</v>
      </c>
      <c r="J121" s="6" t="s">
        <v>325</v>
      </c>
      <c r="K121" s="6" t="s">
        <v>104</v>
      </c>
      <c r="L121" s="5">
        <v>0</v>
      </c>
      <c r="M121" s="5">
        <v>0</v>
      </c>
    </row>
    <row r="122" spans="1:13" x14ac:dyDescent="0.25">
      <c r="A122" s="6" t="s">
        <v>675</v>
      </c>
      <c r="B122" s="5" t="s">
        <v>713</v>
      </c>
      <c r="C122" s="6" t="s">
        <v>464</v>
      </c>
      <c r="D122" s="5">
        <v>2002</v>
      </c>
      <c r="E122" s="5">
        <v>2002</v>
      </c>
      <c r="F122" s="7" t="s">
        <v>517</v>
      </c>
      <c r="G122" s="7" t="s">
        <v>24</v>
      </c>
      <c r="H122" s="6" t="s">
        <v>41</v>
      </c>
      <c r="I122" s="6" t="s">
        <v>42</v>
      </c>
      <c r="J122" s="6" t="s">
        <v>465</v>
      </c>
      <c r="K122" s="6" t="s">
        <v>41</v>
      </c>
      <c r="L122" s="5">
        <v>0</v>
      </c>
      <c r="M122" s="5">
        <v>0</v>
      </c>
    </row>
    <row r="123" spans="1:13" x14ac:dyDescent="0.25">
      <c r="A123" s="6" t="s">
        <v>675</v>
      </c>
      <c r="B123" s="5" t="s">
        <v>714</v>
      </c>
      <c r="C123" s="6" t="s">
        <v>467</v>
      </c>
      <c r="D123" s="5">
        <v>1984</v>
      </c>
      <c r="E123" s="5">
        <v>1984</v>
      </c>
      <c r="F123" s="7" t="s">
        <v>715</v>
      </c>
      <c r="G123" s="7" t="s">
        <v>11</v>
      </c>
      <c r="H123" s="6" t="s">
        <v>36</v>
      </c>
      <c r="I123" s="6" t="s">
        <v>55</v>
      </c>
      <c r="J123" s="6" t="s">
        <v>141</v>
      </c>
      <c r="K123" s="6" t="s">
        <v>36</v>
      </c>
      <c r="L123" s="5">
        <v>0</v>
      </c>
      <c r="M123" s="5">
        <v>0</v>
      </c>
    </row>
    <row r="124" spans="1:13" x14ac:dyDescent="0.25">
      <c r="A124" s="6" t="s">
        <v>675</v>
      </c>
      <c r="B124" s="5" t="s">
        <v>716</v>
      </c>
      <c r="C124" s="6" t="s">
        <v>483</v>
      </c>
      <c r="D124" s="5">
        <v>2000</v>
      </c>
      <c r="E124" s="5">
        <v>2000</v>
      </c>
      <c r="F124" s="7" t="s">
        <v>550</v>
      </c>
      <c r="G124" s="7" t="s">
        <v>11</v>
      </c>
      <c r="H124" s="6" t="s">
        <v>302</v>
      </c>
      <c r="I124" s="6" t="s">
        <v>303</v>
      </c>
      <c r="J124" s="6" t="s">
        <v>304</v>
      </c>
      <c r="K124" s="6" t="s">
        <v>104</v>
      </c>
      <c r="L124" s="5">
        <v>0</v>
      </c>
      <c r="M124" s="5">
        <v>0</v>
      </c>
    </row>
    <row r="125" spans="1:13" x14ac:dyDescent="0.25">
      <c r="A125" s="6" t="s">
        <v>717</v>
      </c>
      <c r="B125" s="5" t="s">
        <v>718</v>
      </c>
      <c r="C125" s="6" t="s">
        <v>10</v>
      </c>
      <c r="D125" s="5">
        <v>1995</v>
      </c>
      <c r="E125" s="5">
        <v>1995</v>
      </c>
      <c r="F125" s="7" t="s">
        <v>573</v>
      </c>
      <c r="G125" s="7" t="s">
        <v>11</v>
      </c>
      <c r="H125" s="6" t="s">
        <v>12</v>
      </c>
      <c r="I125" s="6" t="s">
        <v>13</v>
      </c>
      <c r="J125" s="6" t="s">
        <v>14</v>
      </c>
      <c r="K125" s="6" t="s">
        <v>36</v>
      </c>
      <c r="L125" s="5">
        <v>0</v>
      </c>
      <c r="M125" s="5">
        <v>0</v>
      </c>
    </row>
    <row r="126" spans="1:13" x14ac:dyDescent="0.25">
      <c r="A126" s="6" t="s">
        <v>717</v>
      </c>
      <c r="B126" s="5" t="s">
        <v>719</v>
      </c>
      <c r="C126" s="6" t="s">
        <v>50</v>
      </c>
      <c r="D126" s="5">
        <v>1997</v>
      </c>
      <c r="E126" s="5">
        <v>1997</v>
      </c>
      <c r="F126" s="7" t="s">
        <v>563</v>
      </c>
      <c r="G126" s="7" t="s">
        <v>24</v>
      </c>
      <c r="H126" s="6" t="s">
        <v>41</v>
      </c>
      <c r="I126" s="6" t="s">
        <v>51</v>
      </c>
      <c r="J126" s="6" t="s">
        <v>52</v>
      </c>
      <c r="K126" s="6" t="s">
        <v>41</v>
      </c>
      <c r="L126" s="5">
        <v>0</v>
      </c>
      <c r="M126" s="5">
        <v>0</v>
      </c>
    </row>
    <row r="127" spans="1:13" x14ac:dyDescent="0.25">
      <c r="A127" s="6" t="s">
        <v>717</v>
      </c>
      <c r="B127" s="5" t="s">
        <v>720</v>
      </c>
      <c r="C127" s="6" t="s">
        <v>54</v>
      </c>
      <c r="D127" s="5">
        <v>2002</v>
      </c>
      <c r="E127" s="5">
        <v>2002</v>
      </c>
      <c r="F127" s="7" t="s">
        <v>517</v>
      </c>
      <c r="G127" s="7" t="s">
        <v>24</v>
      </c>
      <c r="H127" s="6" t="s">
        <v>36</v>
      </c>
      <c r="I127" s="6" t="s">
        <v>55</v>
      </c>
      <c r="J127" s="6" t="s">
        <v>56</v>
      </c>
      <c r="K127" s="6" t="s">
        <v>36</v>
      </c>
      <c r="L127" s="5">
        <v>0</v>
      </c>
      <c r="M127" s="5">
        <v>0</v>
      </c>
    </row>
    <row r="128" spans="1:13" x14ac:dyDescent="0.25">
      <c r="A128" s="6" t="s">
        <v>717</v>
      </c>
      <c r="B128" s="5" t="s">
        <v>721</v>
      </c>
      <c r="C128" s="6" t="s">
        <v>58</v>
      </c>
      <c r="D128" s="5">
        <v>1996</v>
      </c>
      <c r="E128" s="5">
        <v>1996</v>
      </c>
      <c r="F128" s="7" t="s">
        <v>534</v>
      </c>
      <c r="G128" s="7" t="s">
        <v>24</v>
      </c>
      <c r="H128" s="6" t="s">
        <v>36</v>
      </c>
      <c r="I128" s="6" t="s">
        <v>55</v>
      </c>
      <c r="J128" s="6" t="s">
        <v>59</v>
      </c>
      <c r="K128" s="6" t="s">
        <v>36</v>
      </c>
      <c r="L128" s="5">
        <v>0</v>
      </c>
      <c r="M128" s="5">
        <v>0</v>
      </c>
    </row>
    <row r="129" spans="1:13" x14ac:dyDescent="0.25">
      <c r="A129" s="6" t="s">
        <v>717</v>
      </c>
      <c r="B129" s="5" t="s">
        <v>722</v>
      </c>
      <c r="C129" s="6" t="s">
        <v>71</v>
      </c>
      <c r="D129" s="5">
        <v>1998</v>
      </c>
      <c r="E129" s="5">
        <v>1998</v>
      </c>
      <c r="F129" s="7" t="s">
        <v>532</v>
      </c>
      <c r="G129" s="7" t="s">
        <v>24</v>
      </c>
      <c r="H129" s="6" t="s">
        <v>72</v>
      </c>
      <c r="I129" s="6" t="s">
        <v>73</v>
      </c>
      <c r="J129" s="6" t="s">
        <v>74</v>
      </c>
      <c r="K129" s="6" t="s">
        <v>72</v>
      </c>
      <c r="L129" s="5">
        <v>0</v>
      </c>
      <c r="M129" s="5">
        <v>0</v>
      </c>
    </row>
    <row r="130" spans="1:13" x14ac:dyDescent="0.25">
      <c r="A130" s="6" t="s">
        <v>717</v>
      </c>
      <c r="B130" s="5" t="s">
        <v>723</v>
      </c>
      <c r="C130" s="6" t="s">
        <v>79</v>
      </c>
      <c r="D130" s="5">
        <v>1998</v>
      </c>
      <c r="E130" s="5">
        <v>1998</v>
      </c>
      <c r="F130" s="7" t="s">
        <v>532</v>
      </c>
      <c r="G130" s="7" t="s">
        <v>24</v>
      </c>
      <c r="H130" s="6" t="s">
        <v>41</v>
      </c>
      <c r="I130" s="6" t="s">
        <v>42</v>
      </c>
      <c r="J130" s="6" t="s">
        <v>80</v>
      </c>
      <c r="K130" s="6" t="s">
        <v>41</v>
      </c>
      <c r="L130" s="5">
        <v>0</v>
      </c>
      <c r="M130" s="5">
        <v>0</v>
      </c>
    </row>
    <row r="131" spans="1:13" x14ac:dyDescent="0.25">
      <c r="A131" s="6" t="s">
        <v>717</v>
      </c>
      <c r="B131" s="5" t="s">
        <v>724</v>
      </c>
      <c r="C131" s="6" t="s">
        <v>94</v>
      </c>
      <c r="D131" s="5">
        <v>1999</v>
      </c>
      <c r="E131" s="5">
        <v>1999</v>
      </c>
      <c r="F131" s="7" t="s">
        <v>555</v>
      </c>
      <c r="G131" s="7" t="s">
        <v>24</v>
      </c>
      <c r="H131" s="6" t="s">
        <v>83</v>
      </c>
      <c r="I131" s="6" t="s">
        <v>95</v>
      </c>
      <c r="J131" s="6" t="s">
        <v>96</v>
      </c>
      <c r="K131" s="6" t="s">
        <v>83</v>
      </c>
      <c r="L131" s="5">
        <v>0</v>
      </c>
      <c r="M131" s="5">
        <v>0</v>
      </c>
    </row>
    <row r="132" spans="1:13" x14ac:dyDescent="0.25">
      <c r="A132" s="6" t="s">
        <v>717</v>
      </c>
      <c r="B132" s="5" t="s">
        <v>725</v>
      </c>
      <c r="C132" s="6" t="s">
        <v>98</v>
      </c>
      <c r="D132" s="5">
        <v>2003</v>
      </c>
      <c r="E132" s="5">
        <v>2003</v>
      </c>
      <c r="F132" s="7" t="s">
        <v>515</v>
      </c>
      <c r="G132" s="7" t="s">
        <v>18</v>
      </c>
      <c r="H132" s="6" t="s">
        <v>99</v>
      </c>
      <c r="I132" s="6" t="s">
        <v>100</v>
      </c>
      <c r="J132" s="6" t="s">
        <v>101</v>
      </c>
      <c r="K132" s="6" t="s">
        <v>104</v>
      </c>
      <c r="L132" s="5">
        <v>0</v>
      </c>
      <c r="M132" s="5">
        <v>0</v>
      </c>
    </row>
    <row r="133" spans="1:13" x14ac:dyDescent="0.25">
      <c r="A133" s="6" t="s">
        <v>717</v>
      </c>
      <c r="B133" s="5" t="s">
        <v>726</v>
      </c>
      <c r="C133" s="6" t="s">
        <v>103</v>
      </c>
      <c r="D133" s="5">
        <v>1995</v>
      </c>
      <c r="E133" s="5">
        <v>1995</v>
      </c>
      <c r="F133" s="7" t="s">
        <v>573</v>
      </c>
      <c r="G133" s="7" t="s">
        <v>11</v>
      </c>
      <c r="H133" s="6" t="s">
        <v>104</v>
      </c>
      <c r="I133" s="6" t="s">
        <v>105</v>
      </c>
      <c r="J133" s="6" t="s">
        <v>106</v>
      </c>
      <c r="K133" s="6" t="s">
        <v>104</v>
      </c>
      <c r="L133" s="5">
        <v>0</v>
      </c>
      <c r="M133" s="5">
        <v>0</v>
      </c>
    </row>
    <row r="134" spans="1:13" x14ac:dyDescent="0.25">
      <c r="A134" s="6" t="s">
        <v>717</v>
      </c>
      <c r="B134" s="5" t="s">
        <v>727</v>
      </c>
      <c r="C134" s="6" t="s">
        <v>108</v>
      </c>
      <c r="D134" s="5">
        <v>1997</v>
      </c>
      <c r="E134" s="5">
        <v>1997</v>
      </c>
      <c r="F134" s="7" t="s">
        <v>563</v>
      </c>
      <c r="G134" s="7" t="s">
        <v>24</v>
      </c>
      <c r="H134" s="6" t="s">
        <v>25</v>
      </c>
      <c r="I134" s="6" t="s">
        <v>109</v>
      </c>
      <c r="J134" s="6" t="s">
        <v>27</v>
      </c>
      <c r="K134" s="6" t="s">
        <v>25</v>
      </c>
      <c r="L134" s="5">
        <v>0</v>
      </c>
      <c r="M134" s="5">
        <v>0</v>
      </c>
    </row>
    <row r="135" spans="1:13" x14ac:dyDescent="0.25">
      <c r="A135" s="6" t="s">
        <v>717</v>
      </c>
      <c r="B135" s="5" t="s">
        <v>728</v>
      </c>
      <c r="C135" s="6" t="s">
        <v>111</v>
      </c>
      <c r="D135" s="5">
        <v>1995</v>
      </c>
      <c r="E135" s="5">
        <v>1995</v>
      </c>
      <c r="F135" s="7" t="s">
        <v>573</v>
      </c>
      <c r="G135" s="7" t="s">
        <v>11</v>
      </c>
      <c r="H135" s="6" t="s">
        <v>83</v>
      </c>
      <c r="I135" s="6" t="s">
        <v>95</v>
      </c>
      <c r="J135" s="6" t="s">
        <v>112</v>
      </c>
      <c r="K135" s="6" t="s">
        <v>83</v>
      </c>
      <c r="L135" s="5">
        <v>0</v>
      </c>
      <c r="M135" s="5">
        <v>0</v>
      </c>
    </row>
    <row r="136" spans="1:13" x14ac:dyDescent="0.25">
      <c r="A136" s="6" t="s">
        <v>717</v>
      </c>
      <c r="B136" s="5" t="s">
        <v>729</v>
      </c>
      <c r="C136" s="6" t="s">
        <v>114</v>
      </c>
      <c r="D136" s="5">
        <v>1998</v>
      </c>
      <c r="E136" s="5">
        <v>1998</v>
      </c>
      <c r="F136" s="7" t="s">
        <v>532</v>
      </c>
      <c r="G136" s="7" t="s">
        <v>24</v>
      </c>
      <c r="H136" s="6" t="s">
        <v>67</v>
      </c>
      <c r="I136" s="6" t="s">
        <v>115</v>
      </c>
      <c r="J136" s="6" t="s">
        <v>116</v>
      </c>
      <c r="K136" s="6" t="s">
        <v>67</v>
      </c>
      <c r="L136" s="5">
        <v>0</v>
      </c>
      <c r="M136" s="5">
        <v>0</v>
      </c>
    </row>
    <row r="137" spans="1:13" x14ac:dyDescent="0.25">
      <c r="A137" s="6" t="s">
        <v>717</v>
      </c>
      <c r="B137" s="5" t="s">
        <v>730</v>
      </c>
      <c r="C137" s="6" t="s">
        <v>118</v>
      </c>
      <c r="D137" s="5">
        <v>1994</v>
      </c>
      <c r="E137" s="5">
        <v>1994</v>
      </c>
      <c r="F137" s="7" t="s">
        <v>538</v>
      </c>
      <c r="G137" s="7" t="s">
        <v>11</v>
      </c>
      <c r="H137" s="6" t="s">
        <v>12</v>
      </c>
      <c r="I137" s="6" t="s">
        <v>13</v>
      </c>
      <c r="J137" s="6" t="s">
        <v>14</v>
      </c>
      <c r="K137" s="6" t="s">
        <v>36</v>
      </c>
      <c r="L137" s="5">
        <v>0</v>
      </c>
      <c r="M137" s="5">
        <v>0</v>
      </c>
    </row>
    <row r="138" spans="1:13" x14ac:dyDescent="0.25">
      <c r="A138" s="6" t="s">
        <v>717</v>
      </c>
      <c r="B138" s="5" t="s">
        <v>731</v>
      </c>
      <c r="C138" s="6" t="s">
        <v>125</v>
      </c>
      <c r="D138" s="5">
        <v>1980</v>
      </c>
      <c r="E138" s="5">
        <v>1980</v>
      </c>
      <c r="F138" s="7" t="s">
        <v>542</v>
      </c>
      <c r="G138" s="7" t="s">
        <v>11</v>
      </c>
      <c r="H138" s="6" t="s">
        <v>126</v>
      </c>
      <c r="I138" s="6" t="s">
        <v>127</v>
      </c>
      <c r="J138" s="6" t="s">
        <v>128</v>
      </c>
      <c r="K138" s="6" t="s">
        <v>126</v>
      </c>
      <c r="L138" s="5">
        <v>0</v>
      </c>
      <c r="M138" s="5">
        <v>1</v>
      </c>
    </row>
    <row r="139" spans="1:13" x14ac:dyDescent="0.25">
      <c r="A139" s="6" t="s">
        <v>717</v>
      </c>
      <c r="B139" s="5" t="s">
        <v>30</v>
      </c>
      <c r="C139" s="6" t="s">
        <v>143</v>
      </c>
      <c r="D139" s="5">
        <v>2002</v>
      </c>
      <c r="E139" s="5">
        <v>2002</v>
      </c>
      <c r="F139" s="7" t="s">
        <v>517</v>
      </c>
      <c r="G139" s="7" t="s">
        <v>24</v>
      </c>
      <c r="H139" s="6" t="s">
        <v>36</v>
      </c>
      <c r="I139" s="6" t="s">
        <v>55</v>
      </c>
      <c r="J139" s="6" t="s">
        <v>144</v>
      </c>
      <c r="K139" s="6" t="s">
        <v>36</v>
      </c>
      <c r="L139" s="5">
        <v>0</v>
      </c>
      <c r="M139" s="5">
        <v>0</v>
      </c>
    </row>
    <row r="140" spans="1:13" x14ac:dyDescent="0.25">
      <c r="A140" s="6" t="s">
        <v>717</v>
      </c>
      <c r="B140" s="5" t="s">
        <v>732</v>
      </c>
      <c r="C140" s="6" t="s">
        <v>151</v>
      </c>
      <c r="D140" s="5">
        <v>1997</v>
      </c>
      <c r="E140" s="5">
        <v>1997</v>
      </c>
      <c r="F140" s="7" t="s">
        <v>563</v>
      </c>
      <c r="G140" s="7" t="s">
        <v>24</v>
      </c>
      <c r="H140" s="6" t="s">
        <v>152</v>
      </c>
      <c r="I140" s="6" t="s">
        <v>153</v>
      </c>
      <c r="J140" s="6" t="s">
        <v>154</v>
      </c>
      <c r="K140" s="6" t="s">
        <v>19</v>
      </c>
      <c r="L140" s="5">
        <v>0</v>
      </c>
      <c r="M140" s="5">
        <v>0</v>
      </c>
    </row>
    <row r="141" spans="1:13" x14ac:dyDescent="0.25">
      <c r="A141" s="6" t="s">
        <v>717</v>
      </c>
      <c r="B141" s="5" t="s">
        <v>733</v>
      </c>
      <c r="C141" s="6" t="s">
        <v>169</v>
      </c>
      <c r="D141" s="5">
        <v>2003</v>
      </c>
      <c r="E141" s="5">
        <v>2003</v>
      </c>
      <c r="F141" s="7" t="s">
        <v>515</v>
      </c>
      <c r="G141" s="7" t="s">
        <v>24</v>
      </c>
      <c r="H141" s="6" t="s">
        <v>25</v>
      </c>
      <c r="I141" s="6" t="s">
        <v>26</v>
      </c>
      <c r="J141" s="6" t="s">
        <v>27</v>
      </c>
      <c r="K141" s="6" t="s">
        <v>25</v>
      </c>
      <c r="L141" s="5">
        <v>0</v>
      </c>
      <c r="M141" s="5">
        <v>0</v>
      </c>
    </row>
    <row r="142" spans="1:13" x14ac:dyDescent="0.25">
      <c r="A142" s="6" t="s">
        <v>717</v>
      </c>
      <c r="B142" s="5" t="s">
        <v>734</v>
      </c>
      <c r="C142" s="6" t="s">
        <v>171</v>
      </c>
      <c r="D142" s="5">
        <v>2002</v>
      </c>
      <c r="E142" s="5">
        <v>2002</v>
      </c>
      <c r="F142" s="7" t="s">
        <v>517</v>
      </c>
      <c r="G142" s="7" t="s">
        <v>24</v>
      </c>
      <c r="H142" s="6" t="s">
        <v>172</v>
      </c>
      <c r="I142" s="6" t="s">
        <v>173</v>
      </c>
      <c r="J142" s="6" t="s">
        <v>174</v>
      </c>
      <c r="K142" s="6" t="s">
        <v>172</v>
      </c>
      <c r="L142" s="5">
        <v>0</v>
      </c>
      <c r="M142" s="5">
        <v>0</v>
      </c>
    </row>
    <row r="143" spans="1:13" x14ac:dyDescent="0.25">
      <c r="A143" s="6" t="s">
        <v>717</v>
      </c>
      <c r="B143" s="5" t="s">
        <v>735</v>
      </c>
      <c r="C143" s="6" t="s">
        <v>183</v>
      </c>
      <c r="D143" s="5">
        <v>1985</v>
      </c>
      <c r="E143" s="5">
        <v>1985</v>
      </c>
      <c r="F143" s="7" t="s">
        <v>591</v>
      </c>
      <c r="G143" s="7" t="s">
        <v>11</v>
      </c>
      <c r="H143" s="6" t="s">
        <v>36</v>
      </c>
      <c r="I143" s="6" t="s">
        <v>55</v>
      </c>
      <c r="J143" s="6" t="s">
        <v>38</v>
      </c>
      <c r="K143" s="6" t="s">
        <v>36</v>
      </c>
      <c r="L143" s="5">
        <v>0</v>
      </c>
      <c r="M143" s="5">
        <v>0</v>
      </c>
    </row>
    <row r="144" spans="1:13" x14ac:dyDescent="0.25">
      <c r="A144" s="6" t="s">
        <v>717</v>
      </c>
      <c r="B144" s="5" t="s">
        <v>736</v>
      </c>
      <c r="C144" s="6" t="s">
        <v>197</v>
      </c>
      <c r="D144" s="5">
        <v>2000</v>
      </c>
      <c r="E144" s="5">
        <v>2000</v>
      </c>
      <c r="F144" s="7" t="s">
        <v>550</v>
      </c>
      <c r="G144" s="7" t="s">
        <v>24</v>
      </c>
      <c r="H144" s="6" t="s">
        <v>83</v>
      </c>
      <c r="I144" s="6" t="s">
        <v>95</v>
      </c>
      <c r="J144" s="6" t="s">
        <v>96</v>
      </c>
      <c r="K144" s="6" t="s">
        <v>83</v>
      </c>
      <c r="L144" s="5">
        <v>0</v>
      </c>
      <c r="M144" s="5">
        <v>0</v>
      </c>
    </row>
    <row r="145" spans="1:13" x14ac:dyDescent="0.25">
      <c r="A145" s="6" t="s">
        <v>717</v>
      </c>
      <c r="B145" s="5" t="s">
        <v>737</v>
      </c>
      <c r="C145" s="6" t="s">
        <v>210</v>
      </c>
      <c r="D145" s="5">
        <v>2002</v>
      </c>
      <c r="E145" s="5">
        <v>2002</v>
      </c>
      <c r="F145" s="7" t="s">
        <v>517</v>
      </c>
      <c r="G145" s="7" t="s">
        <v>24</v>
      </c>
      <c r="H145" s="6" t="s">
        <v>36</v>
      </c>
      <c r="I145" s="6" t="s">
        <v>55</v>
      </c>
      <c r="J145" s="6" t="s">
        <v>144</v>
      </c>
      <c r="K145" s="6" t="s">
        <v>36</v>
      </c>
      <c r="L145" s="5">
        <v>0</v>
      </c>
      <c r="M145" s="5">
        <v>0</v>
      </c>
    </row>
    <row r="146" spans="1:13" x14ac:dyDescent="0.25">
      <c r="A146" s="6" t="s">
        <v>717</v>
      </c>
      <c r="B146" s="5" t="s">
        <v>738</v>
      </c>
      <c r="C146" s="6" t="s">
        <v>212</v>
      </c>
      <c r="D146" s="5">
        <v>2000</v>
      </c>
      <c r="E146" s="5">
        <v>2000</v>
      </c>
      <c r="F146" s="7" t="s">
        <v>550</v>
      </c>
      <c r="G146" s="7" t="s">
        <v>24</v>
      </c>
      <c r="H146" s="6" t="s">
        <v>213</v>
      </c>
      <c r="I146" s="6" t="s">
        <v>73</v>
      </c>
      <c r="J146" s="6" t="s">
        <v>149</v>
      </c>
      <c r="K146" s="6" t="s">
        <v>72</v>
      </c>
      <c r="L146" s="5">
        <v>0</v>
      </c>
      <c r="M146" s="5">
        <v>0</v>
      </c>
    </row>
    <row r="147" spans="1:13" x14ac:dyDescent="0.25">
      <c r="A147" s="6" t="s">
        <v>717</v>
      </c>
      <c r="B147" s="5" t="s">
        <v>739</v>
      </c>
      <c r="C147" s="6" t="s">
        <v>217</v>
      </c>
      <c r="D147" s="5">
        <v>2002</v>
      </c>
      <c r="E147" s="5">
        <v>2002</v>
      </c>
      <c r="F147" s="7" t="s">
        <v>517</v>
      </c>
      <c r="G147" s="7" t="s">
        <v>24</v>
      </c>
      <c r="H147" s="6" t="s">
        <v>46</v>
      </c>
      <c r="I147" s="6" t="s">
        <v>47</v>
      </c>
      <c r="J147" s="6" t="s">
        <v>48</v>
      </c>
      <c r="K147" s="6" t="s">
        <v>46</v>
      </c>
      <c r="L147" s="5">
        <v>0</v>
      </c>
      <c r="M147" s="5">
        <v>0</v>
      </c>
    </row>
    <row r="148" spans="1:13" x14ac:dyDescent="0.25">
      <c r="A148" s="6" t="s">
        <v>717</v>
      </c>
      <c r="B148" s="5" t="s">
        <v>740</v>
      </c>
      <c r="C148" s="6" t="s">
        <v>219</v>
      </c>
      <c r="D148" s="5">
        <v>1996</v>
      </c>
      <c r="E148" s="5">
        <v>1996</v>
      </c>
      <c r="F148" s="7" t="s">
        <v>534</v>
      </c>
      <c r="G148" s="7" t="s">
        <v>11</v>
      </c>
      <c r="H148" s="6" t="s">
        <v>36</v>
      </c>
      <c r="I148" s="6" t="s">
        <v>13</v>
      </c>
      <c r="J148" s="6" t="s">
        <v>186</v>
      </c>
      <c r="K148" s="6" t="s">
        <v>36</v>
      </c>
      <c r="L148" s="5">
        <v>0</v>
      </c>
      <c r="M148" s="5">
        <v>0</v>
      </c>
    </row>
    <row r="149" spans="1:13" x14ac:dyDescent="0.25">
      <c r="A149" s="6" t="s">
        <v>717</v>
      </c>
      <c r="B149" s="5" t="s">
        <v>741</v>
      </c>
      <c r="C149" s="6" t="s">
        <v>226</v>
      </c>
      <c r="D149" s="5">
        <v>1998</v>
      </c>
      <c r="E149" s="5">
        <v>1998</v>
      </c>
      <c r="F149" s="7" t="s">
        <v>532</v>
      </c>
      <c r="G149" s="7" t="s">
        <v>24</v>
      </c>
      <c r="H149" s="6" t="s">
        <v>157</v>
      </c>
      <c r="I149" s="6" t="s">
        <v>227</v>
      </c>
      <c r="J149" s="6" t="s">
        <v>228</v>
      </c>
      <c r="K149" s="6" t="s">
        <v>157</v>
      </c>
      <c r="L149" s="5">
        <v>0</v>
      </c>
      <c r="M149" s="5">
        <v>0</v>
      </c>
    </row>
    <row r="150" spans="1:13" x14ac:dyDescent="0.25">
      <c r="A150" s="6" t="s">
        <v>717</v>
      </c>
      <c r="B150" s="5" t="s">
        <v>742</v>
      </c>
      <c r="C150" s="6" t="s">
        <v>230</v>
      </c>
      <c r="D150" s="5">
        <v>1998</v>
      </c>
      <c r="E150" s="5">
        <v>1998</v>
      </c>
      <c r="F150" s="7" t="s">
        <v>532</v>
      </c>
      <c r="G150" s="7" t="s">
        <v>24</v>
      </c>
      <c r="H150" s="6" t="s">
        <v>157</v>
      </c>
      <c r="I150" s="6" t="s">
        <v>227</v>
      </c>
      <c r="J150" s="6" t="s">
        <v>228</v>
      </c>
      <c r="K150" s="6" t="s">
        <v>157</v>
      </c>
      <c r="L150" s="5">
        <v>0</v>
      </c>
      <c r="M150" s="5">
        <v>0</v>
      </c>
    </row>
    <row r="151" spans="1:13" x14ac:dyDescent="0.25">
      <c r="A151" s="6" t="s">
        <v>717</v>
      </c>
      <c r="B151" s="5" t="s">
        <v>743</v>
      </c>
      <c r="C151" s="6" t="s">
        <v>232</v>
      </c>
      <c r="D151" s="5">
        <v>1995</v>
      </c>
      <c r="E151" s="5">
        <v>1995</v>
      </c>
      <c r="F151" s="7" t="s">
        <v>573</v>
      </c>
      <c r="G151" s="7" t="s">
        <v>24</v>
      </c>
      <c r="H151" s="6" t="s">
        <v>152</v>
      </c>
      <c r="I151" s="6" t="s">
        <v>153</v>
      </c>
      <c r="J151" s="6" t="s">
        <v>154</v>
      </c>
      <c r="K151" s="6" t="s">
        <v>19</v>
      </c>
      <c r="L151" s="5">
        <v>0</v>
      </c>
      <c r="M151" s="5">
        <v>0</v>
      </c>
    </row>
    <row r="152" spans="1:13" x14ac:dyDescent="0.25">
      <c r="A152" s="6" t="s">
        <v>717</v>
      </c>
      <c r="B152" s="5" t="s">
        <v>744</v>
      </c>
      <c r="C152" s="6" t="s">
        <v>237</v>
      </c>
      <c r="D152" s="5">
        <v>1999</v>
      </c>
      <c r="E152" s="5">
        <v>1999</v>
      </c>
      <c r="F152" s="7" t="s">
        <v>555</v>
      </c>
      <c r="G152" s="7" t="s">
        <v>11</v>
      </c>
      <c r="H152" s="6" t="s">
        <v>36</v>
      </c>
      <c r="I152" s="6" t="s">
        <v>13</v>
      </c>
      <c r="J152" s="6" t="s">
        <v>191</v>
      </c>
      <c r="K152" s="6" t="s">
        <v>36</v>
      </c>
      <c r="L152" s="5">
        <v>0</v>
      </c>
      <c r="M152" s="5">
        <v>0</v>
      </c>
    </row>
    <row r="153" spans="1:13" x14ac:dyDescent="0.25">
      <c r="A153" s="6" t="s">
        <v>717</v>
      </c>
      <c r="B153" s="5" t="s">
        <v>745</v>
      </c>
      <c r="C153" s="6" t="s">
        <v>243</v>
      </c>
      <c r="D153" s="5">
        <v>2000</v>
      </c>
      <c r="E153" s="5">
        <v>2000</v>
      </c>
      <c r="F153" s="7" t="s">
        <v>550</v>
      </c>
      <c r="G153" s="7" t="s">
        <v>24</v>
      </c>
      <c r="H153" s="6" t="s">
        <v>244</v>
      </c>
      <c r="I153" s="6" t="s">
        <v>245</v>
      </c>
      <c r="J153" s="6" t="s">
        <v>246</v>
      </c>
      <c r="K153" s="6" t="s">
        <v>83</v>
      </c>
      <c r="L153" s="5">
        <v>0</v>
      </c>
      <c r="M153" s="5">
        <v>0</v>
      </c>
    </row>
    <row r="154" spans="1:13" x14ac:dyDescent="0.25">
      <c r="A154" s="6" t="s">
        <v>717</v>
      </c>
      <c r="B154" s="5" t="s">
        <v>746</v>
      </c>
      <c r="C154" s="6" t="s">
        <v>269</v>
      </c>
      <c r="D154" s="5">
        <v>2003</v>
      </c>
      <c r="E154" s="5">
        <v>2003</v>
      </c>
      <c r="F154" s="7" t="s">
        <v>515</v>
      </c>
      <c r="G154" s="7" t="s">
        <v>24</v>
      </c>
      <c r="H154" s="6" t="s">
        <v>46</v>
      </c>
      <c r="I154" s="6" t="s">
        <v>270</v>
      </c>
      <c r="J154" s="6" t="s">
        <v>271</v>
      </c>
      <c r="K154" s="6" t="s">
        <v>46</v>
      </c>
      <c r="L154" s="5">
        <v>0</v>
      </c>
      <c r="M154" s="5">
        <v>0</v>
      </c>
    </row>
    <row r="155" spans="1:13" x14ac:dyDescent="0.25">
      <c r="A155" s="6" t="s">
        <v>717</v>
      </c>
      <c r="B155" s="5" t="s">
        <v>747</v>
      </c>
      <c r="C155" s="6" t="s">
        <v>275</v>
      </c>
      <c r="D155" s="5">
        <v>1995</v>
      </c>
      <c r="E155" s="5">
        <v>1995</v>
      </c>
      <c r="F155" s="7" t="s">
        <v>573</v>
      </c>
      <c r="G155" s="7" t="s">
        <v>11</v>
      </c>
      <c r="H155" s="6" t="s">
        <v>25</v>
      </c>
      <c r="I155" s="6" t="s">
        <v>109</v>
      </c>
      <c r="J155" s="6" t="s">
        <v>27</v>
      </c>
      <c r="K155" s="6" t="s">
        <v>25</v>
      </c>
      <c r="L155" s="5">
        <v>0</v>
      </c>
      <c r="M155" s="5">
        <v>0</v>
      </c>
    </row>
    <row r="156" spans="1:13" x14ac:dyDescent="0.25">
      <c r="A156" s="6" t="s">
        <v>717</v>
      </c>
      <c r="B156" s="5" t="s">
        <v>748</v>
      </c>
      <c r="C156" s="6" t="s">
        <v>284</v>
      </c>
      <c r="D156" s="5">
        <v>1996</v>
      </c>
      <c r="E156" s="5">
        <v>1996</v>
      </c>
      <c r="F156" s="7" t="s">
        <v>534</v>
      </c>
      <c r="G156" s="7" t="s">
        <v>11</v>
      </c>
      <c r="H156" s="6" t="s">
        <v>62</v>
      </c>
      <c r="I156" s="6" t="s">
        <v>285</v>
      </c>
      <c r="J156" s="6" t="s">
        <v>286</v>
      </c>
      <c r="K156" s="6" t="s">
        <v>62</v>
      </c>
      <c r="L156" s="5">
        <v>0</v>
      </c>
      <c r="M156" s="5">
        <v>0</v>
      </c>
    </row>
    <row r="157" spans="1:13" x14ac:dyDescent="0.25">
      <c r="A157" s="6" t="s">
        <v>717</v>
      </c>
      <c r="B157" s="5" t="s">
        <v>749</v>
      </c>
      <c r="C157" s="6" t="s">
        <v>290</v>
      </c>
      <c r="D157" s="5">
        <v>1998</v>
      </c>
      <c r="E157" s="5">
        <v>1998</v>
      </c>
      <c r="F157" s="7" t="s">
        <v>532</v>
      </c>
      <c r="G157" s="7" t="s">
        <v>24</v>
      </c>
      <c r="H157" s="6" t="s">
        <v>62</v>
      </c>
      <c r="I157" s="6" t="s">
        <v>291</v>
      </c>
      <c r="J157" s="6" t="s">
        <v>292</v>
      </c>
      <c r="K157" s="6" t="s">
        <v>62</v>
      </c>
      <c r="L157" s="5">
        <v>0</v>
      </c>
      <c r="M157" s="5">
        <v>0</v>
      </c>
    </row>
    <row r="158" spans="1:13" x14ac:dyDescent="0.25">
      <c r="A158" s="6" t="s">
        <v>717</v>
      </c>
      <c r="B158" s="5" t="s">
        <v>750</v>
      </c>
      <c r="C158" s="6" t="s">
        <v>306</v>
      </c>
      <c r="D158" s="5">
        <v>1996</v>
      </c>
      <c r="E158" s="5">
        <v>1996</v>
      </c>
      <c r="F158" s="7" t="s">
        <v>534</v>
      </c>
      <c r="G158" s="7" t="s">
        <v>11</v>
      </c>
      <c r="H158" s="6" t="s">
        <v>104</v>
      </c>
      <c r="I158" s="6" t="s">
        <v>307</v>
      </c>
      <c r="J158" s="6" t="s">
        <v>308</v>
      </c>
      <c r="K158" s="6" t="s">
        <v>104</v>
      </c>
      <c r="L158" s="5">
        <v>0</v>
      </c>
      <c r="M158" s="5">
        <v>0</v>
      </c>
    </row>
    <row r="159" spans="1:13" x14ac:dyDescent="0.25">
      <c r="A159" s="6" t="s">
        <v>717</v>
      </c>
      <c r="B159" s="5" t="s">
        <v>751</v>
      </c>
      <c r="C159" s="6" t="s">
        <v>313</v>
      </c>
      <c r="D159" s="5">
        <v>2000</v>
      </c>
      <c r="E159" s="5">
        <v>2000</v>
      </c>
      <c r="F159" s="7" t="s">
        <v>550</v>
      </c>
      <c r="G159" s="7" t="s">
        <v>24</v>
      </c>
      <c r="H159" s="6" t="s">
        <v>19</v>
      </c>
      <c r="I159" s="6" t="s">
        <v>314</v>
      </c>
      <c r="J159" s="6" t="s">
        <v>315</v>
      </c>
      <c r="K159" s="6" t="s">
        <v>19</v>
      </c>
      <c r="L159" s="5">
        <v>0</v>
      </c>
      <c r="M159" s="5">
        <v>0</v>
      </c>
    </row>
    <row r="160" spans="1:13" x14ac:dyDescent="0.25">
      <c r="A160" s="6" t="s">
        <v>717</v>
      </c>
      <c r="B160" s="5" t="s">
        <v>752</v>
      </c>
      <c r="C160" s="6" t="s">
        <v>321</v>
      </c>
      <c r="D160" s="5">
        <v>2000</v>
      </c>
      <c r="E160" s="5">
        <v>2000</v>
      </c>
      <c r="F160" s="7" t="s">
        <v>550</v>
      </c>
      <c r="G160" s="7" t="s">
        <v>24</v>
      </c>
      <c r="H160" s="6" t="s">
        <v>36</v>
      </c>
      <c r="I160" s="6" t="s">
        <v>55</v>
      </c>
      <c r="J160" s="6" t="s">
        <v>144</v>
      </c>
      <c r="K160" s="6" t="s">
        <v>36</v>
      </c>
      <c r="L160" s="5">
        <v>0</v>
      </c>
      <c r="M160" s="5">
        <v>0</v>
      </c>
    </row>
    <row r="161" spans="1:13" x14ac:dyDescent="0.25">
      <c r="A161" s="6" t="s">
        <v>717</v>
      </c>
      <c r="B161" s="5" t="s">
        <v>753</v>
      </c>
      <c r="C161" s="6" t="s">
        <v>323</v>
      </c>
      <c r="D161" s="5">
        <v>1995</v>
      </c>
      <c r="E161" s="5">
        <v>1995</v>
      </c>
      <c r="F161" s="7" t="s">
        <v>573</v>
      </c>
      <c r="G161" s="7" t="s">
        <v>11</v>
      </c>
      <c r="H161" s="6" t="s">
        <v>104</v>
      </c>
      <c r="I161" s="6" t="s">
        <v>324</v>
      </c>
      <c r="J161" s="6" t="s">
        <v>325</v>
      </c>
      <c r="K161" s="6" t="s">
        <v>104</v>
      </c>
      <c r="L161" s="5">
        <v>0</v>
      </c>
      <c r="M161" s="5">
        <v>0</v>
      </c>
    </row>
    <row r="162" spans="1:13" x14ac:dyDescent="0.25">
      <c r="A162" s="6" t="s">
        <v>717</v>
      </c>
      <c r="B162" s="5" t="s">
        <v>754</v>
      </c>
      <c r="C162" s="6" t="s">
        <v>333</v>
      </c>
      <c r="D162" s="5">
        <v>1987</v>
      </c>
      <c r="E162" s="5">
        <v>1987</v>
      </c>
      <c r="F162" s="7" t="s">
        <v>755</v>
      </c>
      <c r="G162" s="7" t="s">
        <v>11</v>
      </c>
      <c r="H162" s="6" t="s">
        <v>83</v>
      </c>
      <c r="I162" s="6" t="s">
        <v>240</v>
      </c>
      <c r="J162" s="6" t="s">
        <v>334</v>
      </c>
      <c r="K162" s="6" t="s">
        <v>83</v>
      </c>
      <c r="L162" s="5">
        <v>0</v>
      </c>
      <c r="M162" s="5">
        <v>0</v>
      </c>
    </row>
    <row r="163" spans="1:13" x14ac:dyDescent="0.25">
      <c r="A163" s="6" t="s">
        <v>717</v>
      </c>
      <c r="B163" s="5" t="s">
        <v>756</v>
      </c>
      <c r="C163" s="6" t="s">
        <v>336</v>
      </c>
      <c r="D163" s="5">
        <v>1994</v>
      </c>
      <c r="E163" s="5">
        <v>1994</v>
      </c>
      <c r="F163" s="7" t="s">
        <v>538</v>
      </c>
      <c r="G163" s="7" t="s">
        <v>11</v>
      </c>
      <c r="H163" s="6" t="s">
        <v>12</v>
      </c>
      <c r="I163" s="6" t="s">
        <v>337</v>
      </c>
      <c r="J163" s="6" t="s">
        <v>38</v>
      </c>
      <c r="K163" s="6" t="s">
        <v>36</v>
      </c>
      <c r="L163" s="5">
        <v>0</v>
      </c>
      <c r="M163" s="5">
        <v>0</v>
      </c>
    </row>
    <row r="164" spans="1:13" x14ac:dyDescent="0.25">
      <c r="A164" s="6" t="s">
        <v>717</v>
      </c>
      <c r="B164" s="5" t="s">
        <v>757</v>
      </c>
      <c r="C164" s="6" t="s">
        <v>339</v>
      </c>
      <c r="D164" s="5">
        <v>2003</v>
      </c>
      <c r="E164" s="5">
        <v>2003</v>
      </c>
      <c r="F164" s="7" t="s">
        <v>515</v>
      </c>
      <c r="G164" s="7" t="s">
        <v>24</v>
      </c>
      <c r="H164" s="6" t="s">
        <v>19</v>
      </c>
      <c r="I164" s="6" t="s">
        <v>20</v>
      </c>
      <c r="J164" s="6" t="s">
        <v>21</v>
      </c>
      <c r="K164" s="6" t="s">
        <v>19</v>
      </c>
      <c r="L164" s="5">
        <v>0</v>
      </c>
      <c r="M164" s="5">
        <v>0</v>
      </c>
    </row>
    <row r="165" spans="1:13" x14ac:dyDescent="0.25">
      <c r="A165" s="6" t="s">
        <v>717</v>
      </c>
      <c r="B165" s="5" t="s">
        <v>758</v>
      </c>
      <c r="C165" s="6" t="s">
        <v>370</v>
      </c>
      <c r="D165" s="5">
        <v>1995</v>
      </c>
      <c r="E165" s="5">
        <v>1995</v>
      </c>
      <c r="F165" s="7" t="s">
        <v>573</v>
      </c>
      <c r="G165" s="7" t="s">
        <v>11</v>
      </c>
      <c r="H165" s="6" t="s">
        <v>104</v>
      </c>
      <c r="I165" s="6" t="s">
        <v>105</v>
      </c>
      <c r="J165" s="6" t="s">
        <v>106</v>
      </c>
      <c r="K165" s="6" t="s">
        <v>104</v>
      </c>
      <c r="L165" s="5">
        <v>0</v>
      </c>
      <c r="M165" s="5">
        <v>0</v>
      </c>
    </row>
    <row r="166" spans="1:13" x14ac:dyDescent="0.25">
      <c r="A166" s="6" t="s">
        <v>717</v>
      </c>
      <c r="B166" s="5" t="s">
        <v>759</v>
      </c>
      <c r="C166" s="6" t="s">
        <v>376</v>
      </c>
      <c r="D166" s="5">
        <v>2000</v>
      </c>
      <c r="E166" s="5">
        <v>2000</v>
      </c>
      <c r="F166" s="7" t="s">
        <v>550</v>
      </c>
      <c r="G166" s="7" t="s">
        <v>24</v>
      </c>
      <c r="H166" s="6" t="s">
        <v>244</v>
      </c>
      <c r="I166" s="6" t="s">
        <v>245</v>
      </c>
      <c r="J166" s="6" t="s">
        <v>377</v>
      </c>
      <c r="K166" s="6" t="s">
        <v>83</v>
      </c>
      <c r="L166" s="5">
        <v>0</v>
      </c>
      <c r="M166" s="5">
        <v>0</v>
      </c>
    </row>
    <row r="167" spans="1:13" x14ac:dyDescent="0.25">
      <c r="A167" s="6" t="s">
        <v>717</v>
      </c>
      <c r="B167" s="5" t="s">
        <v>760</v>
      </c>
      <c r="C167" s="6" t="s">
        <v>379</v>
      </c>
      <c r="D167" s="5">
        <v>2002</v>
      </c>
      <c r="E167" s="5">
        <v>2002</v>
      </c>
      <c r="F167" s="7" t="s">
        <v>517</v>
      </c>
      <c r="G167" s="7" t="s">
        <v>18</v>
      </c>
      <c r="H167" s="6" t="s">
        <v>67</v>
      </c>
      <c r="I167" s="6" t="s">
        <v>68</v>
      </c>
      <c r="J167" s="6" t="s">
        <v>380</v>
      </c>
      <c r="K167" s="6" t="s">
        <v>67</v>
      </c>
      <c r="L167" s="5">
        <v>0</v>
      </c>
      <c r="M167" s="5">
        <v>0</v>
      </c>
    </row>
    <row r="168" spans="1:13" x14ac:dyDescent="0.25">
      <c r="A168" s="6" t="s">
        <v>717</v>
      </c>
      <c r="B168" s="5" t="s">
        <v>761</v>
      </c>
      <c r="C168" s="6" t="s">
        <v>394</v>
      </c>
      <c r="D168" s="5">
        <v>1998</v>
      </c>
      <c r="E168" s="5">
        <v>1998</v>
      </c>
      <c r="F168" s="7" t="s">
        <v>532</v>
      </c>
      <c r="G168" s="7" t="s">
        <v>24</v>
      </c>
      <c r="H168" s="6" t="s">
        <v>67</v>
      </c>
      <c r="I168" s="6" t="s">
        <v>115</v>
      </c>
      <c r="J168" s="6" t="s">
        <v>116</v>
      </c>
      <c r="K168" s="6" t="s">
        <v>67</v>
      </c>
      <c r="L168" s="5">
        <v>0</v>
      </c>
      <c r="M168" s="5">
        <v>0</v>
      </c>
    </row>
    <row r="169" spans="1:13" x14ac:dyDescent="0.25">
      <c r="A169" s="6" t="s">
        <v>717</v>
      </c>
      <c r="B169" s="5" t="s">
        <v>18</v>
      </c>
      <c r="C169" s="6" t="s">
        <v>396</v>
      </c>
      <c r="D169" s="5">
        <v>2001</v>
      </c>
      <c r="E169" s="5">
        <v>2001</v>
      </c>
      <c r="F169" s="7" t="s">
        <v>567</v>
      </c>
      <c r="G169" s="7" t="s">
        <v>18</v>
      </c>
      <c r="H169" s="6" t="s">
        <v>72</v>
      </c>
      <c r="I169" s="6" t="s">
        <v>73</v>
      </c>
      <c r="J169" s="6" t="s">
        <v>149</v>
      </c>
      <c r="K169" s="6" t="s">
        <v>72</v>
      </c>
      <c r="L169" s="5">
        <v>0</v>
      </c>
      <c r="M169" s="5">
        <v>0</v>
      </c>
    </row>
    <row r="170" spans="1:13" x14ac:dyDescent="0.25">
      <c r="A170" s="6" t="s">
        <v>717</v>
      </c>
      <c r="B170" s="5" t="s">
        <v>762</v>
      </c>
      <c r="C170" s="6" t="s">
        <v>401</v>
      </c>
      <c r="D170" s="5">
        <v>1988</v>
      </c>
      <c r="E170" s="5">
        <v>1988</v>
      </c>
      <c r="F170" s="7" t="s">
        <v>680</v>
      </c>
      <c r="G170" s="7" t="s">
        <v>11</v>
      </c>
      <c r="H170" s="6" t="s">
        <v>36</v>
      </c>
      <c r="I170" s="6" t="s">
        <v>37</v>
      </c>
      <c r="J170" s="6" t="s">
        <v>402</v>
      </c>
      <c r="K170" s="6" t="s">
        <v>36</v>
      </c>
      <c r="L170" s="5">
        <v>1</v>
      </c>
      <c r="M170" s="5">
        <v>0</v>
      </c>
    </row>
    <row r="171" spans="1:13" x14ac:dyDescent="0.25">
      <c r="A171" s="6" t="s">
        <v>717</v>
      </c>
      <c r="B171" s="5" t="s">
        <v>763</v>
      </c>
      <c r="C171" s="6" t="s">
        <v>404</v>
      </c>
      <c r="D171" s="5">
        <v>1993</v>
      </c>
      <c r="E171" s="5">
        <v>1993</v>
      </c>
      <c r="F171" s="7" t="s">
        <v>693</v>
      </c>
      <c r="G171" s="7" t="s">
        <v>11</v>
      </c>
      <c r="H171" s="6" t="s">
        <v>152</v>
      </c>
      <c r="I171" s="6" t="s">
        <v>314</v>
      </c>
      <c r="J171" s="6" t="s">
        <v>154</v>
      </c>
      <c r="K171" s="6" t="s">
        <v>19</v>
      </c>
      <c r="L171" s="5">
        <v>0</v>
      </c>
      <c r="M171" s="5">
        <v>0</v>
      </c>
    </row>
    <row r="172" spans="1:13" x14ac:dyDescent="0.25">
      <c r="A172" s="6" t="s">
        <v>717</v>
      </c>
      <c r="B172" s="5" t="s">
        <v>764</v>
      </c>
      <c r="C172" s="6" t="s">
        <v>406</v>
      </c>
      <c r="D172" s="5">
        <v>1998</v>
      </c>
      <c r="E172" s="5">
        <v>1998</v>
      </c>
      <c r="F172" s="7" t="s">
        <v>532</v>
      </c>
      <c r="G172" s="7" t="s">
        <v>24</v>
      </c>
      <c r="H172" s="6" t="s">
        <v>41</v>
      </c>
      <c r="I172" s="6" t="s">
        <v>42</v>
      </c>
      <c r="J172" s="6" t="s">
        <v>80</v>
      </c>
      <c r="K172" s="6" t="s">
        <v>41</v>
      </c>
      <c r="L172" s="5">
        <v>0</v>
      </c>
      <c r="M172" s="5">
        <v>0</v>
      </c>
    </row>
    <row r="173" spans="1:13" x14ac:dyDescent="0.25">
      <c r="A173" s="6" t="s">
        <v>717</v>
      </c>
      <c r="B173" s="5" t="s">
        <v>765</v>
      </c>
      <c r="C173" s="6" t="s">
        <v>408</v>
      </c>
      <c r="D173" s="5">
        <v>2003</v>
      </c>
      <c r="E173" s="5">
        <v>2003</v>
      </c>
      <c r="F173" s="7" t="s">
        <v>515</v>
      </c>
      <c r="G173" s="7" t="s">
        <v>24</v>
      </c>
      <c r="H173" s="6" t="s">
        <v>36</v>
      </c>
      <c r="I173" s="6" t="s">
        <v>55</v>
      </c>
      <c r="J173" s="6" t="s">
        <v>56</v>
      </c>
      <c r="K173" s="6" t="s">
        <v>36</v>
      </c>
      <c r="L173" s="5">
        <v>0</v>
      </c>
      <c r="M173" s="5">
        <v>0</v>
      </c>
    </row>
    <row r="174" spans="1:13" x14ac:dyDescent="0.25">
      <c r="A174" s="6" t="s">
        <v>717</v>
      </c>
      <c r="B174" s="5" t="s">
        <v>766</v>
      </c>
      <c r="C174" s="6" t="s">
        <v>410</v>
      </c>
      <c r="D174" s="5">
        <v>1995</v>
      </c>
      <c r="E174" s="5">
        <v>1995</v>
      </c>
      <c r="F174" s="7" t="s">
        <v>573</v>
      </c>
      <c r="G174" s="7" t="s">
        <v>11</v>
      </c>
      <c r="H174" s="6" t="s">
        <v>36</v>
      </c>
      <c r="I174" s="6" t="s">
        <v>13</v>
      </c>
      <c r="J174" s="6" t="s">
        <v>186</v>
      </c>
      <c r="K174" s="6" t="s">
        <v>36</v>
      </c>
      <c r="L174" s="5">
        <v>0</v>
      </c>
      <c r="M174" s="5">
        <v>0</v>
      </c>
    </row>
    <row r="175" spans="1:13" x14ac:dyDescent="0.25">
      <c r="A175" s="6" t="s">
        <v>717</v>
      </c>
      <c r="B175" s="5" t="s">
        <v>767</v>
      </c>
      <c r="C175" s="6" t="s">
        <v>412</v>
      </c>
      <c r="D175" s="5">
        <v>2003</v>
      </c>
      <c r="E175" s="5">
        <v>2003</v>
      </c>
      <c r="F175" s="7" t="s">
        <v>515</v>
      </c>
      <c r="G175" s="7" t="s">
        <v>24</v>
      </c>
      <c r="H175" s="6" t="s">
        <v>104</v>
      </c>
      <c r="I175" s="6" t="s">
        <v>413</v>
      </c>
      <c r="J175" s="6" t="s">
        <v>414</v>
      </c>
      <c r="K175" s="6" t="s">
        <v>104</v>
      </c>
      <c r="L175" s="5">
        <v>0</v>
      </c>
      <c r="M175" s="5">
        <v>0</v>
      </c>
    </row>
    <row r="176" spans="1:13" x14ac:dyDescent="0.25">
      <c r="A176" s="6" t="s">
        <v>717</v>
      </c>
      <c r="B176" s="5" t="s">
        <v>768</v>
      </c>
      <c r="C176" s="6" t="s">
        <v>421</v>
      </c>
      <c r="D176" s="5">
        <v>1995</v>
      </c>
      <c r="E176" s="5">
        <v>1995</v>
      </c>
      <c r="F176" s="7" t="s">
        <v>573</v>
      </c>
      <c r="G176" s="7" t="s">
        <v>11</v>
      </c>
      <c r="H176" s="6" t="s">
        <v>25</v>
      </c>
      <c r="I176" s="6" t="s">
        <v>109</v>
      </c>
      <c r="J176" s="6" t="s">
        <v>27</v>
      </c>
      <c r="K176" s="6" t="s">
        <v>25</v>
      </c>
      <c r="L176" s="5">
        <v>0</v>
      </c>
      <c r="M176" s="5">
        <v>0</v>
      </c>
    </row>
    <row r="177" spans="1:13" x14ac:dyDescent="0.25">
      <c r="A177" s="6" t="s">
        <v>717</v>
      </c>
      <c r="B177" s="5" t="s">
        <v>769</v>
      </c>
      <c r="C177" s="6" t="s">
        <v>423</v>
      </c>
      <c r="D177" s="5">
        <v>2002</v>
      </c>
      <c r="E177" s="5">
        <v>2002</v>
      </c>
      <c r="F177" s="7" t="s">
        <v>517</v>
      </c>
      <c r="G177" s="7" t="s">
        <v>24</v>
      </c>
      <c r="H177" s="6" t="s">
        <v>328</v>
      </c>
      <c r="I177" s="6" t="s">
        <v>47</v>
      </c>
      <c r="J177" s="6" t="s">
        <v>48</v>
      </c>
      <c r="K177" s="6" t="s">
        <v>46</v>
      </c>
      <c r="L177" s="5">
        <v>0</v>
      </c>
      <c r="M177" s="5">
        <v>0</v>
      </c>
    </row>
    <row r="178" spans="1:13" x14ac:dyDescent="0.25">
      <c r="A178" s="6" t="s">
        <v>717</v>
      </c>
      <c r="B178" s="5" t="s">
        <v>770</v>
      </c>
      <c r="C178" s="6" t="s">
        <v>425</v>
      </c>
      <c r="D178" s="5">
        <v>2001</v>
      </c>
      <c r="E178" s="5">
        <v>2001</v>
      </c>
      <c r="F178" s="7" t="s">
        <v>567</v>
      </c>
      <c r="G178" s="7" t="s">
        <v>24</v>
      </c>
      <c r="H178" s="6" t="s">
        <v>172</v>
      </c>
      <c r="I178" s="6" t="s">
        <v>173</v>
      </c>
      <c r="J178" s="6" t="s">
        <v>174</v>
      </c>
      <c r="K178" s="6" t="s">
        <v>172</v>
      </c>
      <c r="L178" s="5">
        <v>0</v>
      </c>
      <c r="M178" s="5">
        <v>0</v>
      </c>
    </row>
    <row r="179" spans="1:13" x14ac:dyDescent="0.25">
      <c r="A179" s="6" t="s">
        <v>717</v>
      </c>
      <c r="B179" s="5" t="s">
        <v>771</v>
      </c>
      <c r="C179" s="6" t="s">
        <v>434</v>
      </c>
      <c r="D179" s="5">
        <v>1991</v>
      </c>
      <c r="E179" s="5">
        <v>1991</v>
      </c>
      <c r="F179" s="7" t="s">
        <v>697</v>
      </c>
      <c r="G179" s="7" t="s">
        <v>11</v>
      </c>
      <c r="H179" s="6" t="s">
        <v>83</v>
      </c>
      <c r="I179" s="6" t="s">
        <v>95</v>
      </c>
      <c r="J179" s="6" t="s">
        <v>112</v>
      </c>
      <c r="K179" s="6" t="s">
        <v>83</v>
      </c>
      <c r="L179" s="5">
        <v>0</v>
      </c>
      <c r="M179" s="5">
        <v>0</v>
      </c>
    </row>
    <row r="180" spans="1:13" x14ac:dyDescent="0.25">
      <c r="A180" s="6" t="s">
        <v>717</v>
      </c>
      <c r="B180" s="5" t="s">
        <v>772</v>
      </c>
      <c r="C180" s="6" t="s">
        <v>438</v>
      </c>
      <c r="D180" s="5">
        <v>1985</v>
      </c>
      <c r="E180" s="5">
        <v>1985</v>
      </c>
      <c r="F180" s="7" t="s">
        <v>591</v>
      </c>
      <c r="G180" s="7" t="s">
        <v>11</v>
      </c>
      <c r="H180" s="6" t="s">
        <v>36</v>
      </c>
      <c r="I180" s="6" t="s">
        <v>55</v>
      </c>
      <c r="J180" s="6" t="s">
        <v>38</v>
      </c>
      <c r="K180" s="6" t="s">
        <v>36</v>
      </c>
      <c r="L180" s="5">
        <v>0</v>
      </c>
      <c r="M180" s="5">
        <v>0</v>
      </c>
    </row>
    <row r="181" spans="1:13" x14ac:dyDescent="0.25">
      <c r="A181" s="6" t="s">
        <v>717</v>
      </c>
      <c r="B181" s="5" t="s">
        <v>773</v>
      </c>
      <c r="C181" s="6" t="s">
        <v>442</v>
      </c>
      <c r="D181" s="5">
        <v>1987</v>
      </c>
      <c r="E181" s="5">
        <v>1987</v>
      </c>
      <c r="F181" s="7" t="s">
        <v>755</v>
      </c>
      <c r="G181" s="7" t="s">
        <v>11</v>
      </c>
      <c r="H181" s="6" t="s">
        <v>126</v>
      </c>
      <c r="I181" s="6" t="s">
        <v>127</v>
      </c>
      <c r="J181" s="6" t="s">
        <v>128</v>
      </c>
      <c r="K181" s="6" t="s">
        <v>126</v>
      </c>
      <c r="L181" s="5">
        <v>0</v>
      </c>
      <c r="M181" s="5">
        <v>1</v>
      </c>
    </row>
    <row r="182" spans="1:13" x14ac:dyDescent="0.25">
      <c r="A182" s="6" t="s">
        <v>717</v>
      </c>
      <c r="B182" s="5" t="s">
        <v>774</v>
      </c>
      <c r="C182" s="6" t="s">
        <v>449</v>
      </c>
      <c r="D182" s="5">
        <v>1985</v>
      </c>
      <c r="E182" s="5">
        <v>1985</v>
      </c>
      <c r="F182" s="7" t="s">
        <v>591</v>
      </c>
      <c r="G182" s="7" t="s">
        <v>24</v>
      </c>
      <c r="H182" s="6" t="s">
        <v>83</v>
      </c>
      <c r="I182" s="6" t="s">
        <v>84</v>
      </c>
      <c r="J182" s="6" t="s">
        <v>85</v>
      </c>
      <c r="K182" s="6" t="s">
        <v>83</v>
      </c>
      <c r="L182" s="5">
        <v>0</v>
      </c>
      <c r="M182" s="5">
        <v>0</v>
      </c>
    </row>
    <row r="183" spans="1:13" x14ac:dyDescent="0.25">
      <c r="A183" s="6" t="s">
        <v>717</v>
      </c>
      <c r="B183" s="5" t="s">
        <v>775</v>
      </c>
      <c r="C183" s="6" t="s">
        <v>453</v>
      </c>
      <c r="D183" s="5">
        <v>1990</v>
      </c>
      <c r="E183" s="5">
        <v>1990</v>
      </c>
      <c r="F183" s="7" t="s">
        <v>601</v>
      </c>
      <c r="G183" s="7" t="s">
        <v>11</v>
      </c>
      <c r="H183" s="6" t="s">
        <v>83</v>
      </c>
      <c r="I183" s="6" t="s">
        <v>240</v>
      </c>
      <c r="J183" s="6" t="s">
        <v>334</v>
      </c>
      <c r="K183" s="6" t="s">
        <v>83</v>
      </c>
      <c r="L183" s="5">
        <v>0</v>
      </c>
      <c r="M183" s="5">
        <v>0</v>
      </c>
    </row>
    <row r="184" spans="1:13" x14ac:dyDescent="0.25">
      <c r="A184" s="6" t="s">
        <v>717</v>
      </c>
      <c r="B184" s="5" t="s">
        <v>776</v>
      </c>
      <c r="C184" s="6" t="s">
        <v>455</v>
      </c>
      <c r="D184" s="5">
        <v>1990</v>
      </c>
      <c r="E184" s="5">
        <v>1990</v>
      </c>
      <c r="F184" s="7" t="s">
        <v>601</v>
      </c>
      <c r="G184" s="7" t="s">
        <v>11</v>
      </c>
      <c r="H184" s="6" t="s">
        <v>83</v>
      </c>
      <c r="I184" s="6" t="s">
        <v>240</v>
      </c>
      <c r="J184" s="6" t="s">
        <v>456</v>
      </c>
      <c r="K184" s="6" t="s">
        <v>83</v>
      </c>
      <c r="L184" s="5">
        <v>0</v>
      </c>
      <c r="M184" s="5">
        <v>0</v>
      </c>
    </row>
    <row r="185" spans="1:13" x14ac:dyDescent="0.25">
      <c r="A185" s="6" t="s">
        <v>717</v>
      </c>
      <c r="B185" s="5" t="s">
        <v>777</v>
      </c>
      <c r="C185" s="6" t="s">
        <v>458</v>
      </c>
      <c r="D185" s="5">
        <v>2002</v>
      </c>
      <c r="E185" s="5">
        <v>2002</v>
      </c>
      <c r="F185" s="7" t="s">
        <v>517</v>
      </c>
      <c r="G185" s="7" t="s">
        <v>18</v>
      </c>
      <c r="H185" s="6" t="s">
        <v>99</v>
      </c>
      <c r="I185" s="6" t="s">
        <v>100</v>
      </c>
      <c r="J185" s="6" t="s">
        <v>101</v>
      </c>
      <c r="K185" s="6" t="s">
        <v>104</v>
      </c>
      <c r="L185" s="5">
        <v>0</v>
      </c>
      <c r="M185" s="5">
        <v>0</v>
      </c>
    </row>
    <row r="186" spans="1:13" x14ac:dyDescent="0.25">
      <c r="A186" s="6" t="s">
        <v>717</v>
      </c>
      <c r="B186" s="5" t="s">
        <v>778</v>
      </c>
      <c r="C186" s="6" t="s">
        <v>462</v>
      </c>
      <c r="D186" s="5">
        <v>2001</v>
      </c>
      <c r="E186" s="5">
        <v>2001</v>
      </c>
      <c r="F186" s="7" t="s">
        <v>567</v>
      </c>
      <c r="G186" s="7" t="s">
        <v>24</v>
      </c>
      <c r="H186" s="6" t="s">
        <v>36</v>
      </c>
      <c r="I186" s="6" t="s">
        <v>13</v>
      </c>
      <c r="J186" s="6" t="s">
        <v>191</v>
      </c>
      <c r="K186" s="6" t="s">
        <v>36</v>
      </c>
      <c r="L186" s="5">
        <v>0</v>
      </c>
      <c r="M186" s="5">
        <v>0</v>
      </c>
    </row>
    <row r="187" spans="1:13" x14ac:dyDescent="0.25">
      <c r="A187" s="6" t="s">
        <v>717</v>
      </c>
      <c r="B187" s="5" t="s">
        <v>779</v>
      </c>
      <c r="C187" s="6" t="s">
        <v>469</v>
      </c>
      <c r="D187" s="5">
        <v>2002</v>
      </c>
      <c r="E187" s="5">
        <v>2002</v>
      </c>
      <c r="F187" s="7" t="s">
        <v>517</v>
      </c>
      <c r="G187" s="7" t="s">
        <v>24</v>
      </c>
      <c r="H187" s="6" t="s">
        <v>25</v>
      </c>
      <c r="I187" s="6" t="s">
        <v>26</v>
      </c>
      <c r="J187" s="6" t="s">
        <v>27</v>
      </c>
      <c r="K187" s="6" t="s">
        <v>25</v>
      </c>
      <c r="L187" s="5">
        <v>0</v>
      </c>
      <c r="M187" s="5">
        <v>0</v>
      </c>
    </row>
    <row r="188" spans="1:13" x14ac:dyDescent="0.25">
      <c r="A188" s="6" t="s">
        <v>717</v>
      </c>
      <c r="B188" s="5" t="s">
        <v>780</v>
      </c>
      <c r="C188" s="6" t="s">
        <v>475</v>
      </c>
      <c r="D188" s="5">
        <v>1999</v>
      </c>
      <c r="E188" s="5">
        <v>1999</v>
      </c>
      <c r="F188" s="7" t="s">
        <v>555</v>
      </c>
      <c r="G188" s="7" t="s">
        <v>11</v>
      </c>
      <c r="H188" s="6" t="s">
        <v>25</v>
      </c>
      <c r="I188" s="6" t="s">
        <v>257</v>
      </c>
      <c r="J188" s="6" t="s">
        <v>27</v>
      </c>
      <c r="K188" s="6" t="s">
        <v>25</v>
      </c>
      <c r="L188" s="5">
        <v>0</v>
      </c>
      <c r="M188" s="5">
        <v>0</v>
      </c>
    </row>
    <row r="189" spans="1:13" x14ac:dyDescent="0.25">
      <c r="A189" s="6" t="s">
        <v>717</v>
      </c>
      <c r="B189" s="5" t="s">
        <v>781</v>
      </c>
      <c r="C189" s="6" t="s">
        <v>488</v>
      </c>
      <c r="D189" s="5">
        <v>2003</v>
      </c>
      <c r="E189" s="5">
        <v>2003</v>
      </c>
      <c r="F189" s="7" t="s">
        <v>515</v>
      </c>
      <c r="G189" s="7" t="s">
        <v>24</v>
      </c>
      <c r="H189" s="6" t="s">
        <v>67</v>
      </c>
      <c r="I189" s="6" t="s">
        <v>472</v>
      </c>
      <c r="J189" s="6" t="s">
        <v>489</v>
      </c>
      <c r="K189" s="6" t="s">
        <v>67</v>
      </c>
      <c r="L189" s="5">
        <v>0</v>
      </c>
      <c r="M189" s="5">
        <v>0</v>
      </c>
    </row>
    <row r="190" spans="1:13" x14ac:dyDescent="0.25">
      <c r="A190" s="6" t="s">
        <v>717</v>
      </c>
      <c r="B190" s="5" t="s">
        <v>782</v>
      </c>
      <c r="C190" s="6" t="s">
        <v>491</v>
      </c>
      <c r="D190" s="5">
        <v>1996</v>
      </c>
      <c r="E190" s="5">
        <v>1996</v>
      </c>
      <c r="F190" s="7" t="s">
        <v>534</v>
      </c>
      <c r="G190" s="7" t="s">
        <v>11</v>
      </c>
      <c r="H190" s="6" t="s">
        <v>104</v>
      </c>
      <c r="I190" s="6" t="s">
        <v>307</v>
      </c>
      <c r="J190" s="6" t="s">
        <v>308</v>
      </c>
      <c r="K190" s="6" t="s">
        <v>104</v>
      </c>
      <c r="L190" s="5">
        <v>0</v>
      </c>
      <c r="M190" s="5">
        <v>0</v>
      </c>
    </row>
    <row r="191" spans="1:13" x14ac:dyDescent="0.25">
      <c r="A191" s="6" t="s">
        <v>783</v>
      </c>
      <c r="B191" s="5" t="s">
        <v>784</v>
      </c>
      <c r="C191" s="6" t="s">
        <v>76</v>
      </c>
      <c r="D191" s="5">
        <v>2002</v>
      </c>
      <c r="E191" s="5">
        <v>2002</v>
      </c>
      <c r="F191" s="7" t="s">
        <v>517</v>
      </c>
      <c r="G191" s="7" t="s">
        <v>24</v>
      </c>
      <c r="H191" s="6" t="s">
        <v>62</v>
      </c>
      <c r="I191" s="6" t="s">
        <v>63</v>
      </c>
      <c r="J191" s="6" t="s">
        <v>77</v>
      </c>
      <c r="K191" s="6" t="s">
        <v>62</v>
      </c>
      <c r="L191" s="5">
        <v>0</v>
      </c>
      <c r="M191" s="5">
        <v>0</v>
      </c>
    </row>
    <row r="192" spans="1:13" x14ac:dyDescent="0.25">
      <c r="A192" s="6" t="s">
        <v>783</v>
      </c>
      <c r="B192" s="5" t="s">
        <v>785</v>
      </c>
      <c r="C192" s="6" t="s">
        <v>122</v>
      </c>
      <c r="D192" s="5">
        <v>1999</v>
      </c>
      <c r="E192" s="5">
        <v>1999</v>
      </c>
      <c r="F192" s="7" t="s">
        <v>555</v>
      </c>
      <c r="G192" s="7" t="s">
        <v>24</v>
      </c>
      <c r="H192" s="6" t="s">
        <v>36</v>
      </c>
      <c r="I192" s="6" t="s">
        <v>55</v>
      </c>
      <c r="J192" s="6" t="s">
        <v>123</v>
      </c>
      <c r="K192" s="6" t="s">
        <v>36</v>
      </c>
      <c r="L192" s="5">
        <v>0</v>
      </c>
      <c r="M192" s="5">
        <v>0</v>
      </c>
    </row>
    <row r="193" spans="1:13" x14ac:dyDescent="0.25">
      <c r="A193" s="6" t="s">
        <v>783</v>
      </c>
      <c r="B193" s="5" t="s">
        <v>786</v>
      </c>
      <c r="C193" s="6" t="s">
        <v>140</v>
      </c>
      <c r="D193" s="5">
        <v>1995</v>
      </c>
      <c r="E193" s="5">
        <v>1995</v>
      </c>
      <c r="F193" s="7" t="s">
        <v>573</v>
      </c>
      <c r="G193" s="7" t="s">
        <v>11</v>
      </c>
      <c r="H193" s="6" t="s">
        <v>36</v>
      </c>
      <c r="I193" s="6" t="s">
        <v>55</v>
      </c>
      <c r="J193" s="6" t="s">
        <v>141</v>
      </c>
      <c r="K193" s="6" t="s">
        <v>36</v>
      </c>
      <c r="L193" s="5">
        <v>0</v>
      </c>
      <c r="M193" s="5">
        <v>0</v>
      </c>
    </row>
    <row r="194" spans="1:13" x14ac:dyDescent="0.25">
      <c r="A194" s="6" t="s">
        <v>783</v>
      </c>
      <c r="B194" s="5" t="s">
        <v>787</v>
      </c>
      <c r="C194" s="6" t="s">
        <v>156</v>
      </c>
      <c r="D194" s="5">
        <v>1996</v>
      </c>
      <c r="E194" s="5">
        <v>1996</v>
      </c>
      <c r="F194" s="7" t="s">
        <v>534</v>
      </c>
      <c r="G194" s="7" t="s">
        <v>11</v>
      </c>
      <c r="H194" s="6" t="s">
        <v>157</v>
      </c>
      <c r="I194" s="6" t="s">
        <v>158</v>
      </c>
      <c r="J194" s="6" t="s">
        <v>159</v>
      </c>
      <c r="K194" s="6" t="s">
        <v>157</v>
      </c>
      <c r="L194" s="5">
        <v>0</v>
      </c>
      <c r="M194" s="5">
        <v>0</v>
      </c>
    </row>
    <row r="195" spans="1:13" x14ac:dyDescent="0.25">
      <c r="A195" s="6" t="s">
        <v>783</v>
      </c>
      <c r="B195" s="5" t="s">
        <v>788</v>
      </c>
      <c r="C195" s="6" t="s">
        <v>180</v>
      </c>
      <c r="D195" s="5">
        <v>1997</v>
      </c>
      <c r="E195" s="5">
        <v>1997</v>
      </c>
      <c r="F195" s="7" t="s">
        <v>563</v>
      </c>
      <c r="G195" s="7" t="s">
        <v>24</v>
      </c>
      <c r="H195" s="6" t="s">
        <v>83</v>
      </c>
      <c r="I195" s="6" t="s">
        <v>88</v>
      </c>
      <c r="J195" s="6" t="s">
        <v>181</v>
      </c>
      <c r="K195" s="6" t="s">
        <v>83</v>
      </c>
      <c r="L195" s="5">
        <v>0</v>
      </c>
      <c r="M195" s="5">
        <v>0</v>
      </c>
    </row>
    <row r="196" spans="1:13" x14ac:dyDescent="0.25">
      <c r="A196" s="6" t="s">
        <v>783</v>
      </c>
      <c r="B196" s="5" t="s">
        <v>789</v>
      </c>
      <c r="C196" s="6" t="s">
        <v>193</v>
      </c>
      <c r="D196" s="5">
        <v>2001</v>
      </c>
      <c r="E196" s="5">
        <v>2001</v>
      </c>
      <c r="F196" s="7" t="s">
        <v>567</v>
      </c>
      <c r="G196" s="7" t="s">
        <v>24</v>
      </c>
      <c r="H196" s="6" t="s">
        <v>46</v>
      </c>
      <c r="I196" s="6" t="s">
        <v>47</v>
      </c>
      <c r="J196" s="6" t="s">
        <v>48</v>
      </c>
      <c r="K196" s="6" t="s">
        <v>46</v>
      </c>
      <c r="L196" s="5">
        <v>0</v>
      </c>
      <c r="M196" s="5">
        <v>0</v>
      </c>
    </row>
    <row r="197" spans="1:13" x14ac:dyDescent="0.25">
      <c r="A197" s="6" t="s">
        <v>783</v>
      </c>
      <c r="B197" s="5" t="s">
        <v>790</v>
      </c>
      <c r="C197" s="6" t="s">
        <v>223</v>
      </c>
      <c r="D197" s="5">
        <v>1998</v>
      </c>
      <c r="E197" s="5">
        <v>1998</v>
      </c>
      <c r="F197" s="7" t="s">
        <v>532</v>
      </c>
      <c r="G197" s="7" t="s">
        <v>11</v>
      </c>
      <c r="H197" s="6" t="s">
        <v>62</v>
      </c>
      <c r="I197" s="6" t="s">
        <v>224</v>
      </c>
      <c r="J197" s="6" t="s">
        <v>64</v>
      </c>
      <c r="K197" s="6" t="s">
        <v>62</v>
      </c>
      <c r="L197" s="5">
        <v>0</v>
      </c>
      <c r="M197" s="5">
        <v>0</v>
      </c>
    </row>
    <row r="198" spans="1:13" x14ac:dyDescent="0.25">
      <c r="A198" s="6" t="s">
        <v>783</v>
      </c>
      <c r="B198" s="5" t="s">
        <v>791</v>
      </c>
      <c r="C198" s="6" t="s">
        <v>251</v>
      </c>
      <c r="D198" s="5">
        <v>1999</v>
      </c>
      <c r="E198" s="5">
        <v>1999</v>
      </c>
      <c r="F198" s="7" t="s">
        <v>555</v>
      </c>
      <c r="G198" s="7" t="s">
        <v>11</v>
      </c>
      <c r="H198" s="6" t="s">
        <v>83</v>
      </c>
      <c r="I198" s="6" t="s">
        <v>240</v>
      </c>
      <c r="J198" s="6" t="s">
        <v>252</v>
      </c>
      <c r="K198" s="6" t="s">
        <v>83</v>
      </c>
      <c r="L198" s="5">
        <v>0</v>
      </c>
      <c r="M198" s="5">
        <v>0</v>
      </c>
    </row>
    <row r="199" spans="1:13" x14ac:dyDescent="0.25">
      <c r="A199" s="6" t="s">
        <v>783</v>
      </c>
      <c r="B199" s="5" t="s">
        <v>792</v>
      </c>
      <c r="C199" s="6" t="s">
        <v>277</v>
      </c>
      <c r="D199" s="5">
        <v>1997</v>
      </c>
      <c r="E199" s="5">
        <v>1997</v>
      </c>
      <c r="F199" s="7" t="s">
        <v>563</v>
      </c>
      <c r="G199" s="7" t="s">
        <v>11</v>
      </c>
      <c r="H199" s="6" t="s">
        <v>278</v>
      </c>
      <c r="I199" s="6" t="s">
        <v>279</v>
      </c>
      <c r="J199" s="6" t="s">
        <v>280</v>
      </c>
      <c r="K199" s="6" t="s">
        <v>104</v>
      </c>
      <c r="L199" s="5">
        <v>0</v>
      </c>
      <c r="M199" s="5">
        <v>0</v>
      </c>
    </row>
    <row r="200" spans="1:13" x14ac:dyDescent="0.25">
      <c r="A200" s="6" t="s">
        <v>783</v>
      </c>
      <c r="B200" s="5" t="s">
        <v>793</v>
      </c>
      <c r="C200" s="6" t="s">
        <v>301</v>
      </c>
      <c r="D200" s="5">
        <v>1998</v>
      </c>
      <c r="E200" s="5">
        <v>1998</v>
      </c>
      <c r="F200" s="7" t="s">
        <v>532</v>
      </c>
      <c r="G200" s="7" t="s">
        <v>11</v>
      </c>
      <c r="H200" s="6" t="s">
        <v>302</v>
      </c>
      <c r="I200" s="6" t="s">
        <v>303</v>
      </c>
      <c r="J200" s="6" t="s">
        <v>304</v>
      </c>
      <c r="K200" s="6" t="s">
        <v>104</v>
      </c>
      <c r="L200" s="5">
        <v>0</v>
      </c>
      <c r="M200" s="5">
        <v>0</v>
      </c>
    </row>
    <row r="201" spans="1:13" x14ac:dyDescent="0.25">
      <c r="A201" s="6" t="s">
        <v>783</v>
      </c>
      <c r="B201" s="5" t="s">
        <v>794</v>
      </c>
      <c r="C201" s="6" t="s">
        <v>317</v>
      </c>
      <c r="D201" s="5">
        <v>2000</v>
      </c>
      <c r="E201" s="5">
        <v>2000</v>
      </c>
      <c r="F201" s="7" t="s">
        <v>550</v>
      </c>
      <c r="G201" s="7" t="s">
        <v>24</v>
      </c>
      <c r="H201" s="6" t="s">
        <v>12</v>
      </c>
      <c r="I201" s="6" t="s">
        <v>13</v>
      </c>
      <c r="J201" s="6" t="s">
        <v>191</v>
      </c>
      <c r="K201" s="6" t="s">
        <v>36</v>
      </c>
      <c r="L201" s="5">
        <v>0</v>
      </c>
      <c r="M201" s="5">
        <v>0</v>
      </c>
    </row>
    <row r="202" spans="1:13" x14ac:dyDescent="0.25">
      <c r="A202" s="6" t="s">
        <v>783</v>
      </c>
      <c r="B202" s="5" t="s">
        <v>795</v>
      </c>
      <c r="C202" s="6" t="s">
        <v>319</v>
      </c>
      <c r="D202" s="5">
        <v>1991</v>
      </c>
      <c r="E202" s="5">
        <v>1991</v>
      </c>
      <c r="F202" s="7" t="s">
        <v>697</v>
      </c>
      <c r="G202" s="7" t="s">
        <v>11</v>
      </c>
      <c r="H202" s="6" t="s">
        <v>62</v>
      </c>
      <c r="I202" s="6" t="s">
        <v>285</v>
      </c>
      <c r="J202" s="6" t="s">
        <v>64</v>
      </c>
      <c r="K202" s="6" t="s">
        <v>62</v>
      </c>
      <c r="L202" s="5">
        <v>0</v>
      </c>
      <c r="M202" s="5">
        <v>0</v>
      </c>
    </row>
    <row r="203" spans="1:13" x14ac:dyDescent="0.25">
      <c r="A203" s="6" t="s">
        <v>783</v>
      </c>
      <c r="B203" s="5" t="s">
        <v>796</v>
      </c>
      <c r="C203" s="6" t="s">
        <v>327</v>
      </c>
      <c r="D203" s="5">
        <v>2002</v>
      </c>
      <c r="E203" s="5">
        <v>2002</v>
      </c>
      <c r="F203" s="7" t="s">
        <v>517</v>
      </c>
      <c r="G203" s="7" t="s">
        <v>24</v>
      </c>
      <c r="H203" s="6" t="s">
        <v>328</v>
      </c>
      <c r="I203" s="6" t="s">
        <v>47</v>
      </c>
      <c r="J203" s="6" t="s">
        <v>48</v>
      </c>
      <c r="K203" s="6" t="s">
        <v>46</v>
      </c>
      <c r="L203" s="5">
        <v>0</v>
      </c>
      <c r="M203" s="5">
        <v>0</v>
      </c>
    </row>
    <row r="204" spans="1:13" x14ac:dyDescent="0.25">
      <c r="A204" s="6" t="s">
        <v>783</v>
      </c>
      <c r="B204" s="5" t="s">
        <v>797</v>
      </c>
      <c r="C204" s="6" t="s">
        <v>330</v>
      </c>
      <c r="D204" s="5">
        <v>2003</v>
      </c>
      <c r="E204" s="5">
        <v>2003</v>
      </c>
      <c r="F204" s="7" t="s">
        <v>515</v>
      </c>
      <c r="G204" s="7" t="s">
        <v>24</v>
      </c>
      <c r="H204" s="6" t="s">
        <v>67</v>
      </c>
      <c r="I204" s="6" t="s">
        <v>115</v>
      </c>
      <c r="J204" s="6" t="s">
        <v>331</v>
      </c>
      <c r="K204" s="6" t="s">
        <v>67</v>
      </c>
      <c r="L204" s="5">
        <v>0</v>
      </c>
      <c r="M204" s="5">
        <v>0</v>
      </c>
    </row>
    <row r="205" spans="1:13" x14ac:dyDescent="0.25">
      <c r="A205" s="6" t="s">
        <v>783</v>
      </c>
      <c r="B205" s="5" t="s">
        <v>798</v>
      </c>
      <c r="C205" s="6" t="s">
        <v>363</v>
      </c>
      <c r="D205" s="5">
        <v>2001</v>
      </c>
      <c r="E205" s="5">
        <v>2001</v>
      </c>
      <c r="F205" s="7" t="s">
        <v>567</v>
      </c>
      <c r="G205" s="7" t="s">
        <v>11</v>
      </c>
      <c r="H205" s="6" t="s">
        <v>83</v>
      </c>
      <c r="I205" s="6" t="s">
        <v>364</v>
      </c>
      <c r="J205" s="6" t="s">
        <v>365</v>
      </c>
      <c r="K205" s="6" t="s">
        <v>83</v>
      </c>
      <c r="L205" s="5">
        <v>0</v>
      </c>
      <c r="M205" s="5">
        <v>0</v>
      </c>
    </row>
    <row r="206" spans="1:13" x14ac:dyDescent="0.25">
      <c r="A206" s="6" t="s">
        <v>783</v>
      </c>
      <c r="B206" s="5" t="s">
        <v>799</v>
      </c>
      <c r="C206" s="6" t="s">
        <v>367</v>
      </c>
      <c r="D206" s="5">
        <v>2002</v>
      </c>
      <c r="E206" s="5">
        <v>2002</v>
      </c>
      <c r="F206" s="7" t="s">
        <v>517</v>
      </c>
      <c r="G206" s="7" t="s">
        <v>24</v>
      </c>
      <c r="H206" s="6" t="s">
        <v>41</v>
      </c>
      <c r="I206" s="6" t="s">
        <v>42</v>
      </c>
      <c r="J206" s="6" t="s">
        <v>368</v>
      </c>
      <c r="K206" s="6" t="s">
        <v>41</v>
      </c>
      <c r="L206" s="5">
        <v>0</v>
      </c>
      <c r="M206" s="5">
        <v>0</v>
      </c>
    </row>
    <row r="207" spans="1:13" x14ac:dyDescent="0.25">
      <c r="A207" s="6" t="s">
        <v>783</v>
      </c>
      <c r="B207" s="5" t="s">
        <v>800</v>
      </c>
      <c r="C207" s="6" t="s">
        <v>382</v>
      </c>
      <c r="D207" s="5">
        <v>1999</v>
      </c>
      <c r="E207" s="5">
        <v>1999</v>
      </c>
      <c r="F207" s="7" t="s">
        <v>555</v>
      </c>
      <c r="G207" s="7" t="s">
        <v>24</v>
      </c>
      <c r="H207" s="6" t="s">
        <v>12</v>
      </c>
      <c r="I207" s="6" t="s">
        <v>337</v>
      </c>
      <c r="J207" s="6" t="s">
        <v>383</v>
      </c>
      <c r="K207" s="6" t="s">
        <v>36</v>
      </c>
      <c r="L207" s="5">
        <v>0</v>
      </c>
      <c r="M207" s="5">
        <v>0</v>
      </c>
    </row>
    <row r="208" spans="1:13" x14ac:dyDescent="0.25">
      <c r="A208" s="6" t="s">
        <v>783</v>
      </c>
      <c r="B208" s="5" t="s">
        <v>801</v>
      </c>
      <c r="C208" s="6" t="s">
        <v>387</v>
      </c>
      <c r="D208" s="5">
        <v>1992</v>
      </c>
      <c r="E208" s="5">
        <v>1992</v>
      </c>
      <c r="F208" s="7" t="s">
        <v>546</v>
      </c>
      <c r="G208" s="7" t="s">
        <v>11</v>
      </c>
      <c r="H208" s="6" t="s">
        <v>62</v>
      </c>
      <c r="I208" s="6" t="s">
        <v>285</v>
      </c>
      <c r="J208" s="6" t="s">
        <v>64</v>
      </c>
      <c r="K208" s="6" t="s">
        <v>62</v>
      </c>
      <c r="L208" s="5">
        <v>0</v>
      </c>
      <c r="M208" s="5">
        <v>0</v>
      </c>
    </row>
    <row r="209" spans="1:13" x14ac:dyDescent="0.25">
      <c r="A209" s="6" t="s">
        <v>783</v>
      </c>
      <c r="B209" s="5" t="s">
        <v>802</v>
      </c>
      <c r="C209" s="6" t="s">
        <v>391</v>
      </c>
      <c r="D209" s="5">
        <v>1993</v>
      </c>
      <c r="E209" s="5">
        <v>1993</v>
      </c>
      <c r="F209" s="7" t="s">
        <v>693</v>
      </c>
      <c r="G209" s="7" t="s">
        <v>11</v>
      </c>
      <c r="H209" s="6" t="s">
        <v>41</v>
      </c>
      <c r="I209" s="6" t="s">
        <v>392</v>
      </c>
      <c r="J209" s="6" t="s">
        <v>178</v>
      </c>
      <c r="K209" s="6" t="s">
        <v>41</v>
      </c>
      <c r="L209" s="5">
        <v>0</v>
      </c>
      <c r="M209" s="5">
        <v>0</v>
      </c>
    </row>
    <row r="210" spans="1:13" x14ac:dyDescent="0.25">
      <c r="A210" s="6" t="s">
        <v>783</v>
      </c>
      <c r="B210" s="5" t="s">
        <v>803</v>
      </c>
      <c r="C210" s="6" t="s">
        <v>416</v>
      </c>
      <c r="D210" s="5">
        <v>2001</v>
      </c>
      <c r="E210" s="5">
        <v>2001</v>
      </c>
      <c r="F210" s="7" t="s">
        <v>567</v>
      </c>
      <c r="G210" s="7" t="s">
        <v>24</v>
      </c>
      <c r="H210" s="6" t="s">
        <v>104</v>
      </c>
      <c r="I210" s="6" t="s">
        <v>413</v>
      </c>
      <c r="J210" s="6" t="s">
        <v>414</v>
      </c>
      <c r="K210" s="6" t="s">
        <v>104</v>
      </c>
      <c r="L210" s="5">
        <v>0</v>
      </c>
      <c r="M210" s="5">
        <v>0</v>
      </c>
    </row>
    <row r="211" spans="1:13" x14ac:dyDescent="0.25">
      <c r="A211" s="6" t="s">
        <v>783</v>
      </c>
      <c r="B211" s="5" t="s">
        <v>804</v>
      </c>
      <c r="C211" s="6" t="s">
        <v>436</v>
      </c>
      <c r="D211" s="5">
        <v>2001</v>
      </c>
      <c r="E211" s="5">
        <v>2001</v>
      </c>
      <c r="F211" s="7" t="s">
        <v>567</v>
      </c>
      <c r="G211" s="7" t="s">
        <v>24</v>
      </c>
      <c r="H211" s="6" t="s">
        <v>104</v>
      </c>
      <c r="I211" s="6" t="s">
        <v>279</v>
      </c>
      <c r="J211" s="6" t="s">
        <v>325</v>
      </c>
      <c r="K211" s="6" t="s">
        <v>104</v>
      </c>
      <c r="L211" s="5">
        <v>0</v>
      </c>
      <c r="M211" s="5">
        <v>0</v>
      </c>
    </row>
    <row r="212" spans="1:13" x14ac:dyDescent="0.25">
      <c r="A212" s="6" t="s">
        <v>783</v>
      </c>
      <c r="B212" s="5" t="s">
        <v>805</v>
      </c>
      <c r="C212" s="6" t="s">
        <v>444</v>
      </c>
      <c r="D212" s="5">
        <v>1991</v>
      </c>
      <c r="E212" s="5">
        <v>1991</v>
      </c>
      <c r="F212" s="7" t="s">
        <v>697</v>
      </c>
      <c r="G212" s="7" t="s">
        <v>11</v>
      </c>
      <c r="H212" s="6" t="s">
        <v>445</v>
      </c>
      <c r="I212" s="6" t="s">
        <v>446</v>
      </c>
      <c r="J212" s="6" t="s">
        <v>447</v>
      </c>
      <c r="K212" s="6" t="s">
        <v>445</v>
      </c>
      <c r="L212" s="5">
        <v>0</v>
      </c>
      <c r="M212" s="5">
        <v>0</v>
      </c>
    </row>
    <row r="213" spans="1:13" x14ac:dyDescent="0.25">
      <c r="A213" s="6" t="s">
        <v>783</v>
      </c>
      <c r="B213" s="5" t="s">
        <v>806</v>
      </c>
      <c r="C213" s="6" t="s">
        <v>451</v>
      </c>
      <c r="D213" s="5">
        <v>1994</v>
      </c>
      <c r="E213" s="5">
        <v>1994</v>
      </c>
      <c r="F213" s="7" t="s">
        <v>538</v>
      </c>
      <c r="G213" s="7" t="s">
        <v>11</v>
      </c>
      <c r="H213" s="6" t="s">
        <v>36</v>
      </c>
      <c r="I213" s="6" t="s">
        <v>55</v>
      </c>
      <c r="J213" s="6" t="s">
        <v>141</v>
      </c>
      <c r="K213" s="6" t="s">
        <v>36</v>
      </c>
      <c r="L213" s="5">
        <v>0</v>
      </c>
      <c r="M213" s="5">
        <v>0</v>
      </c>
    </row>
    <row r="214" spans="1:13" x14ac:dyDescent="0.25">
      <c r="A214" s="6" t="s">
        <v>783</v>
      </c>
      <c r="B214" s="5" t="s">
        <v>807</v>
      </c>
      <c r="C214" s="6" t="s">
        <v>464</v>
      </c>
      <c r="D214" s="5">
        <v>2002</v>
      </c>
      <c r="E214" s="5">
        <v>2002</v>
      </c>
      <c r="F214" s="7" t="s">
        <v>517</v>
      </c>
      <c r="G214" s="7" t="s">
        <v>24</v>
      </c>
      <c r="H214" s="6" t="s">
        <v>41</v>
      </c>
      <c r="I214" s="6" t="s">
        <v>42</v>
      </c>
      <c r="J214" s="6" t="s">
        <v>465</v>
      </c>
      <c r="K214" s="6" t="s">
        <v>41</v>
      </c>
      <c r="L214" s="5">
        <v>0</v>
      </c>
      <c r="M214" s="5">
        <v>0</v>
      </c>
    </row>
    <row r="215" spans="1:13" x14ac:dyDescent="0.25">
      <c r="A215" s="6" t="s">
        <v>783</v>
      </c>
      <c r="B215" s="5" t="s">
        <v>808</v>
      </c>
      <c r="C215" s="6" t="s">
        <v>483</v>
      </c>
      <c r="D215" s="5">
        <v>2000</v>
      </c>
      <c r="E215" s="5">
        <v>2000</v>
      </c>
      <c r="F215" s="7" t="s">
        <v>550</v>
      </c>
      <c r="G215" s="7" t="s">
        <v>11</v>
      </c>
      <c r="H215" s="6" t="s">
        <v>302</v>
      </c>
      <c r="I215" s="6" t="s">
        <v>303</v>
      </c>
      <c r="J215" s="6" t="s">
        <v>304</v>
      </c>
      <c r="K215" s="6" t="s">
        <v>104</v>
      </c>
      <c r="L215" s="5">
        <v>0</v>
      </c>
      <c r="M215" s="5">
        <v>0</v>
      </c>
    </row>
    <row r="216" spans="1:13" x14ac:dyDescent="0.25">
      <c r="A216" s="6" t="s">
        <v>783</v>
      </c>
      <c r="B216" s="5" t="s">
        <v>809</v>
      </c>
      <c r="C216" s="6" t="s">
        <v>485</v>
      </c>
      <c r="D216" s="5">
        <v>1994</v>
      </c>
      <c r="E216" s="5">
        <v>1994</v>
      </c>
      <c r="F216" s="7" t="s">
        <v>538</v>
      </c>
      <c r="G216" s="7" t="s">
        <v>24</v>
      </c>
      <c r="H216" s="6" t="s">
        <v>328</v>
      </c>
      <c r="I216" s="6" t="s">
        <v>270</v>
      </c>
      <c r="J216" s="6" t="s">
        <v>486</v>
      </c>
      <c r="K216" s="6" t="s">
        <v>46</v>
      </c>
      <c r="L216" s="5">
        <v>0</v>
      </c>
      <c r="M216" s="5">
        <v>0</v>
      </c>
    </row>
    <row r="217" spans="1:13" ht="30" customHeight="1" x14ac:dyDescent="0.25">
      <c r="A217" s="6" t="s">
        <v>810</v>
      </c>
      <c r="B217" s="5" t="s">
        <v>811</v>
      </c>
      <c r="C217" s="16" t="s">
        <v>812</v>
      </c>
      <c r="D217" s="5">
        <v>1999</v>
      </c>
      <c r="E217" s="5">
        <v>1995</v>
      </c>
      <c r="F217" s="17" t="s">
        <v>813</v>
      </c>
      <c r="G217" s="17" t="s">
        <v>632</v>
      </c>
      <c r="H217" s="6" t="s">
        <v>12</v>
      </c>
      <c r="I217" s="6" t="s">
        <v>814</v>
      </c>
      <c r="J217" s="6" t="s">
        <v>815</v>
      </c>
      <c r="K217" s="6" t="s">
        <v>36</v>
      </c>
      <c r="L217" s="5">
        <v>0</v>
      </c>
      <c r="M217" s="5">
        <v>0</v>
      </c>
    </row>
    <row r="218" spans="1:13" ht="30" customHeight="1" x14ac:dyDescent="0.25">
      <c r="A218" s="6" t="s">
        <v>810</v>
      </c>
      <c r="B218" s="5" t="s">
        <v>816</v>
      </c>
      <c r="C218" s="16" t="s">
        <v>817</v>
      </c>
      <c r="D218" s="5">
        <v>1997</v>
      </c>
      <c r="E218" s="5">
        <v>1993</v>
      </c>
      <c r="F218" s="17" t="s">
        <v>818</v>
      </c>
      <c r="G218" s="17" t="s">
        <v>819</v>
      </c>
      <c r="H218" s="6" t="s">
        <v>41</v>
      </c>
      <c r="I218" s="6" t="s">
        <v>820</v>
      </c>
      <c r="J218" s="6" t="s">
        <v>52</v>
      </c>
      <c r="K218" s="6" t="s">
        <v>41</v>
      </c>
      <c r="L218" s="5">
        <v>0</v>
      </c>
      <c r="M218" s="5">
        <v>0</v>
      </c>
    </row>
    <row r="219" spans="1:13" ht="30" customHeight="1" x14ac:dyDescent="0.25">
      <c r="A219" s="6" t="s">
        <v>810</v>
      </c>
      <c r="B219" s="5" t="s">
        <v>821</v>
      </c>
      <c r="C219" s="16" t="s">
        <v>822</v>
      </c>
      <c r="D219" s="5">
        <v>2002</v>
      </c>
      <c r="E219" s="5">
        <v>1998</v>
      </c>
      <c r="F219" s="17" t="s">
        <v>823</v>
      </c>
      <c r="G219" s="17" t="s">
        <v>824</v>
      </c>
      <c r="H219" s="6" t="s">
        <v>72</v>
      </c>
      <c r="I219" s="6" t="s">
        <v>73</v>
      </c>
      <c r="J219" s="6" t="s">
        <v>622</v>
      </c>
      <c r="K219" s="6" t="s">
        <v>72</v>
      </c>
      <c r="L219" s="5">
        <v>0</v>
      </c>
      <c r="M219" s="5">
        <v>0</v>
      </c>
    </row>
    <row r="220" spans="1:13" ht="30" customHeight="1" x14ac:dyDescent="0.25">
      <c r="A220" s="6" t="s">
        <v>810</v>
      </c>
      <c r="B220" s="5" t="s">
        <v>825</v>
      </c>
      <c r="C220" s="16" t="s">
        <v>826</v>
      </c>
      <c r="D220" s="5">
        <v>2001</v>
      </c>
      <c r="E220" s="5">
        <v>1995</v>
      </c>
      <c r="F220" s="17" t="s">
        <v>827</v>
      </c>
      <c r="G220" s="17" t="s">
        <v>632</v>
      </c>
      <c r="H220" s="6" t="s">
        <v>104</v>
      </c>
      <c r="I220" s="6" t="s">
        <v>828</v>
      </c>
      <c r="J220" s="6" t="s">
        <v>829</v>
      </c>
      <c r="K220" s="6" t="s">
        <v>104</v>
      </c>
      <c r="L220" s="5">
        <v>1</v>
      </c>
      <c r="M220" s="5">
        <v>0</v>
      </c>
    </row>
    <row r="221" spans="1:13" ht="30" customHeight="1" x14ac:dyDescent="0.25">
      <c r="A221" s="6" t="s">
        <v>810</v>
      </c>
      <c r="B221" s="5" t="s">
        <v>830</v>
      </c>
      <c r="C221" s="16" t="s">
        <v>831</v>
      </c>
      <c r="D221" s="5">
        <v>1997</v>
      </c>
      <c r="E221" s="5">
        <v>1995</v>
      </c>
      <c r="F221" s="17" t="s">
        <v>832</v>
      </c>
      <c r="G221" s="17" t="s">
        <v>833</v>
      </c>
      <c r="H221" s="6" t="s">
        <v>83</v>
      </c>
      <c r="I221" s="6" t="s">
        <v>95</v>
      </c>
      <c r="J221" s="6" t="s">
        <v>834</v>
      </c>
      <c r="K221" s="6" t="s">
        <v>83</v>
      </c>
      <c r="L221" s="5">
        <v>0</v>
      </c>
      <c r="M221" s="5">
        <v>0</v>
      </c>
    </row>
    <row r="222" spans="1:13" ht="30" customHeight="1" x14ac:dyDescent="0.25">
      <c r="A222" s="6" t="s">
        <v>810</v>
      </c>
      <c r="B222" s="5" t="s">
        <v>835</v>
      </c>
      <c r="C222" s="16" t="s">
        <v>836</v>
      </c>
      <c r="D222" s="5">
        <v>1994</v>
      </c>
      <c r="E222" s="5">
        <v>1994</v>
      </c>
      <c r="F222" s="17" t="s">
        <v>837</v>
      </c>
      <c r="G222" s="17" t="s">
        <v>609</v>
      </c>
      <c r="H222" s="16" t="s">
        <v>838</v>
      </c>
      <c r="I222" s="6" t="s">
        <v>839</v>
      </c>
      <c r="J222" s="6" t="s">
        <v>840</v>
      </c>
      <c r="K222" s="6" t="s">
        <v>36</v>
      </c>
      <c r="L222" s="5">
        <v>0</v>
      </c>
      <c r="M222" s="5">
        <v>0</v>
      </c>
    </row>
    <row r="223" spans="1:13" ht="30" customHeight="1" x14ac:dyDescent="0.25">
      <c r="A223" s="6" t="s">
        <v>810</v>
      </c>
      <c r="B223" s="5" t="s">
        <v>841</v>
      </c>
      <c r="C223" s="16" t="s">
        <v>842</v>
      </c>
      <c r="D223" s="5">
        <v>1995</v>
      </c>
      <c r="E223" s="5">
        <v>1988</v>
      </c>
      <c r="F223" s="17" t="s">
        <v>843</v>
      </c>
      <c r="G223" s="17" t="s">
        <v>609</v>
      </c>
      <c r="H223" s="6" t="s">
        <v>36</v>
      </c>
      <c r="I223" s="6" t="s">
        <v>844</v>
      </c>
      <c r="J223" s="6" t="s">
        <v>845</v>
      </c>
      <c r="K223" s="6" t="s">
        <v>36</v>
      </c>
      <c r="L223" s="5">
        <v>0</v>
      </c>
      <c r="M223" s="5">
        <v>0</v>
      </c>
    </row>
    <row r="224" spans="1:13" ht="30" customHeight="1" x14ac:dyDescent="0.25">
      <c r="A224" s="6" t="s">
        <v>810</v>
      </c>
      <c r="B224" s="5" t="s">
        <v>846</v>
      </c>
      <c r="C224" s="16" t="s">
        <v>847</v>
      </c>
      <c r="D224" s="5">
        <v>1998</v>
      </c>
      <c r="E224" s="5">
        <v>1996</v>
      </c>
      <c r="F224" s="17" t="s">
        <v>848</v>
      </c>
      <c r="G224" s="17" t="s">
        <v>632</v>
      </c>
      <c r="H224" s="6" t="s">
        <v>157</v>
      </c>
      <c r="I224" s="6" t="s">
        <v>849</v>
      </c>
      <c r="J224" s="6" t="s">
        <v>228</v>
      </c>
      <c r="K224" s="6" t="s">
        <v>157</v>
      </c>
      <c r="L224" s="5">
        <v>0</v>
      </c>
      <c r="M224" s="5">
        <v>0</v>
      </c>
    </row>
    <row r="225" spans="1:13" ht="30" customHeight="1" x14ac:dyDescent="0.25">
      <c r="A225" s="6" t="s">
        <v>810</v>
      </c>
      <c r="B225" s="5" t="s">
        <v>850</v>
      </c>
      <c r="C225" s="16" t="s">
        <v>851</v>
      </c>
      <c r="D225" s="5">
        <v>1999</v>
      </c>
      <c r="E225" s="5">
        <v>1999</v>
      </c>
      <c r="F225" s="17" t="s">
        <v>852</v>
      </c>
      <c r="G225" s="17" t="s">
        <v>819</v>
      </c>
      <c r="H225" s="16" t="s">
        <v>838</v>
      </c>
      <c r="I225" s="6" t="s">
        <v>13</v>
      </c>
      <c r="J225" s="6" t="s">
        <v>191</v>
      </c>
      <c r="K225" s="6" t="s">
        <v>36</v>
      </c>
      <c r="L225" s="5">
        <v>1</v>
      </c>
      <c r="M225" s="5">
        <v>0</v>
      </c>
    </row>
    <row r="226" spans="1:13" ht="30" customHeight="1" x14ac:dyDescent="0.25">
      <c r="A226" s="6" t="s">
        <v>810</v>
      </c>
      <c r="B226" s="5" t="s">
        <v>853</v>
      </c>
      <c r="C226" s="16" t="s">
        <v>854</v>
      </c>
      <c r="D226" s="5">
        <v>1987</v>
      </c>
      <c r="E226" s="5">
        <v>1986</v>
      </c>
      <c r="F226" s="17" t="s">
        <v>855</v>
      </c>
      <c r="G226" s="17" t="s">
        <v>609</v>
      </c>
      <c r="H226" s="6" t="s">
        <v>126</v>
      </c>
      <c r="I226" s="6" t="s">
        <v>127</v>
      </c>
      <c r="J226" s="6" t="s">
        <v>202</v>
      </c>
      <c r="K226" s="6" t="s">
        <v>126</v>
      </c>
      <c r="L226" s="5">
        <v>0</v>
      </c>
      <c r="M226" s="5">
        <v>1</v>
      </c>
    </row>
    <row r="227" spans="1:13" ht="30" customHeight="1" x14ac:dyDescent="0.25">
      <c r="A227" s="6" t="s">
        <v>810</v>
      </c>
      <c r="B227" s="5" t="s">
        <v>856</v>
      </c>
      <c r="C227" s="16" t="s">
        <v>857</v>
      </c>
      <c r="D227" s="5">
        <v>1998</v>
      </c>
      <c r="E227" s="5">
        <v>1996</v>
      </c>
      <c r="F227" s="17" t="s">
        <v>858</v>
      </c>
      <c r="G227" s="17" t="s">
        <v>609</v>
      </c>
      <c r="H227" s="6" t="s">
        <v>62</v>
      </c>
      <c r="I227" s="6" t="s">
        <v>224</v>
      </c>
      <c r="J227" s="6" t="s">
        <v>859</v>
      </c>
      <c r="K227" s="6" t="s">
        <v>62</v>
      </c>
      <c r="L227" s="5">
        <v>0</v>
      </c>
      <c r="M227" s="5">
        <v>0</v>
      </c>
    </row>
    <row r="228" spans="1:13" ht="30" customHeight="1" x14ac:dyDescent="0.25">
      <c r="A228" s="6" t="s">
        <v>810</v>
      </c>
      <c r="B228" s="5" t="s">
        <v>860</v>
      </c>
      <c r="C228" s="16" t="s">
        <v>861</v>
      </c>
      <c r="D228" s="5">
        <v>2002</v>
      </c>
      <c r="E228" s="5">
        <v>1998</v>
      </c>
      <c r="F228" s="17" t="s">
        <v>823</v>
      </c>
      <c r="G228" s="17" t="s">
        <v>616</v>
      </c>
      <c r="H228" s="6" t="s">
        <v>62</v>
      </c>
      <c r="I228" s="6" t="s">
        <v>291</v>
      </c>
      <c r="J228" s="6" t="s">
        <v>862</v>
      </c>
      <c r="K228" s="6" t="s">
        <v>62</v>
      </c>
      <c r="L228" s="5">
        <v>1</v>
      </c>
      <c r="M228" s="5">
        <v>0</v>
      </c>
    </row>
    <row r="229" spans="1:13" ht="30" customHeight="1" x14ac:dyDescent="0.25">
      <c r="A229" s="6" t="s">
        <v>810</v>
      </c>
      <c r="B229" s="5" t="s">
        <v>863</v>
      </c>
      <c r="C229" s="16" t="s">
        <v>864</v>
      </c>
      <c r="D229" s="5">
        <v>2000</v>
      </c>
      <c r="E229" s="5">
        <v>1999</v>
      </c>
      <c r="F229" s="17" t="s">
        <v>865</v>
      </c>
      <c r="G229" s="17" t="s">
        <v>616</v>
      </c>
      <c r="H229" s="6" t="s">
        <v>36</v>
      </c>
      <c r="I229" s="6" t="s">
        <v>55</v>
      </c>
      <c r="J229" s="6" t="s">
        <v>92</v>
      </c>
      <c r="K229" s="6" t="s">
        <v>36</v>
      </c>
      <c r="L229" s="5">
        <v>0</v>
      </c>
      <c r="M229" s="5">
        <v>0</v>
      </c>
    </row>
    <row r="230" spans="1:13" ht="30" customHeight="1" x14ac:dyDescent="0.25">
      <c r="A230" s="6" t="s">
        <v>810</v>
      </c>
      <c r="B230" s="5" t="s">
        <v>866</v>
      </c>
      <c r="C230" s="16" t="s">
        <v>867</v>
      </c>
      <c r="D230" s="5">
        <v>2001</v>
      </c>
      <c r="E230" s="5">
        <v>1996</v>
      </c>
      <c r="F230" s="17" t="s">
        <v>868</v>
      </c>
      <c r="G230" s="17" t="s">
        <v>632</v>
      </c>
      <c r="H230" s="6" t="s">
        <v>104</v>
      </c>
      <c r="I230" s="6" t="s">
        <v>869</v>
      </c>
      <c r="J230" s="6" t="s">
        <v>870</v>
      </c>
      <c r="K230" s="6" t="s">
        <v>104</v>
      </c>
      <c r="L230" s="5">
        <v>0</v>
      </c>
      <c r="M230" s="5">
        <v>0</v>
      </c>
    </row>
    <row r="231" spans="1:13" ht="30" customHeight="1" x14ac:dyDescent="0.25">
      <c r="A231" s="6" t="s">
        <v>810</v>
      </c>
      <c r="B231" s="5" t="s">
        <v>871</v>
      </c>
      <c r="C231" s="16" t="s">
        <v>872</v>
      </c>
      <c r="D231" s="5">
        <v>2002</v>
      </c>
      <c r="E231" s="5">
        <v>2002</v>
      </c>
      <c r="F231" s="17" t="s">
        <v>636</v>
      </c>
      <c r="G231" s="17" t="s">
        <v>616</v>
      </c>
      <c r="H231" s="6" t="s">
        <v>328</v>
      </c>
      <c r="I231" s="6" t="s">
        <v>47</v>
      </c>
      <c r="J231" s="6" t="s">
        <v>48</v>
      </c>
      <c r="K231" s="6" t="s">
        <v>46</v>
      </c>
      <c r="L231" s="5">
        <v>0</v>
      </c>
      <c r="M231" s="5">
        <v>0</v>
      </c>
    </row>
    <row r="232" spans="1:13" ht="30" customHeight="1" x14ac:dyDescent="0.25">
      <c r="A232" s="6" t="s">
        <v>810</v>
      </c>
      <c r="B232" s="5" t="s">
        <v>873</v>
      </c>
      <c r="C232" s="16" t="s">
        <v>874</v>
      </c>
      <c r="D232" s="5">
        <v>2003</v>
      </c>
      <c r="E232" s="5">
        <v>2003</v>
      </c>
      <c r="F232" s="17" t="s">
        <v>639</v>
      </c>
      <c r="G232" s="17" t="s">
        <v>616</v>
      </c>
      <c r="H232" s="6" t="s">
        <v>67</v>
      </c>
      <c r="I232" s="6" t="s">
        <v>875</v>
      </c>
      <c r="J232" s="6" t="s">
        <v>876</v>
      </c>
      <c r="K232" s="6" t="s">
        <v>67</v>
      </c>
      <c r="L232" s="5">
        <v>0</v>
      </c>
      <c r="M232" s="5">
        <v>0</v>
      </c>
    </row>
    <row r="233" spans="1:13" ht="30" customHeight="1" x14ac:dyDescent="0.25">
      <c r="A233" s="6" t="s">
        <v>810</v>
      </c>
      <c r="B233" s="5" t="s">
        <v>877</v>
      </c>
      <c r="C233" s="16" t="s">
        <v>878</v>
      </c>
      <c r="D233" s="5">
        <v>1999</v>
      </c>
      <c r="E233" s="5">
        <v>1987</v>
      </c>
      <c r="F233" s="17" t="s">
        <v>879</v>
      </c>
      <c r="G233" s="17" t="s">
        <v>609</v>
      </c>
      <c r="H233" s="6" t="s">
        <v>83</v>
      </c>
      <c r="I233" s="6" t="s">
        <v>240</v>
      </c>
      <c r="J233" s="6" t="s">
        <v>880</v>
      </c>
      <c r="K233" s="6" t="s">
        <v>83</v>
      </c>
      <c r="L233" s="5">
        <v>0</v>
      </c>
      <c r="M233" s="5">
        <v>0</v>
      </c>
    </row>
    <row r="234" spans="1:13" ht="30" customHeight="1" x14ac:dyDescent="0.25">
      <c r="A234" s="6" t="s">
        <v>810</v>
      </c>
      <c r="B234" s="5" t="s">
        <v>881</v>
      </c>
      <c r="C234" s="16" t="s">
        <v>882</v>
      </c>
      <c r="D234" s="5">
        <v>1991</v>
      </c>
      <c r="E234" s="5">
        <v>1985</v>
      </c>
      <c r="F234" s="17" t="s">
        <v>883</v>
      </c>
      <c r="G234" s="17" t="s">
        <v>884</v>
      </c>
      <c r="H234" s="6" t="s">
        <v>83</v>
      </c>
      <c r="I234" s="6" t="s">
        <v>885</v>
      </c>
      <c r="J234" s="6" t="s">
        <v>886</v>
      </c>
      <c r="K234" s="6" t="s">
        <v>83</v>
      </c>
      <c r="L234" s="5">
        <v>0</v>
      </c>
      <c r="M234" s="5">
        <v>0</v>
      </c>
    </row>
    <row r="235" spans="1:13" ht="30" customHeight="1" x14ac:dyDescent="0.25">
      <c r="A235" s="6" t="s">
        <v>810</v>
      </c>
      <c r="B235" s="5" t="s">
        <v>887</v>
      </c>
      <c r="C235" s="16" t="s">
        <v>888</v>
      </c>
      <c r="D235" s="5">
        <v>2000</v>
      </c>
      <c r="E235" s="5">
        <v>1995</v>
      </c>
      <c r="F235" s="17" t="s">
        <v>631</v>
      </c>
      <c r="G235" s="17" t="s">
        <v>609</v>
      </c>
      <c r="H235" s="16" t="s">
        <v>889</v>
      </c>
      <c r="I235" s="6" t="s">
        <v>303</v>
      </c>
      <c r="J235" s="6" t="s">
        <v>890</v>
      </c>
      <c r="K235" s="6" t="s">
        <v>104</v>
      </c>
      <c r="L235" s="5">
        <v>0</v>
      </c>
      <c r="M235" s="5">
        <v>0</v>
      </c>
    </row>
    <row r="236" spans="1:13" ht="30" customHeight="1" x14ac:dyDescent="0.25">
      <c r="A236" s="6" t="s">
        <v>810</v>
      </c>
      <c r="B236" s="5" t="s">
        <v>891</v>
      </c>
      <c r="C236" s="16" t="s">
        <v>892</v>
      </c>
      <c r="D236" s="5">
        <v>1999</v>
      </c>
      <c r="E236" s="5">
        <v>1992</v>
      </c>
      <c r="F236" s="17" t="s">
        <v>893</v>
      </c>
      <c r="G236" s="17" t="s">
        <v>632</v>
      </c>
      <c r="H236" s="6" t="s">
        <v>62</v>
      </c>
      <c r="I236" s="6" t="s">
        <v>285</v>
      </c>
      <c r="J236" s="6" t="s">
        <v>64</v>
      </c>
      <c r="K236" s="6" t="s">
        <v>62</v>
      </c>
      <c r="L236" s="5">
        <v>0</v>
      </c>
      <c r="M236" s="5">
        <v>0</v>
      </c>
    </row>
    <row r="237" spans="1:13" ht="30" customHeight="1" x14ac:dyDescent="0.25">
      <c r="A237" s="6" t="s">
        <v>810</v>
      </c>
      <c r="B237" s="5" t="s">
        <v>894</v>
      </c>
      <c r="C237" s="16" t="s">
        <v>895</v>
      </c>
      <c r="D237" s="5">
        <v>2002</v>
      </c>
      <c r="E237" s="5">
        <v>1998</v>
      </c>
      <c r="F237" s="17" t="s">
        <v>823</v>
      </c>
      <c r="G237" s="17" t="s">
        <v>616</v>
      </c>
      <c r="H237" s="6" t="s">
        <v>41</v>
      </c>
      <c r="I237" s="6" t="s">
        <v>42</v>
      </c>
      <c r="J237" s="6" t="s">
        <v>896</v>
      </c>
      <c r="K237" s="6" t="s">
        <v>41</v>
      </c>
      <c r="L237" s="5">
        <v>1</v>
      </c>
      <c r="M237" s="5">
        <v>0</v>
      </c>
    </row>
    <row r="238" spans="1:13" ht="30" customHeight="1" x14ac:dyDescent="0.25">
      <c r="A238" s="6" t="s">
        <v>810</v>
      </c>
      <c r="B238" s="5" t="s">
        <v>897</v>
      </c>
      <c r="C238" s="16" t="s">
        <v>898</v>
      </c>
      <c r="D238" s="5">
        <v>2002</v>
      </c>
      <c r="E238" s="5">
        <v>2001</v>
      </c>
      <c r="F238" s="17" t="s">
        <v>899</v>
      </c>
      <c r="G238" s="17" t="s">
        <v>616</v>
      </c>
      <c r="H238" s="6" t="s">
        <v>328</v>
      </c>
      <c r="I238" s="6" t="s">
        <v>47</v>
      </c>
      <c r="J238" s="6" t="s">
        <v>48</v>
      </c>
      <c r="K238" s="6" t="s">
        <v>46</v>
      </c>
      <c r="L238" s="5">
        <v>0</v>
      </c>
      <c r="M238" s="5">
        <v>0</v>
      </c>
    </row>
  </sheetData>
  <autoFilter ref="A1:M238"/>
  <pageMargins left="0.7" right="0.7" top="0.75" bottom="0.75" header="0.3" footer="0.3"/>
  <pageSetup paperSize="9" orientation="portrait" r:id="rId1"/>
  <ignoredErrors>
    <ignoredError sqref="F2:G2 F3:F69 G4 G7 G10:G11 G13:G14 G20 G24:G25 G33 G35 G39 G46:G48 G53 G57 F89:F216 G92 G100 G104 G110 G132 G167 G169 G18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workbookViewId="0"/>
  </sheetViews>
  <sheetFormatPr defaultRowHeight="15" x14ac:dyDescent="0.25"/>
  <cols>
    <col min="1" max="1" width="22.28515625" style="1" customWidth="1"/>
    <col min="2" max="3" width="10.28515625" style="1" customWidth="1"/>
    <col min="4" max="5" width="9.140625" style="1"/>
    <col min="6" max="37" width="5.28515625" style="1" customWidth="1"/>
    <col min="38" max="16384" width="9.140625" style="1"/>
  </cols>
  <sheetData>
    <row r="1" spans="1:37" x14ac:dyDescent="0.25">
      <c r="A1" s="11" t="s">
        <v>499</v>
      </c>
      <c r="B1" s="11" t="s">
        <v>500</v>
      </c>
      <c r="C1" s="11"/>
      <c r="D1" s="11" t="s">
        <v>503</v>
      </c>
      <c r="E1" s="11" t="s">
        <v>504</v>
      </c>
      <c r="F1" s="11" t="s">
        <v>505</v>
      </c>
      <c r="G1" s="11"/>
      <c r="H1" s="11"/>
      <c r="I1" s="11"/>
      <c r="J1" s="11"/>
      <c r="K1" s="11" t="s">
        <v>506</v>
      </c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</row>
    <row r="2" spans="1:37" x14ac:dyDescent="0.25">
      <c r="A2" s="11"/>
      <c r="B2" s="12" t="s">
        <v>501</v>
      </c>
      <c r="C2" s="12" t="s">
        <v>502</v>
      </c>
      <c r="D2" s="11"/>
      <c r="E2" s="11"/>
      <c r="F2" s="12" t="s">
        <v>351</v>
      </c>
      <c r="G2" s="12" t="s">
        <v>11</v>
      </c>
      <c r="H2" s="12" t="s">
        <v>24</v>
      </c>
      <c r="I2" s="12">
        <v>1</v>
      </c>
      <c r="J2" s="12">
        <v>2</v>
      </c>
      <c r="K2" s="12">
        <v>1955</v>
      </c>
      <c r="L2" s="12">
        <v>1969</v>
      </c>
      <c r="M2" s="12">
        <v>1973</v>
      </c>
      <c r="N2" s="12">
        <v>1978</v>
      </c>
      <c r="O2" s="12">
        <v>1980</v>
      </c>
      <c r="P2" s="12">
        <v>1982</v>
      </c>
      <c r="Q2" s="12">
        <v>1983</v>
      </c>
      <c r="R2" s="12">
        <v>1984</v>
      </c>
      <c r="S2" s="12">
        <v>1985</v>
      </c>
      <c r="T2" s="12">
        <v>1986</v>
      </c>
      <c r="U2" s="12">
        <v>1987</v>
      </c>
      <c r="V2" s="12">
        <v>1988</v>
      </c>
      <c r="W2" s="12">
        <v>1989</v>
      </c>
      <c r="X2" s="12">
        <v>1990</v>
      </c>
      <c r="Y2" s="12">
        <v>1991</v>
      </c>
      <c r="Z2" s="12">
        <v>1992</v>
      </c>
      <c r="AA2" s="12">
        <v>1993</v>
      </c>
      <c r="AB2" s="12">
        <v>1994</v>
      </c>
      <c r="AC2" s="12">
        <v>1995</v>
      </c>
      <c r="AD2" s="12">
        <v>1996</v>
      </c>
      <c r="AE2" s="12">
        <v>1997</v>
      </c>
      <c r="AF2" s="12">
        <v>1998</v>
      </c>
      <c r="AG2" s="12">
        <v>1999</v>
      </c>
      <c r="AH2" s="12">
        <v>2000</v>
      </c>
      <c r="AI2" s="12">
        <v>2001</v>
      </c>
      <c r="AJ2" s="12">
        <v>2002</v>
      </c>
      <c r="AK2" s="12">
        <v>2003</v>
      </c>
    </row>
    <row r="3" spans="1:37" x14ac:dyDescent="0.25">
      <c r="A3" s="13" t="s">
        <v>19</v>
      </c>
      <c r="B3" s="14">
        <v>12</v>
      </c>
      <c r="C3" s="14"/>
      <c r="D3" s="15"/>
      <c r="E3" s="15">
        <f t="shared" ref="E3:E16" si="0">SUM(B3:D3)</f>
        <v>12</v>
      </c>
      <c r="F3" s="15"/>
      <c r="G3" s="15">
        <v>1</v>
      </c>
      <c r="H3" s="15">
        <v>9</v>
      </c>
      <c r="I3" s="15">
        <v>1</v>
      </c>
      <c r="J3" s="15">
        <v>1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>
        <v>1</v>
      </c>
      <c r="AB3" s="15"/>
      <c r="AC3" s="15">
        <v>2</v>
      </c>
      <c r="AD3" s="15"/>
      <c r="AE3" s="15">
        <v>1</v>
      </c>
      <c r="AF3" s="15">
        <v>1</v>
      </c>
      <c r="AG3" s="15"/>
      <c r="AH3" s="15">
        <v>1</v>
      </c>
      <c r="AI3" s="15"/>
      <c r="AJ3" s="15">
        <v>1</v>
      </c>
      <c r="AK3" s="15">
        <v>5</v>
      </c>
    </row>
    <row r="4" spans="1:37" x14ac:dyDescent="0.25">
      <c r="A4" s="13" t="s">
        <v>67</v>
      </c>
      <c r="B4" s="14">
        <v>6</v>
      </c>
      <c r="C4" s="14">
        <v>1</v>
      </c>
      <c r="D4" s="15"/>
      <c r="E4" s="15">
        <f t="shared" si="0"/>
        <v>7</v>
      </c>
      <c r="F4" s="15"/>
      <c r="G4" s="15"/>
      <c r="H4" s="15">
        <v>5</v>
      </c>
      <c r="I4" s="15">
        <v>2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>
        <v>2</v>
      </c>
      <c r="AG4" s="15"/>
      <c r="AH4" s="15"/>
      <c r="AI4" s="15"/>
      <c r="AJ4" s="15">
        <v>2</v>
      </c>
      <c r="AK4" s="15">
        <v>3</v>
      </c>
    </row>
    <row r="5" spans="1:37" x14ac:dyDescent="0.25">
      <c r="A5" s="13" t="s">
        <v>46</v>
      </c>
      <c r="B5" s="14">
        <v>4</v>
      </c>
      <c r="C5" s="14">
        <v>3</v>
      </c>
      <c r="D5" s="15"/>
      <c r="E5" s="15">
        <f t="shared" si="0"/>
        <v>7</v>
      </c>
      <c r="F5" s="15"/>
      <c r="G5" s="15"/>
      <c r="H5" s="15">
        <v>6</v>
      </c>
      <c r="I5" s="15">
        <v>1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>
        <v>1</v>
      </c>
      <c r="AC5" s="15"/>
      <c r="AD5" s="15"/>
      <c r="AE5" s="15"/>
      <c r="AF5" s="15"/>
      <c r="AG5" s="15"/>
      <c r="AH5" s="15"/>
      <c r="AI5" s="15">
        <v>1</v>
      </c>
      <c r="AJ5" s="15">
        <v>4</v>
      </c>
      <c r="AK5" s="15">
        <v>1</v>
      </c>
    </row>
    <row r="6" spans="1:37" x14ac:dyDescent="0.25">
      <c r="A6" s="13" t="s">
        <v>62</v>
      </c>
      <c r="B6" s="14">
        <v>5</v>
      </c>
      <c r="C6" s="14">
        <v>4</v>
      </c>
      <c r="D6" s="15"/>
      <c r="E6" s="15">
        <f t="shared" si="0"/>
        <v>9</v>
      </c>
      <c r="F6" s="15"/>
      <c r="G6" s="15">
        <v>4</v>
      </c>
      <c r="H6" s="15">
        <v>5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>
        <v>1</v>
      </c>
      <c r="Z6" s="15">
        <v>1</v>
      </c>
      <c r="AA6" s="15"/>
      <c r="AB6" s="15"/>
      <c r="AC6" s="15"/>
      <c r="AD6" s="15">
        <v>1</v>
      </c>
      <c r="AE6" s="15"/>
      <c r="AF6" s="15">
        <v>3</v>
      </c>
      <c r="AG6" s="15">
        <v>1</v>
      </c>
      <c r="AH6" s="15"/>
      <c r="AI6" s="15"/>
      <c r="AJ6" s="15">
        <v>2</v>
      </c>
      <c r="AK6" s="15"/>
    </row>
    <row r="7" spans="1:37" x14ac:dyDescent="0.25">
      <c r="A7" s="13" t="s">
        <v>83</v>
      </c>
      <c r="B7" s="14">
        <v>24</v>
      </c>
      <c r="C7" s="14">
        <v>10</v>
      </c>
      <c r="D7" s="15"/>
      <c r="E7" s="15">
        <f t="shared" si="0"/>
        <v>34</v>
      </c>
      <c r="F7" s="15">
        <v>3</v>
      </c>
      <c r="G7" s="15">
        <v>10</v>
      </c>
      <c r="H7" s="15">
        <v>11</v>
      </c>
      <c r="I7" s="15">
        <v>10</v>
      </c>
      <c r="J7" s="15"/>
      <c r="K7" s="15">
        <v>1</v>
      </c>
      <c r="L7" s="15">
        <v>1</v>
      </c>
      <c r="M7" s="15">
        <v>1</v>
      </c>
      <c r="N7" s="15"/>
      <c r="O7" s="15"/>
      <c r="P7" s="15">
        <v>1</v>
      </c>
      <c r="Q7" s="15">
        <v>1</v>
      </c>
      <c r="R7" s="15"/>
      <c r="S7" s="15">
        <v>2</v>
      </c>
      <c r="T7" s="15">
        <v>2</v>
      </c>
      <c r="U7" s="15">
        <v>1</v>
      </c>
      <c r="V7" s="15">
        <v>1</v>
      </c>
      <c r="W7" s="15"/>
      <c r="X7" s="15">
        <v>3</v>
      </c>
      <c r="Y7" s="15">
        <v>1</v>
      </c>
      <c r="Z7" s="15">
        <v>1</v>
      </c>
      <c r="AA7" s="15">
        <v>1</v>
      </c>
      <c r="AB7" s="15">
        <v>1</v>
      </c>
      <c r="AC7" s="15">
        <v>1</v>
      </c>
      <c r="AD7" s="15"/>
      <c r="AE7" s="15">
        <v>3</v>
      </c>
      <c r="AF7" s="15">
        <v>1</v>
      </c>
      <c r="AG7" s="15">
        <v>2</v>
      </c>
      <c r="AH7" s="15">
        <v>5</v>
      </c>
      <c r="AI7" s="15">
        <v>1</v>
      </c>
      <c r="AJ7" s="15">
        <v>3</v>
      </c>
      <c r="AK7" s="15"/>
    </row>
    <row r="8" spans="1:37" x14ac:dyDescent="0.25">
      <c r="A8" s="13" t="s">
        <v>104</v>
      </c>
      <c r="B8" s="14">
        <v>8</v>
      </c>
      <c r="C8" s="14">
        <v>6</v>
      </c>
      <c r="D8" s="15"/>
      <c r="E8" s="15">
        <f t="shared" si="0"/>
        <v>14</v>
      </c>
      <c r="F8" s="15"/>
      <c r="G8" s="15">
        <v>8</v>
      </c>
      <c r="H8" s="15">
        <v>4</v>
      </c>
      <c r="I8" s="15">
        <v>2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>
        <v>3</v>
      </c>
      <c r="AD8" s="15">
        <v>2</v>
      </c>
      <c r="AE8" s="15">
        <v>1</v>
      </c>
      <c r="AF8" s="15">
        <v>2</v>
      </c>
      <c r="AG8" s="15"/>
      <c r="AH8" s="15">
        <v>1</v>
      </c>
      <c r="AI8" s="15">
        <v>2</v>
      </c>
      <c r="AJ8" s="15">
        <v>1</v>
      </c>
      <c r="AK8" s="15">
        <v>2</v>
      </c>
    </row>
    <row r="9" spans="1:37" x14ac:dyDescent="0.25">
      <c r="A9" s="13" t="s">
        <v>445</v>
      </c>
      <c r="B9" s="14"/>
      <c r="C9" s="14">
        <v>1</v>
      </c>
      <c r="D9" s="15"/>
      <c r="E9" s="15">
        <f t="shared" si="0"/>
        <v>1</v>
      </c>
      <c r="F9" s="15"/>
      <c r="G9" s="15">
        <v>1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>
        <v>1</v>
      </c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</row>
    <row r="10" spans="1:37" x14ac:dyDescent="0.25">
      <c r="A10" s="13" t="s">
        <v>36</v>
      </c>
      <c r="B10" s="14">
        <v>25</v>
      </c>
      <c r="C10" s="14">
        <v>9</v>
      </c>
      <c r="D10" s="15"/>
      <c r="E10" s="15">
        <f t="shared" si="0"/>
        <v>34</v>
      </c>
      <c r="F10" s="15"/>
      <c r="G10" s="15">
        <v>14</v>
      </c>
      <c r="H10" s="15">
        <v>17</v>
      </c>
      <c r="I10" s="15">
        <v>3</v>
      </c>
      <c r="J10" s="15"/>
      <c r="K10" s="15"/>
      <c r="L10" s="15"/>
      <c r="M10" s="15"/>
      <c r="N10" s="15"/>
      <c r="O10" s="15"/>
      <c r="P10" s="15"/>
      <c r="Q10" s="15"/>
      <c r="R10" s="15">
        <v>1</v>
      </c>
      <c r="S10" s="15">
        <v>2</v>
      </c>
      <c r="T10" s="15"/>
      <c r="U10" s="15"/>
      <c r="V10" s="15">
        <v>1</v>
      </c>
      <c r="W10" s="15">
        <v>1</v>
      </c>
      <c r="X10" s="15"/>
      <c r="Y10" s="15"/>
      <c r="Z10" s="15">
        <v>1</v>
      </c>
      <c r="AA10" s="15"/>
      <c r="AB10" s="15">
        <v>3</v>
      </c>
      <c r="AC10" s="15">
        <v>3</v>
      </c>
      <c r="AD10" s="15">
        <v>2</v>
      </c>
      <c r="AE10" s="15">
        <v>1</v>
      </c>
      <c r="AF10" s="15">
        <v>2</v>
      </c>
      <c r="AG10" s="15">
        <v>5</v>
      </c>
      <c r="AH10" s="15">
        <v>4</v>
      </c>
      <c r="AI10" s="15">
        <v>1</v>
      </c>
      <c r="AJ10" s="15">
        <v>4</v>
      </c>
      <c r="AK10" s="15">
        <v>3</v>
      </c>
    </row>
    <row r="11" spans="1:37" x14ac:dyDescent="0.25">
      <c r="A11" s="13" t="s">
        <v>25</v>
      </c>
      <c r="B11" s="14">
        <v>15</v>
      </c>
      <c r="C11" s="14">
        <v>1</v>
      </c>
      <c r="D11" s="15"/>
      <c r="E11" s="15">
        <f t="shared" si="0"/>
        <v>16</v>
      </c>
      <c r="F11" s="15"/>
      <c r="G11" s="15">
        <v>8</v>
      </c>
      <c r="H11" s="15">
        <v>8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>
        <v>1</v>
      </c>
      <c r="X11" s="15"/>
      <c r="Y11" s="15"/>
      <c r="Z11" s="15"/>
      <c r="AA11" s="15"/>
      <c r="AB11" s="15">
        <v>2</v>
      </c>
      <c r="AC11" s="15">
        <v>2</v>
      </c>
      <c r="AD11" s="15">
        <v>1</v>
      </c>
      <c r="AE11" s="15">
        <v>1</v>
      </c>
      <c r="AF11" s="15"/>
      <c r="AG11" s="15">
        <v>1</v>
      </c>
      <c r="AH11" s="15">
        <v>1</v>
      </c>
      <c r="AI11" s="15">
        <v>1</v>
      </c>
      <c r="AJ11" s="15">
        <v>5</v>
      </c>
      <c r="AK11" s="15">
        <v>1</v>
      </c>
    </row>
    <row r="12" spans="1:37" x14ac:dyDescent="0.25">
      <c r="A12" s="13" t="s">
        <v>72</v>
      </c>
      <c r="B12" s="14">
        <v>3</v>
      </c>
      <c r="C12" s="14">
        <v>1</v>
      </c>
      <c r="D12" s="15"/>
      <c r="E12" s="15">
        <f t="shared" si="0"/>
        <v>4</v>
      </c>
      <c r="F12" s="15"/>
      <c r="G12" s="15"/>
      <c r="H12" s="15">
        <v>2</v>
      </c>
      <c r="I12" s="15">
        <v>2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>
        <v>1</v>
      </c>
      <c r="AG12" s="15"/>
      <c r="AH12" s="15">
        <v>1</v>
      </c>
      <c r="AI12" s="15">
        <v>1</v>
      </c>
      <c r="AJ12" s="15">
        <v>1</v>
      </c>
      <c r="AK12" s="15"/>
    </row>
    <row r="13" spans="1:37" x14ac:dyDescent="0.25">
      <c r="A13" s="13" t="s">
        <v>172</v>
      </c>
      <c r="B13" s="14">
        <v>2</v>
      </c>
      <c r="C13" s="14"/>
      <c r="D13" s="15"/>
      <c r="E13" s="15">
        <f t="shared" si="0"/>
        <v>2</v>
      </c>
      <c r="F13" s="15"/>
      <c r="G13" s="15"/>
      <c r="H13" s="15">
        <v>2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>
        <v>1</v>
      </c>
      <c r="AJ13" s="15">
        <v>1</v>
      </c>
      <c r="AK13" s="15"/>
    </row>
    <row r="14" spans="1:37" x14ac:dyDescent="0.25">
      <c r="A14" s="13" t="s">
        <v>41</v>
      </c>
      <c r="B14" s="14">
        <v>8</v>
      </c>
      <c r="C14" s="14">
        <v>4</v>
      </c>
      <c r="D14" s="15"/>
      <c r="E14" s="15">
        <f t="shared" si="0"/>
        <v>12</v>
      </c>
      <c r="F14" s="15"/>
      <c r="G14" s="15">
        <v>2</v>
      </c>
      <c r="H14" s="15">
        <v>10</v>
      </c>
      <c r="I14" s="15"/>
      <c r="J14" s="15"/>
      <c r="K14" s="15"/>
      <c r="L14" s="15"/>
      <c r="M14" s="15"/>
      <c r="N14" s="15"/>
      <c r="O14" s="15">
        <v>1</v>
      </c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>
        <v>1</v>
      </c>
      <c r="AB14" s="15"/>
      <c r="AC14" s="15"/>
      <c r="AD14" s="15"/>
      <c r="AE14" s="15">
        <v>1</v>
      </c>
      <c r="AF14" s="15">
        <v>2</v>
      </c>
      <c r="AG14" s="15"/>
      <c r="AH14" s="15">
        <v>2</v>
      </c>
      <c r="AI14" s="15"/>
      <c r="AJ14" s="15">
        <v>5</v>
      </c>
      <c r="AK14" s="15"/>
    </row>
    <row r="15" spans="1:37" x14ac:dyDescent="0.25">
      <c r="A15" s="13" t="s">
        <v>157</v>
      </c>
      <c r="B15" s="14">
        <v>2</v>
      </c>
      <c r="C15" s="14">
        <v>1</v>
      </c>
      <c r="D15" s="15"/>
      <c r="E15" s="15">
        <f t="shared" si="0"/>
        <v>3</v>
      </c>
      <c r="F15" s="15"/>
      <c r="G15" s="15">
        <v>1</v>
      </c>
      <c r="H15" s="15">
        <v>2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>
        <v>1</v>
      </c>
      <c r="AE15" s="15"/>
      <c r="AF15" s="15">
        <v>2</v>
      </c>
      <c r="AG15" s="15"/>
      <c r="AH15" s="15"/>
      <c r="AI15" s="15"/>
      <c r="AJ15" s="15"/>
      <c r="AK15" s="15"/>
    </row>
    <row r="16" spans="1:37" x14ac:dyDescent="0.25">
      <c r="A16" s="13" t="s">
        <v>162</v>
      </c>
      <c r="B16" s="14">
        <v>3</v>
      </c>
      <c r="C16" s="14"/>
      <c r="D16" s="15"/>
      <c r="E16" s="15">
        <f t="shared" si="0"/>
        <v>3</v>
      </c>
      <c r="F16" s="15"/>
      <c r="G16" s="15"/>
      <c r="H16" s="15"/>
      <c r="I16" s="15">
        <v>3</v>
      </c>
      <c r="J16" s="15"/>
      <c r="K16" s="15"/>
      <c r="L16" s="15"/>
      <c r="M16" s="15"/>
      <c r="N16" s="15">
        <v>1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>
        <v>2</v>
      </c>
      <c r="AK16" s="15"/>
    </row>
    <row r="17" spans="1:37" x14ac:dyDescent="0.25">
      <c r="A17" s="14" t="s">
        <v>507</v>
      </c>
      <c r="B17" s="14">
        <f t="shared" ref="B17:AK17" si="1">SUM(B3:B16)</f>
        <v>117</v>
      </c>
      <c r="C17" s="14">
        <f t="shared" si="1"/>
        <v>41</v>
      </c>
      <c r="D17" s="14">
        <f t="shared" si="1"/>
        <v>0</v>
      </c>
      <c r="E17" s="14">
        <f t="shared" si="1"/>
        <v>158</v>
      </c>
      <c r="F17" s="14">
        <f t="shared" si="1"/>
        <v>3</v>
      </c>
      <c r="G17" s="14">
        <f t="shared" si="1"/>
        <v>49</v>
      </c>
      <c r="H17" s="14">
        <f t="shared" si="1"/>
        <v>81</v>
      </c>
      <c r="I17" s="14">
        <f t="shared" si="1"/>
        <v>24</v>
      </c>
      <c r="J17" s="14">
        <f t="shared" si="1"/>
        <v>1</v>
      </c>
      <c r="K17" s="14">
        <f t="shared" si="1"/>
        <v>1</v>
      </c>
      <c r="L17" s="14">
        <f t="shared" si="1"/>
        <v>1</v>
      </c>
      <c r="M17" s="14">
        <f t="shared" si="1"/>
        <v>1</v>
      </c>
      <c r="N17" s="14">
        <f t="shared" si="1"/>
        <v>1</v>
      </c>
      <c r="O17" s="14">
        <f t="shared" si="1"/>
        <v>1</v>
      </c>
      <c r="P17" s="14">
        <f t="shared" si="1"/>
        <v>1</v>
      </c>
      <c r="Q17" s="14">
        <f t="shared" si="1"/>
        <v>1</v>
      </c>
      <c r="R17" s="14">
        <f t="shared" si="1"/>
        <v>1</v>
      </c>
      <c r="S17" s="14">
        <f t="shared" si="1"/>
        <v>4</v>
      </c>
      <c r="T17" s="14">
        <f t="shared" si="1"/>
        <v>2</v>
      </c>
      <c r="U17" s="14">
        <f t="shared" si="1"/>
        <v>1</v>
      </c>
      <c r="V17" s="14">
        <f t="shared" si="1"/>
        <v>2</v>
      </c>
      <c r="W17" s="14">
        <f t="shared" si="1"/>
        <v>2</v>
      </c>
      <c r="X17" s="14">
        <f t="shared" si="1"/>
        <v>3</v>
      </c>
      <c r="Y17" s="14">
        <f t="shared" si="1"/>
        <v>3</v>
      </c>
      <c r="Z17" s="14">
        <f t="shared" si="1"/>
        <v>3</v>
      </c>
      <c r="AA17" s="14">
        <f t="shared" si="1"/>
        <v>3</v>
      </c>
      <c r="AB17" s="14">
        <f t="shared" si="1"/>
        <v>7</v>
      </c>
      <c r="AC17" s="14">
        <f t="shared" si="1"/>
        <v>11</v>
      </c>
      <c r="AD17" s="14">
        <f t="shared" si="1"/>
        <v>7</v>
      </c>
      <c r="AE17" s="14">
        <f t="shared" si="1"/>
        <v>8</v>
      </c>
      <c r="AF17" s="14">
        <f t="shared" si="1"/>
        <v>16</v>
      </c>
      <c r="AG17" s="14">
        <f t="shared" si="1"/>
        <v>9</v>
      </c>
      <c r="AH17" s="14">
        <f t="shared" si="1"/>
        <v>15</v>
      </c>
      <c r="AI17" s="14">
        <f t="shared" si="1"/>
        <v>8</v>
      </c>
      <c r="AJ17" s="14">
        <f t="shared" si="1"/>
        <v>31</v>
      </c>
      <c r="AK17" s="14">
        <f t="shared" si="1"/>
        <v>15</v>
      </c>
    </row>
  </sheetData>
  <mergeCells count="6">
    <mergeCell ref="A1:A2"/>
    <mergeCell ref="B1:C1"/>
    <mergeCell ref="D1:D2"/>
    <mergeCell ref="E1:E2"/>
    <mergeCell ref="F1:J1"/>
    <mergeCell ref="K1:AK1"/>
  </mergeCells>
  <pageMargins left="0.7" right="0.7" top="0.75" bottom="0.75" header="0.3" footer="0.3"/>
  <pageSetup paperSize="9" orientation="portrait" r:id="rId1"/>
  <ignoredErrors>
    <ignoredError sqref="F2:J2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9" width="5.42578125" style="1" customWidth="1"/>
    <col min="10" max="16384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3" t="s">
        <v>10</v>
      </c>
      <c r="C2" s="2">
        <v>1995</v>
      </c>
      <c r="D2" s="4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2">
        <v>0</v>
      </c>
    </row>
    <row r="3" spans="1:9" x14ac:dyDescent="0.25">
      <c r="A3" s="5" t="s">
        <v>16</v>
      </c>
      <c r="B3" s="6" t="s">
        <v>17</v>
      </c>
      <c r="C3" s="5">
        <v>2003</v>
      </c>
      <c r="D3" s="7" t="s">
        <v>18</v>
      </c>
      <c r="E3" s="6" t="s">
        <v>19</v>
      </c>
      <c r="F3" s="6" t="s">
        <v>20</v>
      </c>
      <c r="G3" s="6" t="s">
        <v>21</v>
      </c>
      <c r="H3" s="6" t="s">
        <v>15</v>
      </c>
      <c r="I3" s="5">
        <v>0</v>
      </c>
    </row>
    <row r="4" spans="1:9" x14ac:dyDescent="0.25">
      <c r="A4" s="5" t="s">
        <v>22</v>
      </c>
      <c r="B4" s="6" t="s">
        <v>23</v>
      </c>
      <c r="C4" s="5">
        <v>2002</v>
      </c>
      <c r="D4" s="7" t="s">
        <v>24</v>
      </c>
      <c r="E4" s="6" t="s">
        <v>25</v>
      </c>
      <c r="F4" s="6" t="s">
        <v>26</v>
      </c>
      <c r="G4" s="6" t="s">
        <v>27</v>
      </c>
      <c r="H4" s="6" t="s">
        <v>15</v>
      </c>
      <c r="I4" s="5">
        <v>0</v>
      </c>
    </row>
    <row r="5" spans="1:9" x14ac:dyDescent="0.25">
      <c r="A5" s="5" t="s">
        <v>28</v>
      </c>
      <c r="B5" s="6" t="s">
        <v>29</v>
      </c>
      <c r="C5" s="5">
        <v>2003</v>
      </c>
      <c r="D5" s="7" t="s">
        <v>30</v>
      </c>
      <c r="E5" s="6" t="s">
        <v>19</v>
      </c>
      <c r="F5" s="6" t="s">
        <v>20</v>
      </c>
      <c r="G5" s="6" t="s">
        <v>21</v>
      </c>
      <c r="H5" s="6" t="s">
        <v>15</v>
      </c>
      <c r="I5" s="5">
        <v>0</v>
      </c>
    </row>
    <row r="6" spans="1:9" x14ac:dyDescent="0.25">
      <c r="A6" s="5" t="s">
        <v>31</v>
      </c>
      <c r="B6" s="6" t="s">
        <v>32</v>
      </c>
      <c r="C6" s="5">
        <v>2002</v>
      </c>
      <c r="D6" s="7" t="s">
        <v>24</v>
      </c>
      <c r="E6" s="6" t="s">
        <v>25</v>
      </c>
      <c r="F6" s="6" t="s">
        <v>26</v>
      </c>
      <c r="G6" s="6" t="s">
        <v>27</v>
      </c>
      <c r="H6" s="6" t="s">
        <v>33</v>
      </c>
      <c r="I6" s="5">
        <v>0</v>
      </c>
    </row>
    <row r="7" spans="1:9" x14ac:dyDescent="0.25">
      <c r="A7" s="5" t="s">
        <v>34</v>
      </c>
      <c r="B7" s="6" t="s">
        <v>35</v>
      </c>
      <c r="C7" s="5">
        <v>1989</v>
      </c>
      <c r="D7" s="7" t="s">
        <v>11</v>
      </c>
      <c r="E7" s="6" t="s">
        <v>36</v>
      </c>
      <c r="F7" s="6" t="s">
        <v>37</v>
      </c>
      <c r="G7" s="6" t="s">
        <v>38</v>
      </c>
      <c r="H7" s="6" t="s">
        <v>15</v>
      </c>
      <c r="I7" s="5">
        <v>0</v>
      </c>
    </row>
    <row r="8" spans="1:9" x14ac:dyDescent="0.25">
      <c r="A8" s="5" t="s">
        <v>39</v>
      </c>
      <c r="B8" s="6" t="s">
        <v>40</v>
      </c>
      <c r="C8" s="5">
        <v>2002</v>
      </c>
      <c r="D8" s="7" t="s">
        <v>24</v>
      </c>
      <c r="E8" s="6" t="s">
        <v>41</v>
      </c>
      <c r="F8" s="6" t="s">
        <v>42</v>
      </c>
      <c r="G8" s="6" t="s">
        <v>43</v>
      </c>
      <c r="H8" s="6" t="s">
        <v>15</v>
      </c>
      <c r="I8" s="5">
        <v>0</v>
      </c>
    </row>
    <row r="9" spans="1:9" x14ac:dyDescent="0.25">
      <c r="A9" s="5" t="s">
        <v>44</v>
      </c>
      <c r="B9" s="6" t="s">
        <v>45</v>
      </c>
      <c r="C9" s="5">
        <v>2002</v>
      </c>
      <c r="D9" s="7" t="s">
        <v>18</v>
      </c>
      <c r="E9" s="6" t="s">
        <v>46</v>
      </c>
      <c r="F9" s="6" t="s">
        <v>47</v>
      </c>
      <c r="G9" s="6" t="s">
        <v>48</v>
      </c>
      <c r="H9" s="6" t="s">
        <v>15</v>
      </c>
      <c r="I9" s="5">
        <v>0</v>
      </c>
    </row>
    <row r="10" spans="1:9" x14ac:dyDescent="0.25">
      <c r="A10" s="5" t="s">
        <v>49</v>
      </c>
      <c r="B10" s="6" t="s">
        <v>50</v>
      </c>
      <c r="C10" s="5">
        <v>1997</v>
      </c>
      <c r="D10" s="7" t="s">
        <v>24</v>
      </c>
      <c r="E10" s="6" t="s">
        <v>41</v>
      </c>
      <c r="F10" s="6" t="s">
        <v>51</v>
      </c>
      <c r="G10" s="6" t="s">
        <v>52</v>
      </c>
      <c r="H10" s="6" t="s">
        <v>15</v>
      </c>
      <c r="I10" s="5">
        <v>0</v>
      </c>
    </row>
    <row r="11" spans="1:9" x14ac:dyDescent="0.25">
      <c r="A11" s="5" t="s">
        <v>53</v>
      </c>
      <c r="B11" s="6" t="s">
        <v>54</v>
      </c>
      <c r="C11" s="5">
        <v>2002</v>
      </c>
      <c r="D11" s="7" t="s">
        <v>24</v>
      </c>
      <c r="E11" s="6" t="s">
        <v>36</v>
      </c>
      <c r="F11" s="6" t="s">
        <v>55</v>
      </c>
      <c r="G11" s="6" t="s">
        <v>56</v>
      </c>
      <c r="H11" s="6" t="s">
        <v>15</v>
      </c>
      <c r="I11" s="5">
        <v>0</v>
      </c>
    </row>
    <row r="12" spans="1:9" x14ac:dyDescent="0.25">
      <c r="A12" s="5" t="s">
        <v>57</v>
      </c>
      <c r="B12" s="6" t="s">
        <v>58</v>
      </c>
      <c r="C12" s="5">
        <v>1996</v>
      </c>
      <c r="D12" s="7" t="s">
        <v>24</v>
      </c>
      <c r="E12" s="6" t="s">
        <v>36</v>
      </c>
      <c r="F12" s="6" t="s">
        <v>55</v>
      </c>
      <c r="G12" s="6" t="s">
        <v>59</v>
      </c>
      <c r="H12" s="6" t="s">
        <v>15</v>
      </c>
      <c r="I12" s="5">
        <v>0</v>
      </c>
    </row>
    <row r="13" spans="1:9" x14ac:dyDescent="0.25">
      <c r="A13" s="5" t="s">
        <v>60</v>
      </c>
      <c r="B13" s="6" t="s">
        <v>61</v>
      </c>
      <c r="C13" s="5">
        <v>2002</v>
      </c>
      <c r="D13" s="7" t="s">
        <v>24</v>
      </c>
      <c r="E13" s="6" t="s">
        <v>62</v>
      </c>
      <c r="F13" s="6" t="s">
        <v>63</v>
      </c>
      <c r="G13" s="6" t="s">
        <v>64</v>
      </c>
      <c r="H13" s="6" t="s">
        <v>15</v>
      </c>
      <c r="I13" s="5">
        <v>0</v>
      </c>
    </row>
    <row r="14" spans="1:9" x14ac:dyDescent="0.25">
      <c r="A14" s="5" t="s">
        <v>65</v>
      </c>
      <c r="B14" s="6" t="s">
        <v>66</v>
      </c>
      <c r="C14" s="5">
        <v>2003</v>
      </c>
      <c r="D14" s="7" t="s">
        <v>18</v>
      </c>
      <c r="E14" s="6" t="s">
        <v>67</v>
      </c>
      <c r="F14" s="6" t="s">
        <v>68</v>
      </c>
      <c r="G14" s="6" t="s">
        <v>69</v>
      </c>
      <c r="H14" s="6" t="s">
        <v>15</v>
      </c>
      <c r="I14" s="5">
        <v>0</v>
      </c>
    </row>
    <row r="15" spans="1:9" x14ac:dyDescent="0.25">
      <c r="A15" s="5" t="s">
        <v>70</v>
      </c>
      <c r="B15" s="6" t="s">
        <v>71</v>
      </c>
      <c r="C15" s="5">
        <v>1998</v>
      </c>
      <c r="D15" s="7" t="s">
        <v>24</v>
      </c>
      <c r="E15" s="6" t="s">
        <v>72</v>
      </c>
      <c r="F15" s="6" t="s">
        <v>73</v>
      </c>
      <c r="G15" s="6" t="s">
        <v>74</v>
      </c>
      <c r="H15" s="6" t="s">
        <v>15</v>
      </c>
      <c r="I15" s="5">
        <v>0</v>
      </c>
    </row>
    <row r="16" spans="1:9" x14ac:dyDescent="0.25">
      <c r="A16" s="5" t="s">
        <v>75</v>
      </c>
      <c r="B16" s="6" t="s">
        <v>76</v>
      </c>
      <c r="C16" s="5">
        <v>2002</v>
      </c>
      <c r="D16" s="7" t="s">
        <v>24</v>
      </c>
      <c r="E16" s="6" t="s">
        <v>62</v>
      </c>
      <c r="F16" s="6" t="s">
        <v>63</v>
      </c>
      <c r="G16" s="6" t="s">
        <v>77</v>
      </c>
      <c r="H16" s="6" t="s">
        <v>33</v>
      </c>
      <c r="I16" s="5">
        <v>0</v>
      </c>
    </row>
    <row r="17" spans="1:9" x14ac:dyDescent="0.25">
      <c r="A17" s="5" t="s">
        <v>78</v>
      </c>
      <c r="B17" s="6" t="s">
        <v>79</v>
      </c>
      <c r="C17" s="5">
        <v>1998</v>
      </c>
      <c r="D17" s="7" t="s">
        <v>24</v>
      </c>
      <c r="E17" s="6" t="s">
        <v>41</v>
      </c>
      <c r="F17" s="6" t="s">
        <v>42</v>
      </c>
      <c r="G17" s="6" t="s">
        <v>80</v>
      </c>
      <c r="H17" s="6" t="s">
        <v>15</v>
      </c>
      <c r="I17" s="5">
        <v>0</v>
      </c>
    </row>
    <row r="18" spans="1:9" x14ac:dyDescent="0.25">
      <c r="A18" s="5" t="s">
        <v>81</v>
      </c>
      <c r="B18" s="6" t="s">
        <v>82</v>
      </c>
      <c r="C18" s="5">
        <v>1986</v>
      </c>
      <c r="D18" s="7" t="s">
        <v>18</v>
      </c>
      <c r="E18" s="6" t="s">
        <v>83</v>
      </c>
      <c r="F18" s="6" t="s">
        <v>84</v>
      </c>
      <c r="G18" s="6" t="s">
        <v>85</v>
      </c>
      <c r="H18" s="6" t="s">
        <v>15</v>
      </c>
      <c r="I18" s="5">
        <v>0</v>
      </c>
    </row>
    <row r="19" spans="1:9" x14ac:dyDescent="0.25">
      <c r="A19" s="5" t="s">
        <v>86</v>
      </c>
      <c r="B19" s="6" t="s">
        <v>87</v>
      </c>
      <c r="C19" s="5">
        <v>2002</v>
      </c>
      <c r="D19" s="7" t="s">
        <v>24</v>
      </c>
      <c r="E19" s="6" t="s">
        <v>83</v>
      </c>
      <c r="F19" s="6" t="s">
        <v>88</v>
      </c>
      <c r="G19" s="6" t="s">
        <v>89</v>
      </c>
      <c r="H19" s="6" t="s">
        <v>15</v>
      </c>
      <c r="I19" s="5">
        <v>0</v>
      </c>
    </row>
    <row r="20" spans="1:9" x14ac:dyDescent="0.25">
      <c r="A20" s="5" t="s">
        <v>90</v>
      </c>
      <c r="B20" s="6" t="s">
        <v>91</v>
      </c>
      <c r="C20" s="5">
        <v>2002</v>
      </c>
      <c r="D20" s="7" t="s">
        <v>18</v>
      </c>
      <c r="E20" s="6" t="s">
        <v>36</v>
      </c>
      <c r="F20" s="6" t="s">
        <v>55</v>
      </c>
      <c r="G20" s="6" t="s">
        <v>92</v>
      </c>
      <c r="H20" s="6" t="s">
        <v>15</v>
      </c>
      <c r="I20" s="5">
        <v>0</v>
      </c>
    </row>
    <row r="21" spans="1:9" x14ac:dyDescent="0.25">
      <c r="A21" s="5" t="s">
        <v>93</v>
      </c>
      <c r="B21" s="6" t="s">
        <v>94</v>
      </c>
      <c r="C21" s="5">
        <v>1999</v>
      </c>
      <c r="D21" s="7" t="s">
        <v>24</v>
      </c>
      <c r="E21" s="6" t="s">
        <v>83</v>
      </c>
      <c r="F21" s="6" t="s">
        <v>95</v>
      </c>
      <c r="G21" s="6" t="s">
        <v>96</v>
      </c>
      <c r="H21" s="6" t="s">
        <v>15</v>
      </c>
      <c r="I21" s="5">
        <v>0</v>
      </c>
    </row>
    <row r="22" spans="1:9" x14ac:dyDescent="0.25">
      <c r="A22" s="5" t="s">
        <v>97</v>
      </c>
      <c r="B22" s="6" t="s">
        <v>98</v>
      </c>
      <c r="C22" s="5">
        <v>2003</v>
      </c>
      <c r="D22" s="7" t="s">
        <v>18</v>
      </c>
      <c r="E22" s="6" t="s">
        <v>99</v>
      </c>
      <c r="F22" s="6" t="s">
        <v>100</v>
      </c>
      <c r="G22" s="6" t="s">
        <v>101</v>
      </c>
      <c r="H22" s="6" t="s">
        <v>15</v>
      </c>
      <c r="I22" s="5">
        <v>0</v>
      </c>
    </row>
    <row r="23" spans="1:9" x14ac:dyDescent="0.25">
      <c r="A23" s="5" t="s">
        <v>102</v>
      </c>
      <c r="B23" s="6" t="s">
        <v>103</v>
      </c>
      <c r="C23" s="5">
        <v>1995</v>
      </c>
      <c r="D23" s="7" t="s">
        <v>11</v>
      </c>
      <c r="E23" s="6" t="s">
        <v>104</v>
      </c>
      <c r="F23" s="6" t="s">
        <v>105</v>
      </c>
      <c r="G23" s="6" t="s">
        <v>106</v>
      </c>
      <c r="H23" s="6" t="s">
        <v>15</v>
      </c>
      <c r="I23" s="5">
        <v>0</v>
      </c>
    </row>
    <row r="24" spans="1:9" x14ac:dyDescent="0.25">
      <c r="A24" s="5" t="s">
        <v>107</v>
      </c>
      <c r="B24" s="6" t="s">
        <v>108</v>
      </c>
      <c r="C24" s="5">
        <v>1997</v>
      </c>
      <c r="D24" s="7" t="s">
        <v>24</v>
      </c>
      <c r="E24" s="6" t="s">
        <v>25</v>
      </c>
      <c r="F24" s="6" t="s">
        <v>109</v>
      </c>
      <c r="G24" s="6" t="s">
        <v>27</v>
      </c>
      <c r="H24" s="6" t="s">
        <v>15</v>
      </c>
      <c r="I24" s="5">
        <v>0</v>
      </c>
    </row>
    <row r="25" spans="1:9" x14ac:dyDescent="0.25">
      <c r="A25" s="5" t="s">
        <v>110</v>
      </c>
      <c r="B25" s="6" t="s">
        <v>111</v>
      </c>
      <c r="C25" s="5">
        <v>1995</v>
      </c>
      <c r="D25" s="7" t="s">
        <v>11</v>
      </c>
      <c r="E25" s="6" t="s">
        <v>83</v>
      </c>
      <c r="F25" s="6" t="s">
        <v>95</v>
      </c>
      <c r="G25" s="6" t="s">
        <v>112</v>
      </c>
      <c r="H25" s="6" t="s">
        <v>15</v>
      </c>
      <c r="I25" s="5">
        <v>0</v>
      </c>
    </row>
    <row r="26" spans="1:9" x14ac:dyDescent="0.25">
      <c r="A26" s="5" t="s">
        <v>113</v>
      </c>
      <c r="B26" s="6" t="s">
        <v>114</v>
      </c>
      <c r="C26" s="5">
        <v>1998</v>
      </c>
      <c r="D26" s="7" t="s">
        <v>24</v>
      </c>
      <c r="E26" s="6" t="s">
        <v>67</v>
      </c>
      <c r="F26" s="6" t="s">
        <v>115</v>
      </c>
      <c r="G26" s="6" t="s">
        <v>116</v>
      </c>
      <c r="H26" s="6" t="s">
        <v>15</v>
      </c>
      <c r="I26" s="5">
        <v>0</v>
      </c>
    </row>
    <row r="27" spans="1:9" x14ac:dyDescent="0.25">
      <c r="A27" s="5" t="s">
        <v>117</v>
      </c>
      <c r="B27" s="6" t="s">
        <v>118</v>
      </c>
      <c r="C27" s="5">
        <v>1994</v>
      </c>
      <c r="D27" s="7" t="s">
        <v>11</v>
      </c>
      <c r="E27" s="6" t="s">
        <v>12</v>
      </c>
      <c r="F27" s="6" t="s">
        <v>13</v>
      </c>
      <c r="G27" s="6" t="s">
        <v>14</v>
      </c>
      <c r="H27" s="6" t="s">
        <v>15</v>
      </c>
      <c r="I27" s="5">
        <v>0</v>
      </c>
    </row>
    <row r="28" spans="1:9" x14ac:dyDescent="0.25">
      <c r="A28" s="5" t="s">
        <v>119</v>
      </c>
      <c r="B28" s="6" t="s">
        <v>120</v>
      </c>
      <c r="C28" s="5">
        <v>1996</v>
      </c>
      <c r="D28" s="7" t="s">
        <v>24</v>
      </c>
      <c r="E28" s="6" t="s">
        <v>25</v>
      </c>
      <c r="F28" s="6" t="s">
        <v>109</v>
      </c>
      <c r="G28" s="6" t="s">
        <v>27</v>
      </c>
      <c r="H28" s="6" t="s">
        <v>15</v>
      </c>
      <c r="I28" s="5">
        <v>0</v>
      </c>
    </row>
    <row r="29" spans="1:9" x14ac:dyDescent="0.25">
      <c r="A29" s="5" t="s">
        <v>121</v>
      </c>
      <c r="B29" s="6" t="s">
        <v>122</v>
      </c>
      <c r="C29" s="5">
        <v>1999</v>
      </c>
      <c r="D29" s="7" t="s">
        <v>24</v>
      </c>
      <c r="E29" s="6" t="s">
        <v>36</v>
      </c>
      <c r="F29" s="6" t="s">
        <v>55</v>
      </c>
      <c r="G29" s="6" t="s">
        <v>123</v>
      </c>
      <c r="H29" s="6" t="s">
        <v>33</v>
      </c>
      <c r="I29" s="5">
        <v>0</v>
      </c>
    </row>
    <row r="30" spans="1:9" x14ac:dyDescent="0.25">
      <c r="A30" s="5" t="s">
        <v>124</v>
      </c>
      <c r="B30" s="6" t="s">
        <v>125</v>
      </c>
      <c r="C30" s="5">
        <v>1980</v>
      </c>
      <c r="D30" s="7" t="s">
        <v>11</v>
      </c>
      <c r="E30" s="6" t="s">
        <v>126</v>
      </c>
      <c r="F30" s="6" t="s">
        <v>127</v>
      </c>
      <c r="G30" s="6" t="s">
        <v>128</v>
      </c>
      <c r="H30" s="6" t="s">
        <v>15</v>
      </c>
      <c r="I30" s="5">
        <v>1</v>
      </c>
    </row>
    <row r="31" spans="1:9" x14ac:dyDescent="0.25">
      <c r="A31" s="5" t="s">
        <v>129</v>
      </c>
      <c r="B31" s="6" t="s">
        <v>130</v>
      </c>
      <c r="C31" s="5">
        <v>1988</v>
      </c>
      <c r="D31" s="7" t="s">
        <v>18</v>
      </c>
      <c r="E31" s="6" t="s">
        <v>83</v>
      </c>
      <c r="F31" s="6" t="s">
        <v>131</v>
      </c>
      <c r="G31" s="6" t="s">
        <v>132</v>
      </c>
      <c r="H31" s="6" t="s">
        <v>33</v>
      </c>
      <c r="I31" s="5">
        <v>0</v>
      </c>
    </row>
    <row r="32" spans="1:9" x14ac:dyDescent="0.25">
      <c r="A32" s="5" t="s">
        <v>133</v>
      </c>
      <c r="B32" s="6" t="s">
        <v>134</v>
      </c>
      <c r="C32" s="5">
        <v>1986</v>
      </c>
      <c r="D32" s="7" t="s">
        <v>24</v>
      </c>
      <c r="E32" s="6" t="s">
        <v>83</v>
      </c>
      <c r="F32" s="6" t="s">
        <v>131</v>
      </c>
      <c r="G32" s="6" t="s">
        <v>135</v>
      </c>
      <c r="H32" s="6" t="s">
        <v>15</v>
      </c>
      <c r="I32" s="5">
        <v>0</v>
      </c>
    </row>
    <row r="33" spans="1:9" x14ac:dyDescent="0.25">
      <c r="A33" s="5" t="s">
        <v>136</v>
      </c>
      <c r="B33" s="6" t="s">
        <v>137</v>
      </c>
      <c r="C33" s="5">
        <v>1998</v>
      </c>
      <c r="D33" s="7" t="s">
        <v>24</v>
      </c>
      <c r="E33" s="6" t="s">
        <v>62</v>
      </c>
      <c r="F33" s="6" t="s">
        <v>138</v>
      </c>
      <c r="G33" s="6" t="s">
        <v>64</v>
      </c>
      <c r="H33" s="6" t="s">
        <v>15</v>
      </c>
      <c r="I33" s="5">
        <v>0</v>
      </c>
    </row>
    <row r="34" spans="1:9" x14ac:dyDescent="0.25">
      <c r="A34" s="5" t="s">
        <v>139</v>
      </c>
      <c r="B34" s="6" t="s">
        <v>140</v>
      </c>
      <c r="C34" s="5">
        <v>1995</v>
      </c>
      <c r="D34" s="7" t="s">
        <v>11</v>
      </c>
      <c r="E34" s="6" t="s">
        <v>36</v>
      </c>
      <c r="F34" s="6" t="s">
        <v>55</v>
      </c>
      <c r="G34" s="6" t="s">
        <v>141</v>
      </c>
      <c r="H34" s="6" t="s">
        <v>33</v>
      </c>
      <c r="I34" s="5">
        <v>0</v>
      </c>
    </row>
    <row r="35" spans="1:9" x14ac:dyDescent="0.25">
      <c r="A35" s="5" t="s">
        <v>142</v>
      </c>
      <c r="B35" s="6" t="s">
        <v>143</v>
      </c>
      <c r="C35" s="5">
        <v>2002</v>
      </c>
      <c r="D35" s="7" t="s">
        <v>24</v>
      </c>
      <c r="E35" s="6" t="s">
        <v>36</v>
      </c>
      <c r="F35" s="6" t="s">
        <v>55</v>
      </c>
      <c r="G35" s="6" t="s">
        <v>144</v>
      </c>
      <c r="H35" s="6" t="s">
        <v>15</v>
      </c>
      <c r="I35" s="5">
        <v>0</v>
      </c>
    </row>
    <row r="36" spans="1:9" x14ac:dyDescent="0.25">
      <c r="A36" s="5" t="s">
        <v>145</v>
      </c>
      <c r="B36" s="6" t="s">
        <v>146</v>
      </c>
      <c r="C36" s="5">
        <v>1994</v>
      </c>
      <c r="D36" s="7" t="s">
        <v>11</v>
      </c>
      <c r="E36" s="6" t="s">
        <v>25</v>
      </c>
      <c r="F36" s="6" t="s">
        <v>109</v>
      </c>
      <c r="G36" s="6" t="s">
        <v>27</v>
      </c>
      <c r="H36" s="6" t="s">
        <v>15</v>
      </c>
      <c r="I36" s="5">
        <v>0</v>
      </c>
    </row>
    <row r="37" spans="1:9" x14ac:dyDescent="0.25">
      <c r="A37" s="5" t="s">
        <v>147</v>
      </c>
      <c r="B37" s="6" t="s">
        <v>148</v>
      </c>
      <c r="C37" s="5">
        <v>2002</v>
      </c>
      <c r="D37" s="7" t="s">
        <v>18</v>
      </c>
      <c r="E37" s="6" t="s">
        <v>72</v>
      </c>
      <c r="F37" s="6" t="s">
        <v>73</v>
      </c>
      <c r="G37" s="6" t="s">
        <v>149</v>
      </c>
      <c r="H37" s="6" t="s">
        <v>33</v>
      </c>
      <c r="I37" s="5">
        <v>0</v>
      </c>
    </row>
    <row r="38" spans="1:9" x14ac:dyDescent="0.25">
      <c r="A38" s="5" t="s">
        <v>150</v>
      </c>
      <c r="B38" s="6" t="s">
        <v>151</v>
      </c>
      <c r="C38" s="5">
        <v>1997</v>
      </c>
      <c r="D38" s="7" t="s">
        <v>24</v>
      </c>
      <c r="E38" s="6" t="s">
        <v>152</v>
      </c>
      <c r="F38" s="6" t="s">
        <v>153</v>
      </c>
      <c r="G38" s="6" t="s">
        <v>154</v>
      </c>
      <c r="H38" s="6" t="s">
        <v>15</v>
      </c>
      <c r="I38" s="5">
        <v>0</v>
      </c>
    </row>
    <row r="39" spans="1:9" x14ac:dyDescent="0.25">
      <c r="A39" s="5" t="s">
        <v>155</v>
      </c>
      <c r="B39" s="6" t="s">
        <v>156</v>
      </c>
      <c r="C39" s="5">
        <v>1996</v>
      </c>
      <c r="D39" s="7" t="s">
        <v>11</v>
      </c>
      <c r="E39" s="6" t="s">
        <v>157</v>
      </c>
      <c r="F39" s="6" t="s">
        <v>158</v>
      </c>
      <c r="G39" s="6" t="s">
        <v>159</v>
      </c>
      <c r="H39" s="6" t="s">
        <v>33</v>
      </c>
      <c r="I39" s="5">
        <v>0</v>
      </c>
    </row>
    <row r="40" spans="1:9" x14ac:dyDescent="0.25">
      <c r="A40" s="5" t="s">
        <v>160</v>
      </c>
      <c r="B40" s="6" t="s">
        <v>161</v>
      </c>
      <c r="C40" s="5">
        <v>2002</v>
      </c>
      <c r="D40" s="7" t="s">
        <v>18</v>
      </c>
      <c r="E40" s="6" t="s">
        <v>162</v>
      </c>
      <c r="F40" s="6" t="s">
        <v>163</v>
      </c>
      <c r="G40" s="6" t="s">
        <v>164</v>
      </c>
      <c r="H40" s="6" t="s">
        <v>15</v>
      </c>
      <c r="I40" s="5">
        <v>0</v>
      </c>
    </row>
    <row r="41" spans="1:9" x14ac:dyDescent="0.25">
      <c r="A41" s="5" t="s">
        <v>165</v>
      </c>
      <c r="B41" s="6" t="s">
        <v>166</v>
      </c>
      <c r="C41" s="5">
        <v>1989</v>
      </c>
      <c r="D41" s="7" t="s">
        <v>11</v>
      </c>
      <c r="E41" s="6" t="s">
        <v>25</v>
      </c>
      <c r="F41" s="6" t="s">
        <v>109</v>
      </c>
      <c r="G41" s="6" t="s">
        <v>167</v>
      </c>
      <c r="H41" s="6" t="s">
        <v>15</v>
      </c>
      <c r="I41" s="5">
        <v>0</v>
      </c>
    </row>
    <row r="42" spans="1:9" x14ac:dyDescent="0.25">
      <c r="A42" s="5" t="s">
        <v>168</v>
      </c>
      <c r="B42" s="6" t="s">
        <v>169</v>
      </c>
      <c r="C42" s="5">
        <v>2003</v>
      </c>
      <c r="D42" s="7" t="s">
        <v>24</v>
      </c>
      <c r="E42" s="6" t="s">
        <v>25</v>
      </c>
      <c r="F42" s="6" t="s">
        <v>26</v>
      </c>
      <c r="G42" s="6" t="s">
        <v>27</v>
      </c>
      <c r="H42" s="6" t="s">
        <v>15</v>
      </c>
      <c r="I42" s="5">
        <v>0</v>
      </c>
    </row>
    <row r="43" spans="1:9" x14ac:dyDescent="0.25">
      <c r="A43" s="5" t="s">
        <v>170</v>
      </c>
      <c r="B43" s="6" t="s">
        <v>171</v>
      </c>
      <c r="C43" s="5">
        <v>2002</v>
      </c>
      <c r="D43" s="7" t="s">
        <v>24</v>
      </c>
      <c r="E43" s="6" t="s">
        <v>172</v>
      </c>
      <c r="F43" s="6" t="s">
        <v>173</v>
      </c>
      <c r="G43" s="6" t="s">
        <v>174</v>
      </c>
      <c r="H43" s="6" t="s">
        <v>15</v>
      </c>
      <c r="I43" s="5">
        <v>0</v>
      </c>
    </row>
    <row r="44" spans="1:9" x14ac:dyDescent="0.25">
      <c r="A44" s="5" t="s">
        <v>175</v>
      </c>
      <c r="B44" s="6" t="s">
        <v>176</v>
      </c>
      <c r="C44" s="5">
        <v>1980</v>
      </c>
      <c r="D44" s="7" t="s">
        <v>11</v>
      </c>
      <c r="E44" s="6" t="s">
        <v>41</v>
      </c>
      <c r="F44" s="6" t="s">
        <v>177</v>
      </c>
      <c r="G44" s="6" t="s">
        <v>178</v>
      </c>
      <c r="H44" s="6" t="s">
        <v>15</v>
      </c>
      <c r="I44" s="5">
        <v>0</v>
      </c>
    </row>
    <row r="45" spans="1:9" x14ac:dyDescent="0.25">
      <c r="A45" s="5" t="s">
        <v>179</v>
      </c>
      <c r="B45" s="6" t="s">
        <v>180</v>
      </c>
      <c r="C45" s="5">
        <v>1997</v>
      </c>
      <c r="D45" s="7" t="s">
        <v>24</v>
      </c>
      <c r="E45" s="6" t="s">
        <v>83</v>
      </c>
      <c r="F45" s="6" t="s">
        <v>88</v>
      </c>
      <c r="G45" s="6" t="s">
        <v>181</v>
      </c>
      <c r="H45" s="6" t="s">
        <v>33</v>
      </c>
      <c r="I45" s="5">
        <v>0</v>
      </c>
    </row>
    <row r="46" spans="1:9" x14ac:dyDescent="0.25">
      <c r="A46" s="5" t="s">
        <v>182</v>
      </c>
      <c r="B46" s="6" t="s">
        <v>183</v>
      </c>
      <c r="C46" s="5">
        <v>1985</v>
      </c>
      <c r="D46" s="7" t="s">
        <v>11</v>
      </c>
      <c r="E46" s="6" t="s">
        <v>36</v>
      </c>
      <c r="F46" s="6" t="s">
        <v>55</v>
      </c>
      <c r="G46" s="6" t="s">
        <v>38</v>
      </c>
      <c r="H46" s="6" t="s">
        <v>15</v>
      </c>
      <c r="I46" s="5">
        <v>0</v>
      </c>
    </row>
    <row r="47" spans="1:9" x14ac:dyDescent="0.25">
      <c r="A47" s="5" t="s">
        <v>184</v>
      </c>
      <c r="B47" s="6" t="s">
        <v>185</v>
      </c>
      <c r="C47" s="5">
        <v>1998</v>
      </c>
      <c r="D47" s="7" t="s">
        <v>24</v>
      </c>
      <c r="E47" s="6" t="s">
        <v>36</v>
      </c>
      <c r="F47" s="6" t="s">
        <v>55</v>
      </c>
      <c r="G47" s="6" t="s">
        <v>186</v>
      </c>
      <c r="H47" s="6" t="s">
        <v>33</v>
      </c>
      <c r="I47" s="5">
        <v>0</v>
      </c>
    </row>
    <row r="48" spans="1:9" x14ac:dyDescent="0.25">
      <c r="A48" s="5" t="s">
        <v>187</v>
      </c>
      <c r="B48" s="6" t="s">
        <v>188</v>
      </c>
      <c r="C48" s="5">
        <v>1998</v>
      </c>
      <c r="D48" s="7" t="s">
        <v>24</v>
      </c>
      <c r="E48" s="6" t="s">
        <v>189</v>
      </c>
      <c r="F48" s="6" t="s">
        <v>190</v>
      </c>
      <c r="G48" s="6" t="s">
        <v>191</v>
      </c>
      <c r="H48" s="6" t="s">
        <v>15</v>
      </c>
      <c r="I48" s="5">
        <v>0</v>
      </c>
    </row>
    <row r="49" spans="1:9" x14ac:dyDescent="0.25">
      <c r="A49" s="5" t="s">
        <v>192</v>
      </c>
      <c r="B49" s="6" t="s">
        <v>193</v>
      </c>
      <c r="C49" s="5">
        <v>2001</v>
      </c>
      <c r="D49" s="7" t="s">
        <v>24</v>
      </c>
      <c r="E49" s="6" t="s">
        <v>46</v>
      </c>
      <c r="F49" s="6" t="s">
        <v>47</v>
      </c>
      <c r="G49" s="6" t="s">
        <v>48</v>
      </c>
      <c r="H49" s="6" t="s">
        <v>33</v>
      </c>
      <c r="I49" s="5">
        <v>0</v>
      </c>
    </row>
    <row r="50" spans="1:9" x14ac:dyDescent="0.25">
      <c r="A50" s="5" t="s">
        <v>194</v>
      </c>
      <c r="B50" s="6" t="s">
        <v>195</v>
      </c>
      <c r="C50" s="5">
        <v>1999</v>
      </c>
      <c r="D50" s="7" t="s">
        <v>24</v>
      </c>
      <c r="E50" s="6" t="s">
        <v>12</v>
      </c>
      <c r="F50" s="6" t="s">
        <v>13</v>
      </c>
      <c r="G50" s="6" t="s">
        <v>191</v>
      </c>
      <c r="H50" s="6" t="s">
        <v>33</v>
      </c>
      <c r="I50" s="5">
        <v>0</v>
      </c>
    </row>
    <row r="51" spans="1:9" x14ac:dyDescent="0.25">
      <c r="A51" s="5" t="s">
        <v>196</v>
      </c>
      <c r="B51" s="6" t="s">
        <v>197</v>
      </c>
      <c r="C51" s="5">
        <v>2000</v>
      </c>
      <c r="D51" s="7" t="s">
        <v>24</v>
      </c>
      <c r="E51" s="6" t="s">
        <v>83</v>
      </c>
      <c r="F51" s="6" t="s">
        <v>95</v>
      </c>
      <c r="G51" s="6" t="s">
        <v>96</v>
      </c>
      <c r="H51" s="6" t="s">
        <v>15</v>
      </c>
      <c r="I51" s="5">
        <v>0</v>
      </c>
    </row>
    <row r="52" spans="1:9" x14ac:dyDescent="0.25">
      <c r="A52" s="5" t="s">
        <v>198</v>
      </c>
      <c r="B52" s="6" t="s">
        <v>199</v>
      </c>
      <c r="C52" s="5">
        <v>2002</v>
      </c>
      <c r="D52" s="7" t="s">
        <v>18</v>
      </c>
      <c r="E52" s="6" t="s">
        <v>83</v>
      </c>
      <c r="F52" s="6" t="s">
        <v>88</v>
      </c>
      <c r="G52" s="6" t="s">
        <v>89</v>
      </c>
      <c r="H52" s="6" t="s">
        <v>15</v>
      </c>
      <c r="I52" s="5">
        <v>0</v>
      </c>
    </row>
    <row r="53" spans="1:9" x14ac:dyDescent="0.25">
      <c r="A53" s="5" t="s">
        <v>200</v>
      </c>
      <c r="B53" s="6" t="s">
        <v>201</v>
      </c>
      <c r="C53" s="5">
        <v>1986</v>
      </c>
      <c r="D53" s="7" t="s">
        <v>11</v>
      </c>
      <c r="E53" s="6" t="s">
        <v>126</v>
      </c>
      <c r="F53" s="6" t="s">
        <v>127</v>
      </c>
      <c r="G53" s="6" t="s">
        <v>202</v>
      </c>
      <c r="H53" s="6" t="s">
        <v>33</v>
      </c>
      <c r="I53" s="5">
        <v>1</v>
      </c>
    </row>
    <row r="54" spans="1:9" x14ac:dyDescent="0.25">
      <c r="A54" s="5" t="s">
        <v>203</v>
      </c>
      <c r="B54" s="6" t="s">
        <v>204</v>
      </c>
      <c r="C54" s="5">
        <v>1992</v>
      </c>
      <c r="D54" s="7" t="s">
        <v>18</v>
      </c>
      <c r="E54" s="6" t="s">
        <v>83</v>
      </c>
      <c r="F54" s="6" t="s">
        <v>84</v>
      </c>
      <c r="G54" s="6" t="s">
        <v>85</v>
      </c>
      <c r="H54" s="6" t="s">
        <v>15</v>
      </c>
      <c r="I54" s="5">
        <v>0</v>
      </c>
    </row>
    <row r="55" spans="1:9" x14ac:dyDescent="0.25">
      <c r="A55" s="5" t="s">
        <v>205</v>
      </c>
      <c r="B55" s="6" t="s">
        <v>206</v>
      </c>
      <c r="C55" s="5">
        <v>2003</v>
      </c>
      <c r="D55" s="7" t="s">
        <v>24</v>
      </c>
      <c r="E55" s="6" t="s">
        <v>19</v>
      </c>
      <c r="F55" s="6" t="s">
        <v>20</v>
      </c>
      <c r="G55" s="6" t="s">
        <v>21</v>
      </c>
      <c r="H55" s="6" t="s">
        <v>15</v>
      </c>
      <c r="I55" s="5">
        <v>0</v>
      </c>
    </row>
    <row r="56" spans="1:9" x14ac:dyDescent="0.25">
      <c r="A56" s="5" t="s">
        <v>207</v>
      </c>
      <c r="B56" s="6" t="s">
        <v>208</v>
      </c>
      <c r="C56" s="5">
        <v>1994</v>
      </c>
      <c r="D56" s="7" t="s">
        <v>11</v>
      </c>
      <c r="E56" s="6" t="s">
        <v>25</v>
      </c>
      <c r="F56" s="6" t="s">
        <v>109</v>
      </c>
      <c r="G56" s="6" t="s">
        <v>27</v>
      </c>
      <c r="H56" s="6" t="s">
        <v>15</v>
      </c>
      <c r="I56" s="5">
        <v>0</v>
      </c>
    </row>
    <row r="57" spans="1:9" x14ac:dyDescent="0.25">
      <c r="A57" s="5" t="s">
        <v>209</v>
      </c>
      <c r="B57" s="6" t="s">
        <v>210</v>
      </c>
      <c r="C57" s="5">
        <v>2002</v>
      </c>
      <c r="D57" s="7" t="s">
        <v>24</v>
      </c>
      <c r="E57" s="6" t="s">
        <v>36</v>
      </c>
      <c r="F57" s="6" t="s">
        <v>55</v>
      </c>
      <c r="G57" s="6" t="s">
        <v>144</v>
      </c>
      <c r="H57" s="6" t="s">
        <v>15</v>
      </c>
      <c r="I57" s="5">
        <v>0</v>
      </c>
    </row>
    <row r="58" spans="1:9" x14ac:dyDescent="0.25">
      <c r="A58" s="5" t="s">
        <v>211</v>
      </c>
      <c r="B58" s="6" t="s">
        <v>212</v>
      </c>
      <c r="C58" s="5">
        <v>2000</v>
      </c>
      <c r="D58" s="7" t="s">
        <v>24</v>
      </c>
      <c r="E58" s="6" t="s">
        <v>213</v>
      </c>
      <c r="F58" s="6" t="s">
        <v>73</v>
      </c>
      <c r="G58" s="6" t="s">
        <v>149</v>
      </c>
      <c r="H58" s="6" t="s">
        <v>15</v>
      </c>
      <c r="I58" s="5">
        <v>0</v>
      </c>
    </row>
    <row r="59" spans="1:9" x14ac:dyDescent="0.25">
      <c r="A59" s="5" t="s">
        <v>214</v>
      </c>
      <c r="B59" s="6" t="s">
        <v>215</v>
      </c>
      <c r="C59" s="5">
        <v>2002</v>
      </c>
      <c r="D59" s="7" t="s">
        <v>24</v>
      </c>
      <c r="E59" s="6" t="s">
        <v>19</v>
      </c>
      <c r="F59" s="6" t="s">
        <v>20</v>
      </c>
      <c r="G59" s="6" t="s">
        <v>21</v>
      </c>
      <c r="H59" s="6" t="s">
        <v>15</v>
      </c>
      <c r="I59" s="5">
        <v>0</v>
      </c>
    </row>
    <row r="60" spans="1:9" x14ac:dyDescent="0.25">
      <c r="A60" s="5" t="s">
        <v>216</v>
      </c>
      <c r="B60" s="6" t="s">
        <v>217</v>
      </c>
      <c r="C60" s="5">
        <v>2002</v>
      </c>
      <c r="D60" s="7" t="s">
        <v>24</v>
      </c>
      <c r="E60" s="6" t="s">
        <v>46</v>
      </c>
      <c r="F60" s="6" t="s">
        <v>47</v>
      </c>
      <c r="G60" s="6" t="s">
        <v>48</v>
      </c>
      <c r="H60" s="6" t="s">
        <v>15</v>
      </c>
      <c r="I60" s="5">
        <v>0</v>
      </c>
    </row>
    <row r="61" spans="1:9" x14ac:dyDescent="0.25">
      <c r="A61" s="5" t="s">
        <v>218</v>
      </c>
      <c r="B61" s="6" t="s">
        <v>219</v>
      </c>
      <c r="C61" s="5">
        <v>1996</v>
      </c>
      <c r="D61" s="7" t="s">
        <v>11</v>
      </c>
      <c r="E61" s="6" t="s">
        <v>36</v>
      </c>
      <c r="F61" s="6" t="s">
        <v>13</v>
      </c>
      <c r="G61" s="6" t="s">
        <v>186</v>
      </c>
      <c r="H61" s="6" t="s">
        <v>15</v>
      </c>
      <c r="I61" s="5">
        <v>0</v>
      </c>
    </row>
    <row r="62" spans="1:9" x14ac:dyDescent="0.25">
      <c r="A62" s="5" t="s">
        <v>220</v>
      </c>
      <c r="B62" s="6" t="s">
        <v>221</v>
      </c>
      <c r="C62" s="5">
        <v>2003</v>
      </c>
      <c r="D62" s="7" t="s">
        <v>24</v>
      </c>
      <c r="E62" s="6" t="s">
        <v>19</v>
      </c>
      <c r="F62" s="6" t="s">
        <v>20</v>
      </c>
      <c r="G62" s="6" t="s">
        <v>21</v>
      </c>
      <c r="H62" s="6" t="s">
        <v>15</v>
      </c>
      <c r="I62" s="5">
        <v>0</v>
      </c>
    </row>
    <row r="63" spans="1:9" x14ac:dyDescent="0.25">
      <c r="A63" s="5" t="s">
        <v>222</v>
      </c>
      <c r="B63" s="6" t="s">
        <v>223</v>
      </c>
      <c r="C63" s="5">
        <v>1998</v>
      </c>
      <c r="D63" s="7" t="s">
        <v>11</v>
      </c>
      <c r="E63" s="6" t="s">
        <v>62</v>
      </c>
      <c r="F63" s="6" t="s">
        <v>224</v>
      </c>
      <c r="G63" s="6" t="s">
        <v>64</v>
      </c>
      <c r="H63" s="6" t="s">
        <v>33</v>
      </c>
      <c r="I63" s="5">
        <v>0</v>
      </c>
    </row>
    <row r="64" spans="1:9" x14ac:dyDescent="0.25">
      <c r="A64" s="5" t="s">
        <v>225</v>
      </c>
      <c r="B64" s="6" t="s">
        <v>226</v>
      </c>
      <c r="C64" s="5">
        <v>1998</v>
      </c>
      <c r="D64" s="7" t="s">
        <v>24</v>
      </c>
      <c r="E64" s="6" t="s">
        <v>157</v>
      </c>
      <c r="F64" s="6" t="s">
        <v>227</v>
      </c>
      <c r="G64" s="6" t="s">
        <v>228</v>
      </c>
      <c r="H64" s="6" t="s">
        <v>15</v>
      </c>
      <c r="I64" s="5">
        <v>0</v>
      </c>
    </row>
    <row r="65" spans="1:9" x14ac:dyDescent="0.25">
      <c r="A65" s="5" t="s">
        <v>229</v>
      </c>
      <c r="B65" s="6" t="s">
        <v>230</v>
      </c>
      <c r="C65" s="5">
        <v>1998</v>
      </c>
      <c r="D65" s="7" t="s">
        <v>24</v>
      </c>
      <c r="E65" s="6" t="s">
        <v>157</v>
      </c>
      <c r="F65" s="6" t="s">
        <v>227</v>
      </c>
      <c r="G65" s="6" t="s">
        <v>228</v>
      </c>
      <c r="H65" s="6" t="s">
        <v>15</v>
      </c>
      <c r="I65" s="5">
        <v>0</v>
      </c>
    </row>
    <row r="66" spans="1:9" x14ac:dyDescent="0.25">
      <c r="A66" s="5" t="s">
        <v>231</v>
      </c>
      <c r="B66" s="6" t="s">
        <v>232</v>
      </c>
      <c r="C66" s="5">
        <v>1995</v>
      </c>
      <c r="D66" s="7" t="s">
        <v>24</v>
      </c>
      <c r="E66" s="6" t="s">
        <v>152</v>
      </c>
      <c r="F66" s="6" t="s">
        <v>153</v>
      </c>
      <c r="G66" s="6" t="s">
        <v>154</v>
      </c>
      <c r="H66" s="6" t="s">
        <v>15</v>
      </c>
      <c r="I66" s="5">
        <v>0</v>
      </c>
    </row>
    <row r="67" spans="1:9" x14ac:dyDescent="0.25">
      <c r="A67" s="5" t="s">
        <v>233</v>
      </c>
      <c r="B67" s="6" t="s">
        <v>234</v>
      </c>
      <c r="C67" s="5">
        <v>1997</v>
      </c>
      <c r="D67" s="7" t="s">
        <v>18</v>
      </c>
      <c r="E67" s="6" t="s">
        <v>83</v>
      </c>
      <c r="F67" s="6" t="s">
        <v>95</v>
      </c>
      <c r="G67" s="6" t="s">
        <v>235</v>
      </c>
      <c r="H67" s="6" t="s">
        <v>33</v>
      </c>
      <c r="I67" s="5">
        <v>0</v>
      </c>
    </row>
    <row r="68" spans="1:9" x14ac:dyDescent="0.25">
      <c r="A68" s="5" t="s">
        <v>236</v>
      </c>
      <c r="B68" s="6" t="s">
        <v>237</v>
      </c>
      <c r="C68" s="5">
        <v>1999</v>
      </c>
      <c r="D68" s="7" t="s">
        <v>11</v>
      </c>
      <c r="E68" s="6" t="s">
        <v>36</v>
      </c>
      <c r="F68" s="6" t="s">
        <v>13</v>
      </c>
      <c r="G68" s="6" t="s">
        <v>191</v>
      </c>
      <c r="H68" s="6" t="s">
        <v>15</v>
      </c>
      <c r="I68" s="5">
        <v>0</v>
      </c>
    </row>
    <row r="69" spans="1:9" x14ac:dyDescent="0.25">
      <c r="A69" s="5" t="s">
        <v>238</v>
      </c>
      <c r="B69" s="6" t="s">
        <v>239</v>
      </c>
      <c r="C69" s="5">
        <v>1997</v>
      </c>
      <c r="D69" s="7" t="s">
        <v>11</v>
      </c>
      <c r="E69" s="6" t="s">
        <v>83</v>
      </c>
      <c r="F69" s="6" t="s">
        <v>240</v>
      </c>
      <c r="G69" s="6" t="s">
        <v>241</v>
      </c>
      <c r="H69" s="6" t="s">
        <v>33</v>
      </c>
      <c r="I69" s="5">
        <v>0</v>
      </c>
    </row>
    <row r="70" spans="1:9" x14ac:dyDescent="0.25">
      <c r="A70" s="5" t="s">
        <v>242</v>
      </c>
      <c r="B70" s="6" t="s">
        <v>243</v>
      </c>
      <c r="C70" s="5">
        <v>2000</v>
      </c>
      <c r="D70" s="7" t="s">
        <v>24</v>
      </c>
      <c r="E70" s="6" t="s">
        <v>244</v>
      </c>
      <c r="F70" s="6" t="s">
        <v>245</v>
      </c>
      <c r="G70" s="6" t="s">
        <v>246</v>
      </c>
      <c r="H70" s="6" t="s">
        <v>15</v>
      </c>
      <c r="I70" s="5">
        <v>0</v>
      </c>
    </row>
    <row r="71" spans="1:9" x14ac:dyDescent="0.25">
      <c r="A71" s="5" t="s">
        <v>247</v>
      </c>
      <c r="B71" s="6" t="s">
        <v>248</v>
      </c>
      <c r="C71" s="5">
        <v>1999</v>
      </c>
      <c r="D71" s="7" t="s">
        <v>24</v>
      </c>
      <c r="E71" s="6" t="s">
        <v>36</v>
      </c>
      <c r="F71" s="6" t="s">
        <v>55</v>
      </c>
      <c r="G71" s="6" t="s">
        <v>249</v>
      </c>
      <c r="H71" s="6" t="s">
        <v>15</v>
      </c>
      <c r="I71" s="5">
        <v>0</v>
      </c>
    </row>
    <row r="72" spans="1:9" x14ac:dyDescent="0.25">
      <c r="A72" s="5" t="s">
        <v>250</v>
      </c>
      <c r="B72" s="6" t="s">
        <v>251</v>
      </c>
      <c r="C72" s="5">
        <v>1999</v>
      </c>
      <c r="D72" s="7" t="s">
        <v>11</v>
      </c>
      <c r="E72" s="6" t="s">
        <v>83</v>
      </c>
      <c r="F72" s="6" t="s">
        <v>240</v>
      </c>
      <c r="G72" s="6" t="s">
        <v>252</v>
      </c>
      <c r="H72" s="6" t="s">
        <v>33</v>
      </c>
      <c r="I72" s="5">
        <v>0</v>
      </c>
    </row>
    <row r="73" spans="1:9" x14ac:dyDescent="0.25">
      <c r="A73" s="5" t="s">
        <v>253</v>
      </c>
      <c r="B73" s="6" t="s">
        <v>254</v>
      </c>
      <c r="C73" s="5">
        <v>1969</v>
      </c>
      <c r="D73" s="7" t="s">
        <v>18</v>
      </c>
      <c r="E73" s="6" t="s">
        <v>83</v>
      </c>
      <c r="F73" s="6" t="s">
        <v>84</v>
      </c>
      <c r="G73" s="6" t="s">
        <v>85</v>
      </c>
      <c r="H73" s="6" t="s">
        <v>15</v>
      </c>
      <c r="I73" s="5">
        <v>0</v>
      </c>
    </row>
    <row r="74" spans="1:9" x14ac:dyDescent="0.25">
      <c r="A74" s="5" t="s">
        <v>255</v>
      </c>
      <c r="B74" s="6" t="s">
        <v>256</v>
      </c>
      <c r="C74" s="5">
        <v>2000</v>
      </c>
      <c r="D74" s="7" t="s">
        <v>11</v>
      </c>
      <c r="E74" s="6" t="s">
        <v>25</v>
      </c>
      <c r="F74" s="6" t="s">
        <v>257</v>
      </c>
      <c r="G74" s="6" t="s">
        <v>27</v>
      </c>
      <c r="H74" s="6" t="s">
        <v>15</v>
      </c>
      <c r="I74" s="5">
        <v>0</v>
      </c>
    </row>
    <row r="75" spans="1:9" x14ac:dyDescent="0.25">
      <c r="A75" s="5" t="s">
        <v>258</v>
      </c>
      <c r="B75" s="6" t="s">
        <v>259</v>
      </c>
      <c r="C75" s="5">
        <v>2003</v>
      </c>
      <c r="D75" s="7" t="s">
        <v>18</v>
      </c>
      <c r="E75" s="6" t="s">
        <v>36</v>
      </c>
      <c r="F75" s="6" t="s">
        <v>55</v>
      </c>
      <c r="G75" s="6" t="s">
        <v>260</v>
      </c>
      <c r="H75" s="6" t="s">
        <v>15</v>
      </c>
      <c r="I75" s="5">
        <v>0</v>
      </c>
    </row>
    <row r="76" spans="1:9" x14ac:dyDescent="0.25">
      <c r="A76" s="5" t="s">
        <v>261</v>
      </c>
      <c r="B76" s="6" t="s">
        <v>262</v>
      </c>
      <c r="C76" s="5">
        <v>1998</v>
      </c>
      <c r="D76" s="7" t="s">
        <v>24</v>
      </c>
      <c r="E76" s="6" t="s">
        <v>152</v>
      </c>
      <c r="F76" s="6" t="s">
        <v>263</v>
      </c>
      <c r="G76" s="6" t="s">
        <v>154</v>
      </c>
      <c r="H76" s="6" t="s">
        <v>15</v>
      </c>
      <c r="I76" s="5">
        <v>0</v>
      </c>
    </row>
    <row r="77" spans="1:9" x14ac:dyDescent="0.25">
      <c r="A77" s="5" t="s">
        <v>264</v>
      </c>
      <c r="B77" s="6" t="s">
        <v>265</v>
      </c>
      <c r="C77" s="5">
        <v>2002</v>
      </c>
      <c r="D77" s="7" t="s">
        <v>24</v>
      </c>
      <c r="E77" s="6" t="s">
        <v>83</v>
      </c>
      <c r="F77" s="6" t="s">
        <v>88</v>
      </c>
      <c r="G77" s="6" t="s">
        <v>89</v>
      </c>
      <c r="H77" s="6" t="s">
        <v>15</v>
      </c>
      <c r="I77" s="5">
        <v>0</v>
      </c>
    </row>
    <row r="78" spans="1:9" x14ac:dyDescent="0.25">
      <c r="A78" s="5" t="s">
        <v>266</v>
      </c>
      <c r="B78" s="6" t="s">
        <v>267</v>
      </c>
      <c r="C78" s="5">
        <v>1997</v>
      </c>
      <c r="D78" s="7" t="s">
        <v>11</v>
      </c>
      <c r="E78" s="6" t="s">
        <v>36</v>
      </c>
      <c r="F78" s="6" t="s">
        <v>13</v>
      </c>
      <c r="G78" s="6" t="s">
        <v>191</v>
      </c>
      <c r="H78" s="6" t="s">
        <v>15</v>
      </c>
      <c r="I78" s="5">
        <v>0</v>
      </c>
    </row>
    <row r="79" spans="1:9" x14ac:dyDescent="0.25">
      <c r="A79" s="5" t="s">
        <v>268</v>
      </c>
      <c r="B79" s="6" t="s">
        <v>269</v>
      </c>
      <c r="C79" s="5">
        <v>2003</v>
      </c>
      <c r="D79" s="7" t="s">
        <v>24</v>
      </c>
      <c r="E79" s="6" t="s">
        <v>46</v>
      </c>
      <c r="F79" s="6" t="s">
        <v>270</v>
      </c>
      <c r="G79" s="6" t="s">
        <v>271</v>
      </c>
      <c r="H79" s="6" t="s">
        <v>15</v>
      </c>
      <c r="I79" s="5">
        <v>0</v>
      </c>
    </row>
    <row r="80" spans="1:9" x14ac:dyDescent="0.25">
      <c r="A80" s="5" t="s">
        <v>272</v>
      </c>
      <c r="B80" s="6" t="s">
        <v>273</v>
      </c>
      <c r="C80" s="5">
        <v>1973</v>
      </c>
      <c r="D80" s="7" t="s">
        <v>18</v>
      </c>
      <c r="E80" s="6" t="s">
        <v>83</v>
      </c>
      <c r="F80" s="6" t="s">
        <v>131</v>
      </c>
      <c r="G80" s="6" t="s">
        <v>132</v>
      </c>
      <c r="H80" s="6" t="s">
        <v>15</v>
      </c>
      <c r="I80" s="5">
        <v>0</v>
      </c>
    </row>
    <row r="81" spans="1:9" x14ac:dyDescent="0.25">
      <c r="A81" s="5" t="s">
        <v>274</v>
      </c>
      <c r="B81" s="6" t="s">
        <v>275</v>
      </c>
      <c r="C81" s="5">
        <v>1995</v>
      </c>
      <c r="D81" s="7" t="s">
        <v>11</v>
      </c>
      <c r="E81" s="6" t="s">
        <v>25</v>
      </c>
      <c r="F81" s="6" t="s">
        <v>109</v>
      </c>
      <c r="G81" s="6" t="s">
        <v>27</v>
      </c>
      <c r="H81" s="6" t="s">
        <v>15</v>
      </c>
      <c r="I81" s="5">
        <v>0</v>
      </c>
    </row>
    <row r="82" spans="1:9" x14ac:dyDescent="0.25">
      <c r="A82" s="5" t="s">
        <v>276</v>
      </c>
      <c r="B82" s="6" t="s">
        <v>277</v>
      </c>
      <c r="C82" s="5">
        <v>1997</v>
      </c>
      <c r="D82" s="7" t="s">
        <v>11</v>
      </c>
      <c r="E82" s="6" t="s">
        <v>278</v>
      </c>
      <c r="F82" s="6" t="s">
        <v>279</v>
      </c>
      <c r="G82" s="6" t="s">
        <v>280</v>
      </c>
      <c r="H82" s="6" t="s">
        <v>33</v>
      </c>
      <c r="I82" s="5">
        <v>0</v>
      </c>
    </row>
    <row r="83" spans="1:9" x14ac:dyDescent="0.25">
      <c r="A83" s="5" t="s">
        <v>281</v>
      </c>
      <c r="B83" s="6" t="s">
        <v>282</v>
      </c>
      <c r="C83" s="5">
        <v>2001</v>
      </c>
      <c r="D83" s="7" t="s">
        <v>11</v>
      </c>
      <c r="E83" s="6" t="s">
        <v>25</v>
      </c>
      <c r="F83" s="6" t="s">
        <v>26</v>
      </c>
      <c r="G83" s="6" t="s">
        <v>27</v>
      </c>
      <c r="H83" s="6" t="s">
        <v>15</v>
      </c>
      <c r="I83" s="5">
        <v>0</v>
      </c>
    </row>
    <row r="84" spans="1:9" x14ac:dyDescent="0.25">
      <c r="A84" s="5" t="s">
        <v>283</v>
      </c>
      <c r="B84" s="6" t="s">
        <v>284</v>
      </c>
      <c r="C84" s="5">
        <v>1996</v>
      </c>
      <c r="D84" s="7" t="s">
        <v>11</v>
      </c>
      <c r="E84" s="6" t="s">
        <v>62</v>
      </c>
      <c r="F84" s="6" t="s">
        <v>285</v>
      </c>
      <c r="G84" s="6" t="s">
        <v>286</v>
      </c>
      <c r="H84" s="6" t="s">
        <v>15</v>
      </c>
      <c r="I84" s="5">
        <v>0</v>
      </c>
    </row>
    <row r="85" spans="1:9" x14ac:dyDescent="0.25">
      <c r="A85" s="5" t="s">
        <v>287</v>
      </c>
      <c r="B85" s="6" t="s">
        <v>288</v>
      </c>
      <c r="C85" s="5">
        <v>1993</v>
      </c>
      <c r="D85" s="7" t="s">
        <v>18</v>
      </c>
      <c r="E85" s="6" t="s">
        <v>83</v>
      </c>
      <c r="F85" s="6" t="s">
        <v>84</v>
      </c>
      <c r="G85" s="6" t="s">
        <v>85</v>
      </c>
      <c r="H85" s="6" t="s">
        <v>33</v>
      </c>
      <c r="I85" s="5">
        <v>0</v>
      </c>
    </row>
    <row r="86" spans="1:9" x14ac:dyDescent="0.25">
      <c r="A86" s="5" t="s">
        <v>289</v>
      </c>
      <c r="B86" s="6" t="s">
        <v>290</v>
      </c>
      <c r="C86" s="5">
        <v>1998</v>
      </c>
      <c r="D86" s="7" t="s">
        <v>24</v>
      </c>
      <c r="E86" s="6" t="s">
        <v>62</v>
      </c>
      <c r="F86" s="6" t="s">
        <v>291</v>
      </c>
      <c r="G86" s="6" t="s">
        <v>292</v>
      </c>
      <c r="H86" s="6" t="s">
        <v>15</v>
      </c>
      <c r="I86" s="5">
        <v>0</v>
      </c>
    </row>
    <row r="87" spans="1:9" x14ac:dyDescent="0.25">
      <c r="A87" s="5" t="s">
        <v>293</v>
      </c>
      <c r="B87" s="6" t="s">
        <v>294</v>
      </c>
      <c r="C87" s="5">
        <v>2002</v>
      </c>
      <c r="D87" s="7" t="s">
        <v>24</v>
      </c>
      <c r="E87" s="6" t="s">
        <v>25</v>
      </c>
      <c r="F87" s="6" t="s">
        <v>26</v>
      </c>
      <c r="G87" s="6" t="s">
        <v>27</v>
      </c>
      <c r="H87" s="6" t="s">
        <v>15</v>
      </c>
      <c r="I87" s="5">
        <v>0</v>
      </c>
    </row>
    <row r="88" spans="1:9" x14ac:dyDescent="0.25">
      <c r="A88" s="5" t="s">
        <v>295</v>
      </c>
      <c r="B88" s="6" t="s">
        <v>296</v>
      </c>
      <c r="C88" s="5">
        <v>2000</v>
      </c>
      <c r="D88" s="7" t="s">
        <v>24</v>
      </c>
      <c r="E88" s="6" t="s">
        <v>36</v>
      </c>
      <c r="F88" s="6" t="s">
        <v>55</v>
      </c>
      <c r="G88" s="6" t="s">
        <v>297</v>
      </c>
      <c r="H88" s="6" t="s">
        <v>15</v>
      </c>
      <c r="I88" s="5">
        <v>0</v>
      </c>
    </row>
    <row r="89" spans="1:9" x14ac:dyDescent="0.25">
      <c r="A89" s="5" t="s">
        <v>298</v>
      </c>
      <c r="B89" s="6" t="s">
        <v>299</v>
      </c>
      <c r="C89" s="5">
        <v>2000</v>
      </c>
      <c r="D89" s="7" t="s">
        <v>24</v>
      </c>
      <c r="E89" s="6" t="s">
        <v>36</v>
      </c>
      <c r="F89" s="6" t="s">
        <v>55</v>
      </c>
      <c r="G89" s="6" t="s">
        <v>92</v>
      </c>
      <c r="H89" s="6" t="s">
        <v>15</v>
      </c>
      <c r="I89" s="5">
        <v>0</v>
      </c>
    </row>
    <row r="90" spans="1:9" x14ac:dyDescent="0.25">
      <c r="A90" s="5" t="s">
        <v>300</v>
      </c>
      <c r="B90" s="6" t="s">
        <v>301</v>
      </c>
      <c r="C90" s="5">
        <v>1998</v>
      </c>
      <c r="D90" s="7" t="s">
        <v>11</v>
      </c>
      <c r="E90" s="6" t="s">
        <v>302</v>
      </c>
      <c r="F90" s="6" t="s">
        <v>303</v>
      </c>
      <c r="G90" s="6" t="s">
        <v>304</v>
      </c>
      <c r="H90" s="6" t="s">
        <v>33</v>
      </c>
      <c r="I90" s="5">
        <v>0</v>
      </c>
    </row>
    <row r="91" spans="1:9" x14ac:dyDescent="0.25">
      <c r="A91" s="5" t="s">
        <v>305</v>
      </c>
      <c r="B91" s="6" t="s">
        <v>306</v>
      </c>
      <c r="C91" s="5">
        <v>1996</v>
      </c>
      <c r="D91" s="7" t="s">
        <v>11</v>
      </c>
      <c r="E91" s="6" t="s">
        <v>104</v>
      </c>
      <c r="F91" s="6" t="s">
        <v>307</v>
      </c>
      <c r="G91" s="6" t="s">
        <v>308</v>
      </c>
      <c r="H91" s="6" t="s">
        <v>15</v>
      </c>
      <c r="I91" s="5">
        <v>0</v>
      </c>
    </row>
    <row r="92" spans="1:9" x14ac:dyDescent="0.25">
      <c r="A92" s="5" t="s">
        <v>309</v>
      </c>
      <c r="B92" s="6" t="s">
        <v>310</v>
      </c>
      <c r="C92" s="5">
        <v>1999</v>
      </c>
      <c r="D92" s="7" t="s">
        <v>24</v>
      </c>
      <c r="E92" s="6" t="s">
        <v>126</v>
      </c>
      <c r="F92" s="6" t="s">
        <v>127</v>
      </c>
      <c r="G92" s="6" t="s">
        <v>311</v>
      </c>
      <c r="H92" s="6" t="s">
        <v>15</v>
      </c>
      <c r="I92" s="5">
        <v>1</v>
      </c>
    </row>
    <row r="93" spans="1:9" x14ac:dyDescent="0.25">
      <c r="A93" s="5" t="s">
        <v>312</v>
      </c>
      <c r="B93" s="6" t="s">
        <v>313</v>
      </c>
      <c r="C93" s="5">
        <v>2000</v>
      </c>
      <c r="D93" s="7" t="s">
        <v>24</v>
      </c>
      <c r="E93" s="6" t="s">
        <v>19</v>
      </c>
      <c r="F93" s="6" t="s">
        <v>314</v>
      </c>
      <c r="G93" s="6" t="s">
        <v>315</v>
      </c>
      <c r="H93" s="6" t="s">
        <v>15</v>
      </c>
      <c r="I93" s="5">
        <v>0</v>
      </c>
    </row>
    <row r="94" spans="1:9" x14ac:dyDescent="0.25">
      <c r="A94" s="5" t="s">
        <v>316</v>
      </c>
      <c r="B94" s="6" t="s">
        <v>317</v>
      </c>
      <c r="C94" s="5">
        <v>2000</v>
      </c>
      <c r="D94" s="7" t="s">
        <v>24</v>
      </c>
      <c r="E94" s="6" t="s">
        <v>12</v>
      </c>
      <c r="F94" s="6" t="s">
        <v>13</v>
      </c>
      <c r="G94" s="6" t="s">
        <v>191</v>
      </c>
      <c r="H94" s="6" t="s">
        <v>33</v>
      </c>
      <c r="I94" s="5">
        <v>0</v>
      </c>
    </row>
    <row r="95" spans="1:9" x14ac:dyDescent="0.25">
      <c r="A95" s="5" t="s">
        <v>318</v>
      </c>
      <c r="B95" s="6" t="s">
        <v>319</v>
      </c>
      <c r="C95" s="5">
        <v>1991</v>
      </c>
      <c r="D95" s="7" t="s">
        <v>11</v>
      </c>
      <c r="E95" s="6" t="s">
        <v>62</v>
      </c>
      <c r="F95" s="6" t="s">
        <v>285</v>
      </c>
      <c r="G95" s="6" t="s">
        <v>64</v>
      </c>
      <c r="H95" s="6" t="s">
        <v>33</v>
      </c>
      <c r="I95" s="5">
        <v>0</v>
      </c>
    </row>
    <row r="96" spans="1:9" x14ac:dyDescent="0.25">
      <c r="A96" s="5" t="s">
        <v>320</v>
      </c>
      <c r="B96" s="6" t="s">
        <v>321</v>
      </c>
      <c r="C96" s="5">
        <v>2000</v>
      </c>
      <c r="D96" s="7" t="s">
        <v>24</v>
      </c>
      <c r="E96" s="6" t="s">
        <v>36</v>
      </c>
      <c r="F96" s="6" t="s">
        <v>55</v>
      </c>
      <c r="G96" s="6" t="s">
        <v>144</v>
      </c>
      <c r="H96" s="6" t="s">
        <v>15</v>
      </c>
      <c r="I96" s="5">
        <v>0</v>
      </c>
    </row>
    <row r="97" spans="1:9" x14ac:dyDescent="0.25">
      <c r="A97" s="5" t="s">
        <v>322</v>
      </c>
      <c r="B97" s="6" t="s">
        <v>323</v>
      </c>
      <c r="C97" s="5">
        <v>1995</v>
      </c>
      <c r="D97" s="7" t="s">
        <v>11</v>
      </c>
      <c r="E97" s="6" t="s">
        <v>104</v>
      </c>
      <c r="F97" s="6" t="s">
        <v>324</v>
      </c>
      <c r="G97" s="6" t="s">
        <v>325</v>
      </c>
      <c r="H97" s="6" t="s">
        <v>15</v>
      </c>
      <c r="I97" s="5">
        <v>0</v>
      </c>
    </row>
    <row r="98" spans="1:9" x14ac:dyDescent="0.25">
      <c r="A98" s="5" t="s">
        <v>326</v>
      </c>
      <c r="B98" s="6" t="s">
        <v>327</v>
      </c>
      <c r="C98" s="5">
        <v>2002</v>
      </c>
      <c r="D98" s="7" t="s">
        <v>24</v>
      </c>
      <c r="E98" s="6" t="s">
        <v>328</v>
      </c>
      <c r="F98" s="6" t="s">
        <v>47</v>
      </c>
      <c r="G98" s="6" t="s">
        <v>48</v>
      </c>
      <c r="H98" s="6" t="s">
        <v>33</v>
      </c>
      <c r="I98" s="5">
        <v>0</v>
      </c>
    </row>
    <row r="99" spans="1:9" x14ac:dyDescent="0.25">
      <c r="A99" s="5" t="s">
        <v>329</v>
      </c>
      <c r="B99" s="6" t="s">
        <v>330</v>
      </c>
      <c r="C99" s="5">
        <v>2003</v>
      </c>
      <c r="D99" s="7" t="s">
        <v>24</v>
      </c>
      <c r="E99" s="6" t="s">
        <v>67</v>
      </c>
      <c r="F99" s="6" t="s">
        <v>115</v>
      </c>
      <c r="G99" s="6" t="s">
        <v>331</v>
      </c>
      <c r="H99" s="6" t="s">
        <v>33</v>
      </c>
      <c r="I99" s="5">
        <v>0</v>
      </c>
    </row>
    <row r="100" spans="1:9" x14ac:dyDescent="0.25">
      <c r="A100" s="5" t="s">
        <v>332</v>
      </c>
      <c r="B100" s="6" t="s">
        <v>333</v>
      </c>
      <c r="C100" s="5">
        <v>1987</v>
      </c>
      <c r="D100" s="7" t="s">
        <v>11</v>
      </c>
      <c r="E100" s="6" t="s">
        <v>83</v>
      </c>
      <c r="F100" s="6" t="s">
        <v>240</v>
      </c>
      <c r="G100" s="6" t="s">
        <v>334</v>
      </c>
      <c r="H100" s="6" t="s">
        <v>15</v>
      </c>
      <c r="I100" s="5">
        <v>0</v>
      </c>
    </row>
    <row r="101" spans="1:9" x14ac:dyDescent="0.25">
      <c r="A101" s="5" t="s">
        <v>335</v>
      </c>
      <c r="B101" s="6" t="s">
        <v>336</v>
      </c>
      <c r="C101" s="5">
        <v>1994</v>
      </c>
      <c r="D101" s="7" t="s">
        <v>11</v>
      </c>
      <c r="E101" s="6" t="s">
        <v>12</v>
      </c>
      <c r="F101" s="6" t="s">
        <v>337</v>
      </c>
      <c r="G101" s="6" t="s">
        <v>38</v>
      </c>
      <c r="H101" s="6" t="s">
        <v>15</v>
      </c>
      <c r="I101" s="5">
        <v>0</v>
      </c>
    </row>
    <row r="102" spans="1:9" x14ac:dyDescent="0.25">
      <c r="A102" s="5" t="s">
        <v>338</v>
      </c>
      <c r="B102" s="6" t="s">
        <v>339</v>
      </c>
      <c r="C102" s="5">
        <v>2003</v>
      </c>
      <c r="D102" s="7" t="s">
        <v>24</v>
      </c>
      <c r="E102" s="6" t="s">
        <v>19</v>
      </c>
      <c r="F102" s="6" t="s">
        <v>20</v>
      </c>
      <c r="G102" s="6" t="s">
        <v>21</v>
      </c>
      <c r="H102" s="6" t="s">
        <v>15</v>
      </c>
      <c r="I102" s="5">
        <v>0</v>
      </c>
    </row>
    <row r="103" spans="1:9" x14ac:dyDescent="0.25">
      <c r="A103" s="5" t="s">
        <v>340</v>
      </c>
      <c r="B103" s="6" t="s">
        <v>341</v>
      </c>
      <c r="C103" s="5">
        <v>1955</v>
      </c>
      <c r="D103" s="7" t="s">
        <v>18</v>
      </c>
      <c r="E103" s="6" t="s">
        <v>83</v>
      </c>
      <c r="F103" s="6" t="s">
        <v>342</v>
      </c>
      <c r="G103" s="6" t="s">
        <v>343</v>
      </c>
      <c r="H103" s="6" t="s">
        <v>15</v>
      </c>
      <c r="I103" s="5">
        <v>0</v>
      </c>
    </row>
    <row r="104" spans="1:9" x14ac:dyDescent="0.25">
      <c r="A104" s="5" t="s">
        <v>344</v>
      </c>
      <c r="B104" s="6" t="s">
        <v>345</v>
      </c>
      <c r="C104" s="5">
        <v>1998</v>
      </c>
      <c r="D104" s="7" t="s">
        <v>18</v>
      </c>
      <c r="E104" s="6" t="s">
        <v>83</v>
      </c>
      <c r="F104" s="6" t="s">
        <v>95</v>
      </c>
      <c r="G104" s="6" t="s">
        <v>235</v>
      </c>
      <c r="H104" s="6" t="s">
        <v>33</v>
      </c>
      <c r="I104" s="5">
        <v>0</v>
      </c>
    </row>
    <row r="105" spans="1:9" x14ac:dyDescent="0.25">
      <c r="A105" s="5" t="s">
        <v>346</v>
      </c>
      <c r="B105" s="6" t="s">
        <v>347</v>
      </c>
      <c r="C105" s="5">
        <v>2002</v>
      </c>
      <c r="D105" s="7" t="s">
        <v>18</v>
      </c>
      <c r="E105" s="6" t="s">
        <v>162</v>
      </c>
      <c r="F105" s="6" t="s">
        <v>163</v>
      </c>
      <c r="G105" s="6" t="s">
        <v>348</v>
      </c>
      <c r="H105" s="6" t="s">
        <v>15</v>
      </c>
      <c r="I105" s="5">
        <v>0</v>
      </c>
    </row>
    <row r="106" spans="1:9" x14ac:dyDescent="0.25">
      <c r="A106" s="5" t="s">
        <v>349</v>
      </c>
      <c r="B106" s="6" t="s">
        <v>350</v>
      </c>
      <c r="C106" s="5">
        <v>1982</v>
      </c>
      <c r="D106" s="7" t="s">
        <v>351</v>
      </c>
      <c r="E106" s="6" t="s">
        <v>83</v>
      </c>
      <c r="F106" s="6" t="s">
        <v>240</v>
      </c>
      <c r="G106" s="6" t="s">
        <v>343</v>
      </c>
      <c r="H106" s="6" t="s">
        <v>33</v>
      </c>
      <c r="I106" s="5">
        <v>0</v>
      </c>
    </row>
    <row r="107" spans="1:9" x14ac:dyDescent="0.25">
      <c r="A107" s="5" t="s">
        <v>352</v>
      </c>
      <c r="B107" s="6" t="s">
        <v>353</v>
      </c>
      <c r="C107" s="5">
        <v>1985</v>
      </c>
      <c r="D107" s="7" t="s">
        <v>351</v>
      </c>
      <c r="E107" s="6" t="s">
        <v>83</v>
      </c>
      <c r="F107" s="6" t="s">
        <v>240</v>
      </c>
      <c r="G107" s="6" t="s">
        <v>343</v>
      </c>
      <c r="H107" s="6" t="s">
        <v>33</v>
      </c>
      <c r="I107" s="5">
        <v>0</v>
      </c>
    </row>
    <row r="108" spans="1:9" x14ac:dyDescent="0.25">
      <c r="A108" s="5" t="s">
        <v>354</v>
      </c>
      <c r="B108" s="6" t="s">
        <v>355</v>
      </c>
      <c r="C108" s="5">
        <v>1998</v>
      </c>
      <c r="D108" s="7" t="s">
        <v>24</v>
      </c>
      <c r="E108" s="6" t="s">
        <v>104</v>
      </c>
      <c r="F108" s="6" t="s">
        <v>356</v>
      </c>
      <c r="G108" s="6" t="s">
        <v>357</v>
      </c>
      <c r="H108" s="6" t="s">
        <v>33</v>
      </c>
      <c r="I108" s="5">
        <v>0</v>
      </c>
    </row>
    <row r="109" spans="1:9" x14ac:dyDescent="0.25">
      <c r="A109" s="5" t="s">
        <v>358</v>
      </c>
      <c r="B109" s="6" t="s">
        <v>359</v>
      </c>
      <c r="C109" s="5">
        <v>1978</v>
      </c>
      <c r="D109" s="7" t="s">
        <v>18</v>
      </c>
      <c r="E109" s="6" t="s">
        <v>162</v>
      </c>
      <c r="F109" s="6" t="s">
        <v>360</v>
      </c>
      <c r="G109" s="6" t="s">
        <v>361</v>
      </c>
      <c r="H109" s="6" t="s">
        <v>15</v>
      </c>
      <c r="I109" s="5">
        <v>0</v>
      </c>
    </row>
    <row r="110" spans="1:9" x14ac:dyDescent="0.25">
      <c r="A110" s="5" t="s">
        <v>362</v>
      </c>
      <c r="B110" s="6" t="s">
        <v>363</v>
      </c>
      <c r="C110" s="5">
        <v>2001</v>
      </c>
      <c r="D110" s="7" t="s">
        <v>11</v>
      </c>
      <c r="E110" s="6" t="s">
        <v>83</v>
      </c>
      <c r="F110" s="6" t="s">
        <v>364</v>
      </c>
      <c r="G110" s="6" t="s">
        <v>365</v>
      </c>
      <c r="H110" s="6" t="s">
        <v>33</v>
      </c>
      <c r="I110" s="5">
        <v>0</v>
      </c>
    </row>
    <row r="111" spans="1:9" x14ac:dyDescent="0.25">
      <c r="A111" s="5" t="s">
        <v>366</v>
      </c>
      <c r="B111" s="6" t="s">
        <v>367</v>
      </c>
      <c r="C111" s="5">
        <v>2002</v>
      </c>
      <c r="D111" s="7" t="s">
        <v>24</v>
      </c>
      <c r="E111" s="6" t="s">
        <v>41</v>
      </c>
      <c r="F111" s="6" t="s">
        <v>42</v>
      </c>
      <c r="G111" s="6" t="s">
        <v>368</v>
      </c>
      <c r="H111" s="6" t="s">
        <v>33</v>
      </c>
      <c r="I111" s="5">
        <v>0</v>
      </c>
    </row>
    <row r="112" spans="1:9" x14ac:dyDescent="0.25">
      <c r="A112" s="5" t="s">
        <v>369</v>
      </c>
      <c r="B112" s="6" t="s">
        <v>370</v>
      </c>
      <c r="C112" s="5">
        <v>1995</v>
      </c>
      <c r="D112" s="7" t="s">
        <v>11</v>
      </c>
      <c r="E112" s="6" t="s">
        <v>104</v>
      </c>
      <c r="F112" s="6" t="s">
        <v>105</v>
      </c>
      <c r="G112" s="6" t="s">
        <v>106</v>
      </c>
      <c r="H112" s="6" t="s">
        <v>15</v>
      </c>
      <c r="I112" s="5">
        <v>0</v>
      </c>
    </row>
    <row r="113" spans="1:9" x14ac:dyDescent="0.25">
      <c r="A113" s="5" t="s">
        <v>371</v>
      </c>
      <c r="B113" s="6" t="s">
        <v>372</v>
      </c>
      <c r="C113" s="5">
        <v>2000</v>
      </c>
      <c r="D113" s="7" t="s">
        <v>24</v>
      </c>
      <c r="E113" s="6" t="s">
        <v>83</v>
      </c>
      <c r="F113" s="6" t="s">
        <v>373</v>
      </c>
      <c r="G113" s="6" t="s">
        <v>374</v>
      </c>
      <c r="H113" s="6" t="s">
        <v>15</v>
      </c>
      <c r="I113" s="5">
        <v>0</v>
      </c>
    </row>
    <row r="114" spans="1:9" x14ac:dyDescent="0.25">
      <c r="A114" s="5" t="s">
        <v>375</v>
      </c>
      <c r="B114" s="6" t="s">
        <v>376</v>
      </c>
      <c r="C114" s="5">
        <v>2000</v>
      </c>
      <c r="D114" s="7" t="s">
        <v>24</v>
      </c>
      <c r="E114" s="6" t="s">
        <v>244</v>
      </c>
      <c r="F114" s="6" t="s">
        <v>245</v>
      </c>
      <c r="G114" s="6" t="s">
        <v>377</v>
      </c>
      <c r="H114" s="6" t="s">
        <v>15</v>
      </c>
      <c r="I114" s="5">
        <v>0</v>
      </c>
    </row>
    <row r="115" spans="1:9" x14ac:dyDescent="0.25">
      <c r="A115" s="5" t="s">
        <v>378</v>
      </c>
      <c r="B115" s="6" t="s">
        <v>379</v>
      </c>
      <c r="C115" s="5">
        <v>2002</v>
      </c>
      <c r="D115" s="7" t="s">
        <v>18</v>
      </c>
      <c r="E115" s="6" t="s">
        <v>67</v>
      </c>
      <c r="F115" s="6" t="s">
        <v>68</v>
      </c>
      <c r="G115" s="6" t="s">
        <v>380</v>
      </c>
      <c r="H115" s="6" t="s">
        <v>15</v>
      </c>
      <c r="I115" s="5">
        <v>0</v>
      </c>
    </row>
    <row r="116" spans="1:9" x14ac:dyDescent="0.25">
      <c r="A116" s="5" t="s">
        <v>381</v>
      </c>
      <c r="B116" s="6" t="s">
        <v>382</v>
      </c>
      <c r="C116" s="5">
        <v>1999</v>
      </c>
      <c r="D116" s="7" t="s">
        <v>24</v>
      </c>
      <c r="E116" s="6" t="s">
        <v>12</v>
      </c>
      <c r="F116" s="6" t="s">
        <v>337</v>
      </c>
      <c r="G116" s="6" t="s">
        <v>383</v>
      </c>
      <c r="H116" s="6" t="s">
        <v>33</v>
      </c>
      <c r="I116" s="5">
        <v>0</v>
      </c>
    </row>
    <row r="117" spans="1:9" x14ac:dyDescent="0.25">
      <c r="A117" s="5" t="s">
        <v>384</v>
      </c>
      <c r="B117" s="6" t="s">
        <v>385</v>
      </c>
      <c r="C117" s="5">
        <v>2000</v>
      </c>
      <c r="D117" s="7" t="s">
        <v>24</v>
      </c>
      <c r="E117" s="6" t="s">
        <v>83</v>
      </c>
      <c r="F117" s="6" t="s">
        <v>373</v>
      </c>
      <c r="G117" s="6" t="s">
        <v>374</v>
      </c>
      <c r="H117" s="6" t="s">
        <v>15</v>
      </c>
      <c r="I117" s="5">
        <v>0</v>
      </c>
    </row>
    <row r="118" spans="1:9" x14ac:dyDescent="0.25">
      <c r="A118" s="5" t="s">
        <v>386</v>
      </c>
      <c r="B118" s="6" t="s">
        <v>387</v>
      </c>
      <c r="C118" s="5">
        <v>1992</v>
      </c>
      <c r="D118" s="7" t="s">
        <v>11</v>
      </c>
      <c r="E118" s="6" t="s">
        <v>62</v>
      </c>
      <c r="F118" s="6" t="s">
        <v>285</v>
      </c>
      <c r="G118" s="6" t="s">
        <v>64</v>
      </c>
      <c r="H118" s="6" t="s">
        <v>33</v>
      </c>
      <c r="I118" s="5">
        <v>0</v>
      </c>
    </row>
    <row r="119" spans="1:9" x14ac:dyDescent="0.25">
      <c r="A119" s="5" t="s">
        <v>388</v>
      </c>
      <c r="B119" s="6" t="s">
        <v>389</v>
      </c>
      <c r="C119" s="5">
        <v>2002</v>
      </c>
      <c r="D119" s="7" t="s">
        <v>24</v>
      </c>
      <c r="E119" s="6" t="s">
        <v>25</v>
      </c>
      <c r="F119" s="6" t="s">
        <v>26</v>
      </c>
      <c r="G119" s="6" t="s">
        <v>27</v>
      </c>
      <c r="H119" s="6" t="s">
        <v>15</v>
      </c>
      <c r="I119" s="5">
        <v>0</v>
      </c>
    </row>
    <row r="120" spans="1:9" x14ac:dyDescent="0.25">
      <c r="A120" s="5" t="s">
        <v>390</v>
      </c>
      <c r="B120" s="6" t="s">
        <v>391</v>
      </c>
      <c r="C120" s="5">
        <v>1993</v>
      </c>
      <c r="D120" s="7" t="s">
        <v>11</v>
      </c>
      <c r="E120" s="6" t="s">
        <v>41</v>
      </c>
      <c r="F120" s="6" t="s">
        <v>392</v>
      </c>
      <c r="G120" s="6" t="s">
        <v>178</v>
      </c>
      <c r="H120" s="6" t="s">
        <v>33</v>
      </c>
      <c r="I120" s="5">
        <v>0</v>
      </c>
    </row>
    <row r="121" spans="1:9" x14ac:dyDescent="0.25">
      <c r="A121" s="5" t="s">
        <v>393</v>
      </c>
      <c r="B121" s="6" t="s">
        <v>394</v>
      </c>
      <c r="C121" s="5">
        <v>1998</v>
      </c>
      <c r="D121" s="7" t="s">
        <v>24</v>
      </c>
      <c r="E121" s="6" t="s">
        <v>67</v>
      </c>
      <c r="F121" s="6" t="s">
        <v>115</v>
      </c>
      <c r="G121" s="6" t="s">
        <v>116</v>
      </c>
      <c r="H121" s="6" t="s">
        <v>15</v>
      </c>
      <c r="I121" s="5">
        <v>0</v>
      </c>
    </row>
    <row r="122" spans="1:9" x14ac:dyDescent="0.25">
      <c r="A122" s="5" t="s">
        <v>395</v>
      </c>
      <c r="B122" s="6" t="s">
        <v>396</v>
      </c>
      <c r="C122" s="5">
        <v>2001</v>
      </c>
      <c r="D122" s="7" t="s">
        <v>18</v>
      </c>
      <c r="E122" s="6" t="s">
        <v>72</v>
      </c>
      <c r="F122" s="6" t="s">
        <v>73</v>
      </c>
      <c r="G122" s="6" t="s">
        <v>149</v>
      </c>
      <c r="H122" s="6" t="s">
        <v>15</v>
      </c>
      <c r="I122" s="5">
        <v>0</v>
      </c>
    </row>
    <row r="123" spans="1:9" x14ac:dyDescent="0.25">
      <c r="A123" s="5" t="s">
        <v>397</v>
      </c>
      <c r="B123" s="6" t="s">
        <v>398</v>
      </c>
      <c r="C123" s="5">
        <v>2002</v>
      </c>
      <c r="D123" s="7" t="s">
        <v>24</v>
      </c>
      <c r="E123" s="6" t="s">
        <v>41</v>
      </c>
      <c r="F123" s="6" t="s">
        <v>42</v>
      </c>
      <c r="G123" s="6" t="s">
        <v>399</v>
      </c>
      <c r="H123" s="6" t="s">
        <v>33</v>
      </c>
      <c r="I123" s="5">
        <v>0</v>
      </c>
    </row>
    <row r="124" spans="1:9" x14ac:dyDescent="0.25">
      <c r="A124" s="5" t="s">
        <v>400</v>
      </c>
      <c r="B124" s="6" t="s">
        <v>401</v>
      </c>
      <c r="C124" s="5">
        <v>1988</v>
      </c>
      <c r="D124" s="7" t="s">
        <v>11</v>
      </c>
      <c r="E124" s="6" t="s">
        <v>36</v>
      </c>
      <c r="F124" s="6" t="s">
        <v>37</v>
      </c>
      <c r="G124" s="6" t="s">
        <v>402</v>
      </c>
      <c r="H124" s="6" t="s">
        <v>15</v>
      </c>
      <c r="I124" s="5">
        <v>0</v>
      </c>
    </row>
    <row r="125" spans="1:9" x14ac:dyDescent="0.25">
      <c r="A125" s="5" t="s">
        <v>403</v>
      </c>
      <c r="B125" s="6" t="s">
        <v>404</v>
      </c>
      <c r="C125" s="5">
        <v>1993</v>
      </c>
      <c r="D125" s="7" t="s">
        <v>11</v>
      </c>
      <c r="E125" s="6" t="s">
        <v>152</v>
      </c>
      <c r="F125" s="6" t="s">
        <v>314</v>
      </c>
      <c r="G125" s="6" t="s">
        <v>154</v>
      </c>
      <c r="H125" s="6" t="s">
        <v>15</v>
      </c>
      <c r="I125" s="5">
        <v>0</v>
      </c>
    </row>
    <row r="126" spans="1:9" x14ac:dyDescent="0.25">
      <c r="A126" s="5" t="s">
        <v>405</v>
      </c>
      <c r="B126" s="6" t="s">
        <v>406</v>
      </c>
      <c r="C126" s="5">
        <v>1998</v>
      </c>
      <c r="D126" s="7" t="s">
        <v>24</v>
      </c>
      <c r="E126" s="6" t="s">
        <v>41</v>
      </c>
      <c r="F126" s="6" t="s">
        <v>42</v>
      </c>
      <c r="G126" s="6" t="s">
        <v>80</v>
      </c>
      <c r="H126" s="6" t="s">
        <v>15</v>
      </c>
      <c r="I126" s="5">
        <v>0</v>
      </c>
    </row>
    <row r="127" spans="1:9" x14ac:dyDescent="0.25">
      <c r="A127" s="5" t="s">
        <v>407</v>
      </c>
      <c r="B127" s="6" t="s">
        <v>408</v>
      </c>
      <c r="C127" s="5">
        <v>2003</v>
      </c>
      <c r="D127" s="7" t="s">
        <v>24</v>
      </c>
      <c r="E127" s="6" t="s">
        <v>36</v>
      </c>
      <c r="F127" s="6" t="s">
        <v>55</v>
      </c>
      <c r="G127" s="6" t="s">
        <v>56</v>
      </c>
      <c r="H127" s="6" t="s">
        <v>15</v>
      </c>
      <c r="I127" s="5">
        <v>0</v>
      </c>
    </row>
    <row r="128" spans="1:9" x14ac:dyDescent="0.25">
      <c r="A128" s="5" t="s">
        <v>409</v>
      </c>
      <c r="B128" s="6" t="s">
        <v>410</v>
      </c>
      <c r="C128" s="5">
        <v>1995</v>
      </c>
      <c r="D128" s="7" t="s">
        <v>11</v>
      </c>
      <c r="E128" s="6" t="s">
        <v>36</v>
      </c>
      <c r="F128" s="6" t="s">
        <v>13</v>
      </c>
      <c r="G128" s="6" t="s">
        <v>186</v>
      </c>
      <c r="H128" s="6" t="s">
        <v>15</v>
      </c>
      <c r="I128" s="5">
        <v>0</v>
      </c>
    </row>
    <row r="129" spans="1:9" x14ac:dyDescent="0.25">
      <c r="A129" s="5" t="s">
        <v>411</v>
      </c>
      <c r="B129" s="6" t="s">
        <v>412</v>
      </c>
      <c r="C129" s="5">
        <v>2003</v>
      </c>
      <c r="D129" s="7" t="s">
        <v>24</v>
      </c>
      <c r="E129" s="6" t="s">
        <v>104</v>
      </c>
      <c r="F129" s="6" t="s">
        <v>413</v>
      </c>
      <c r="G129" s="6" t="s">
        <v>414</v>
      </c>
      <c r="H129" s="6" t="s">
        <v>15</v>
      </c>
      <c r="I129" s="5">
        <v>0</v>
      </c>
    </row>
    <row r="130" spans="1:9" x14ac:dyDescent="0.25">
      <c r="A130" s="5" t="s">
        <v>415</v>
      </c>
      <c r="B130" s="6" t="s">
        <v>416</v>
      </c>
      <c r="C130" s="5">
        <v>2001</v>
      </c>
      <c r="D130" s="7" t="s">
        <v>24</v>
      </c>
      <c r="E130" s="6" t="s">
        <v>104</v>
      </c>
      <c r="F130" s="6" t="s">
        <v>413</v>
      </c>
      <c r="G130" s="6" t="s">
        <v>414</v>
      </c>
      <c r="H130" s="6" t="s">
        <v>33</v>
      </c>
      <c r="I130" s="5">
        <v>0</v>
      </c>
    </row>
    <row r="131" spans="1:9" x14ac:dyDescent="0.25">
      <c r="A131" s="5" t="s">
        <v>417</v>
      </c>
      <c r="B131" s="6" t="s">
        <v>418</v>
      </c>
      <c r="C131" s="5">
        <v>1992</v>
      </c>
      <c r="D131" s="7" t="s">
        <v>24</v>
      </c>
      <c r="E131" s="6" t="s">
        <v>36</v>
      </c>
      <c r="F131" s="6" t="s">
        <v>55</v>
      </c>
      <c r="G131" s="6" t="s">
        <v>419</v>
      </c>
      <c r="H131" s="6" t="s">
        <v>33</v>
      </c>
      <c r="I131" s="5">
        <v>0</v>
      </c>
    </row>
    <row r="132" spans="1:9" x14ac:dyDescent="0.25">
      <c r="A132" s="5" t="s">
        <v>420</v>
      </c>
      <c r="B132" s="6" t="s">
        <v>421</v>
      </c>
      <c r="C132" s="5">
        <v>1995</v>
      </c>
      <c r="D132" s="7" t="s">
        <v>11</v>
      </c>
      <c r="E132" s="6" t="s">
        <v>25</v>
      </c>
      <c r="F132" s="6" t="s">
        <v>109</v>
      </c>
      <c r="G132" s="6" t="s">
        <v>27</v>
      </c>
      <c r="H132" s="6" t="s">
        <v>15</v>
      </c>
      <c r="I132" s="5">
        <v>0</v>
      </c>
    </row>
    <row r="133" spans="1:9" x14ac:dyDescent="0.25">
      <c r="A133" s="5" t="s">
        <v>422</v>
      </c>
      <c r="B133" s="6" t="s">
        <v>423</v>
      </c>
      <c r="C133" s="5">
        <v>2002</v>
      </c>
      <c r="D133" s="7" t="s">
        <v>24</v>
      </c>
      <c r="E133" s="6" t="s">
        <v>328</v>
      </c>
      <c r="F133" s="6" t="s">
        <v>47</v>
      </c>
      <c r="G133" s="6" t="s">
        <v>48</v>
      </c>
      <c r="H133" s="6" t="s">
        <v>15</v>
      </c>
      <c r="I133" s="5">
        <v>0</v>
      </c>
    </row>
    <row r="134" spans="1:9" x14ac:dyDescent="0.25">
      <c r="A134" s="5" t="s">
        <v>424</v>
      </c>
      <c r="B134" s="6" t="s">
        <v>425</v>
      </c>
      <c r="C134" s="5">
        <v>2001</v>
      </c>
      <c r="D134" s="7" t="s">
        <v>24</v>
      </c>
      <c r="E134" s="6" t="s">
        <v>172</v>
      </c>
      <c r="F134" s="6" t="s">
        <v>173</v>
      </c>
      <c r="G134" s="6" t="s">
        <v>174</v>
      </c>
      <c r="H134" s="6" t="s">
        <v>15</v>
      </c>
      <c r="I134" s="5">
        <v>0</v>
      </c>
    </row>
    <row r="135" spans="1:9" x14ac:dyDescent="0.25">
      <c r="A135" s="5" t="s">
        <v>426</v>
      </c>
      <c r="B135" s="6" t="s">
        <v>427</v>
      </c>
      <c r="C135" s="5">
        <v>2000</v>
      </c>
      <c r="D135" s="7" t="s">
        <v>24</v>
      </c>
      <c r="E135" s="6" t="s">
        <v>41</v>
      </c>
      <c r="F135" s="6" t="s">
        <v>42</v>
      </c>
      <c r="G135" s="6" t="s">
        <v>80</v>
      </c>
      <c r="H135" s="6" t="s">
        <v>15</v>
      </c>
      <c r="I135" s="5">
        <v>0</v>
      </c>
    </row>
    <row r="136" spans="1:9" x14ac:dyDescent="0.25">
      <c r="A136" s="5" t="s">
        <v>428</v>
      </c>
      <c r="B136" s="6" t="s">
        <v>429</v>
      </c>
      <c r="C136" s="5">
        <v>2003</v>
      </c>
      <c r="D136" s="7" t="s">
        <v>18</v>
      </c>
      <c r="E136" s="6" t="s">
        <v>36</v>
      </c>
      <c r="F136" s="6" t="s">
        <v>55</v>
      </c>
      <c r="G136" s="6" t="s">
        <v>92</v>
      </c>
      <c r="H136" s="6" t="s">
        <v>15</v>
      </c>
      <c r="I136" s="5">
        <v>0</v>
      </c>
    </row>
    <row r="137" spans="1:9" x14ac:dyDescent="0.25">
      <c r="A137" s="5" t="s">
        <v>430</v>
      </c>
      <c r="B137" s="6" t="s">
        <v>431</v>
      </c>
      <c r="C137" s="5">
        <v>2000</v>
      </c>
      <c r="D137" s="7" t="s">
        <v>24</v>
      </c>
      <c r="E137" s="6" t="s">
        <v>41</v>
      </c>
      <c r="F137" s="6" t="s">
        <v>42</v>
      </c>
      <c r="G137" s="6" t="s">
        <v>432</v>
      </c>
      <c r="H137" s="6" t="s">
        <v>15</v>
      </c>
      <c r="I137" s="5">
        <v>0</v>
      </c>
    </row>
    <row r="138" spans="1:9" x14ac:dyDescent="0.25">
      <c r="A138" s="5" t="s">
        <v>433</v>
      </c>
      <c r="B138" s="6" t="s">
        <v>434</v>
      </c>
      <c r="C138" s="5">
        <v>1991</v>
      </c>
      <c r="D138" s="7" t="s">
        <v>11</v>
      </c>
      <c r="E138" s="6" t="s">
        <v>83</v>
      </c>
      <c r="F138" s="6" t="s">
        <v>95</v>
      </c>
      <c r="G138" s="6" t="s">
        <v>112</v>
      </c>
      <c r="H138" s="6" t="s">
        <v>15</v>
      </c>
      <c r="I138" s="5">
        <v>0</v>
      </c>
    </row>
    <row r="139" spans="1:9" x14ac:dyDescent="0.25">
      <c r="A139" s="5" t="s">
        <v>435</v>
      </c>
      <c r="B139" s="6" t="s">
        <v>436</v>
      </c>
      <c r="C139" s="5">
        <v>2001</v>
      </c>
      <c r="D139" s="7" t="s">
        <v>24</v>
      </c>
      <c r="E139" s="6" t="s">
        <v>104</v>
      </c>
      <c r="F139" s="6" t="s">
        <v>279</v>
      </c>
      <c r="G139" s="6" t="s">
        <v>325</v>
      </c>
      <c r="H139" s="6" t="s">
        <v>33</v>
      </c>
      <c r="I139" s="5">
        <v>0</v>
      </c>
    </row>
    <row r="140" spans="1:9" x14ac:dyDescent="0.25">
      <c r="A140" s="5" t="s">
        <v>437</v>
      </c>
      <c r="B140" s="6" t="s">
        <v>438</v>
      </c>
      <c r="C140" s="5">
        <v>1985</v>
      </c>
      <c r="D140" s="7" t="s">
        <v>11</v>
      </c>
      <c r="E140" s="6" t="s">
        <v>36</v>
      </c>
      <c r="F140" s="6" t="s">
        <v>55</v>
      </c>
      <c r="G140" s="6" t="s">
        <v>38</v>
      </c>
      <c r="H140" s="6" t="s">
        <v>15</v>
      </c>
      <c r="I140" s="5">
        <v>0</v>
      </c>
    </row>
    <row r="141" spans="1:9" x14ac:dyDescent="0.25">
      <c r="A141" s="5" t="s">
        <v>439</v>
      </c>
      <c r="B141" s="6" t="s">
        <v>440</v>
      </c>
      <c r="C141" s="5">
        <v>1995</v>
      </c>
      <c r="D141" s="7" t="s">
        <v>24</v>
      </c>
      <c r="E141" s="6" t="s">
        <v>152</v>
      </c>
      <c r="F141" s="6" t="s">
        <v>314</v>
      </c>
      <c r="G141" s="6" t="s">
        <v>154</v>
      </c>
      <c r="H141" s="6" t="s">
        <v>15</v>
      </c>
      <c r="I141" s="5">
        <v>0</v>
      </c>
    </row>
    <row r="142" spans="1:9" x14ac:dyDescent="0.25">
      <c r="A142" s="5" t="s">
        <v>441</v>
      </c>
      <c r="B142" s="6" t="s">
        <v>442</v>
      </c>
      <c r="C142" s="5">
        <v>1987</v>
      </c>
      <c r="D142" s="7" t="s">
        <v>11</v>
      </c>
      <c r="E142" s="6" t="s">
        <v>126</v>
      </c>
      <c r="F142" s="6" t="s">
        <v>127</v>
      </c>
      <c r="G142" s="6" t="s">
        <v>128</v>
      </c>
      <c r="H142" s="6" t="s">
        <v>15</v>
      </c>
      <c r="I142" s="5">
        <v>1</v>
      </c>
    </row>
    <row r="143" spans="1:9" x14ac:dyDescent="0.25">
      <c r="A143" s="5" t="s">
        <v>443</v>
      </c>
      <c r="B143" s="6" t="s">
        <v>444</v>
      </c>
      <c r="C143" s="5">
        <v>1991</v>
      </c>
      <c r="D143" s="7" t="s">
        <v>11</v>
      </c>
      <c r="E143" s="6" t="s">
        <v>445</v>
      </c>
      <c r="F143" s="6" t="s">
        <v>446</v>
      </c>
      <c r="G143" s="6" t="s">
        <v>447</v>
      </c>
      <c r="H143" s="6" t="s">
        <v>33</v>
      </c>
      <c r="I143" s="5">
        <v>0</v>
      </c>
    </row>
    <row r="144" spans="1:9" x14ac:dyDescent="0.25">
      <c r="A144" s="5" t="s">
        <v>448</v>
      </c>
      <c r="B144" s="6" t="s">
        <v>449</v>
      </c>
      <c r="C144" s="5">
        <v>1985</v>
      </c>
      <c r="D144" s="7" t="s">
        <v>24</v>
      </c>
      <c r="E144" s="6" t="s">
        <v>83</v>
      </c>
      <c r="F144" s="6" t="s">
        <v>84</v>
      </c>
      <c r="G144" s="6" t="s">
        <v>85</v>
      </c>
      <c r="H144" s="6" t="s">
        <v>15</v>
      </c>
      <c r="I144" s="5">
        <v>0</v>
      </c>
    </row>
    <row r="145" spans="1:9" x14ac:dyDescent="0.25">
      <c r="A145" s="5" t="s">
        <v>450</v>
      </c>
      <c r="B145" s="6" t="s">
        <v>451</v>
      </c>
      <c r="C145" s="5">
        <v>1994</v>
      </c>
      <c r="D145" s="7" t="s">
        <v>11</v>
      </c>
      <c r="E145" s="6" t="s">
        <v>36</v>
      </c>
      <c r="F145" s="6" t="s">
        <v>55</v>
      </c>
      <c r="G145" s="6" t="s">
        <v>141</v>
      </c>
      <c r="H145" s="6" t="s">
        <v>33</v>
      </c>
      <c r="I145" s="5">
        <v>0</v>
      </c>
    </row>
    <row r="146" spans="1:9" x14ac:dyDescent="0.25">
      <c r="A146" s="5" t="s">
        <v>452</v>
      </c>
      <c r="B146" s="6" t="s">
        <v>453</v>
      </c>
      <c r="C146" s="5">
        <v>1990</v>
      </c>
      <c r="D146" s="7" t="s">
        <v>11</v>
      </c>
      <c r="E146" s="6" t="s">
        <v>83</v>
      </c>
      <c r="F146" s="6" t="s">
        <v>240</v>
      </c>
      <c r="G146" s="6" t="s">
        <v>334</v>
      </c>
      <c r="H146" s="6" t="s">
        <v>15</v>
      </c>
      <c r="I146" s="5">
        <v>0</v>
      </c>
    </row>
    <row r="147" spans="1:9" x14ac:dyDescent="0.25">
      <c r="A147" s="5" t="s">
        <v>454</v>
      </c>
      <c r="B147" s="6" t="s">
        <v>455</v>
      </c>
      <c r="C147" s="5">
        <v>1990</v>
      </c>
      <c r="D147" s="7" t="s">
        <v>11</v>
      </c>
      <c r="E147" s="6" t="s">
        <v>83</v>
      </c>
      <c r="F147" s="6" t="s">
        <v>240</v>
      </c>
      <c r="G147" s="6" t="s">
        <v>456</v>
      </c>
      <c r="H147" s="6" t="s">
        <v>15</v>
      </c>
      <c r="I147" s="5">
        <v>0</v>
      </c>
    </row>
    <row r="148" spans="1:9" x14ac:dyDescent="0.25">
      <c r="A148" s="5" t="s">
        <v>457</v>
      </c>
      <c r="B148" s="6" t="s">
        <v>458</v>
      </c>
      <c r="C148" s="5">
        <v>2002</v>
      </c>
      <c r="D148" s="7" t="s">
        <v>18</v>
      </c>
      <c r="E148" s="6" t="s">
        <v>99</v>
      </c>
      <c r="F148" s="6" t="s">
        <v>100</v>
      </c>
      <c r="G148" s="6" t="s">
        <v>101</v>
      </c>
      <c r="H148" s="6" t="s">
        <v>15</v>
      </c>
      <c r="I148" s="5">
        <v>0</v>
      </c>
    </row>
    <row r="149" spans="1:9" x14ac:dyDescent="0.25">
      <c r="A149" s="5" t="s">
        <v>459</v>
      </c>
      <c r="B149" s="6" t="s">
        <v>460</v>
      </c>
      <c r="C149" s="5">
        <v>1999</v>
      </c>
      <c r="D149" s="7" t="s">
        <v>24</v>
      </c>
      <c r="E149" s="6" t="s">
        <v>62</v>
      </c>
      <c r="F149" s="6" t="s">
        <v>63</v>
      </c>
      <c r="G149" s="6" t="s">
        <v>64</v>
      </c>
      <c r="H149" s="6" t="s">
        <v>15</v>
      </c>
      <c r="I149" s="5">
        <v>0</v>
      </c>
    </row>
    <row r="150" spans="1:9" x14ac:dyDescent="0.25">
      <c r="A150" s="5" t="s">
        <v>461</v>
      </c>
      <c r="B150" s="6" t="s">
        <v>462</v>
      </c>
      <c r="C150" s="5">
        <v>2001</v>
      </c>
      <c r="D150" s="7" t="s">
        <v>24</v>
      </c>
      <c r="E150" s="6" t="s">
        <v>36</v>
      </c>
      <c r="F150" s="6" t="s">
        <v>13</v>
      </c>
      <c r="G150" s="6" t="s">
        <v>191</v>
      </c>
      <c r="H150" s="6" t="s">
        <v>15</v>
      </c>
      <c r="I150" s="5">
        <v>0</v>
      </c>
    </row>
    <row r="151" spans="1:9" x14ac:dyDescent="0.25">
      <c r="A151" s="5" t="s">
        <v>463</v>
      </c>
      <c r="B151" s="6" t="s">
        <v>464</v>
      </c>
      <c r="C151" s="5">
        <v>2002</v>
      </c>
      <c r="D151" s="7" t="s">
        <v>24</v>
      </c>
      <c r="E151" s="6" t="s">
        <v>41</v>
      </c>
      <c r="F151" s="6" t="s">
        <v>42</v>
      </c>
      <c r="G151" s="6" t="s">
        <v>465</v>
      </c>
      <c r="H151" s="6" t="s">
        <v>33</v>
      </c>
      <c r="I151" s="5">
        <v>0</v>
      </c>
    </row>
    <row r="152" spans="1:9" x14ac:dyDescent="0.25">
      <c r="A152" s="5" t="s">
        <v>466</v>
      </c>
      <c r="B152" s="6" t="s">
        <v>467</v>
      </c>
      <c r="C152" s="5">
        <v>1984</v>
      </c>
      <c r="D152" s="7" t="s">
        <v>11</v>
      </c>
      <c r="E152" s="6" t="s">
        <v>36</v>
      </c>
      <c r="F152" s="6" t="s">
        <v>55</v>
      </c>
      <c r="G152" s="6" t="s">
        <v>141</v>
      </c>
      <c r="H152" s="6" t="s">
        <v>33</v>
      </c>
      <c r="I152" s="5">
        <v>0</v>
      </c>
    </row>
    <row r="153" spans="1:9" x14ac:dyDescent="0.25">
      <c r="A153" s="5" t="s">
        <v>468</v>
      </c>
      <c r="B153" s="6" t="s">
        <v>469</v>
      </c>
      <c r="C153" s="5">
        <v>2002</v>
      </c>
      <c r="D153" s="7" t="s">
        <v>24</v>
      </c>
      <c r="E153" s="6" t="s">
        <v>25</v>
      </c>
      <c r="F153" s="6" t="s">
        <v>26</v>
      </c>
      <c r="G153" s="6" t="s">
        <v>27</v>
      </c>
      <c r="H153" s="6" t="s">
        <v>15</v>
      </c>
      <c r="I153" s="5">
        <v>0</v>
      </c>
    </row>
    <row r="154" spans="1:9" x14ac:dyDescent="0.25">
      <c r="A154" s="5" t="s">
        <v>470</v>
      </c>
      <c r="B154" s="6" t="s">
        <v>471</v>
      </c>
      <c r="C154" s="5">
        <v>2002</v>
      </c>
      <c r="D154" s="7" t="s">
        <v>24</v>
      </c>
      <c r="E154" s="6" t="s">
        <v>67</v>
      </c>
      <c r="F154" s="6" t="s">
        <v>472</v>
      </c>
      <c r="G154" s="6" t="s">
        <v>473</v>
      </c>
      <c r="H154" s="6" t="s">
        <v>15</v>
      </c>
      <c r="I154" s="5">
        <v>0</v>
      </c>
    </row>
    <row r="155" spans="1:9" x14ac:dyDescent="0.25">
      <c r="A155" s="5" t="s">
        <v>474</v>
      </c>
      <c r="B155" s="6" t="s">
        <v>475</v>
      </c>
      <c r="C155" s="5">
        <v>1999</v>
      </c>
      <c r="D155" s="7" t="s">
        <v>11</v>
      </c>
      <c r="E155" s="6" t="s">
        <v>25</v>
      </c>
      <c r="F155" s="6" t="s">
        <v>257</v>
      </c>
      <c r="G155" s="6" t="s">
        <v>27</v>
      </c>
      <c r="H155" s="6" t="s">
        <v>15</v>
      </c>
      <c r="I155" s="5">
        <v>0</v>
      </c>
    </row>
    <row r="156" spans="1:9" x14ac:dyDescent="0.25">
      <c r="A156" s="5" t="s">
        <v>476</v>
      </c>
      <c r="B156" s="6" t="s">
        <v>477</v>
      </c>
      <c r="C156" s="5">
        <v>2002</v>
      </c>
      <c r="D156" s="7" t="s">
        <v>24</v>
      </c>
      <c r="E156" s="6" t="s">
        <v>41</v>
      </c>
      <c r="F156" s="6" t="s">
        <v>42</v>
      </c>
      <c r="G156" s="6" t="s">
        <v>43</v>
      </c>
      <c r="H156" s="6" t="s">
        <v>15</v>
      </c>
      <c r="I156" s="5">
        <v>0</v>
      </c>
    </row>
    <row r="157" spans="1:9" x14ac:dyDescent="0.25">
      <c r="A157" s="5" t="s">
        <v>478</v>
      </c>
      <c r="B157" s="6" t="s">
        <v>479</v>
      </c>
      <c r="C157" s="5">
        <v>1983</v>
      </c>
      <c r="D157" s="7" t="s">
        <v>11</v>
      </c>
      <c r="E157" s="6" t="s">
        <v>83</v>
      </c>
      <c r="F157" s="6" t="s">
        <v>240</v>
      </c>
      <c r="G157" s="6" t="s">
        <v>334</v>
      </c>
      <c r="H157" s="6" t="s">
        <v>15</v>
      </c>
      <c r="I157" s="5">
        <v>0</v>
      </c>
    </row>
    <row r="158" spans="1:9" x14ac:dyDescent="0.25">
      <c r="A158" s="5" t="s">
        <v>480</v>
      </c>
      <c r="B158" s="6" t="s">
        <v>481</v>
      </c>
      <c r="C158" s="5">
        <v>1994</v>
      </c>
      <c r="D158" s="7" t="s">
        <v>11</v>
      </c>
      <c r="E158" s="6" t="s">
        <v>83</v>
      </c>
      <c r="F158" s="6" t="s">
        <v>240</v>
      </c>
      <c r="G158" s="6" t="s">
        <v>343</v>
      </c>
      <c r="H158" s="6" t="s">
        <v>15</v>
      </c>
      <c r="I158" s="5">
        <v>0</v>
      </c>
    </row>
    <row r="159" spans="1:9" x14ac:dyDescent="0.25">
      <c r="A159" s="5" t="s">
        <v>482</v>
      </c>
      <c r="B159" s="6" t="s">
        <v>483</v>
      </c>
      <c r="C159" s="5">
        <v>2000</v>
      </c>
      <c r="D159" s="7" t="s">
        <v>11</v>
      </c>
      <c r="E159" s="6" t="s">
        <v>302</v>
      </c>
      <c r="F159" s="6" t="s">
        <v>303</v>
      </c>
      <c r="G159" s="6" t="s">
        <v>304</v>
      </c>
      <c r="H159" s="6" t="s">
        <v>33</v>
      </c>
      <c r="I159" s="5">
        <v>0</v>
      </c>
    </row>
    <row r="160" spans="1:9" x14ac:dyDescent="0.25">
      <c r="A160" s="5" t="s">
        <v>484</v>
      </c>
      <c r="B160" s="6" t="s">
        <v>485</v>
      </c>
      <c r="C160" s="5">
        <v>1994</v>
      </c>
      <c r="D160" s="7" t="s">
        <v>24</v>
      </c>
      <c r="E160" s="6" t="s">
        <v>328</v>
      </c>
      <c r="F160" s="6" t="s">
        <v>270</v>
      </c>
      <c r="G160" s="6" t="s">
        <v>486</v>
      </c>
      <c r="H160" s="6" t="s">
        <v>33</v>
      </c>
      <c r="I160" s="5">
        <v>0</v>
      </c>
    </row>
    <row r="161" spans="1:9" x14ac:dyDescent="0.25">
      <c r="A161" s="5" t="s">
        <v>487</v>
      </c>
      <c r="B161" s="6" t="s">
        <v>488</v>
      </c>
      <c r="C161" s="5">
        <v>2003</v>
      </c>
      <c r="D161" s="7" t="s">
        <v>24</v>
      </c>
      <c r="E161" s="6" t="s">
        <v>67</v>
      </c>
      <c r="F161" s="6" t="s">
        <v>472</v>
      </c>
      <c r="G161" s="6" t="s">
        <v>489</v>
      </c>
      <c r="H161" s="6" t="s">
        <v>15</v>
      </c>
      <c r="I161" s="5">
        <v>0</v>
      </c>
    </row>
    <row r="162" spans="1:9" x14ac:dyDescent="0.25">
      <c r="A162" s="5" t="s">
        <v>490</v>
      </c>
      <c r="B162" s="6" t="s">
        <v>491</v>
      </c>
      <c r="C162" s="5">
        <v>1996</v>
      </c>
      <c r="D162" s="7" t="s">
        <v>11</v>
      </c>
      <c r="E162" s="6" t="s">
        <v>104</v>
      </c>
      <c r="F162" s="6" t="s">
        <v>307</v>
      </c>
      <c r="G162" s="6" t="s">
        <v>308</v>
      </c>
      <c r="H162" s="6" t="s">
        <v>15</v>
      </c>
      <c r="I162" s="5">
        <v>0</v>
      </c>
    </row>
    <row r="163" spans="1:9" x14ac:dyDescent="0.25">
      <c r="A163" s="5" t="s">
        <v>492</v>
      </c>
      <c r="B163" s="6" t="s">
        <v>493</v>
      </c>
      <c r="C163" s="5">
        <v>1994</v>
      </c>
      <c r="D163" s="7" t="s">
        <v>11</v>
      </c>
      <c r="E163" s="6" t="s">
        <v>126</v>
      </c>
      <c r="F163" s="6" t="s">
        <v>127</v>
      </c>
      <c r="G163" s="6" t="s">
        <v>128</v>
      </c>
      <c r="H163" s="6" t="s">
        <v>15</v>
      </c>
      <c r="I163" s="5">
        <v>1</v>
      </c>
    </row>
    <row r="164" spans="1:9" x14ac:dyDescent="0.25">
      <c r="A164" s="5" t="s">
        <v>494</v>
      </c>
      <c r="B164" s="6" t="s">
        <v>495</v>
      </c>
      <c r="C164" s="5">
        <v>1990</v>
      </c>
      <c r="D164" s="7" t="s">
        <v>351</v>
      </c>
      <c r="E164" s="6" t="s">
        <v>83</v>
      </c>
      <c r="F164" s="6" t="s">
        <v>240</v>
      </c>
      <c r="G164" s="6" t="s">
        <v>456</v>
      </c>
      <c r="H164" s="6" t="s">
        <v>15</v>
      </c>
      <c r="I164" s="5">
        <v>0</v>
      </c>
    </row>
    <row r="165" spans="1:9" x14ac:dyDescent="0.25">
      <c r="A165" s="8" t="s">
        <v>496</v>
      </c>
      <c r="B165" s="9" t="s">
        <v>497</v>
      </c>
      <c r="C165" s="8">
        <v>1976</v>
      </c>
      <c r="D165" s="10" t="s">
        <v>11</v>
      </c>
      <c r="E165" s="9" t="s">
        <v>498</v>
      </c>
      <c r="F165" s="9"/>
      <c r="G165" s="9"/>
      <c r="H165" s="9" t="s">
        <v>15</v>
      </c>
      <c r="I165" s="8">
        <v>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/>
  </sheetViews>
  <sheetFormatPr defaultRowHeight="15" x14ac:dyDescent="0.25"/>
  <cols>
    <col min="1" max="1" width="26.140625" style="1" customWidth="1"/>
    <col min="2" max="2" width="12.5703125" style="1" customWidth="1"/>
    <col min="3" max="3" width="16.7109375" style="1" customWidth="1"/>
    <col min="4" max="4" width="19.28515625" style="1" customWidth="1"/>
    <col min="5" max="5" width="20.7109375" style="1" customWidth="1"/>
    <col min="6" max="6" width="17.42578125" style="1" customWidth="1"/>
    <col min="7" max="7" width="14.28515625" style="1" customWidth="1"/>
    <col min="8" max="8" width="13.5703125" style="1" customWidth="1"/>
    <col min="9" max="9" width="5.5703125" style="1" customWidth="1"/>
    <col min="10" max="16384" width="9.140625" style="1"/>
  </cols>
  <sheetData>
    <row r="1" spans="1:9" ht="15.75" x14ac:dyDescent="0.25">
      <c r="A1" s="18" t="s">
        <v>900</v>
      </c>
      <c r="B1" s="19"/>
      <c r="C1" s="19"/>
      <c r="D1" s="19"/>
      <c r="E1" s="19"/>
      <c r="F1" s="19"/>
      <c r="G1" s="19"/>
      <c r="H1" s="19"/>
      <c r="I1" s="19"/>
    </row>
    <row r="2" spans="1:9" ht="18.75" x14ac:dyDescent="0.25">
      <c r="A2" s="20" t="s">
        <v>901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1" t="s">
        <v>902</v>
      </c>
      <c r="B3" s="21"/>
      <c r="C3" s="22" t="s">
        <v>903</v>
      </c>
      <c r="D3" s="22"/>
      <c r="E3" s="22"/>
      <c r="F3" s="22"/>
      <c r="G3" s="22"/>
      <c r="H3" s="22"/>
      <c r="I3" s="22"/>
    </row>
    <row r="4" spans="1:9" ht="21" x14ac:dyDescent="0.25">
      <c r="A4" s="23" t="s">
        <v>1255</v>
      </c>
      <c r="B4" s="23"/>
      <c r="C4" s="23"/>
      <c r="D4" s="23"/>
      <c r="E4" s="23"/>
      <c r="F4" s="23"/>
      <c r="G4" s="23"/>
      <c r="H4" s="23"/>
      <c r="I4" s="23"/>
    </row>
    <row r="6" spans="1:9" ht="30" customHeight="1" x14ac:dyDescent="0.25">
      <c r="A6" s="56" t="s">
        <v>1256</v>
      </c>
      <c r="B6" s="56" t="s">
        <v>1257</v>
      </c>
      <c r="C6" s="56" t="s">
        <v>1258</v>
      </c>
      <c r="D6" s="56" t="s">
        <v>4</v>
      </c>
      <c r="E6" s="56" t="s">
        <v>5</v>
      </c>
      <c r="F6" s="56" t="s">
        <v>6</v>
      </c>
      <c r="G6" s="56" t="s">
        <v>1259</v>
      </c>
      <c r="H6" s="56" t="s">
        <v>1260</v>
      </c>
      <c r="I6" s="56" t="s">
        <v>906</v>
      </c>
    </row>
    <row r="7" spans="1:9" ht="30" x14ac:dyDescent="0.25">
      <c r="A7" s="53" t="s">
        <v>50</v>
      </c>
      <c r="B7" s="53">
        <v>1997</v>
      </c>
      <c r="C7" s="54" t="s">
        <v>24</v>
      </c>
      <c r="D7" s="53" t="s">
        <v>41</v>
      </c>
      <c r="E7" s="53" t="s">
        <v>51</v>
      </c>
      <c r="F7" s="53" t="s">
        <v>52</v>
      </c>
      <c r="G7" s="54" t="s">
        <v>24</v>
      </c>
      <c r="H7" s="53" t="s">
        <v>1261</v>
      </c>
      <c r="I7" s="55" t="s">
        <v>760</v>
      </c>
    </row>
    <row r="8" spans="1:9" ht="45" x14ac:dyDescent="0.25">
      <c r="A8" s="53" t="s">
        <v>71</v>
      </c>
      <c r="B8" s="53">
        <v>1998</v>
      </c>
      <c r="C8" s="54" t="s">
        <v>24</v>
      </c>
      <c r="D8" s="53" t="s">
        <v>72</v>
      </c>
      <c r="E8" s="53" t="s">
        <v>73</v>
      </c>
      <c r="F8" s="53" t="s">
        <v>74</v>
      </c>
      <c r="G8" s="54" t="s">
        <v>24</v>
      </c>
      <c r="H8" s="53" t="s">
        <v>605</v>
      </c>
      <c r="I8" s="55" t="s">
        <v>721</v>
      </c>
    </row>
    <row r="9" spans="1:9" ht="60" x14ac:dyDescent="0.25">
      <c r="A9" s="53" t="s">
        <v>108</v>
      </c>
      <c r="B9" s="53">
        <v>1997</v>
      </c>
      <c r="C9" s="54" t="s">
        <v>24</v>
      </c>
      <c r="D9" s="53" t="s">
        <v>25</v>
      </c>
      <c r="E9" s="53" t="s">
        <v>109</v>
      </c>
      <c r="F9" s="53" t="s">
        <v>27</v>
      </c>
      <c r="G9" s="54" t="s">
        <v>24</v>
      </c>
      <c r="H9" s="53" t="s">
        <v>1262</v>
      </c>
      <c r="I9" s="55" t="s">
        <v>1263</v>
      </c>
    </row>
    <row r="10" spans="1:9" ht="60" x14ac:dyDescent="0.25">
      <c r="A10" s="53" t="s">
        <v>120</v>
      </c>
      <c r="B10" s="53">
        <v>1996</v>
      </c>
      <c r="C10" s="54" t="s">
        <v>24</v>
      </c>
      <c r="D10" s="53" t="s">
        <v>25</v>
      </c>
      <c r="E10" s="53" t="s">
        <v>109</v>
      </c>
      <c r="F10" s="53" t="s">
        <v>27</v>
      </c>
      <c r="G10" s="54" t="s">
        <v>24</v>
      </c>
      <c r="H10" s="53" t="s">
        <v>513</v>
      </c>
      <c r="I10" s="55" t="s">
        <v>721</v>
      </c>
    </row>
    <row r="11" spans="1:9" ht="60" x14ac:dyDescent="0.25">
      <c r="A11" s="53" t="s">
        <v>151</v>
      </c>
      <c r="B11" s="53">
        <v>1997</v>
      </c>
      <c r="C11" s="54" t="s">
        <v>24</v>
      </c>
      <c r="D11" s="53" t="s">
        <v>152</v>
      </c>
      <c r="E11" s="53" t="s">
        <v>153</v>
      </c>
      <c r="F11" s="53" t="s">
        <v>154</v>
      </c>
      <c r="G11" s="54" t="s">
        <v>24</v>
      </c>
      <c r="H11" s="53" t="s">
        <v>1264</v>
      </c>
      <c r="I11" s="55" t="s">
        <v>720</v>
      </c>
    </row>
    <row r="12" spans="1:9" ht="30" x14ac:dyDescent="0.25">
      <c r="A12" s="53" t="s">
        <v>185</v>
      </c>
      <c r="B12" s="53">
        <v>1998</v>
      </c>
      <c r="C12" s="54" t="s">
        <v>24</v>
      </c>
      <c r="D12" s="53" t="s">
        <v>36</v>
      </c>
      <c r="E12" s="53" t="s">
        <v>55</v>
      </c>
      <c r="F12" s="53" t="s">
        <v>186</v>
      </c>
      <c r="G12" s="54" t="s">
        <v>24</v>
      </c>
      <c r="H12" s="53" t="s">
        <v>1265</v>
      </c>
      <c r="I12" s="55" t="s">
        <v>760</v>
      </c>
    </row>
    <row r="13" spans="1:9" ht="30" x14ac:dyDescent="0.25">
      <c r="A13" s="53" t="s">
        <v>188</v>
      </c>
      <c r="B13" s="53">
        <v>1998</v>
      </c>
      <c r="C13" s="54" t="s">
        <v>24</v>
      </c>
      <c r="D13" s="53" t="s">
        <v>189</v>
      </c>
      <c r="E13" s="53" t="s">
        <v>190</v>
      </c>
      <c r="F13" s="53" t="s">
        <v>191</v>
      </c>
      <c r="G13" s="54" t="s">
        <v>24</v>
      </c>
      <c r="H13" s="53" t="s">
        <v>1266</v>
      </c>
      <c r="I13" s="55" t="s">
        <v>760</v>
      </c>
    </row>
    <row r="14" spans="1:9" ht="30" x14ac:dyDescent="0.25">
      <c r="A14" s="53" t="s">
        <v>195</v>
      </c>
      <c r="B14" s="53">
        <v>1999</v>
      </c>
      <c r="C14" s="54" t="s">
        <v>24</v>
      </c>
      <c r="D14" s="53" t="s">
        <v>12</v>
      </c>
      <c r="E14" s="53" t="s">
        <v>13</v>
      </c>
      <c r="F14" s="53" t="s">
        <v>191</v>
      </c>
      <c r="G14" s="54" t="s">
        <v>24</v>
      </c>
      <c r="H14" s="53" t="s">
        <v>1267</v>
      </c>
      <c r="I14" s="55" t="s">
        <v>1268</v>
      </c>
    </row>
    <row r="15" spans="1:9" ht="75" x14ac:dyDescent="0.25">
      <c r="A15" s="53" t="s">
        <v>230</v>
      </c>
      <c r="B15" s="53">
        <v>1998</v>
      </c>
      <c r="C15" s="54" t="s">
        <v>24</v>
      </c>
      <c r="D15" s="53" t="s">
        <v>157</v>
      </c>
      <c r="E15" s="53" t="s">
        <v>227</v>
      </c>
      <c r="F15" s="53" t="s">
        <v>228</v>
      </c>
      <c r="G15" s="54" t="s">
        <v>11</v>
      </c>
      <c r="H15" s="53" t="s">
        <v>605</v>
      </c>
      <c r="I15" s="55" t="s">
        <v>30</v>
      </c>
    </row>
    <row r="16" spans="1:9" ht="60" x14ac:dyDescent="0.25">
      <c r="A16" s="53" t="s">
        <v>232</v>
      </c>
      <c r="B16" s="53">
        <v>1995</v>
      </c>
      <c r="C16" s="54" t="s">
        <v>24</v>
      </c>
      <c r="D16" s="53" t="s">
        <v>152</v>
      </c>
      <c r="E16" s="53" t="s">
        <v>153</v>
      </c>
      <c r="F16" s="53" t="s">
        <v>154</v>
      </c>
      <c r="G16" s="54" t="s">
        <v>24</v>
      </c>
      <c r="H16" s="53" t="s">
        <v>1264</v>
      </c>
      <c r="I16" s="55" t="s">
        <v>720</v>
      </c>
    </row>
    <row r="17" spans="1:9" ht="30" x14ac:dyDescent="0.25">
      <c r="A17" s="53" t="s">
        <v>248</v>
      </c>
      <c r="B17" s="53">
        <v>1999</v>
      </c>
      <c r="C17" s="54" t="s">
        <v>24</v>
      </c>
      <c r="D17" s="53" t="s">
        <v>36</v>
      </c>
      <c r="E17" s="53" t="s">
        <v>55</v>
      </c>
      <c r="F17" s="53" t="s">
        <v>249</v>
      </c>
      <c r="G17" s="54" t="s">
        <v>24</v>
      </c>
      <c r="H17" s="53" t="s">
        <v>1266</v>
      </c>
      <c r="I17" s="55" t="s">
        <v>720</v>
      </c>
    </row>
    <row r="18" spans="1:9" ht="30" x14ac:dyDescent="0.25">
      <c r="A18" s="53" t="s">
        <v>418</v>
      </c>
      <c r="B18" s="53">
        <v>1992</v>
      </c>
      <c r="C18" s="54" t="s">
        <v>24</v>
      </c>
      <c r="D18" s="53" t="s">
        <v>36</v>
      </c>
      <c r="E18" s="53" t="s">
        <v>55</v>
      </c>
      <c r="F18" s="53" t="s">
        <v>419</v>
      </c>
      <c r="G18" s="54" t="s">
        <v>24</v>
      </c>
      <c r="H18" s="53" t="s">
        <v>1265</v>
      </c>
      <c r="I18" s="55" t="s">
        <v>760</v>
      </c>
    </row>
    <row r="19" spans="1:9" ht="45" x14ac:dyDescent="0.25">
      <c r="A19" s="53" t="s">
        <v>372</v>
      </c>
      <c r="B19" s="53">
        <v>2000</v>
      </c>
      <c r="C19" s="54" t="s">
        <v>24</v>
      </c>
      <c r="D19" s="53" t="s">
        <v>83</v>
      </c>
      <c r="E19" s="53" t="s">
        <v>373</v>
      </c>
      <c r="F19" s="53" t="s">
        <v>374</v>
      </c>
      <c r="G19" s="54" t="s">
        <v>11</v>
      </c>
      <c r="H19" s="53" t="s">
        <v>513</v>
      </c>
      <c r="I19" s="55" t="s">
        <v>720</v>
      </c>
    </row>
    <row r="20" spans="1:9" ht="45" x14ac:dyDescent="0.25">
      <c r="A20" s="53" t="s">
        <v>382</v>
      </c>
      <c r="B20" s="53">
        <v>1999</v>
      </c>
      <c r="C20" s="54" t="s">
        <v>24</v>
      </c>
      <c r="D20" s="53" t="s">
        <v>12</v>
      </c>
      <c r="E20" s="53" t="s">
        <v>337</v>
      </c>
      <c r="F20" s="53" t="s">
        <v>383</v>
      </c>
      <c r="G20" s="54" t="s">
        <v>24</v>
      </c>
      <c r="H20" s="53" t="s">
        <v>1269</v>
      </c>
      <c r="I20" s="55" t="s">
        <v>1270</v>
      </c>
    </row>
    <row r="21" spans="1:9" ht="45" x14ac:dyDescent="0.25">
      <c r="A21" s="53" t="s">
        <v>385</v>
      </c>
      <c r="B21" s="53">
        <v>2000</v>
      </c>
      <c r="C21" s="54" t="s">
        <v>24</v>
      </c>
      <c r="D21" s="53" t="s">
        <v>83</v>
      </c>
      <c r="E21" s="53" t="s">
        <v>373</v>
      </c>
      <c r="F21" s="53" t="s">
        <v>374</v>
      </c>
      <c r="G21" s="54" t="s">
        <v>11</v>
      </c>
      <c r="H21" s="53" t="s">
        <v>1266</v>
      </c>
      <c r="I21" s="55" t="s">
        <v>30</v>
      </c>
    </row>
    <row r="22" spans="1:9" ht="45" x14ac:dyDescent="0.25">
      <c r="A22" s="53" t="s">
        <v>406</v>
      </c>
      <c r="B22" s="53">
        <v>1998</v>
      </c>
      <c r="C22" s="54" t="s">
        <v>24</v>
      </c>
      <c r="D22" s="53" t="s">
        <v>41</v>
      </c>
      <c r="E22" s="53" t="s">
        <v>42</v>
      </c>
      <c r="F22" s="53" t="s">
        <v>80</v>
      </c>
      <c r="G22" s="54" t="s">
        <v>24</v>
      </c>
      <c r="H22" s="53" t="s">
        <v>1261</v>
      </c>
      <c r="I22" s="55" t="s">
        <v>760</v>
      </c>
    </row>
    <row r="23" spans="1:9" ht="30" x14ac:dyDescent="0.25">
      <c r="A23" s="53" t="s">
        <v>449</v>
      </c>
      <c r="B23" s="53">
        <v>1985</v>
      </c>
      <c r="C23" s="54" t="s">
        <v>24</v>
      </c>
      <c r="D23" s="53" t="s">
        <v>83</v>
      </c>
      <c r="E23" s="53" t="s">
        <v>84</v>
      </c>
      <c r="F23" s="53" t="s">
        <v>85</v>
      </c>
      <c r="G23" s="54" t="s">
        <v>11</v>
      </c>
      <c r="H23" s="53" t="s">
        <v>1266</v>
      </c>
      <c r="I23" s="55" t="s">
        <v>30</v>
      </c>
    </row>
    <row r="24" spans="1:9" ht="30" x14ac:dyDescent="0.25">
      <c r="A24" s="53" t="s">
        <v>485</v>
      </c>
      <c r="B24" s="53">
        <v>1994</v>
      </c>
      <c r="C24" s="54" t="s">
        <v>24</v>
      </c>
      <c r="D24" s="53" t="s">
        <v>328</v>
      </c>
      <c r="E24" s="53" t="s">
        <v>270</v>
      </c>
      <c r="F24" s="53" t="s">
        <v>486</v>
      </c>
      <c r="G24" s="54" t="s">
        <v>24</v>
      </c>
      <c r="H24" s="53" t="s">
        <v>1271</v>
      </c>
      <c r="I24" s="55" t="s">
        <v>762</v>
      </c>
    </row>
    <row r="25" spans="1:9" ht="45" x14ac:dyDescent="0.25">
      <c r="A25" s="53" t="s">
        <v>79</v>
      </c>
      <c r="B25" s="53">
        <v>1998</v>
      </c>
      <c r="C25" s="54" t="s">
        <v>24</v>
      </c>
      <c r="D25" s="53" t="s">
        <v>41</v>
      </c>
      <c r="E25" s="53" t="s">
        <v>42</v>
      </c>
      <c r="F25" s="53" t="s">
        <v>80</v>
      </c>
      <c r="G25" s="54" t="s">
        <v>24</v>
      </c>
      <c r="H25" s="53" t="s">
        <v>1261</v>
      </c>
      <c r="I25" s="55" t="s">
        <v>760</v>
      </c>
    </row>
    <row r="26" spans="1:9" ht="75" x14ac:dyDescent="0.25">
      <c r="A26" s="53" t="s">
        <v>226</v>
      </c>
      <c r="B26" s="53">
        <v>1998</v>
      </c>
      <c r="C26" s="54" t="s">
        <v>24</v>
      </c>
      <c r="D26" s="53" t="s">
        <v>157</v>
      </c>
      <c r="E26" s="53" t="s">
        <v>227</v>
      </c>
      <c r="F26" s="53" t="s">
        <v>228</v>
      </c>
      <c r="G26" s="54" t="s">
        <v>11</v>
      </c>
      <c r="H26" s="53" t="s">
        <v>605</v>
      </c>
      <c r="I26" s="55" t="s">
        <v>30</v>
      </c>
    </row>
    <row r="27" spans="1:9" ht="45" x14ac:dyDescent="0.25">
      <c r="A27" s="53" t="s">
        <v>431</v>
      </c>
      <c r="B27" s="53">
        <v>2000</v>
      </c>
      <c r="C27" s="54" t="s">
        <v>24</v>
      </c>
      <c r="D27" s="53" t="s">
        <v>41</v>
      </c>
      <c r="E27" s="53" t="s">
        <v>42</v>
      </c>
      <c r="F27" s="53" t="s">
        <v>432</v>
      </c>
      <c r="G27" s="54" t="s">
        <v>24</v>
      </c>
      <c r="H27" s="53" t="s">
        <v>1272</v>
      </c>
      <c r="I27" s="55" t="s">
        <v>1273</v>
      </c>
    </row>
    <row r="28" spans="1:9" ht="45" x14ac:dyDescent="0.25">
      <c r="A28" s="53" t="s">
        <v>212</v>
      </c>
      <c r="B28" s="53">
        <v>2000</v>
      </c>
      <c r="C28" s="54" t="s">
        <v>24</v>
      </c>
      <c r="D28" s="53" t="s">
        <v>213</v>
      </c>
      <c r="E28" s="53" t="s">
        <v>73</v>
      </c>
      <c r="F28" s="53" t="s">
        <v>149</v>
      </c>
      <c r="G28" s="54" t="s">
        <v>24</v>
      </c>
      <c r="H28" s="53" t="s">
        <v>605</v>
      </c>
      <c r="I28" s="55" t="s">
        <v>721</v>
      </c>
    </row>
    <row r="29" spans="1:9" ht="30" x14ac:dyDescent="0.25">
      <c r="A29" s="53" t="s">
        <v>197</v>
      </c>
      <c r="B29" s="53">
        <v>2000</v>
      </c>
      <c r="C29" s="54" t="s">
        <v>24</v>
      </c>
      <c r="D29" s="53" t="s">
        <v>83</v>
      </c>
      <c r="E29" s="53" t="s">
        <v>95</v>
      </c>
      <c r="F29" s="53" t="s">
        <v>96</v>
      </c>
      <c r="G29" s="54" t="s">
        <v>11</v>
      </c>
      <c r="H29" s="53" t="s">
        <v>605</v>
      </c>
      <c r="I29" s="55" t="s">
        <v>746</v>
      </c>
    </row>
    <row r="30" spans="1:9" ht="45" x14ac:dyDescent="0.25">
      <c r="A30" s="53" t="s">
        <v>327</v>
      </c>
      <c r="B30" s="53">
        <v>2002</v>
      </c>
      <c r="C30" s="54" t="s">
        <v>24</v>
      </c>
      <c r="D30" s="53" t="s">
        <v>328</v>
      </c>
      <c r="E30" s="53" t="s">
        <v>47</v>
      </c>
      <c r="F30" s="53" t="s">
        <v>48</v>
      </c>
      <c r="G30" s="54" t="s">
        <v>24</v>
      </c>
      <c r="H30" s="53" t="s">
        <v>1271</v>
      </c>
      <c r="I30" s="55" t="s">
        <v>762</v>
      </c>
    </row>
    <row r="31" spans="1:9" ht="45" x14ac:dyDescent="0.25">
      <c r="A31" s="53" t="s">
        <v>436</v>
      </c>
      <c r="B31" s="53">
        <v>2001</v>
      </c>
      <c r="C31" s="54" t="s">
        <v>24</v>
      </c>
      <c r="D31" s="53" t="s">
        <v>104</v>
      </c>
      <c r="E31" s="53" t="s">
        <v>279</v>
      </c>
      <c r="F31" s="53" t="s">
        <v>325</v>
      </c>
      <c r="G31" s="54" t="s">
        <v>24</v>
      </c>
      <c r="H31" s="53" t="s">
        <v>675</v>
      </c>
      <c r="I31" s="55" t="s">
        <v>733</v>
      </c>
    </row>
    <row r="32" spans="1:9" ht="45" x14ac:dyDescent="0.25">
      <c r="A32" s="53" t="s">
        <v>427</v>
      </c>
      <c r="B32" s="53">
        <v>2000</v>
      </c>
      <c r="C32" s="54" t="s">
        <v>24</v>
      </c>
      <c r="D32" s="53" t="s">
        <v>41</v>
      </c>
      <c r="E32" s="53" t="s">
        <v>42</v>
      </c>
      <c r="F32" s="53" t="s">
        <v>80</v>
      </c>
      <c r="G32" s="54" t="s">
        <v>24</v>
      </c>
      <c r="H32" s="53" t="s">
        <v>1272</v>
      </c>
      <c r="I32" s="55" t="s">
        <v>1273</v>
      </c>
    </row>
    <row r="33" spans="1:9" ht="60" x14ac:dyDescent="0.25">
      <c r="A33" s="53" t="s">
        <v>469</v>
      </c>
      <c r="B33" s="53">
        <v>2002</v>
      </c>
      <c r="C33" s="54" t="s">
        <v>24</v>
      </c>
      <c r="D33" s="53" t="s">
        <v>25</v>
      </c>
      <c r="E33" s="53" t="s">
        <v>26</v>
      </c>
      <c r="F33" s="53" t="s">
        <v>27</v>
      </c>
      <c r="G33" s="54" t="s">
        <v>24</v>
      </c>
      <c r="H33" s="53" t="s">
        <v>1262</v>
      </c>
      <c r="I33" s="55" t="s">
        <v>1263</v>
      </c>
    </row>
    <row r="34" spans="1:9" ht="45" x14ac:dyDescent="0.25">
      <c r="A34" s="53" t="s">
        <v>330</v>
      </c>
      <c r="B34" s="53">
        <v>2003</v>
      </c>
      <c r="C34" s="54" t="s">
        <v>24</v>
      </c>
      <c r="D34" s="53" t="s">
        <v>67</v>
      </c>
      <c r="E34" s="53" t="s">
        <v>115</v>
      </c>
      <c r="F34" s="53" t="s">
        <v>331</v>
      </c>
      <c r="G34" s="54" t="s">
        <v>24</v>
      </c>
      <c r="H34" s="53" t="s">
        <v>783</v>
      </c>
      <c r="I34" s="55" t="s">
        <v>769</v>
      </c>
    </row>
    <row r="35" spans="1:9" ht="45" x14ac:dyDescent="0.25">
      <c r="A35" s="53" t="s">
        <v>408</v>
      </c>
      <c r="B35" s="53">
        <v>2003</v>
      </c>
      <c r="C35" s="54" t="s">
        <v>24</v>
      </c>
      <c r="D35" s="53" t="s">
        <v>36</v>
      </c>
      <c r="E35" s="53" t="s">
        <v>55</v>
      </c>
      <c r="F35" s="53" t="s">
        <v>56</v>
      </c>
      <c r="G35" s="54" t="s">
        <v>24</v>
      </c>
      <c r="H35" s="53" t="s">
        <v>1266</v>
      </c>
      <c r="I35" s="55" t="s">
        <v>720</v>
      </c>
    </row>
    <row r="36" spans="1:9" ht="90" x14ac:dyDescent="0.25">
      <c r="A36" s="53" t="s">
        <v>416</v>
      </c>
      <c r="B36" s="53">
        <v>2001</v>
      </c>
      <c r="C36" s="54" t="s">
        <v>24</v>
      </c>
      <c r="D36" s="53" t="s">
        <v>104</v>
      </c>
      <c r="E36" s="53" t="s">
        <v>413</v>
      </c>
      <c r="F36" s="53" t="s">
        <v>414</v>
      </c>
      <c r="G36" s="54" t="s">
        <v>11</v>
      </c>
      <c r="H36" s="53" t="s">
        <v>1271</v>
      </c>
      <c r="I36" s="55" t="s">
        <v>18</v>
      </c>
    </row>
    <row r="37" spans="1:9" ht="45" x14ac:dyDescent="0.25">
      <c r="A37" s="53" t="s">
        <v>54</v>
      </c>
      <c r="B37" s="53">
        <v>2002</v>
      </c>
      <c r="C37" s="54" t="s">
        <v>24</v>
      </c>
      <c r="D37" s="53" t="s">
        <v>36</v>
      </c>
      <c r="E37" s="53" t="s">
        <v>55</v>
      </c>
      <c r="F37" s="53" t="s">
        <v>56</v>
      </c>
      <c r="G37" s="54" t="s">
        <v>24</v>
      </c>
      <c r="H37" s="53" t="s">
        <v>1266</v>
      </c>
      <c r="I37" s="55" t="s">
        <v>760</v>
      </c>
    </row>
    <row r="38" spans="1:9" ht="45" x14ac:dyDescent="0.25">
      <c r="A38" s="53" t="s">
        <v>367</v>
      </c>
      <c r="B38" s="53">
        <v>2002</v>
      </c>
      <c r="C38" s="54" t="s">
        <v>24</v>
      </c>
      <c r="D38" s="53" t="s">
        <v>41</v>
      </c>
      <c r="E38" s="53" t="s">
        <v>42</v>
      </c>
      <c r="F38" s="53" t="s">
        <v>368</v>
      </c>
      <c r="G38" s="54" t="s">
        <v>24</v>
      </c>
      <c r="H38" s="53" t="s">
        <v>1271</v>
      </c>
      <c r="I38" s="55" t="s">
        <v>760</v>
      </c>
    </row>
    <row r="39" spans="1:9" ht="45" x14ac:dyDescent="0.25">
      <c r="A39" s="53" t="s">
        <v>193</v>
      </c>
      <c r="B39" s="53">
        <v>2001</v>
      </c>
      <c r="C39" s="54" t="s">
        <v>24</v>
      </c>
      <c r="D39" s="53" t="s">
        <v>46</v>
      </c>
      <c r="E39" s="53" t="s">
        <v>47</v>
      </c>
      <c r="F39" s="53" t="s">
        <v>48</v>
      </c>
      <c r="G39" s="54" t="s">
        <v>24</v>
      </c>
      <c r="H39" s="53" t="s">
        <v>1271</v>
      </c>
      <c r="I39" s="55" t="s">
        <v>762</v>
      </c>
    </row>
    <row r="40" spans="1:9" ht="90" x14ac:dyDescent="0.25">
      <c r="A40" s="53" t="s">
        <v>412</v>
      </c>
      <c r="B40" s="53">
        <v>2003</v>
      </c>
      <c r="C40" s="54" t="s">
        <v>24</v>
      </c>
      <c r="D40" s="53" t="s">
        <v>104</v>
      </c>
      <c r="E40" s="53" t="s">
        <v>413</v>
      </c>
      <c r="F40" s="53" t="s">
        <v>414</v>
      </c>
      <c r="G40" s="54" t="s">
        <v>11</v>
      </c>
      <c r="H40" s="53" t="s">
        <v>1261</v>
      </c>
      <c r="I40" s="55" t="s">
        <v>18</v>
      </c>
    </row>
    <row r="41" spans="1:9" ht="45" x14ac:dyDescent="0.25">
      <c r="A41" s="57" t="s">
        <v>464</v>
      </c>
      <c r="B41" s="57">
        <v>2002</v>
      </c>
      <c r="C41" s="58" t="s">
        <v>24</v>
      </c>
      <c r="D41" s="57" t="s">
        <v>41</v>
      </c>
      <c r="E41" s="57" t="s">
        <v>42</v>
      </c>
      <c r="F41" s="57" t="s">
        <v>465</v>
      </c>
      <c r="G41" s="58" t="s">
        <v>24</v>
      </c>
      <c r="H41" s="57" t="s">
        <v>1271</v>
      </c>
      <c r="I41" s="59" t="s">
        <v>760</v>
      </c>
    </row>
    <row r="43" spans="1:9" x14ac:dyDescent="0.25">
      <c r="A43" s="1" t="s">
        <v>1274</v>
      </c>
    </row>
    <row r="44" spans="1:9" x14ac:dyDescent="0.25">
      <c r="A44" s="1" t="s">
        <v>1275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9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2" width="3" style="1" customWidth="1"/>
    <col min="33" max="33" width="7" style="1" customWidth="1"/>
    <col min="34" max="34" width="4.85546875" style="1" customWidth="1"/>
    <col min="35" max="35" width="7" style="1" customWidth="1"/>
    <col min="36" max="16384" width="9.140625" style="1"/>
  </cols>
  <sheetData>
    <row r="1" spans="1:36" ht="15.75" x14ac:dyDescent="0.25">
      <c r="A1" s="18" t="s">
        <v>900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</row>
    <row r="2" spans="1:36" ht="18.75" x14ac:dyDescent="0.25">
      <c r="A2" s="20" t="s">
        <v>901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</row>
    <row r="3" spans="1:36" x14ac:dyDescent="0.25">
      <c r="A3" s="21" t="s">
        <v>902</v>
      </c>
      <c r="B3" s="21"/>
      <c r="C3" s="22" t="s">
        <v>903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</row>
    <row r="4" spans="1:36" ht="21" x14ac:dyDescent="0.25">
      <c r="A4" s="23" t="s">
        <v>1240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</row>
    <row r="5" spans="1:36" ht="23.25" x14ac:dyDescent="0.25">
      <c r="A5" s="24" t="s">
        <v>1006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</row>
    <row r="7" spans="1:36" ht="18.75" x14ac:dyDescent="0.25">
      <c r="A7" s="20" t="s">
        <v>907</v>
      </c>
      <c r="B7" s="20"/>
      <c r="C7" s="20"/>
      <c r="D7" s="20"/>
      <c r="E7" s="20"/>
      <c r="F7" s="20"/>
      <c r="G7" s="20"/>
      <c r="H7" s="20"/>
      <c r="I7" s="20"/>
      <c r="J7" s="20"/>
    </row>
    <row r="8" spans="1:36" x14ac:dyDescent="0.25">
      <c r="A8" s="27" t="s">
        <v>906</v>
      </c>
      <c r="B8" s="27" t="s">
        <v>1</v>
      </c>
      <c r="C8" s="27" t="s">
        <v>2</v>
      </c>
      <c r="D8" s="27" t="s">
        <v>510</v>
      </c>
      <c r="E8" s="27" t="s">
        <v>511</v>
      </c>
      <c r="F8" s="27" t="s">
        <v>3</v>
      </c>
      <c r="G8" s="27" t="s">
        <v>4</v>
      </c>
      <c r="H8" s="27" t="s">
        <v>5</v>
      </c>
      <c r="I8" s="27" t="s">
        <v>6</v>
      </c>
      <c r="J8" s="27">
        <v>1</v>
      </c>
      <c r="K8" s="27">
        <v>2</v>
      </c>
      <c r="L8" s="27">
        <v>3</v>
      </c>
      <c r="M8" s="27">
        <v>4</v>
      </c>
      <c r="N8" s="27">
        <v>5</v>
      </c>
      <c r="O8" s="27">
        <v>6</v>
      </c>
      <c r="P8" s="27">
        <v>7</v>
      </c>
      <c r="Q8" s="27">
        <v>8</v>
      </c>
      <c r="R8" s="27">
        <v>9</v>
      </c>
      <c r="S8" s="27">
        <v>10</v>
      </c>
      <c r="T8" s="27">
        <v>11</v>
      </c>
      <c r="U8" s="27">
        <v>12</v>
      </c>
      <c r="V8" s="27">
        <v>13</v>
      </c>
      <c r="W8" s="27">
        <v>14</v>
      </c>
      <c r="X8" s="27">
        <v>15</v>
      </c>
      <c r="Y8" s="27">
        <v>16</v>
      </c>
      <c r="Z8" s="27">
        <v>17</v>
      </c>
      <c r="AA8" s="27">
        <v>18</v>
      </c>
      <c r="AB8" s="27">
        <v>19</v>
      </c>
      <c r="AC8" s="27">
        <v>20</v>
      </c>
      <c r="AD8" s="27">
        <v>21</v>
      </c>
      <c r="AE8" s="27">
        <v>22</v>
      </c>
      <c r="AF8" s="27" t="s">
        <v>1241</v>
      </c>
      <c r="AG8" s="27" t="s">
        <v>909</v>
      </c>
      <c r="AH8" s="27" t="s">
        <v>910</v>
      </c>
      <c r="AI8" s="27" t="s">
        <v>911</v>
      </c>
      <c r="AJ8" s="27" t="s">
        <v>914</v>
      </c>
    </row>
    <row r="9" spans="1:36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</row>
    <row r="10" spans="1:36" ht="60" x14ac:dyDescent="0.25">
      <c r="A10" s="41">
        <v>1</v>
      </c>
      <c r="B10" s="38" t="s">
        <v>146</v>
      </c>
      <c r="C10" s="38">
        <v>1994</v>
      </c>
      <c r="D10" s="43">
        <v>2000</v>
      </c>
      <c r="E10" s="43">
        <v>1994</v>
      </c>
      <c r="F10" s="38" t="s">
        <v>11</v>
      </c>
      <c r="G10" s="38" t="s">
        <v>25</v>
      </c>
      <c r="H10" s="38" t="s">
        <v>109</v>
      </c>
      <c r="I10" s="38" t="s">
        <v>27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41"/>
      <c r="AG10" s="45">
        <v>106.48999786376953</v>
      </c>
      <c r="AH10" s="41">
        <f t="shared" ref="AH10:AH12" si="0">SUM(J10:AF12)</f>
        <v>0</v>
      </c>
      <c r="AI10" s="45">
        <f t="shared" ref="AI10:AI12" si="1">AG10+AH10</f>
        <v>106.48999786376953</v>
      </c>
      <c r="AJ10" s="45">
        <f t="shared" ref="AJ10:AJ12" si="2">IF( AND(ISNUMBER(AI$10),ISNUMBER(AI10)),(AI10-AI$10)/AI$10*100,"")</f>
        <v>0</v>
      </c>
    </row>
    <row r="11" spans="1:36" ht="60" x14ac:dyDescent="0.25">
      <c r="A11" s="42"/>
      <c r="B11" s="16" t="s">
        <v>208</v>
      </c>
      <c r="C11" s="16">
        <v>1994</v>
      </c>
      <c r="D11" s="44"/>
      <c r="E11" s="44"/>
      <c r="F11" s="16" t="s">
        <v>11</v>
      </c>
      <c r="G11" s="16" t="s">
        <v>25</v>
      </c>
      <c r="H11" s="16" t="s">
        <v>109</v>
      </c>
      <c r="I11" s="16" t="s">
        <v>27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42"/>
      <c r="AG11" s="46"/>
      <c r="AH11" s="42"/>
      <c r="AI11" s="46"/>
      <c r="AJ11" s="46"/>
    </row>
    <row r="12" spans="1:36" ht="90" x14ac:dyDescent="0.25">
      <c r="A12" s="48"/>
      <c r="B12" s="49" t="s">
        <v>256</v>
      </c>
      <c r="C12" s="49">
        <v>2000</v>
      </c>
      <c r="D12" s="50"/>
      <c r="E12" s="50"/>
      <c r="F12" s="49" t="s">
        <v>11</v>
      </c>
      <c r="G12" s="49" t="s">
        <v>25</v>
      </c>
      <c r="H12" s="49" t="s">
        <v>257</v>
      </c>
      <c r="I12" s="49" t="s">
        <v>27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1">
        <v>0</v>
      </c>
      <c r="AC12" s="51">
        <v>0</v>
      </c>
      <c r="AD12" s="51">
        <v>0</v>
      </c>
      <c r="AE12" s="51">
        <v>0</v>
      </c>
      <c r="AF12" s="48"/>
      <c r="AG12" s="52"/>
      <c r="AH12" s="48"/>
      <c r="AI12" s="52"/>
      <c r="AJ12" s="52"/>
    </row>
    <row r="13" spans="1:36" ht="30" x14ac:dyDescent="0.25">
      <c r="A13" s="41">
        <v>2</v>
      </c>
      <c r="B13" s="47" t="s">
        <v>495</v>
      </c>
      <c r="C13" s="47">
        <v>1990</v>
      </c>
      <c r="D13" s="43">
        <v>2000</v>
      </c>
      <c r="E13" s="43">
        <v>1985</v>
      </c>
      <c r="F13" s="47" t="s">
        <v>351</v>
      </c>
      <c r="G13" s="47" t="s">
        <v>83</v>
      </c>
      <c r="H13" s="47" t="s">
        <v>240</v>
      </c>
      <c r="I13" s="47" t="s">
        <v>456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41"/>
      <c r="AG13" s="45">
        <v>111.91000366210937</v>
      </c>
      <c r="AH13" s="41">
        <f t="shared" ref="AH13:AH15" si="3">SUM(J13:AF15)</f>
        <v>2</v>
      </c>
      <c r="AI13" s="45">
        <f t="shared" ref="AI13:AI15" si="4">AG13+AH13</f>
        <v>113.91000366210937</v>
      </c>
      <c r="AJ13" s="45">
        <f t="shared" ref="AJ13:AJ15" si="5">IF( AND(ISNUMBER(AI$13),ISNUMBER(AI13)),(AI13-AI$13)/AI$13*100,"")</f>
        <v>0</v>
      </c>
    </row>
    <row r="14" spans="1:36" ht="45" x14ac:dyDescent="0.25">
      <c r="A14" s="42"/>
      <c r="B14" s="16" t="s">
        <v>449</v>
      </c>
      <c r="C14" s="16">
        <v>1985</v>
      </c>
      <c r="D14" s="44"/>
      <c r="E14" s="44"/>
      <c r="F14" s="16" t="s">
        <v>24</v>
      </c>
      <c r="G14" s="16" t="s">
        <v>83</v>
      </c>
      <c r="H14" s="16" t="s">
        <v>84</v>
      </c>
      <c r="I14" s="16" t="s">
        <v>85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42"/>
      <c r="AG14" s="46"/>
      <c r="AH14" s="42"/>
      <c r="AI14" s="46"/>
      <c r="AJ14" s="46"/>
    </row>
    <row r="15" spans="1:36" ht="60" x14ac:dyDescent="0.25">
      <c r="A15" s="48"/>
      <c r="B15" s="49" t="s">
        <v>385</v>
      </c>
      <c r="C15" s="49">
        <v>2000</v>
      </c>
      <c r="D15" s="50"/>
      <c r="E15" s="50"/>
      <c r="F15" s="49" t="s">
        <v>24</v>
      </c>
      <c r="G15" s="49" t="s">
        <v>83</v>
      </c>
      <c r="H15" s="49" t="s">
        <v>373</v>
      </c>
      <c r="I15" s="49" t="s">
        <v>374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2</v>
      </c>
      <c r="X15" s="51">
        <v>0</v>
      </c>
      <c r="Y15" s="51">
        <v>0</v>
      </c>
      <c r="Z15" s="51">
        <v>0</v>
      </c>
      <c r="AA15" s="51">
        <v>0</v>
      </c>
      <c r="AB15" s="51">
        <v>0</v>
      </c>
      <c r="AC15" s="51">
        <v>0</v>
      </c>
      <c r="AD15" s="51">
        <v>0</v>
      </c>
      <c r="AE15" s="51">
        <v>0</v>
      </c>
      <c r="AF15" s="48"/>
      <c r="AG15" s="52"/>
      <c r="AH15" s="48"/>
      <c r="AI15" s="52"/>
      <c r="AJ15" s="52"/>
    </row>
    <row r="16" spans="1:36" x14ac:dyDescent="0.25">
      <c r="A16" s="41">
        <v>3</v>
      </c>
      <c r="B16" s="47" t="s">
        <v>267</v>
      </c>
      <c r="C16" s="47">
        <v>1997</v>
      </c>
      <c r="D16" s="43">
        <v>2003</v>
      </c>
      <c r="E16" s="43">
        <v>1997</v>
      </c>
      <c r="F16" s="47" t="s">
        <v>11</v>
      </c>
      <c r="G16" s="47" t="s">
        <v>36</v>
      </c>
      <c r="H16" s="47" t="s">
        <v>13</v>
      </c>
      <c r="I16" s="47" t="s">
        <v>191</v>
      </c>
      <c r="J16" s="2">
        <v>0</v>
      </c>
      <c r="K16" s="2">
        <v>2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2</v>
      </c>
      <c r="AC16" s="2">
        <v>0</v>
      </c>
      <c r="AD16" s="2">
        <v>2</v>
      </c>
      <c r="AE16" s="2">
        <v>0</v>
      </c>
      <c r="AF16" s="41"/>
      <c r="AG16" s="45">
        <v>111.51999664306641</v>
      </c>
      <c r="AH16" s="41">
        <f t="shared" ref="AH16:AH18" si="6">SUM(J16:AF18)</f>
        <v>10</v>
      </c>
      <c r="AI16" s="45">
        <f t="shared" ref="AI16:AI18" si="7">AG16+AH16</f>
        <v>121.51999664306641</v>
      </c>
      <c r="AJ16" s="45">
        <f t="shared" ref="AJ16:AJ18" si="8">IF( AND(ISNUMBER(AI$16),ISNUMBER(AI16)),(AI16-AI$16)/AI$16*100,"")</f>
        <v>0</v>
      </c>
    </row>
    <row r="17" spans="1:36" ht="45" x14ac:dyDescent="0.25">
      <c r="A17" s="42"/>
      <c r="B17" s="16" t="s">
        <v>248</v>
      </c>
      <c r="C17" s="16">
        <v>1999</v>
      </c>
      <c r="D17" s="44"/>
      <c r="E17" s="44"/>
      <c r="F17" s="16" t="s">
        <v>24</v>
      </c>
      <c r="G17" s="16" t="s">
        <v>36</v>
      </c>
      <c r="H17" s="16" t="s">
        <v>55</v>
      </c>
      <c r="I17" s="16" t="s">
        <v>249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2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42"/>
      <c r="AG17" s="46"/>
      <c r="AH17" s="42"/>
      <c r="AI17" s="46"/>
      <c r="AJ17" s="46"/>
    </row>
    <row r="18" spans="1:36" ht="45" x14ac:dyDescent="0.25">
      <c r="A18" s="48"/>
      <c r="B18" s="49" t="s">
        <v>408</v>
      </c>
      <c r="C18" s="49">
        <v>2003</v>
      </c>
      <c r="D18" s="50"/>
      <c r="E18" s="50"/>
      <c r="F18" s="49" t="s">
        <v>24</v>
      </c>
      <c r="G18" s="49" t="s">
        <v>36</v>
      </c>
      <c r="H18" s="49" t="s">
        <v>55</v>
      </c>
      <c r="I18" s="49" t="s">
        <v>56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1">
        <v>2</v>
      </c>
      <c r="AC18" s="51">
        <v>0</v>
      </c>
      <c r="AD18" s="51">
        <v>0</v>
      </c>
      <c r="AE18" s="51">
        <v>0</v>
      </c>
      <c r="AF18" s="48"/>
      <c r="AG18" s="52"/>
      <c r="AH18" s="48"/>
      <c r="AI18" s="52"/>
      <c r="AJ18" s="52"/>
    </row>
    <row r="19" spans="1:36" ht="75" x14ac:dyDescent="0.25">
      <c r="A19" s="41">
        <v>4</v>
      </c>
      <c r="B19" s="47" t="s">
        <v>427</v>
      </c>
      <c r="C19" s="47">
        <v>2000</v>
      </c>
      <c r="D19" s="43">
        <v>2000</v>
      </c>
      <c r="E19" s="43">
        <v>1980</v>
      </c>
      <c r="F19" s="47" t="s">
        <v>24</v>
      </c>
      <c r="G19" s="47" t="s">
        <v>41</v>
      </c>
      <c r="H19" s="47" t="s">
        <v>42</v>
      </c>
      <c r="I19" s="47" t="s">
        <v>80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41"/>
      <c r="AG19" s="45">
        <v>123.75</v>
      </c>
      <c r="AH19" s="41">
        <f t="shared" ref="AH19:AH21" si="9">SUM(J19:AF21)</f>
        <v>4</v>
      </c>
      <c r="AI19" s="45">
        <f t="shared" ref="AI19:AI21" si="10">AG19+AH19</f>
        <v>127.75</v>
      </c>
      <c r="AJ19" s="45">
        <f t="shared" ref="AJ19:AJ21" si="11">IF( AND(ISNUMBER(AI$19),ISNUMBER(AI19)),(AI19-AI$19)/AI$19*100,"")</f>
        <v>0</v>
      </c>
    </row>
    <row r="20" spans="1:36" ht="75" x14ac:dyDescent="0.25">
      <c r="A20" s="42"/>
      <c r="B20" s="16" t="s">
        <v>176</v>
      </c>
      <c r="C20" s="16">
        <v>1980</v>
      </c>
      <c r="D20" s="44"/>
      <c r="E20" s="44"/>
      <c r="F20" s="16" t="s">
        <v>11</v>
      </c>
      <c r="G20" s="16" t="s">
        <v>41</v>
      </c>
      <c r="H20" s="16" t="s">
        <v>177</v>
      </c>
      <c r="I20" s="16" t="s">
        <v>178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2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42"/>
      <c r="AG20" s="46"/>
      <c r="AH20" s="42"/>
      <c r="AI20" s="46"/>
      <c r="AJ20" s="46"/>
    </row>
    <row r="21" spans="1:36" ht="75" x14ac:dyDescent="0.25">
      <c r="A21" s="48"/>
      <c r="B21" s="49" t="s">
        <v>431</v>
      </c>
      <c r="C21" s="49">
        <v>2000</v>
      </c>
      <c r="D21" s="50"/>
      <c r="E21" s="50"/>
      <c r="F21" s="49" t="s">
        <v>24</v>
      </c>
      <c r="G21" s="49" t="s">
        <v>41</v>
      </c>
      <c r="H21" s="49" t="s">
        <v>42</v>
      </c>
      <c r="I21" s="49" t="s">
        <v>432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2</v>
      </c>
      <c r="Z21" s="51">
        <v>0</v>
      </c>
      <c r="AA21" s="51">
        <v>0</v>
      </c>
      <c r="AB21" s="51">
        <v>0</v>
      </c>
      <c r="AC21" s="51">
        <v>0</v>
      </c>
      <c r="AD21" s="51">
        <v>0</v>
      </c>
      <c r="AE21" s="51">
        <v>0</v>
      </c>
      <c r="AF21" s="48"/>
      <c r="AG21" s="52"/>
      <c r="AH21" s="48"/>
      <c r="AI21" s="52"/>
      <c r="AJ21" s="52"/>
    </row>
    <row r="22" spans="1:36" ht="45" x14ac:dyDescent="0.25">
      <c r="A22" s="41">
        <v>5</v>
      </c>
      <c r="B22" s="47" t="s">
        <v>188</v>
      </c>
      <c r="C22" s="47">
        <v>1998</v>
      </c>
      <c r="D22" s="43">
        <v>2002</v>
      </c>
      <c r="E22" s="43">
        <v>1989</v>
      </c>
      <c r="F22" s="47" t="s">
        <v>24</v>
      </c>
      <c r="G22" s="47" t="s">
        <v>189</v>
      </c>
      <c r="H22" s="47" t="s">
        <v>190</v>
      </c>
      <c r="I22" s="47" t="s">
        <v>191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2</v>
      </c>
      <c r="X22" s="2">
        <v>2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41"/>
      <c r="AG22" s="45">
        <v>131.74000549316406</v>
      </c>
      <c r="AH22" s="41">
        <f t="shared" ref="AH22:AH24" si="12">SUM(J22:AF24)</f>
        <v>4</v>
      </c>
      <c r="AI22" s="45">
        <f t="shared" ref="AI22:AI24" si="13">AG22+AH22</f>
        <v>135.74000549316406</v>
      </c>
      <c r="AJ22" s="45">
        <f t="shared" ref="AJ22:AJ24" si="14">IF( AND(ISNUMBER(AI$22),ISNUMBER(AI22)),(AI22-AI$22)/AI$22*100,"")</f>
        <v>0</v>
      </c>
    </row>
    <row r="23" spans="1:36" ht="45" x14ac:dyDescent="0.25">
      <c r="A23" s="42"/>
      <c r="B23" s="16" t="s">
        <v>54</v>
      </c>
      <c r="C23" s="16">
        <v>2002</v>
      </c>
      <c r="D23" s="44"/>
      <c r="E23" s="44"/>
      <c r="F23" s="16" t="s">
        <v>24</v>
      </c>
      <c r="G23" s="16" t="s">
        <v>36</v>
      </c>
      <c r="H23" s="16" t="s">
        <v>55</v>
      </c>
      <c r="I23" s="16" t="s">
        <v>56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42"/>
      <c r="AG23" s="46"/>
      <c r="AH23" s="42"/>
      <c r="AI23" s="46"/>
      <c r="AJ23" s="46"/>
    </row>
    <row r="24" spans="1:36" x14ac:dyDescent="0.25">
      <c r="A24" s="48"/>
      <c r="B24" s="49" t="s">
        <v>35</v>
      </c>
      <c r="C24" s="49">
        <v>1989</v>
      </c>
      <c r="D24" s="50"/>
      <c r="E24" s="50"/>
      <c r="F24" s="49" t="s">
        <v>11</v>
      </c>
      <c r="G24" s="49" t="s">
        <v>36</v>
      </c>
      <c r="H24" s="49" t="s">
        <v>37</v>
      </c>
      <c r="I24" s="49" t="s">
        <v>38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51">
        <v>0</v>
      </c>
      <c r="AD24" s="51">
        <v>0</v>
      </c>
      <c r="AE24" s="51">
        <v>0</v>
      </c>
      <c r="AF24" s="48"/>
      <c r="AG24" s="52"/>
      <c r="AH24" s="48"/>
      <c r="AI24" s="52"/>
      <c r="AJ24" s="52"/>
    </row>
    <row r="25" spans="1:36" ht="45" x14ac:dyDescent="0.25">
      <c r="A25" s="41">
        <v>6</v>
      </c>
      <c r="B25" s="47" t="s">
        <v>82</v>
      </c>
      <c r="C25" s="47">
        <v>1986</v>
      </c>
      <c r="D25" s="43">
        <v>2002</v>
      </c>
      <c r="E25" s="43">
        <v>1986</v>
      </c>
      <c r="F25" s="47">
        <v>1</v>
      </c>
      <c r="G25" s="47" t="s">
        <v>83</v>
      </c>
      <c r="H25" s="47" t="s">
        <v>84</v>
      </c>
      <c r="I25" s="47" t="s">
        <v>85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2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2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41"/>
      <c r="AG25" s="45">
        <v>126.05999755859375</v>
      </c>
      <c r="AH25" s="41">
        <f t="shared" ref="AH25:AH27" si="15">SUM(J25:AF27)</f>
        <v>10</v>
      </c>
      <c r="AI25" s="45">
        <f t="shared" ref="AI25:AI27" si="16">AG25+AH25</f>
        <v>136.05999755859375</v>
      </c>
      <c r="AJ25" s="45">
        <f t="shared" ref="AJ25:AJ27" si="17">IF( AND(ISNUMBER(AI$25),ISNUMBER(AI25)),(AI25-AI$25)/AI$25*100,"")</f>
        <v>0</v>
      </c>
    </row>
    <row r="26" spans="1:36" ht="30" x14ac:dyDescent="0.25">
      <c r="A26" s="42"/>
      <c r="B26" s="16" t="s">
        <v>134</v>
      </c>
      <c r="C26" s="16">
        <v>1986</v>
      </c>
      <c r="D26" s="44"/>
      <c r="E26" s="44"/>
      <c r="F26" s="16" t="s">
        <v>24</v>
      </c>
      <c r="G26" s="16" t="s">
        <v>83</v>
      </c>
      <c r="H26" s="16" t="s">
        <v>131</v>
      </c>
      <c r="I26" s="16" t="s">
        <v>135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2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2</v>
      </c>
      <c r="AD26" s="5">
        <v>0</v>
      </c>
      <c r="AE26" s="5">
        <v>0</v>
      </c>
      <c r="AF26" s="42"/>
      <c r="AG26" s="46"/>
      <c r="AH26" s="42"/>
      <c r="AI26" s="46"/>
      <c r="AJ26" s="46"/>
    </row>
    <row r="27" spans="1:36" ht="45" x14ac:dyDescent="0.25">
      <c r="A27" s="48"/>
      <c r="B27" s="49" t="s">
        <v>265</v>
      </c>
      <c r="C27" s="49">
        <v>2002</v>
      </c>
      <c r="D27" s="50"/>
      <c r="E27" s="50"/>
      <c r="F27" s="49" t="s">
        <v>24</v>
      </c>
      <c r="G27" s="49" t="s">
        <v>83</v>
      </c>
      <c r="H27" s="49" t="s">
        <v>88</v>
      </c>
      <c r="I27" s="49" t="s">
        <v>89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1">
        <v>0</v>
      </c>
      <c r="AC27" s="51">
        <v>0</v>
      </c>
      <c r="AD27" s="51">
        <v>0</v>
      </c>
      <c r="AE27" s="51">
        <v>2</v>
      </c>
      <c r="AF27" s="48"/>
      <c r="AG27" s="52"/>
      <c r="AH27" s="48"/>
      <c r="AI27" s="52"/>
      <c r="AJ27" s="52"/>
    </row>
    <row r="28" spans="1:36" ht="60" x14ac:dyDescent="0.25">
      <c r="A28" s="41">
        <v>7</v>
      </c>
      <c r="B28" s="47" t="s">
        <v>262</v>
      </c>
      <c r="C28" s="47">
        <v>1998</v>
      </c>
      <c r="D28" s="43">
        <v>2002</v>
      </c>
      <c r="E28" s="43">
        <v>1995</v>
      </c>
      <c r="F28" s="47" t="s">
        <v>24</v>
      </c>
      <c r="G28" s="47" t="s">
        <v>152</v>
      </c>
      <c r="H28" s="47" t="s">
        <v>263</v>
      </c>
      <c r="I28" s="47" t="s">
        <v>154</v>
      </c>
      <c r="J28" s="2">
        <v>0</v>
      </c>
      <c r="K28" s="2">
        <v>0</v>
      </c>
      <c r="L28" s="2">
        <v>0</v>
      </c>
      <c r="M28" s="2">
        <v>0</v>
      </c>
      <c r="N28" s="2">
        <v>2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2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2</v>
      </c>
      <c r="AC28" s="2">
        <v>0</v>
      </c>
      <c r="AD28" s="2">
        <v>0</v>
      </c>
      <c r="AE28" s="2">
        <v>0</v>
      </c>
      <c r="AF28" s="41"/>
      <c r="AG28" s="45">
        <v>130.50999450683594</v>
      </c>
      <c r="AH28" s="41">
        <f t="shared" ref="AH28:AH30" si="18">SUM(J28:AF30)</f>
        <v>8</v>
      </c>
      <c r="AI28" s="45">
        <f t="shared" ref="AI28:AI30" si="19">AG28+AH28</f>
        <v>138.50999450683594</v>
      </c>
      <c r="AJ28" s="45">
        <f t="shared" ref="AJ28:AJ30" si="20">IF( AND(ISNUMBER(AI$28),ISNUMBER(AI28)),(AI28-AI$28)/AI$28*100,"")</f>
        <v>0</v>
      </c>
    </row>
    <row r="29" spans="1:36" ht="60" x14ac:dyDescent="0.25">
      <c r="A29" s="42"/>
      <c r="B29" s="16" t="s">
        <v>440</v>
      </c>
      <c r="C29" s="16">
        <v>1995</v>
      </c>
      <c r="D29" s="44"/>
      <c r="E29" s="44"/>
      <c r="F29" s="16" t="s">
        <v>24</v>
      </c>
      <c r="G29" s="16" t="s">
        <v>152</v>
      </c>
      <c r="H29" s="16" t="s">
        <v>314</v>
      </c>
      <c r="I29" s="16" t="s">
        <v>154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2</v>
      </c>
      <c r="AF29" s="42"/>
      <c r="AG29" s="46"/>
      <c r="AH29" s="42"/>
      <c r="AI29" s="46"/>
      <c r="AJ29" s="46"/>
    </row>
    <row r="30" spans="1:36" ht="75" x14ac:dyDescent="0.25">
      <c r="A30" s="48"/>
      <c r="B30" s="49" t="s">
        <v>215</v>
      </c>
      <c r="C30" s="49">
        <v>2002</v>
      </c>
      <c r="D30" s="50"/>
      <c r="E30" s="50"/>
      <c r="F30" s="49" t="s">
        <v>24</v>
      </c>
      <c r="G30" s="49" t="s">
        <v>19</v>
      </c>
      <c r="H30" s="49" t="s">
        <v>20</v>
      </c>
      <c r="I30" s="49" t="s">
        <v>21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51">
        <v>0</v>
      </c>
      <c r="AD30" s="51">
        <v>0</v>
      </c>
      <c r="AE30" s="51">
        <v>0</v>
      </c>
      <c r="AF30" s="48"/>
      <c r="AG30" s="52"/>
      <c r="AH30" s="48"/>
      <c r="AI30" s="52"/>
      <c r="AJ30" s="52"/>
    </row>
    <row r="31" spans="1:36" ht="45" x14ac:dyDescent="0.25">
      <c r="A31" s="41">
        <v>8</v>
      </c>
      <c r="B31" s="47" t="s">
        <v>296</v>
      </c>
      <c r="C31" s="47">
        <v>2000</v>
      </c>
      <c r="D31" s="43">
        <v>2003</v>
      </c>
      <c r="E31" s="43">
        <v>2000</v>
      </c>
      <c r="F31" s="47" t="s">
        <v>24</v>
      </c>
      <c r="G31" s="47" t="s">
        <v>36</v>
      </c>
      <c r="H31" s="47" t="s">
        <v>55</v>
      </c>
      <c r="I31" s="47" t="s">
        <v>297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41"/>
      <c r="AG31" s="45">
        <v>130.22999572753906</v>
      </c>
      <c r="AH31" s="41">
        <f t="shared" ref="AH31:AH33" si="21">SUM(J31:AF33)</f>
        <v>10</v>
      </c>
      <c r="AI31" s="45">
        <f t="shared" ref="AI31:AI33" si="22">AG31+AH31</f>
        <v>140.22999572753906</v>
      </c>
      <c r="AJ31" s="45">
        <f t="shared" ref="AJ31:AJ33" si="23">IF( AND(ISNUMBER(AI$31),ISNUMBER(AI31)),(AI31-AI$31)/AI$31*100,"")</f>
        <v>0</v>
      </c>
    </row>
    <row r="32" spans="1:36" ht="45" x14ac:dyDescent="0.25">
      <c r="A32" s="42"/>
      <c r="B32" s="16" t="s">
        <v>299</v>
      </c>
      <c r="C32" s="16">
        <v>2000</v>
      </c>
      <c r="D32" s="44"/>
      <c r="E32" s="44"/>
      <c r="F32" s="16" t="s">
        <v>24</v>
      </c>
      <c r="G32" s="16" t="s">
        <v>36</v>
      </c>
      <c r="H32" s="16" t="s">
        <v>55</v>
      </c>
      <c r="I32" s="16" t="s">
        <v>92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2</v>
      </c>
      <c r="AB32" s="5">
        <v>0</v>
      </c>
      <c r="AC32" s="5">
        <v>2</v>
      </c>
      <c r="AD32" s="5">
        <v>0</v>
      </c>
      <c r="AE32" s="5">
        <v>0</v>
      </c>
      <c r="AF32" s="42"/>
      <c r="AG32" s="46"/>
      <c r="AH32" s="42"/>
      <c r="AI32" s="46"/>
      <c r="AJ32" s="46"/>
    </row>
    <row r="33" spans="1:36" ht="45" x14ac:dyDescent="0.25">
      <c r="A33" s="48"/>
      <c r="B33" s="49" t="s">
        <v>429</v>
      </c>
      <c r="C33" s="49">
        <v>2003</v>
      </c>
      <c r="D33" s="50"/>
      <c r="E33" s="50"/>
      <c r="F33" s="49">
        <v>1</v>
      </c>
      <c r="G33" s="49" t="s">
        <v>36</v>
      </c>
      <c r="H33" s="49" t="s">
        <v>55</v>
      </c>
      <c r="I33" s="49" t="s">
        <v>92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2</v>
      </c>
      <c r="X33" s="51">
        <v>0</v>
      </c>
      <c r="Y33" s="51">
        <v>0</v>
      </c>
      <c r="Z33" s="51">
        <v>0</v>
      </c>
      <c r="AA33" s="51">
        <v>0</v>
      </c>
      <c r="AB33" s="51">
        <v>2</v>
      </c>
      <c r="AC33" s="51">
        <v>0</v>
      </c>
      <c r="AD33" s="51">
        <v>0</v>
      </c>
      <c r="AE33" s="51">
        <v>2</v>
      </c>
      <c r="AF33" s="48"/>
      <c r="AG33" s="52"/>
      <c r="AH33" s="48"/>
      <c r="AI33" s="52"/>
      <c r="AJ33" s="52"/>
    </row>
    <row r="34" spans="1:36" ht="60" x14ac:dyDescent="0.25">
      <c r="A34" s="41">
        <v>9</v>
      </c>
      <c r="B34" s="47" t="s">
        <v>394</v>
      </c>
      <c r="C34" s="47">
        <v>1998</v>
      </c>
      <c r="D34" s="43">
        <v>2003</v>
      </c>
      <c r="E34" s="43">
        <v>1998</v>
      </c>
      <c r="F34" s="47" t="s">
        <v>24</v>
      </c>
      <c r="G34" s="47" t="s">
        <v>67</v>
      </c>
      <c r="H34" s="47" t="s">
        <v>115</v>
      </c>
      <c r="I34" s="47" t="s">
        <v>116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2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41"/>
      <c r="AG34" s="45">
        <v>130.58999633789062</v>
      </c>
      <c r="AH34" s="41">
        <f t="shared" ref="AH34:AH36" si="24">SUM(J34:AF36)</f>
        <v>10</v>
      </c>
      <c r="AI34" s="45">
        <f t="shared" ref="AI34:AI36" si="25">AG34+AH34</f>
        <v>140.58999633789062</v>
      </c>
      <c r="AJ34" s="45">
        <f t="shared" ref="AJ34:AJ36" si="26">IF( AND(ISNUMBER(AI$34),ISNUMBER(AI34)),(AI34-AI$34)/AI$34*100,"")</f>
        <v>0</v>
      </c>
    </row>
    <row r="35" spans="1:36" ht="60" x14ac:dyDescent="0.25">
      <c r="A35" s="42"/>
      <c r="B35" s="16" t="s">
        <v>114</v>
      </c>
      <c r="C35" s="16">
        <v>1998</v>
      </c>
      <c r="D35" s="44"/>
      <c r="E35" s="44"/>
      <c r="F35" s="16" t="s">
        <v>24</v>
      </c>
      <c r="G35" s="16" t="s">
        <v>67</v>
      </c>
      <c r="H35" s="16" t="s">
        <v>115</v>
      </c>
      <c r="I35" s="16" t="s">
        <v>116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2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2</v>
      </c>
      <c r="AE35" s="5">
        <v>0</v>
      </c>
      <c r="AF35" s="42"/>
      <c r="AG35" s="46"/>
      <c r="AH35" s="42"/>
      <c r="AI35" s="46"/>
      <c r="AJ35" s="46"/>
    </row>
    <row r="36" spans="1:36" ht="90" x14ac:dyDescent="0.25">
      <c r="A36" s="48"/>
      <c r="B36" s="49" t="s">
        <v>488</v>
      </c>
      <c r="C36" s="49">
        <v>2003</v>
      </c>
      <c r="D36" s="50"/>
      <c r="E36" s="50"/>
      <c r="F36" s="49" t="s">
        <v>24</v>
      </c>
      <c r="G36" s="49" t="s">
        <v>67</v>
      </c>
      <c r="H36" s="49" t="s">
        <v>472</v>
      </c>
      <c r="I36" s="49" t="s">
        <v>489</v>
      </c>
      <c r="J36" s="51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0</v>
      </c>
      <c r="Y36" s="51">
        <v>2</v>
      </c>
      <c r="Z36" s="51">
        <v>0</v>
      </c>
      <c r="AA36" s="51">
        <v>0</v>
      </c>
      <c r="AB36" s="51">
        <v>0</v>
      </c>
      <c r="AC36" s="51">
        <v>0</v>
      </c>
      <c r="AD36" s="51">
        <v>2</v>
      </c>
      <c r="AE36" s="51">
        <v>0</v>
      </c>
      <c r="AF36" s="48"/>
      <c r="AG36" s="52"/>
      <c r="AH36" s="48"/>
      <c r="AI36" s="52"/>
      <c r="AJ36" s="52"/>
    </row>
    <row r="37" spans="1:36" ht="60" x14ac:dyDescent="0.25">
      <c r="A37" s="41">
        <v>10</v>
      </c>
      <c r="B37" s="47" t="s">
        <v>23</v>
      </c>
      <c r="C37" s="47">
        <v>2002</v>
      </c>
      <c r="D37" s="43">
        <v>2002</v>
      </c>
      <c r="E37" s="43">
        <v>2002</v>
      </c>
      <c r="F37" s="47" t="s">
        <v>24</v>
      </c>
      <c r="G37" s="47" t="s">
        <v>25</v>
      </c>
      <c r="H37" s="47" t="s">
        <v>26</v>
      </c>
      <c r="I37" s="47" t="s">
        <v>27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2</v>
      </c>
      <c r="R37" s="2">
        <v>0</v>
      </c>
      <c r="S37" s="2">
        <v>0</v>
      </c>
      <c r="T37" s="2">
        <v>0</v>
      </c>
      <c r="U37" s="2">
        <v>0</v>
      </c>
      <c r="V37" s="2">
        <v>2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41"/>
      <c r="AG37" s="45">
        <v>129.6199951171875</v>
      </c>
      <c r="AH37" s="41">
        <f t="shared" ref="AH37:AH39" si="27">SUM(J37:AF39)</f>
        <v>12</v>
      </c>
      <c r="AI37" s="45">
        <f t="shared" ref="AI37:AI39" si="28">AG37+AH37</f>
        <v>141.6199951171875</v>
      </c>
      <c r="AJ37" s="45">
        <f t="shared" ref="AJ37:AJ39" si="29">IF( AND(ISNUMBER(AI$37),ISNUMBER(AI37)),(AI37-AI$37)/AI$37*100,"")</f>
        <v>0</v>
      </c>
    </row>
    <row r="38" spans="1:36" ht="60" x14ac:dyDescent="0.25">
      <c r="A38" s="42"/>
      <c r="B38" s="16" t="s">
        <v>389</v>
      </c>
      <c r="C38" s="16">
        <v>2002</v>
      </c>
      <c r="D38" s="44"/>
      <c r="E38" s="44"/>
      <c r="F38" s="16" t="s">
        <v>24</v>
      </c>
      <c r="G38" s="16" t="s">
        <v>25</v>
      </c>
      <c r="H38" s="16" t="s">
        <v>26</v>
      </c>
      <c r="I38" s="16" t="s">
        <v>27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2</v>
      </c>
      <c r="P38" s="5">
        <v>0</v>
      </c>
      <c r="Q38" s="5">
        <v>2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42"/>
      <c r="AG38" s="46"/>
      <c r="AH38" s="42"/>
      <c r="AI38" s="46"/>
      <c r="AJ38" s="46"/>
    </row>
    <row r="39" spans="1:36" ht="60" x14ac:dyDescent="0.25">
      <c r="A39" s="48"/>
      <c r="B39" s="49" t="s">
        <v>294</v>
      </c>
      <c r="C39" s="49">
        <v>2002</v>
      </c>
      <c r="D39" s="50"/>
      <c r="E39" s="50"/>
      <c r="F39" s="49" t="s">
        <v>24</v>
      </c>
      <c r="G39" s="49" t="s">
        <v>25</v>
      </c>
      <c r="H39" s="49" t="s">
        <v>26</v>
      </c>
      <c r="I39" s="49" t="s">
        <v>27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2</v>
      </c>
      <c r="Y39" s="51">
        <v>0</v>
      </c>
      <c r="Z39" s="51">
        <v>0</v>
      </c>
      <c r="AA39" s="51">
        <v>0</v>
      </c>
      <c r="AB39" s="51">
        <v>0</v>
      </c>
      <c r="AC39" s="51">
        <v>0</v>
      </c>
      <c r="AD39" s="51">
        <v>0</v>
      </c>
      <c r="AE39" s="51">
        <v>2</v>
      </c>
      <c r="AF39" s="48"/>
      <c r="AG39" s="52"/>
      <c r="AH39" s="48"/>
      <c r="AI39" s="52"/>
      <c r="AJ39" s="52"/>
    </row>
    <row r="40" spans="1:36" ht="75" x14ac:dyDescent="0.25">
      <c r="A40" s="41">
        <v>11</v>
      </c>
      <c r="B40" s="47" t="s">
        <v>221</v>
      </c>
      <c r="C40" s="47">
        <v>2003</v>
      </c>
      <c r="D40" s="43">
        <v>2003</v>
      </c>
      <c r="E40" s="43">
        <v>2003</v>
      </c>
      <c r="F40" s="47" t="s">
        <v>24</v>
      </c>
      <c r="G40" s="47" t="s">
        <v>19</v>
      </c>
      <c r="H40" s="47" t="s">
        <v>20</v>
      </c>
      <c r="I40" s="47" t="s">
        <v>21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2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41"/>
      <c r="AG40" s="45">
        <v>148.25999450683594</v>
      </c>
      <c r="AH40" s="41">
        <f t="shared" ref="AH40:AH42" si="30">SUM(J40:AF42)</f>
        <v>12</v>
      </c>
      <c r="AI40" s="45">
        <f t="shared" ref="AI40:AI42" si="31">AG40+AH40</f>
        <v>160.25999450683594</v>
      </c>
      <c r="AJ40" s="45">
        <f t="shared" ref="AJ40:AJ42" si="32">IF( AND(ISNUMBER(AI$40),ISNUMBER(AI40)),(AI40-AI$40)/AI$40*100,"")</f>
        <v>0</v>
      </c>
    </row>
    <row r="41" spans="1:36" ht="75" x14ac:dyDescent="0.25">
      <c r="A41" s="42"/>
      <c r="B41" s="16" t="s">
        <v>206</v>
      </c>
      <c r="C41" s="16">
        <v>2003</v>
      </c>
      <c r="D41" s="44"/>
      <c r="E41" s="44"/>
      <c r="F41" s="16" t="s">
        <v>24</v>
      </c>
      <c r="G41" s="16" t="s">
        <v>19</v>
      </c>
      <c r="H41" s="16" t="s">
        <v>20</v>
      </c>
      <c r="I41" s="16" t="s">
        <v>21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2</v>
      </c>
      <c r="AE41" s="5">
        <v>2</v>
      </c>
      <c r="AF41" s="42"/>
      <c r="AG41" s="46"/>
      <c r="AH41" s="42"/>
      <c r="AI41" s="46"/>
      <c r="AJ41" s="46"/>
    </row>
    <row r="42" spans="1:36" ht="75" x14ac:dyDescent="0.25">
      <c r="A42" s="48"/>
      <c r="B42" s="49" t="s">
        <v>17</v>
      </c>
      <c r="C42" s="49">
        <v>2003</v>
      </c>
      <c r="D42" s="50"/>
      <c r="E42" s="50"/>
      <c r="F42" s="49">
        <v>1</v>
      </c>
      <c r="G42" s="49" t="s">
        <v>19</v>
      </c>
      <c r="H42" s="49" t="s">
        <v>20</v>
      </c>
      <c r="I42" s="49" t="s">
        <v>21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2</v>
      </c>
      <c r="Q42" s="51">
        <v>0</v>
      </c>
      <c r="R42" s="51">
        <v>0</v>
      </c>
      <c r="S42" s="51">
        <v>2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1">
        <v>0</v>
      </c>
      <c r="AC42" s="51">
        <v>0</v>
      </c>
      <c r="AD42" s="51">
        <v>2</v>
      </c>
      <c r="AE42" s="51">
        <v>0</v>
      </c>
      <c r="AF42" s="48"/>
      <c r="AG42" s="52"/>
      <c r="AH42" s="48"/>
      <c r="AI42" s="52"/>
      <c r="AJ42" s="52"/>
    </row>
    <row r="43" spans="1:36" ht="90" x14ac:dyDescent="0.25">
      <c r="A43" s="41">
        <v>12</v>
      </c>
      <c r="B43" s="47" t="s">
        <v>359</v>
      </c>
      <c r="C43" s="47">
        <v>1978</v>
      </c>
      <c r="D43" s="43">
        <v>2002</v>
      </c>
      <c r="E43" s="43">
        <v>1978</v>
      </c>
      <c r="F43" s="47">
        <v>1</v>
      </c>
      <c r="G43" s="47" t="s">
        <v>162</v>
      </c>
      <c r="H43" s="47" t="s">
        <v>360</v>
      </c>
      <c r="I43" s="47" t="s">
        <v>361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41"/>
      <c r="AG43" s="45">
        <v>152.94000244140625</v>
      </c>
      <c r="AH43" s="41">
        <f t="shared" ref="AH43:AH45" si="33">SUM(J43:AF45)</f>
        <v>8</v>
      </c>
      <c r="AI43" s="45">
        <f t="shared" ref="AI43:AI45" si="34">AG43+AH43</f>
        <v>160.94000244140625</v>
      </c>
      <c r="AJ43" s="45">
        <f t="shared" ref="AJ43:AJ45" si="35">IF( AND(ISNUMBER(AI$43),ISNUMBER(AI43)),(AI43-AI$43)/AI$43*100,"")</f>
        <v>0</v>
      </c>
    </row>
    <row r="44" spans="1:36" ht="45" x14ac:dyDescent="0.25">
      <c r="A44" s="42"/>
      <c r="B44" s="16" t="s">
        <v>347</v>
      </c>
      <c r="C44" s="16">
        <v>2002</v>
      </c>
      <c r="D44" s="44"/>
      <c r="E44" s="44"/>
      <c r="F44" s="16">
        <v>1</v>
      </c>
      <c r="G44" s="16" t="s">
        <v>162</v>
      </c>
      <c r="H44" s="16" t="s">
        <v>163</v>
      </c>
      <c r="I44" s="16" t="s">
        <v>348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42"/>
      <c r="AG44" s="46"/>
      <c r="AH44" s="42"/>
      <c r="AI44" s="46"/>
      <c r="AJ44" s="46"/>
    </row>
    <row r="45" spans="1:36" ht="30" x14ac:dyDescent="0.25">
      <c r="A45" s="48"/>
      <c r="B45" s="49" t="s">
        <v>161</v>
      </c>
      <c r="C45" s="49">
        <v>2002</v>
      </c>
      <c r="D45" s="50"/>
      <c r="E45" s="50"/>
      <c r="F45" s="49">
        <v>1</v>
      </c>
      <c r="G45" s="49" t="s">
        <v>162</v>
      </c>
      <c r="H45" s="49" t="s">
        <v>163</v>
      </c>
      <c r="I45" s="49" t="s">
        <v>164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2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2</v>
      </c>
      <c r="Y45" s="51">
        <v>2</v>
      </c>
      <c r="Z45" s="51">
        <v>0</v>
      </c>
      <c r="AA45" s="51">
        <v>0</v>
      </c>
      <c r="AB45" s="51">
        <v>0</v>
      </c>
      <c r="AC45" s="51">
        <v>0</v>
      </c>
      <c r="AD45" s="51">
        <v>0</v>
      </c>
      <c r="AE45" s="51">
        <v>2</v>
      </c>
      <c r="AF45" s="48"/>
      <c r="AG45" s="52"/>
      <c r="AH45" s="48"/>
      <c r="AI45" s="52"/>
      <c r="AJ45" s="52"/>
    </row>
    <row r="46" spans="1:36" ht="30" x14ac:dyDescent="0.25">
      <c r="A46" s="41">
        <v>13</v>
      </c>
      <c r="B46" s="47" t="s">
        <v>166</v>
      </c>
      <c r="C46" s="47">
        <v>1989</v>
      </c>
      <c r="D46" s="43">
        <v>2001</v>
      </c>
      <c r="E46" s="43">
        <v>1989</v>
      </c>
      <c r="F46" s="47" t="s">
        <v>11</v>
      </c>
      <c r="G46" s="47" t="s">
        <v>25</v>
      </c>
      <c r="H46" s="47" t="s">
        <v>109</v>
      </c>
      <c r="I46" s="47" t="s">
        <v>167</v>
      </c>
      <c r="J46" s="2">
        <v>0</v>
      </c>
      <c r="K46" s="2">
        <v>2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41"/>
      <c r="AG46" s="45">
        <v>120.45999908447266</v>
      </c>
      <c r="AH46" s="41">
        <f t="shared" ref="AH46:AH48" si="36">SUM(J46:AF48)</f>
        <v>54</v>
      </c>
      <c r="AI46" s="45">
        <f t="shared" ref="AI46:AI48" si="37">AG46+AH46</f>
        <v>174.45999908447266</v>
      </c>
      <c r="AJ46" s="45">
        <f t="shared" ref="AJ46:AJ48" si="38">IF( AND(ISNUMBER(AI$46),ISNUMBER(AI46)),(AI46-AI$46)/AI$46*100,"")</f>
        <v>0</v>
      </c>
    </row>
    <row r="47" spans="1:36" ht="60" x14ac:dyDescent="0.25">
      <c r="A47" s="42"/>
      <c r="B47" s="16" t="s">
        <v>282</v>
      </c>
      <c r="C47" s="16">
        <v>2001</v>
      </c>
      <c r="D47" s="44"/>
      <c r="E47" s="44"/>
      <c r="F47" s="16" t="s">
        <v>11</v>
      </c>
      <c r="G47" s="16" t="s">
        <v>25</v>
      </c>
      <c r="H47" s="16" t="s">
        <v>26</v>
      </c>
      <c r="I47" s="16" t="s">
        <v>27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2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42"/>
      <c r="AG47" s="46"/>
      <c r="AH47" s="42"/>
      <c r="AI47" s="46"/>
      <c r="AJ47" s="46"/>
    </row>
    <row r="48" spans="1:36" ht="60" x14ac:dyDescent="0.25">
      <c r="A48" s="48"/>
      <c r="B48" s="49" t="s">
        <v>120</v>
      </c>
      <c r="C48" s="49">
        <v>1996</v>
      </c>
      <c r="D48" s="50"/>
      <c r="E48" s="50"/>
      <c r="F48" s="49" t="s">
        <v>24</v>
      </c>
      <c r="G48" s="49" t="s">
        <v>25</v>
      </c>
      <c r="H48" s="49" t="s">
        <v>109</v>
      </c>
      <c r="I48" s="49" t="s">
        <v>27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1">
        <v>0</v>
      </c>
      <c r="AC48" s="51">
        <v>0</v>
      </c>
      <c r="AD48" s="51">
        <v>0</v>
      </c>
      <c r="AE48" s="51">
        <v>50</v>
      </c>
      <c r="AF48" s="48"/>
      <c r="AG48" s="52"/>
      <c r="AH48" s="48"/>
      <c r="AI48" s="52"/>
      <c r="AJ48" s="52"/>
    </row>
    <row r="49" spans="1:36" ht="45" x14ac:dyDescent="0.25">
      <c r="A49" s="41">
        <v>14</v>
      </c>
      <c r="B49" s="47" t="s">
        <v>61</v>
      </c>
      <c r="C49" s="47">
        <v>2002</v>
      </c>
      <c r="D49" s="43">
        <v>2002</v>
      </c>
      <c r="E49" s="43">
        <v>1998</v>
      </c>
      <c r="F49" s="47" t="s">
        <v>24</v>
      </c>
      <c r="G49" s="47" t="s">
        <v>62</v>
      </c>
      <c r="H49" s="47" t="s">
        <v>63</v>
      </c>
      <c r="I49" s="47" t="s">
        <v>64</v>
      </c>
      <c r="J49" s="2">
        <v>0</v>
      </c>
      <c r="K49" s="2">
        <v>0</v>
      </c>
      <c r="L49" s="2">
        <v>0</v>
      </c>
      <c r="M49" s="2">
        <v>0</v>
      </c>
      <c r="N49" s="2">
        <v>2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2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41"/>
      <c r="AG49" s="45">
        <v>126.06999969482422</v>
      </c>
      <c r="AH49" s="41">
        <f t="shared" ref="AH49:AH51" si="39">SUM(J49:AF51)</f>
        <v>56</v>
      </c>
      <c r="AI49" s="45">
        <f t="shared" ref="AI49:AI51" si="40">AG49+AH49</f>
        <v>182.06999969482422</v>
      </c>
      <c r="AJ49" s="45">
        <f t="shared" ref="AJ49:AJ51" si="41">IF( AND(ISNUMBER(AI$49),ISNUMBER(AI49)),(AI49-AI$49)/AI$49*100,"")</f>
        <v>0</v>
      </c>
    </row>
    <row r="50" spans="1:36" ht="45" x14ac:dyDescent="0.25">
      <c r="A50" s="42"/>
      <c r="B50" s="16" t="s">
        <v>137</v>
      </c>
      <c r="C50" s="16">
        <v>1998</v>
      </c>
      <c r="D50" s="44"/>
      <c r="E50" s="44"/>
      <c r="F50" s="16" t="s">
        <v>24</v>
      </c>
      <c r="G50" s="16" t="s">
        <v>62</v>
      </c>
      <c r="H50" s="16" t="s">
        <v>138</v>
      </c>
      <c r="I50" s="16" t="s">
        <v>64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50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42"/>
      <c r="AG50" s="46"/>
      <c r="AH50" s="42"/>
      <c r="AI50" s="46"/>
      <c r="AJ50" s="46"/>
    </row>
    <row r="51" spans="1:36" ht="45" x14ac:dyDescent="0.25">
      <c r="A51" s="48"/>
      <c r="B51" s="49" t="s">
        <v>460</v>
      </c>
      <c r="C51" s="49">
        <v>1999</v>
      </c>
      <c r="D51" s="50"/>
      <c r="E51" s="50"/>
      <c r="F51" s="49" t="s">
        <v>24</v>
      </c>
      <c r="G51" s="49" t="s">
        <v>62</v>
      </c>
      <c r="H51" s="49" t="s">
        <v>63</v>
      </c>
      <c r="I51" s="49" t="s">
        <v>64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2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1">
        <v>0</v>
      </c>
      <c r="AC51" s="51">
        <v>0</v>
      </c>
      <c r="AD51" s="51">
        <v>0</v>
      </c>
      <c r="AE51" s="51">
        <v>0</v>
      </c>
      <c r="AF51" s="48"/>
      <c r="AG51" s="52"/>
      <c r="AH51" s="48"/>
      <c r="AI51" s="52"/>
      <c r="AJ51" s="52"/>
    </row>
    <row r="52" spans="1:36" ht="30" x14ac:dyDescent="0.25">
      <c r="A52" s="41">
        <v>15</v>
      </c>
      <c r="B52" s="47" t="s">
        <v>481</v>
      </c>
      <c r="C52" s="47">
        <v>1994</v>
      </c>
      <c r="D52" s="43">
        <v>2000</v>
      </c>
      <c r="E52" s="43">
        <v>1983</v>
      </c>
      <c r="F52" s="47" t="s">
        <v>11</v>
      </c>
      <c r="G52" s="47" t="s">
        <v>83</v>
      </c>
      <c r="H52" s="47" t="s">
        <v>240</v>
      </c>
      <c r="I52" s="47" t="s">
        <v>343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2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2</v>
      </c>
      <c r="AF52" s="41"/>
      <c r="AG52" s="45">
        <v>109.59999847412109</v>
      </c>
      <c r="AH52" s="41">
        <f t="shared" ref="AH52:AH54" si="42">SUM(J52:AF54)</f>
        <v>106</v>
      </c>
      <c r="AI52" s="45">
        <f t="shared" ref="AI52:AI54" si="43">AG52+AH52</f>
        <v>215.59999847412109</v>
      </c>
      <c r="AJ52" s="45">
        <f t="shared" ref="AJ52:AJ54" si="44">IF( AND(ISNUMBER(AI$52),ISNUMBER(AI52)),(AI52-AI$52)/AI$52*100,"")</f>
        <v>0</v>
      </c>
    </row>
    <row r="53" spans="1:36" ht="60" x14ac:dyDescent="0.25">
      <c r="A53" s="42"/>
      <c r="B53" s="16" t="s">
        <v>372</v>
      </c>
      <c r="C53" s="16">
        <v>2000</v>
      </c>
      <c r="D53" s="44"/>
      <c r="E53" s="44"/>
      <c r="F53" s="16" t="s">
        <v>24</v>
      </c>
      <c r="G53" s="16" t="s">
        <v>83</v>
      </c>
      <c r="H53" s="16" t="s">
        <v>373</v>
      </c>
      <c r="I53" s="16" t="s">
        <v>374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2</v>
      </c>
      <c r="T53" s="5">
        <v>0</v>
      </c>
      <c r="U53" s="5">
        <v>0</v>
      </c>
      <c r="V53" s="5">
        <v>0</v>
      </c>
      <c r="W53" s="5">
        <v>50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42"/>
      <c r="AG53" s="46"/>
      <c r="AH53" s="42"/>
      <c r="AI53" s="46"/>
      <c r="AJ53" s="46"/>
    </row>
    <row r="54" spans="1:36" ht="30" x14ac:dyDescent="0.25">
      <c r="A54" s="48"/>
      <c r="B54" s="49" t="s">
        <v>479</v>
      </c>
      <c r="C54" s="49">
        <v>1983</v>
      </c>
      <c r="D54" s="50"/>
      <c r="E54" s="50"/>
      <c r="F54" s="49" t="s">
        <v>11</v>
      </c>
      <c r="G54" s="49" t="s">
        <v>83</v>
      </c>
      <c r="H54" s="49" t="s">
        <v>240</v>
      </c>
      <c r="I54" s="49" t="s">
        <v>334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50</v>
      </c>
      <c r="X54" s="51">
        <v>0</v>
      </c>
      <c r="Y54" s="51">
        <v>0</v>
      </c>
      <c r="Z54" s="51">
        <v>0</v>
      </c>
      <c r="AA54" s="51">
        <v>0</v>
      </c>
      <c r="AB54" s="51">
        <v>0</v>
      </c>
      <c r="AC54" s="51">
        <v>0</v>
      </c>
      <c r="AD54" s="51">
        <v>0</v>
      </c>
      <c r="AE54" s="51">
        <v>0</v>
      </c>
      <c r="AF54" s="48"/>
      <c r="AG54" s="52"/>
      <c r="AH54" s="48"/>
      <c r="AI54" s="52"/>
      <c r="AJ54" s="52"/>
    </row>
    <row r="55" spans="1:36" ht="60" x14ac:dyDescent="0.25">
      <c r="A55" s="41">
        <v>16</v>
      </c>
      <c r="B55" s="47" t="s">
        <v>217</v>
      </c>
      <c r="C55" s="47">
        <v>2002</v>
      </c>
      <c r="D55" s="43">
        <v>2002</v>
      </c>
      <c r="E55" s="43">
        <v>2002</v>
      </c>
      <c r="F55" s="47" t="s">
        <v>24</v>
      </c>
      <c r="G55" s="47" t="s">
        <v>46</v>
      </c>
      <c r="H55" s="47" t="s">
        <v>47</v>
      </c>
      <c r="I55" s="47" t="s">
        <v>48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41"/>
      <c r="AG55" s="45">
        <v>153.94999694824219</v>
      </c>
      <c r="AH55" s="41">
        <f t="shared" ref="AH55:AH57" si="45">SUM(J55:AF57)</f>
        <v>72</v>
      </c>
      <c r="AI55" s="45">
        <f t="shared" ref="AI55:AI57" si="46">AG55+AH55</f>
        <v>225.94999694824219</v>
      </c>
      <c r="AJ55" s="45">
        <f t="shared" ref="AJ55:AJ57" si="47">IF( AND(ISNUMBER(AI$55),ISNUMBER(AI55)),(AI55-AI$55)/AI$55*100,"")</f>
        <v>0</v>
      </c>
    </row>
    <row r="56" spans="1:36" ht="60" x14ac:dyDescent="0.25">
      <c r="A56" s="42"/>
      <c r="B56" s="16" t="s">
        <v>423</v>
      </c>
      <c r="C56" s="16">
        <v>2002</v>
      </c>
      <c r="D56" s="44"/>
      <c r="E56" s="44"/>
      <c r="F56" s="16" t="s">
        <v>24</v>
      </c>
      <c r="G56" s="16" t="s">
        <v>328</v>
      </c>
      <c r="H56" s="16" t="s">
        <v>47</v>
      </c>
      <c r="I56" s="16" t="s">
        <v>48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2</v>
      </c>
      <c r="P56" s="5">
        <v>0</v>
      </c>
      <c r="Q56" s="5">
        <v>2</v>
      </c>
      <c r="R56" s="5">
        <v>2</v>
      </c>
      <c r="S56" s="5">
        <v>0</v>
      </c>
      <c r="T56" s="5">
        <v>0</v>
      </c>
      <c r="U56" s="5">
        <v>0</v>
      </c>
      <c r="V56" s="5">
        <v>0</v>
      </c>
      <c r="W56" s="5">
        <v>2</v>
      </c>
      <c r="X56" s="5">
        <v>50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2</v>
      </c>
      <c r="AF56" s="42"/>
      <c r="AG56" s="46"/>
      <c r="AH56" s="42"/>
      <c r="AI56" s="46"/>
      <c r="AJ56" s="46"/>
    </row>
    <row r="57" spans="1:36" ht="60" x14ac:dyDescent="0.25">
      <c r="A57" s="48"/>
      <c r="B57" s="49" t="s">
        <v>45</v>
      </c>
      <c r="C57" s="49">
        <v>2002</v>
      </c>
      <c r="D57" s="50"/>
      <c r="E57" s="50"/>
      <c r="F57" s="49">
        <v>1</v>
      </c>
      <c r="G57" s="49" t="s">
        <v>46</v>
      </c>
      <c r="H57" s="49" t="s">
        <v>47</v>
      </c>
      <c r="I57" s="49" t="s">
        <v>48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2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2</v>
      </c>
      <c r="V57" s="51">
        <v>0</v>
      </c>
      <c r="W57" s="51">
        <v>2</v>
      </c>
      <c r="X57" s="51">
        <v>2</v>
      </c>
      <c r="Y57" s="51">
        <v>2</v>
      </c>
      <c r="Z57" s="51">
        <v>0</v>
      </c>
      <c r="AA57" s="51">
        <v>0</v>
      </c>
      <c r="AB57" s="51">
        <v>0</v>
      </c>
      <c r="AC57" s="51">
        <v>2</v>
      </c>
      <c r="AD57" s="51">
        <v>0</v>
      </c>
      <c r="AE57" s="51">
        <v>0</v>
      </c>
      <c r="AF57" s="48"/>
      <c r="AG57" s="52"/>
      <c r="AH57" s="48"/>
      <c r="AI57" s="52"/>
      <c r="AJ57" s="52"/>
    </row>
    <row r="58" spans="1:36" ht="45" x14ac:dyDescent="0.25">
      <c r="A58" s="41">
        <v>17</v>
      </c>
      <c r="B58" s="47" t="s">
        <v>87</v>
      </c>
      <c r="C58" s="47">
        <v>2002</v>
      </c>
      <c r="D58" s="43">
        <v>2002</v>
      </c>
      <c r="E58" s="43">
        <v>1973</v>
      </c>
      <c r="F58" s="47" t="s">
        <v>24</v>
      </c>
      <c r="G58" s="47" t="s">
        <v>83</v>
      </c>
      <c r="H58" s="47" t="s">
        <v>88</v>
      </c>
      <c r="I58" s="47" t="s">
        <v>89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2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2</v>
      </c>
      <c r="Z58" s="2">
        <v>0</v>
      </c>
      <c r="AA58" s="2">
        <v>0</v>
      </c>
      <c r="AB58" s="2">
        <v>2</v>
      </c>
      <c r="AC58" s="2">
        <v>0</v>
      </c>
      <c r="AD58" s="2">
        <v>0</v>
      </c>
      <c r="AE58" s="2">
        <v>0</v>
      </c>
      <c r="AF58" s="41"/>
      <c r="AG58" s="45">
        <v>155.05999755859375</v>
      </c>
      <c r="AH58" s="41">
        <f t="shared" ref="AH58:AH60" si="48">SUM(J58:AF60)</f>
        <v>124</v>
      </c>
      <c r="AI58" s="45">
        <f t="shared" ref="AI58:AI60" si="49">AG58+AH58</f>
        <v>279.05999755859375</v>
      </c>
      <c r="AJ58" s="45">
        <f t="shared" ref="AJ58:AJ60" si="50">IF( AND(ISNUMBER(AI$58),ISNUMBER(AI58)),(AI58-AI$58)/AI$58*100,"")</f>
        <v>0</v>
      </c>
    </row>
    <row r="59" spans="1:36" ht="30" x14ac:dyDescent="0.25">
      <c r="A59" s="42"/>
      <c r="B59" s="16" t="s">
        <v>273</v>
      </c>
      <c r="C59" s="16">
        <v>1973</v>
      </c>
      <c r="D59" s="44"/>
      <c r="E59" s="44"/>
      <c r="F59" s="16">
        <v>1</v>
      </c>
      <c r="G59" s="16" t="s">
        <v>83</v>
      </c>
      <c r="H59" s="16" t="s">
        <v>131</v>
      </c>
      <c r="I59" s="16" t="s">
        <v>132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2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2</v>
      </c>
      <c r="X59" s="5">
        <v>2</v>
      </c>
      <c r="Y59" s="5">
        <v>0</v>
      </c>
      <c r="Z59" s="5">
        <v>0</v>
      </c>
      <c r="AA59" s="5">
        <v>0</v>
      </c>
      <c r="AB59" s="5">
        <v>2</v>
      </c>
      <c r="AC59" s="5">
        <v>0</v>
      </c>
      <c r="AD59" s="5">
        <v>0</v>
      </c>
      <c r="AE59" s="5">
        <v>0</v>
      </c>
      <c r="AF59" s="42"/>
      <c r="AG59" s="46"/>
      <c r="AH59" s="42"/>
      <c r="AI59" s="46"/>
      <c r="AJ59" s="46"/>
    </row>
    <row r="60" spans="1:36" ht="45" x14ac:dyDescent="0.25">
      <c r="A60" s="48"/>
      <c r="B60" s="49" t="s">
        <v>199</v>
      </c>
      <c r="C60" s="49">
        <v>2002</v>
      </c>
      <c r="D60" s="50"/>
      <c r="E60" s="50"/>
      <c r="F60" s="49">
        <v>1</v>
      </c>
      <c r="G60" s="49" t="s">
        <v>83</v>
      </c>
      <c r="H60" s="49" t="s">
        <v>88</v>
      </c>
      <c r="I60" s="49" t="s">
        <v>89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2</v>
      </c>
      <c r="P60" s="51">
        <v>0</v>
      </c>
      <c r="Q60" s="51">
        <v>0</v>
      </c>
      <c r="R60" s="51">
        <v>0</v>
      </c>
      <c r="S60" s="51">
        <v>2</v>
      </c>
      <c r="T60" s="51">
        <v>0</v>
      </c>
      <c r="U60" s="51">
        <v>0</v>
      </c>
      <c r="V60" s="51">
        <v>2</v>
      </c>
      <c r="W60" s="51">
        <v>2</v>
      </c>
      <c r="X60" s="51">
        <v>2</v>
      </c>
      <c r="Y60" s="51">
        <v>0</v>
      </c>
      <c r="Z60" s="51">
        <v>0</v>
      </c>
      <c r="AA60" s="51">
        <v>0</v>
      </c>
      <c r="AB60" s="51">
        <v>0</v>
      </c>
      <c r="AC60" s="51">
        <v>50</v>
      </c>
      <c r="AD60" s="51">
        <v>50</v>
      </c>
      <c r="AE60" s="51">
        <v>0</v>
      </c>
      <c r="AF60" s="48"/>
      <c r="AG60" s="52"/>
      <c r="AH60" s="48"/>
      <c r="AI60" s="52"/>
      <c r="AJ60" s="52"/>
    </row>
    <row r="61" spans="1:36" ht="90" x14ac:dyDescent="0.25">
      <c r="A61" s="41">
        <v>18</v>
      </c>
      <c r="B61" s="47" t="s">
        <v>471</v>
      </c>
      <c r="C61" s="47">
        <v>2002</v>
      </c>
      <c r="D61" s="43">
        <v>2003</v>
      </c>
      <c r="E61" s="43">
        <v>2002</v>
      </c>
      <c r="F61" s="47" t="s">
        <v>24</v>
      </c>
      <c r="G61" s="47" t="s">
        <v>67</v>
      </c>
      <c r="H61" s="47" t="s">
        <v>472</v>
      </c>
      <c r="I61" s="47" t="s">
        <v>473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2</v>
      </c>
      <c r="V61" s="2">
        <v>0</v>
      </c>
      <c r="W61" s="2">
        <v>2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2</v>
      </c>
      <c r="AF61" s="41"/>
      <c r="AG61" s="45">
        <v>218.44999694824219</v>
      </c>
      <c r="AH61" s="41">
        <f t="shared" ref="AH61:AH63" si="51">SUM(J61:AF63)</f>
        <v>88</v>
      </c>
      <c r="AI61" s="45">
        <f t="shared" ref="AI61:AI63" si="52">AG61+AH61</f>
        <v>306.44999694824219</v>
      </c>
      <c r="AJ61" s="45">
        <f t="shared" ref="AJ61:AJ63" si="53">IF( AND(ISNUMBER(AI$61),ISNUMBER(AI61)),(AI61-AI$61)/AI$61*100,"")</f>
        <v>0</v>
      </c>
    </row>
    <row r="62" spans="1:36" ht="60" x14ac:dyDescent="0.25">
      <c r="A62" s="42"/>
      <c r="B62" s="16" t="s">
        <v>379</v>
      </c>
      <c r="C62" s="16">
        <v>2002</v>
      </c>
      <c r="D62" s="44"/>
      <c r="E62" s="44"/>
      <c r="F62" s="16">
        <v>1</v>
      </c>
      <c r="G62" s="16" t="s">
        <v>67</v>
      </c>
      <c r="H62" s="16" t="s">
        <v>68</v>
      </c>
      <c r="I62" s="16" t="s">
        <v>380</v>
      </c>
      <c r="J62" s="5">
        <v>2</v>
      </c>
      <c r="K62" s="5">
        <v>2</v>
      </c>
      <c r="L62" s="5">
        <v>0</v>
      </c>
      <c r="M62" s="5">
        <v>0</v>
      </c>
      <c r="N62" s="5">
        <v>0</v>
      </c>
      <c r="O62" s="5">
        <v>50</v>
      </c>
      <c r="P62" s="5">
        <v>2</v>
      </c>
      <c r="Q62" s="5">
        <v>2</v>
      </c>
      <c r="R62" s="5">
        <v>0</v>
      </c>
      <c r="S62" s="5">
        <v>2</v>
      </c>
      <c r="T62" s="5">
        <v>0</v>
      </c>
      <c r="U62" s="5">
        <v>0</v>
      </c>
      <c r="V62" s="5">
        <v>2</v>
      </c>
      <c r="W62" s="5">
        <v>0</v>
      </c>
      <c r="X62" s="5">
        <v>0</v>
      </c>
      <c r="Y62" s="5">
        <v>0</v>
      </c>
      <c r="Z62" s="5">
        <v>2</v>
      </c>
      <c r="AA62" s="5">
        <v>0</v>
      </c>
      <c r="AB62" s="5">
        <v>2</v>
      </c>
      <c r="AC62" s="5">
        <v>2</v>
      </c>
      <c r="AD62" s="5">
        <v>0</v>
      </c>
      <c r="AE62" s="5">
        <v>2</v>
      </c>
      <c r="AF62" s="42"/>
      <c r="AG62" s="46"/>
      <c r="AH62" s="42"/>
      <c r="AI62" s="46"/>
      <c r="AJ62" s="46"/>
    </row>
    <row r="63" spans="1:36" ht="60" x14ac:dyDescent="0.25">
      <c r="A63" s="48"/>
      <c r="B63" s="49" t="s">
        <v>66</v>
      </c>
      <c r="C63" s="49">
        <v>2003</v>
      </c>
      <c r="D63" s="50"/>
      <c r="E63" s="50"/>
      <c r="F63" s="49">
        <v>1</v>
      </c>
      <c r="G63" s="49" t="s">
        <v>67</v>
      </c>
      <c r="H63" s="49" t="s">
        <v>68</v>
      </c>
      <c r="I63" s="49" t="s">
        <v>69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2</v>
      </c>
      <c r="P63" s="51">
        <v>0</v>
      </c>
      <c r="Q63" s="51">
        <v>2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2</v>
      </c>
      <c r="X63" s="51">
        <v>2</v>
      </c>
      <c r="Y63" s="51">
        <v>0</v>
      </c>
      <c r="Z63" s="51">
        <v>0</v>
      </c>
      <c r="AA63" s="51">
        <v>0</v>
      </c>
      <c r="AB63" s="51">
        <v>0</v>
      </c>
      <c r="AC63" s="51">
        <v>0</v>
      </c>
      <c r="AD63" s="51">
        <v>2</v>
      </c>
      <c r="AE63" s="51">
        <v>2</v>
      </c>
      <c r="AF63" s="48"/>
      <c r="AG63" s="52"/>
      <c r="AH63" s="48"/>
      <c r="AI63" s="52"/>
      <c r="AJ63" s="52"/>
    </row>
    <row r="64" spans="1:36" x14ac:dyDescent="0.25">
      <c r="A64" s="41"/>
      <c r="B64" s="47" t="s">
        <v>341</v>
      </c>
      <c r="C64" s="47">
        <v>1955</v>
      </c>
      <c r="D64" s="43">
        <v>1992</v>
      </c>
      <c r="E64" s="43">
        <v>1955</v>
      </c>
      <c r="F64" s="47">
        <v>1</v>
      </c>
      <c r="G64" s="47" t="s">
        <v>83</v>
      </c>
      <c r="H64" s="47" t="s">
        <v>342</v>
      </c>
      <c r="I64" s="47" t="s">
        <v>343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41"/>
      <c r="AG64" s="45" t="s">
        <v>915</v>
      </c>
      <c r="AH64" s="41">
        <f t="shared" ref="AH64:AH66" si="54">SUM(J64:AF66)</f>
        <v>0</v>
      </c>
      <c r="AI64" s="45">
        <v>10050</v>
      </c>
      <c r="AJ64" s="45">
        <f t="shared" ref="AJ64:AJ66" si="55">IF( AND(ISNUMBER(AI$64),ISNUMBER(AI64)),(AI64-AI$64)/AI$64*100,"")</f>
        <v>0</v>
      </c>
    </row>
    <row r="65" spans="1:36" ht="45" x14ac:dyDescent="0.25">
      <c r="A65" s="42"/>
      <c r="B65" s="16" t="s">
        <v>254</v>
      </c>
      <c r="C65" s="16">
        <v>1969</v>
      </c>
      <c r="D65" s="44"/>
      <c r="E65" s="44"/>
      <c r="F65" s="16">
        <v>1</v>
      </c>
      <c r="G65" s="16" t="s">
        <v>83</v>
      </c>
      <c r="H65" s="16" t="s">
        <v>84</v>
      </c>
      <c r="I65" s="16" t="s">
        <v>85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42"/>
      <c r="AG65" s="46"/>
      <c r="AH65" s="42"/>
      <c r="AI65" s="46"/>
      <c r="AJ65" s="46"/>
    </row>
    <row r="66" spans="1:36" ht="45" x14ac:dyDescent="0.25">
      <c r="A66" s="48"/>
      <c r="B66" s="49" t="s">
        <v>204</v>
      </c>
      <c r="C66" s="49">
        <v>1992</v>
      </c>
      <c r="D66" s="50"/>
      <c r="E66" s="50"/>
      <c r="F66" s="49">
        <v>1</v>
      </c>
      <c r="G66" s="49" t="s">
        <v>83</v>
      </c>
      <c r="H66" s="49" t="s">
        <v>84</v>
      </c>
      <c r="I66" s="49" t="s">
        <v>85</v>
      </c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48"/>
      <c r="AG66" s="52"/>
      <c r="AH66" s="48"/>
      <c r="AI66" s="52"/>
      <c r="AJ66" s="52"/>
    </row>
    <row r="68" spans="1:36" ht="18.75" x14ac:dyDescent="0.25">
      <c r="A68" s="20" t="s">
        <v>916</v>
      </c>
      <c r="B68" s="20"/>
      <c r="C68" s="20"/>
      <c r="D68" s="20"/>
      <c r="E68" s="20"/>
      <c r="F68" s="20"/>
      <c r="G68" s="20"/>
      <c r="H68" s="20"/>
      <c r="I68" s="20"/>
      <c r="J68" s="20"/>
    </row>
    <row r="69" spans="1:36" x14ac:dyDescent="0.25">
      <c r="A69" s="27" t="s">
        <v>906</v>
      </c>
      <c r="B69" s="27" t="s">
        <v>1</v>
      </c>
      <c r="C69" s="27" t="s">
        <v>2</v>
      </c>
      <c r="D69" s="27" t="s">
        <v>510</v>
      </c>
      <c r="E69" s="27" t="s">
        <v>511</v>
      </c>
      <c r="F69" s="27" t="s">
        <v>3</v>
      </c>
      <c r="G69" s="27" t="s">
        <v>4</v>
      </c>
      <c r="H69" s="27" t="s">
        <v>5</v>
      </c>
      <c r="I69" s="27" t="s">
        <v>6</v>
      </c>
      <c r="J69" s="27">
        <v>1</v>
      </c>
      <c r="K69" s="27">
        <v>2</v>
      </c>
      <c r="L69" s="27">
        <v>3</v>
      </c>
      <c r="M69" s="27">
        <v>4</v>
      </c>
      <c r="N69" s="27">
        <v>5</v>
      </c>
      <c r="O69" s="27">
        <v>6</v>
      </c>
      <c r="P69" s="27">
        <v>7</v>
      </c>
      <c r="Q69" s="27">
        <v>8</v>
      </c>
      <c r="R69" s="27">
        <v>9</v>
      </c>
      <c r="S69" s="27">
        <v>10</v>
      </c>
      <c r="T69" s="27">
        <v>11</v>
      </c>
      <c r="U69" s="27">
        <v>12</v>
      </c>
      <c r="V69" s="27">
        <v>13</v>
      </c>
      <c r="W69" s="27">
        <v>14</v>
      </c>
      <c r="X69" s="27">
        <v>15</v>
      </c>
      <c r="Y69" s="27">
        <v>16</v>
      </c>
      <c r="Z69" s="27">
        <v>17</v>
      </c>
      <c r="AA69" s="27">
        <v>18</v>
      </c>
      <c r="AB69" s="27">
        <v>19</v>
      </c>
      <c r="AC69" s="27">
        <v>20</v>
      </c>
      <c r="AD69" s="27">
        <v>21</v>
      </c>
      <c r="AE69" s="27">
        <v>22</v>
      </c>
      <c r="AF69" s="27" t="s">
        <v>1241</v>
      </c>
      <c r="AG69" s="27" t="s">
        <v>909</v>
      </c>
      <c r="AH69" s="27" t="s">
        <v>910</v>
      </c>
      <c r="AI69" s="27" t="s">
        <v>911</v>
      </c>
      <c r="AJ69" s="27" t="s">
        <v>914</v>
      </c>
    </row>
    <row r="70" spans="1:36" x14ac:dyDescent="0.2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</row>
    <row r="71" spans="1:36" ht="45" x14ac:dyDescent="0.25">
      <c r="A71" s="41">
        <v>1</v>
      </c>
      <c r="B71" s="38" t="s">
        <v>920</v>
      </c>
      <c r="C71" s="38" t="s">
        <v>921</v>
      </c>
      <c r="D71" s="43">
        <v>2003</v>
      </c>
      <c r="E71" s="43">
        <v>1995</v>
      </c>
      <c r="F71" s="38" t="s">
        <v>919</v>
      </c>
      <c r="G71" s="38" t="s">
        <v>104</v>
      </c>
      <c r="H71" s="38" t="s">
        <v>307</v>
      </c>
      <c r="I71" s="38" t="s">
        <v>308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41"/>
      <c r="AG71" s="45">
        <v>131.22000122070312</v>
      </c>
      <c r="AH71" s="41">
        <f t="shared" ref="AH71:AH73" si="56">SUM(J71:AF73)</f>
        <v>2</v>
      </c>
      <c r="AI71" s="45">
        <f t="shared" ref="AI71:AI73" si="57">AG71+AH71</f>
        <v>133.22000122070312</v>
      </c>
      <c r="AJ71" s="45">
        <f t="shared" ref="AJ71:AJ73" si="58">IF( AND(ISNUMBER(AI$71),ISNUMBER(AI71)),(AI71-AI$71)/AI$71*100,"")</f>
        <v>0</v>
      </c>
    </row>
    <row r="72" spans="1:36" ht="45" x14ac:dyDescent="0.25">
      <c r="A72" s="42"/>
      <c r="B72" s="16" t="s">
        <v>924</v>
      </c>
      <c r="C72" s="16" t="s">
        <v>925</v>
      </c>
      <c r="D72" s="44"/>
      <c r="E72" s="44"/>
      <c r="F72" s="16" t="s">
        <v>919</v>
      </c>
      <c r="G72" s="16" t="s">
        <v>104</v>
      </c>
      <c r="H72" s="16" t="s">
        <v>105</v>
      </c>
      <c r="I72" s="16" t="s">
        <v>106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42"/>
      <c r="AG72" s="46"/>
      <c r="AH72" s="42"/>
      <c r="AI72" s="46"/>
      <c r="AJ72" s="46"/>
    </row>
    <row r="73" spans="1:36" ht="120" x14ac:dyDescent="0.25">
      <c r="A73" s="48"/>
      <c r="B73" s="49" t="s">
        <v>955</v>
      </c>
      <c r="C73" s="49" t="s">
        <v>956</v>
      </c>
      <c r="D73" s="50"/>
      <c r="E73" s="50"/>
      <c r="F73" s="49" t="s">
        <v>937</v>
      </c>
      <c r="G73" s="49" t="s">
        <v>104</v>
      </c>
      <c r="H73" s="49" t="s">
        <v>656</v>
      </c>
      <c r="I73" s="49" t="s">
        <v>657</v>
      </c>
      <c r="J73" s="51">
        <v>0</v>
      </c>
      <c r="K73" s="51">
        <v>0</v>
      </c>
      <c r="L73" s="51">
        <v>0</v>
      </c>
      <c r="M73" s="51">
        <v>0</v>
      </c>
      <c r="N73" s="51">
        <v>0</v>
      </c>
      <c r="O73" s="51">
        <v>0</v>
      </c>
      <c r="P73" s="51">
        <v>0</v>
      </c>
      <c r="Q73" s="51">
        <v>0</v>
      </c>
      <c r="R73" s="51">
        <v>0</v>
      </c>
      <c r="S73" s="51">
        <v>0</v>
      </c>
      <c r="T73" s="51">
        <v>0</v>
      </c>
      <c r="U73" s="51">
        <v>0</v>
      </c>
      <c r="V73" s="51">
        <v>0</v>
      </c>
      <c r="W73" s="51">
        <v>2</v>
      </c>
      <c r="X73" s="51">
        <v>0</v>
      </c>
      <c r="Y73" s="51">
        <v>0</v>
      </c>
      <c r="Z73" s="51">
        <v>0</v>
      </c>
      <c r="AA73" s="51">
        <v>0</v>
      </c>
      <c r="AB73" s="51">
        <v>0</v>
      </c>
      <c r="AC73" s="51">
        <v>0</v>
      </c>
      <c r="AD73" s="51">
        <v>0</v>
      </c>
      <c r="AE73" s="51">
        <v>0</v>
      </c>
      <c r="AF73" s="48"/>
      <c r="AG73" s="52"/>
      <c r="AH73" s="48"/>
      <c r="AI73" s="52"/>
      <c r="AJ73" s="52"/>
    </row>
    <row r="74" spans="1:36" ht="30" x14ac:dyDescent="0.25">
      <c r="A74" s="41">
        <v>2</v>
      </c>
      <c r="B74" s="47" t="s">
        <v>917</v>
      </c>
      <c r="C74" s="47" t="s">
        <v>918</v>
      </c>
      <c r="D74" s="43">
        <v>1995</v>
      </c>
      <c r="E74" s="43">
        <v>1985</v>
      </c>
      <c r="F74" s="47" t="s">
        <v>919</v>
      </c>
      <c r="G74" s="47" t="s">
        <v>12</v>
      </c>
      <c r="H74" s="47" t="s">
        <v>13</v>
      </c>
      <c r="I74" s="47" t="s">
        <v>14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41"/>
      <c r="AG74" s="45">
        <v>136.46000671386719</v>
      </c>
      <c r="AH74" s="41">
        <f t="shared" ref="AH74:AH76" si="59">SUM(J74:AF76)</f>
        <v>6</v>
      </c>
      <c r="AI74" s="45">
        <f t="shared" ref="AI74:AI76" si="60">AG74+AH74</f>
        <v>142.46000671386719</v>
      </c>
      <c r="AJ74" s="45">
        <f t="shared" ref="AJ74:AJ76" si="61">IF( AND(ISNUMBER(AI$74),ISNUMBER(AI74)),(AI74-AI$74)/AI$74*100,"")</f>
        <v>0</v>
      </c>
    </row>
    <row r="75" spans="1:36" ht="30" x14ac:dyDescent="0.25">
      <c r="A75" s="42"/>
      <c r="B75" s="16" t="s">
        <v>930</v>
      </c>
      <c r="C75" s="16" t="s">
        <v>931</v>
      </c>
      <c r="D75" s="44"/>
      <c r="E75" s="44"/>
      <c r="F75" s="16" t="s">
        <v>919</v>
      </c>
      <c r="G75" s="16" t="s">
        <v>36</v>
      </c>
      <c r="H75" s="16" t="s">
        <v>37</v>
      </c>
      <c r="I75" s="16" t="s">
        <v>402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2</v>
      </c>
      <c r="X75" s="5">
        <v>2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42"/>
      <c r="AG75" s="46"/>
      <c r="AH75" s="42"/>
      <c r="AI75" s="46"/>
      <c r="AJ75" s="46"/>
    </row>
    <row r="76" spans="1:36" ht="90" x14ac:dyDescent="0.25">
      <c r="A76" s="48"/>
      <c r="B76" s="49" t="s">
        <v>1242</v>
      </c>
      <c r="C76" s="49" t="s">
        <v>1243</v>
      </c>
      <c r="D76" s="50"/>
      <c r="E76" s="50"/>
      <c r="F76" s="49" t="s">
        <v>919</v>
      </c>
      <c r="G76" s="49" t="s">
        <v>838</v>
      </c>
      <c r="H76" s="49" t="s">
        <v>1244</v>
      </c>
      <c r="I76" s="49" t="s">
        <v>38</v>
      </c>
      <c r="J76" s="51">
        <v>0</v>
      </c>
      <c r="K76" s="51">
        <v>0</v>
      </c>
      <c r="L76" s="51">
        <v>0</v>
      </c>
      <c r="M76" s="51">
        <v>0</v>
      </c>
      <c r="N76" s="51">
        <v>0</v>
      </c>
      <c r="O76" s="51">
        <v>0</v>
      </c>
      <c r="P76" s="51">
        <v>0</v>
      </c>
      <c r="Q76" s="51">
        <v>0</v>
      </c>
      <c r="R76" s="51">
        <v>0</v>
      </c>
      <c r="S76" s="51">
        <v>0</v>
      </c>
      <c r="T76" s="51">
        <v>0</v>
      </c>
      <c r="U76" s="51">
        <v>0</v>
      </c>
      <c r="V76" s="51">
        <v>0</v>
      </c>
      <c r="W76" s="51">
        <v>0</v>
      </c>
      <c r="X76" s="51">
        <v>0</v>
      </c>
      <c r="Y76" s="51">
        <v>0</v>
      </c>
      <c r="Z76" s="51">
        <v>0</v>
      </c>
      <c r="AA76" s="51">
        <v>2</v>
      </c>
      <c r="AB76" s="51">
        <v>0</v>
      </c>
      <c r="AC76" s="51">
        <v>0</v>
      </c>
      <c r="AD76" s="51">
        <v>0</v>
      </c>
      <c r="AE76" s="51">
        <v>0</v>
      </c>
      <c r="AF76" s="48"/>
      <c r="AG76" s="52"/>
      <c r="AH76" s="48"/>
      <c r="AI76" s="52"/>
      <c r="AJ76" s="52"/>
    </row>
    <row r="77" spans="1:36" ht="30" x14ac:dyDescent="0.25">
      <c r="A77" s="41">
        <v>3</v>
      </c>
      <c r="B77" s="47" t="s">
        <v>922</v>
      </c>
      <c r="C77" s="47" t="s">
        <v>923</v>
      </c>
      <c r="D77" s="43">
        <v>2000</v>
      </c>
      <c r="E77" s="43">
        <v>1990</v>
      </c>
      <c r="F77" s="47" t="s">
        <v>919</v>
      </c>
      <c r="G77" s="47" t="s">
        <v>83</v>
      </c>
      <c r="H77" s="47" t="s">
        <v>240</v>
      </c>
      <c r="I77" s="47" t="s">
        <v>674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2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41"/>
      <c r="AG77" s="45">
        <v>148.36000061035156</v>
      </c>
      <c r="AH77" s="41">
        <f t="shared" ref="AH77:AH79" si="62">SUM(J77:AF79)</f>
        <v>6</v>
      </c>
      <c r="AI77" s="45">
        <f t="shared" ref="AI77:AI79" si="63">AG77+AH77</f>
        <v>154.36000061035156</v>
      </c>
      <c r="AJ77" s="45">
        <f t="shared" ref="AJ77:AJ79" si="64">IF( AND(ISNUMBER(AI$77),ISNUMBER(AI77)),(AI77-AI$77)/AI$77*100,"")</f>
        <v>0</v>
      </c>
    </row>
    <row r="78" spans="1:36" ht="45" x14ac:dyDescent="0.25">
      <c r="A78" s="42"/>
      <c r="B78" s="16" t="s">
        <v>932</v>
      </c>
      <c r="C78" s="16" t="s">
        <v>933</v>
      </c>
      <c r="D78" s="44"/>
      <c r="E78" s="44"/>
      <c r="F78" s="16" t="s">
        <v>934</v>
      </c>
      <c r="G78" s="16" t="s">
        <v>83</v>
      </c>
      <c r="H78" s="16" t="s">
        <v>669</v>
      </c>
      <c r="I78" s="16" t="s">
        <v>670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2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42"/>
      <c r="AG78" s="46"/>
      <c r="AH78" s="42"/>
      <c r="AI78" s="46"/>
      <c r="AJ78" s="46"/>
    </row>
    <row r="79" spans="1:36" ht="30" x14ac:dyDescent="0.25">
      <c r="A79" s="48"/>
      <c r="B79" s="49" t="s">
        <v>935</v>
      </c>
      <c r="C79" s="49" t="s">
        <v>936</v>
      </c>
      <c r="D79" s="50"/>
      <c r="E79" s="50"/>
      <c r="F79" s="49" t="s">
        <v>937</v>
      </c>
      <c r="G79" s="49" t="s">
        <v>83</v>
      </c>
      <c r="H79" s="49" t="s">
        <v>95</v>
      </c>
      <c r="I79" s="49" t="s">
        <v>633</v>
      </c>
      <c r="J79" s="51">
        <v>0</v>
      </c>
      <c r="K79" s="51">
        <v>0</v>
      </c>
      <c r="L79" s="51">
        <v>0</v>
      </c>
      <c r="M79" s="51">
        <v>0</v>
      </c>
      <c r="N79" s="51">
        <v>0</v>
      </c>
      <c r="O79" s="51">
        <v>0</v>
      </c>
      <c r="P79" s="51">
        <v>0</v>
      </c>
      <c r="Q79" s="51">
        <v>0</v>
      </c>
      <c r="R79" s="51">
        <v>0</v>
      </c>
      <c r="S79" s="51">
        <v>0</v>
      </c>
      <c r="T79" s="51">
        <v>0</v>
      </c>
      <c r="U79" s="51">
        <v>0</v>
      </c>
      <c r="V79" s="51">
        <v>0</v>
      </c>
      <c r="W79" s="51">
        <v>0</v>
      </c>
      <c r="X79" s="51">
        <v>0</v>
      </c>
      <c r="Y79" s="51">
        <v>2</v>
      </c>
      <c r="Z79" s="51">
        <v>0</v>
      </c>
      <c r="AA79" s="51">
        <v>0</v>
      </c>
      <c r="AB79" s="51">
        <v>0</v>
      </c>
      <c r="AC79" s="51">
        <v>0</v>
      </c>
      <c r="AD79" s="51">
        <v>0</v>
      </c>
      <c r="AE79" s="51">
        <v>0</v>
      </c>
      <c r="AF79" s="48"/>
      <c r="AG79" s="52"/>
      <c r="AH79" s="48"/>
      <c r="AI79" s="52"/>
      <c r="AJ79" s="52"/>
    </row>
    <row r="80" spans="1:36" ht="60" x14ac:dyDescent="0.25">
      <c r="A80" s="41">
        <v>4</v>
      </c>
      <c r="B80" s="47" t="s">
        <v>938</v>
      </c>
      <c r="C80" s="47" t="s">
        <v>939</v>
      </c>
      <c r="D80" s="43">
        <v>2002</v>
      </c>
      <c r="E80" s="43">
        <v>1995</v>
      </c>
      <c r="F80" s="47" t="s">
        <v>928</v>
      </c>
      <c r="G80" s="47" t="s">
        <v>25</v>
      </c>
      <c r="H80" s="47" t="s">
        <v>26</v>
      </c>
      <c r="I80" s="47" t="s">
        <v>27</v>
      </c>
      <c r="J80" s="2">
        <v>0</v>
      </c>
      <c r="K80" s="2">
        <v>0</v>
      </c>
      <c r="L80" s="2">
        <v>0</v>
      </c>
      <c r="M80" s="2">
        <v>2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2</v>
      </c>
      <c r="U80" s="2">
        <v>2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41"/>
      <c r="AG80" s="45">
        <v>147.75</v>
      </c>
      <c r="AH80" s="41">
        <f t="shared" ref="AH80:AH82" si="65">SUM(J80:AF82)</f>
        <v>14</v>
      </c>
      <c r="AI80" s="45">
        <f t="shared" ref="AI80:AI82" si="66">AG80+AH80</f>
        <v>161.75</v>
      </c>
      <c r="AJ80" s="45">
        <f t="shared" ref="AJ80:AJ82" si="67">IF( AND(ISNUMBER(AI$80),ISNUMBER(AI80)),(AI80-AI$80)/AI$80*100,"")</f>
        <v>0</v>
      </c>
    </row>
    <row r="81" spans="1:36" ht="60" x14ac:dyDescent="0.25">
      <c r="A81" s="42"/>
      <c r="B81" s="16" t="s">
        <v>1245</v>
      </c>
      <c r="C81" s="16" t="s">
        <v>925</v>
      </c>
      <c r="D81" s="44"/>
      <c r="E81" s="44"/>
      <c r="F81" s="16" t="s">
        <v>919</v>
      </c>
      <c r="G81" s="16" t="s">
        <v>25</v>
      </c>
      <c r="H81" s="16" t="s">
        <v>109</v>
      </c>
      <c r="I81" s="16" t="s">
        <v>27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2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42"/>
      <c r="AG81" s="46"/>
      <c r="AH81" s="42"/>
      <c r="AI81" s="46"/>
      <c r="AJ81" s="46"/>
    </row>
    <row r="82" spans="1:36" ht="90" x14ac:dyDescent="0.25">
      <c r="A82" s="48"/>
      <c r="B82" s="49" t="s">
        <v>1246</v>
      </c>
      <c r="C82" s="49" t="s">
        <v>1247</v>
      </c>
      <c r="D82" s="50"/>
      <c r="E82" s="50"/>
      <c r="F82" s="49" t="s">
        <v>919</v>
      </c>
      <c r="G82" s="49" t="s">
        <v>25</v>
      </c>
      <c r="H82" s="49" t="s">
        <v>257</v>
      </c>
      <c r="I82" s="49" t="s">
        <v>27</v>
      </c>
      <c r="J82" s="51">
        <v>0</v>
      </c>
      <c r="K82" s="51">
        <v>0</v>
      </c>
      <c r="L82" s="51">
        <v>0</v>
      </c>
      <c r="M82" s="51">
        <v>0</v>
      </c>
      <c r="N82" s="51">
        <v>2</v>
      </c>
      <c r="O82" s="51">
        <v>2</v>
      </c>
      <c r="P82" s="51">
        <v>0</v>
      </c>
      <c r="Q82" s="51">
        <v>0</v>
      </c>
      <c r="R82" s="51">
        <v>0</v>
      </c>
      <c r="S82" s="51">
        <v>0</v>
      </c>
      <c r="T82" s="51">
        <v>0</v>
      </c>
      <c r="U82" s="51">
        <v>0</v>
      </c>
      <c r="V82" s="51">
        <v>0</v>
      </c>
      <c r="W82" s="51">
        <v>2</v>
      </c>
      <c r="X82" s="51">
        <v>0</v>
      </c>
      <c r="Y82" s="51">
        <v>0</v>
      </c>
      <c r="Z82" s="51">
        <v>0</v>
      </c>
      <c r="AA82" s="51">
        <v>0</v>
      </c>
      <c r="AB82" s="51">
        <v>0</v>
      </c>
      <c r="AC82" s="51">
        <v>0</v>
      </c>
      <c r="AD82" s="51">
        <v>0</v>
      </c>
      <c r="AE82" s="51">
        <v>0</v>
      </c>
      <c r="AF82" s="48"/>
      <c r="AG82" s="52"/>
      <c r="AH82" s="48"/>
      <c r="AI82" s="52"/>
      <c r="AJ82" s="52"/>
    </row>
    <row r="83" spans="1:36" ht="75" x14ac:dyDescent="0.25">
      <c r="A83" s="41">
        <v>5</v>
      </c>
      <c r="B83" s="47" t="s">
        <v>929</v>
      </c>
      <c r="C83" s="47" t="s">
        <v>927</v>
      </c>
      <c r="D83" s="43">
        <v>2000</v>
      </c>
      <c r="E83" s="43">
        <v>1980</v>
      </c>
      <c r="F83" s="47" t="s">
        <v>928</v>
      </c>
      <c r="G83" s="47" t="s">
        <v>41</v>
      </c>
      <c r="H83" s="47" t="s">
        <v>42</v>
      </c>
      <c r="I83" s="47" t="s">
        <v>80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2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2</v>
      </c>
      <c r="Z83" s="2">
        <v>0</v>
      </c>
      <c r="AA83" s="2">
        <v>0</v>
      </c>
      <c r="AB83" s="2">
        <v>0</v>
      </c>
      <c r="AC83" s="2">
        <v>0</v>
      </c>
      <c r="AD83" s="2">
        <v>2</v>
      </c>
      <c r="AE83" s="2">
        <v>0</v>
      </c>
      <c r="AF83" s="41"/>
      <c r="AG83" s="45">
        <v>243.19000244140625</v>
      </c>
      <c r="AH83" s="41">
        <f t="shared" ref="AH83:AH85" si="68">SUM(J83:AF85)</f>
        <v>72</v>
      </c>
      <c r="AI83" s="45">
        <f t="shared" ref="AI83:AI85" si="69">AG83+AH83</f>
        <v>315.19000244140625</v>
      </c>
      <c r="AJ83" s="45">
        <f t="shared" ref="AJ83:AJ85" si="70">IF( AND(ISNUMBER(AI$83),ISNUMBER(AI83)),(AI83-AI$83)/AI$83*100,"")</f>
        <v>0</v>
      </c>
    </row>
    <row r="84" spans="1:36" ht="120" x14ac:dyDescent="0.25">
      <c r="A84" s="42"/>
      <c r="B84" s="16" t="s">
        <v>1248</v>
      </c>
      <c r="C84" s="16" t="s">
        <v>1249</v>
      </c>
      <c r="D84" s="44"/>
      <c r="E84" s="44"/>
      <c r="F84" s="16" t="s">
        <v>972</v>
      </c>
      <c r="G84" s="16" t="s">
        <v>41</v>
      </c>
      <c r="H84" s="16" t="s">
        <v>1250</v>
      </c>
      <c r="I84" s="16" t="s">
        <v>52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2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2</v>
      </c>
      <c r="AC84" s="5">
        <v>0</v>
      </c>
      <c r="AD84" s="5">
        <v>0</v>
      </c>
      <c r="AE84" s="5">
        <v>0</v>
      </c>
      <c r="AF84" s="42"/>
      <c r="AG84" s="46"/>
      <c r="AH84" s="42"/>
      <c r="AI84" s="46"/>
      <c r="AJ84" s="46"/>
    </row>
    <row r="85" spans="1:36" ht="75" x14ac:dyDescent="0.25">
      <c r="A85" s="48"/>
      <c r="B85" s="49" t="s">
        <v>1251</v>
      </c>
      <c r="C85" s="49" t="s">
        <v>1047</v>
      </c>
      <c r="D85" s="50"/>
      <c r="E85" s="50"/>
      <c r="F85" s="49" t="s">
        <v>928</v>
      </c>
      <c r="G85" s="49" t="s">
        <v>41</v>
      </c>
      <c r="H85" s="49" t="s">
        <v>42</v>
      </c>
      <c r="I85" s="49" t="s">
        <v>1252</v>
      </c>
      <c r="J85" s="51">
        <v>0</v>
      </c>
      <c r="K85" s="51">
        <v>0</v>
      </c>
      <c r="L85" s="51">
        <v>0</v>
      </c>
      <c r="M85" s="51">
        <v>0</v>
      </c>
      <c r="N85" s="51">
        <v>0</v>
      </c>
      <c r="O85" s="51">
        <v>0</v>
      </c>
      <c r="P85" s="51">
        <v>0</v>
      </c>
      <c r="Q85" s="51">
        <v>2</v>
      </c>
      <c r="R85" s="51">
        <v>2</v>
      </c>
      <c r="S85" s="51">
        <v>0</v>
      </c>
      <c r="T85" s="51">
        <v>0</v>
      </c>
      <c r="U85" s="51">
        <v>0</v>
      </c>
      <c r="V85" s="51">
        <v>0</v>
      </c>
      <c r="W85" s="51">
        <v>0</v>
      </c>
      <c r="X85" s="51">
        <v>50</v>
      </c>
      <c r="Y85" s="51">
        <v>0</v>
      </c>
      <c r="Z85" s="51">
        <v>0</v>
      </c>
      <c r="AA85" s="51">
        <v>2</v>
      </c>
      <c r="AB85" s="51">
        <v>0</v>
      </c>
      <c r="AC85" s="51">
        <v>2</v>
      </c>
      <c r="AD85" s="51">
        <v>2</v>
      </c>
      <c r="AE85" s="51">
        <v>2</v>
      </c>
      <c r="AF85" s="48"/>
      <c r="AG85" s="52"/>
      <c r="AH85" s="48"/>
      <c r="AI85" s="52"/>
      <c r="AJ85" s="52"/>
    </row>
    <row r="86" spans="1:36" ht="60" x14ac:dyDescent="0.25">
      <c r="A86" s="41"/>
      <c r="B86" s="47" t="s">
        <v>1117</v>
      </c>
      <c r="C86" s="47" t="s">
        <v>943</v>
      </c>
      <c r="D86" s="43">
        <v>2003</v>
      </c>
      <c r="E86" s="43">
        <v>1996</v>
      </c>
      <c r="F86" s="47" t="s">
        <v>928</v>
      </c>
      <c r="G86" s="47" t="s">
        <v>25</v>
      </c>
      <c r="H86" s="47" t="s">
        <v>26</v>
      </c>
      <c r="I86" s="47" t="s">
        <v>27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41"/>
      <c r="AG86" s="45" t="s">
        <v>915</v>
      </c>
      <c r="AH86" s="41">
        <f t="shared" ref="AH86:AH88" si="71">SUM(J86:AF88)</f>
        <v>0</v>
      </c>
      <c r="AI86" s="45">
        <v>10050</v>
      </c>
      <c r="AJ86" s="45">
        <f t="shared" ref="AJ86:AJ88" si="72">IF( AND(ISNUMBER(AI$86),ISNUMBER(AI86)),(AI86-AI$86)/AI$86*100,"")</f>
        <v>0</v>
      </c>
    </row>
    <row r="87" spans="1:36" ht="60" x14ac:dyDescent="0.25">
      <c r="A87" s="42"/>
      <c r="B87" s="16" t="s">
        <v>1253</v>
      </c>
      <c r="C87" s="16" t="s">
        <v>954</v>
      </c>
      <c r="D87" s="44"/>
      <c r="E87" s="44"/>
      <c r="F87" s="16" t="s">
        <v>928</v>
      </c>
      <c r="G87" s="16" t="s">
        <v>25</v>
      </c>
      <c r="H87" s="16" t="s">
        <v>26</v>
      </c>
      <c r="I87" s="16" t="s">
        <v>27</v>
      </c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42"/>
      <c r="AG87" s="46"/>
      <c r="AH87" s="42"/>
      <c r="AI87" s="46"/>
      <c r="AJ87" s="46"/>
    </row>
    <row r="88" spans="1:36" ht="60" x14ac:dyDescent="0.25">
      <c r="A88" s="48"/>
      <c r="B88" s="49" t="s">
        <v>1254</v>
      </c>
      <c r="C88" s="49" t="s">
        <v>965</v>
      </c>
      <c r="D88" s="50"/>
      <c r="E88" s="50"/>
      <c r="F88" s="49" t="s">
        <v>972</v>
      </c>
      <c r="G88" s="49" t="s">
        <v>25</v>
      </c>
      <c r="H88" s="49" t="s">
        <v>26</v>
      </c>
      <c r="I88" s="49" t="s">
        <v>27</v>
      </c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48"/>
      <c r="AG88" s="52"/>
      <c r="AH88" s="48"/>
      <c r="AI88" s="52"/>
      <c r="AJ88" s="52"/>
    </row>
    <row r="90" spans="1:36" ht="18.75" x14ac:dyDescent="0.25">
      <c r="A90" s="20" t="s">
        <v>957</v>
      </c>
      <c r="B90" s="20"/>
      <c r="C90" s="20"/>
      <c r="D90" s="20"/>
      <c r="E90" s="20"/>
      <c r="F90" s="20"/>
      <c r="G90" s="20"/>
      <c r="H90" s="20"/>
      <c r="I90" s="20"/>
      <c r="J90" s="20"/>
    </row>
    <row r="91" spans="1:36" x14ac:dyDescent="0.25">
      <c r="A91" s="27" t="s">
        <v>906</v>
      </c>
      <c r="B91" s="27" t="s">
        <v>1</v>
      </c>
      <c r="C91" s="27" t="s">
        <v>2</v>
      </c>
      <c r="D91" s="27" t="s">
        <v>510</v>
      </c>
      <c r="E91" s="27" t="s">
        <v>511</v>
      </c>
      <c r="F91" s="27" t="s">
        <v>3</v>
      </c>
      <c r="G91" s="27" t="s">
        <v>4</v>
      </c>
      <c r="H91" s="27" t="s">
        <v>5</v>
      </c>
      <c r="I91" s="27" t="s">
        <v>6</v>
      </c>
      <c r="J91" s="27">
        <v>1</v>
      </c>
      <c r="K91" s="27">
        <v>2</v>
      </c>
      <c r="L91" s="27">
        <v>3</v>
      </c>
      <c r="M91" s="27">
        <v>4</v>
      </c>
      <c r="N91" s="27">
        <v>5</v>
      </c>
      <c r="O91" s="27">
        <v>6</v>
      </c>
      <c r="P91" s="27">
        <v>7</v>
      </c>
      <c r="Q91" s="27">
        <v>8</v>
      </c>
      <c r="R91" s="27">
        <v>9</v>
      </c>
      <c r="S91" s="27">
        <v>10</v>
      </c>
      <c r="T91" s="27">
        <v>11</v>
      </c>
      <c r="U91" s="27">
        <v>12</v>
      </c>
      <c r="V91" s="27">
        <v>13</v>
      </c>
      <c r="W91" s="27">
        <v>14</v>
      </c>
      <c r="X91" s="27">
        <v>15</v>
      </c>
      <c r="Y91" s="27">
        <v>16</v>
      </c>
      <c r="Z91" s="27">
        <v>17</v>
      </c>
      <c r="AA91" s="27">
        <v>18</v>
      </c>
      <c r="AB91" s="27">
        <v>19</v>
      </c>
      <c r="AC91" s="27">
        <v>20</v>
      </c>
      <c r="AD91" s="27">
        <v>21</v>
      </c>
      <c r="AE91" s="27">
        <v>22</v>
      </c>
      <c r="AF91" s="27" t="s">
        <v>1241</v>
      </c>
      <c r="AG91" s="27" t="s">
        <v>909</v>
      </c>
      <c r="AH91" s="27" t="s">
        <v>910</v>
      </c>
      <c r="AI91" s="27" t="s">
        <v>911</v>
      </c>
      <c r="AJ91" s="27" t="s">
        <v>914</v>
      </c>
    </row>
    <row r="92" spans="1:36" x14ac:dyDescent="0.2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</row>
    <row r="93" spans="1:36" ht="30" x14ac:dyDescent="0.25">
      <c r="A93" s="41">
        <v>1</v>
      </c>
      <c r="B93" s="38" t="s">
        <v>350</v>
      </c>
      <c r="C93" s="38">
        <v>1982</v>
      </c>
      <c r="D93" s="43">
        <v>1997</v>
      </c>
      <c r="E93" s="43">
        <v>1982</v>
      </c>
      <c r="F93" s="38" t="s">
        <v>351</v>
      </c>
      <c r="G93" s="38" t="s">
        <v>83</v>
      </c>
      <c r="H93" s="38" t="s">
        <v>240</v>
      </c>
      <c r="I93" s="38" t="s">
        <v>343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41"/>
      <c r="AG93" s="45">
        <v>123.54000091552734</v>
      </c>
      <c r="AH93" s="41">
        <f t="shared" ref="AH93:AH95" si="73">SUM(J93:AF95)</f>
        <v>0</v>
      </c>
      <c r="AI93" s="45">
        <f t="shared" ref="AI93:AI95" si="74">AG93+AH93</f>
        <v>123.54000091552734</v>
      </c>
      <c r="AJ93" s="45">
        <f t="shared" ref="AJ93:AJ95" si="75">IF( AND(ISNUMBER(AI$93),ISNUMBER(AI93)),(AI93-AI$93)/AI$93*100,"")</f>
        <v>0</v>
      </c>
    </row>
    <row r="94" spans="1:36" ht="45" x14ac:dyDescent="0.25">
      <c r="A94" s="42"/>
      <c r="B94" s="16" t="s">
        <v>239</v>
      </c>
      <c r="C94" s="16">
        <v>1997</v>
      </c>
      <c r="D94" s="44"/>
      <c r="E94" s="44"/>
      <c r="F94" s="16" t="s">
        <v>11</v>
      </c>
      <c r="G94" s="16" t="s">
        <v>83</v>
      </c>
      <c r="H94" s="16" t="s">
        <v>240</v>
      </c>
      <c r="I94" s="16" t="s">
        <v>241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42"/>
      <c r="AG94" s="46"/>
      <c r="AH94" s="42"/>
      <c r="AI94" s="46"/>
      <c r="AJ94" s="46"/>
    </row>
    <row r="95" spans="1:36" ht="30" x14ac:dyDescent="0.25">
      <c r="A95" s="48"/>
      <c r="B95" s="49" t="s">
        <v>353</v>
      </c>
      <c r="C95" s="49">
        <v>1985</v>
      </c>
      <c r="D95" s="50"/>
      <c r="E95" s="50"/>
      <c r="F95" s="49" t="s">
        <v>351</v>
      </c>
      <c r="G95" s="49" t="s">
        <v>83</v>
      </c>
      <c r="H95" s="49" t="s">
        <v>240</v>
      </c>
      <c r="I95" s="49" t="s">
        <v>343</v>
      </c>
      <c r="J95" s="51">
        <v>0</v>
      </c>
      <c r="K95" s="51">
        <v>0</v>
      </c>
      <c r="L95" s="51">
        <v>0</v>
      </c>
      <c r="M95" s="51">
        <v>0</v>
      </c>
      <c r="N95" s="51">
        <v>0</v>
      </c>
      <c r="O95" s="51">
        <v>0</v>
      </c>
      <c r="P95" s="51">
        <v>0</v>
      </c>
      <c r="Q95" s="51">
        <v>0</v>
      </c>
      <c r="R95" s="51">
        <v>0</v>
      </c>
      <c r="S95" s="51">
        <v>0</v>
      </c>
      <c r="T95" s="51">
        <v>0</v>
      </c>
      <c r="U95" s="51">
        <v>0</v>
      </c>
      <c r="V95" s="51">
        <v>0</v>
      </c>
      <c r="W95" s="51">
        <v>0</v>
      </c>
      <c r="X95" s="51">
        <v>0</v>
      </c>
      <c r="Y95" s="51">
        <v>0</v>
      </c>
      <c r="Z95" s="51">
        <v>0</v>
      </c>
      <c r="AA95" s="51">
        <v>0</v>
      </c>
      <c r="AB95" s="51">
        <v>0</v>
      </c>
      <c r="AC95" s="51">
        <v>0</v>
      </c>
      <c r="AD95" s="51">
        <v>0</v>
      </c>
      <c r="AE95" s="51">
        <v>0</v>
      </c>
      <c r="AF95" s="48"/>
      <c r="AG95" s="52"/>
      <c r="AH95" s="48"/>
      <c r="AI95" s="52"/>
      <c r="AJ95" s="52"/>
    </row>
    <row r="96" spans="1:36" ht="75" x14ac:dyDescent="0.25">
      <c r="A96" s="41">
        <v>2</v>
      </c>
      <c r="B96" s="47" t="s">
        <v>319</v>
      </c>
      <c r="C96" s="47">
        <v>1991</v>
      </c>
      <c r="D96" s="43">
        <v>1998</v>
      </c>
      <c r="E96" s="43">
        <v>1991</v>
      </c>
      <c r="F96" s="47" t="s">
        <v>11</v>
      </c>
      <c r="G96" s="47" t="s">
        <v>62</v>
      </c>
      <c r="H96" s="47" t="s">
        <v>285</v>
      </c>
      <c r="I96" s="47" t="s">
        <v>64</v>
      </c>
      <c r="J96" s="2">
        <v>0</v>
      </c>
      <c r="K96" s="2">
        <v>0</v>
      </c>
      <c r="L96" s="2">
        <v>0</v>
      </c>
      <c r="M96" s="2">
        <v>0</v>
      </c>
      <c r="N96" s="2">
        <v>2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41"/>
      <c r="AG96" s="45">
        <v>124.62999725341797</v>
      </c>
      <c r="AH96" s="41">
        <f t="shared" ref="AH96:AH98" si="76">SUM(J96:AF98)</f>
        <v>4</v>
      </c>
      <c r="AI96" s="45">
        <f t="shared" ref="AI96:AI98" si="77">AG96+AH96</f>
        <v>128.62999725341797</v>
      </c>
      <c r="AJ96" s="45">
        <f t="shared" ref="AJ96:AJ98" si="78">IF( AND(ISNUMBER(AI$96),ISNUMBER(AI96)),(AI96-AI$96)/AI$96*100,"")</f>
        <v>0</v>
      </c>
    </row>
    <row r="97" spans="1:36" ht="75" x14ac:dyDescent="0.25">
      <c r="A97" s="42"/>
      <c r="B97" s="16" t="s">
        <v>387</v>
      </c>
      <c r="C97" s="16">
        <v>1992</v>
      </c>
      <c r="D97" s="44"/>
      <c r="E97" s="44"/>
      <c r="F97" s="16" t="s">
        <v>11</v>
      </c>
      <c r="G97" s="16" t="s">
        <v>62</v>
      </c>
      <c r="H97" s="16" t="s">
        <v>285</v>
      </c>
      <c r="I97" s="16" t="s">
        <v>64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42"/>
      <c r="AG97" s="46"/>
      <c r="AH97" s="42"/>
      <c r="AI97" s="46"/>
      <c r="AJ97" s="46"/>
    </row>
    <row r="98" spans="1:36" ht="75" x14ac:dyDescent="0.25">
      <c r="A98" s="48"/>
      <c r="B98" s="49" t="s">
        <v>223</v>
      </c>
      <c r="C98" s="49">
        <v>1998</v>
      </c>
      <c r="D98" s="50"/>
      <c r="E98" s="50"/>
      <c r="F98" s="49" t="s">
        <v>11</v>
      </c>
      <c r="G98" s="49" t="s">
        <v>62</v>
      </c>
      <c r="H98" s="49" t="s">
        <v>224</v>
      </c>
      <c r="I98" s="49" t="s">
        <v>64</v>
      </c>
      <c r="J98" s="51">
        <v>0</v>
      </c>
      <c r="K98" s="51">
        <v>0</v>
      </c>
      <c r="L98" s="51">
        <v>0</v>
      </c>
      <c r="M98" s="51">
        <v>0</v>
      </c>
      <c r="N98" s="51">
        <v>0</v>
      </c>
      <c r="O98" s="51">
        <v>0</v>
      </c>
      <c r="P98" s="51">
        <v>0</v>
      </c>
      <c r="Q98" s="51">
        <v>0</v>
      </c>
      <c r="R98" s="51">
        <v>0</v>
      </c>
      <c r="S98" s="51">
        <v>0</v>
      </c>
      <c r="T98" s="51">
        <v>0</v>
      </c>
      <c r="U98" s="51">
        <v>0</v>
      </c>
      <c r="V98" s="51">
        <v>0</v>
      </c>
      <c r="W98" s="51">
        <v>2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51">
        <v>0</v>
      </c>
      <c r="AD98" s="51">
        <v>0</v>
      </c>
      <c r="AE98" s="51">
        <v>0</v>
      </c>
      <c r="AF98" s="48"/>
      <c r="AG98" s="52"/>
      <c r="AH98" s="48"/>
      <c r="AI98" s="52"/>
      <c r="AJ98" s="52"/>
    </row>
    <row r="99" spans="1:36" ht="75" x14ac:dyDescent="0.25">
      <c r="A99" s="41">
        <v>3</v>
      </c>
      <c r="B99" s="47" t="s">
        <v>301</v>
      </c>
      <c r="C99" s="47">
        <v>1998</v>
      </c>
      <c r="D99" s="43">
        <v>2001</v>
      </c>
      <c r="E99" s="43">
        <v>1998</v>
      </c>
      <c r="F99" s="47" t="s">
        <v>11</v>
      </c>
      <c r="G99" s="47" t="s">
        <v>302</v>
      </c>
      <c r="H99" s="47" t="s">
        <v>303</v>
      </c>
      <c r="I99" s="47" t="s">
        <v>304</v>
      </c>
      <c r="J99" s="2">
        <v>0</v>
      </c>
      <c r="K99" s="2">
        <v>0</v>
      </c>
      <c r="L99" s="2">
        <v>0</v>
      </c>
      <c r="M99" s="2">
        <v>0</v>
      </c>
      <c r="N99" s="2">
        <v>2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41"/>
      <c r="AG99" s="45">
        <v>133.42999267578125</v>
      </c>
      <c r="AH99" s="41">
        <f t="shared" ref="AH99:AH101" si="79">SUM(J99:AF101)</f>
        <v>6</v>
      </c>
      <c r="AI99" s="45">
        <f t="shared" ref="AI99:AI101" si="80">AG99+AH99</f>
        <v>139.42999267578125</v>
      </c>
      <c r="AJ99" s="45">
        <f t="shared" ref="AJ99:AJ101" si="81">IF( AND(ISNUMBER(AI$99),ISNUMBER(AI99)),(AI99-AI$99)/AI$99*100,"")</f>
        <v>0</v>
      </c>
    </row>
    <row r="100" spans="1:36" ht="75" x14ac:dyDescent="0.25">
      <c r="A100" s="42"/>
      <c r="B100" s="16" t="s">
        <v>483</v>
      </c>
      <c r="C100" s="16">
        <v>2000</v>
      </c>
      <c r="D100" s="44"/>
      <c r="E100" s="44"/>
      <c r="F100" s="16" t="s">
        <v>11</v>
      </c>
      <c r="G100" s="16" t="s">
        <v>302</v>
      </c>
      <c r="H100" s="16" t="s">
        <v>303</v>
      </c>
      <c r="I100" s="16" t="s">
        <v>304</v>
      </c>
      <c r="J100" s="5">
        <v>0</v>
      </c>
      <c r="K100" s="5">
        <v>0</v>
      </c>
      <c r="L100" s="5">
        <v>0</v>
      </c>
      <c r="M100" s="5">
        <v>0</v>
      </c>
      <c r="N100" s="5">
        <v>2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42"/>
      <c r="AG100" s="46"/>
      <c r="AH100" s="42"/>
      <c r="AI100" s="46"/>
      <c r="AJ100" s="46"/>
    </row>
    <row r="101" spans="1:36" ht="90" x14ac:dyDescent="0.25">
      <c r="A101" s="48"/>
      <c r="B101" s="49" t="s">
        <v>416</v>
      </c>
      <c r="C101" s="49">
        <v>2001</v>
      </c>
      <c r="D101" s="50"/>
      <c r="E101" s="50"/>
      <c r="F101" s="49" t="s">
        <v>24</v>
      </c>
      <c r="G101" s="49" t="s">
        <v>104</v>
      </c>
      <c r="H101" s="49" t="s">
        <v>413</v>
      </c>
      <c r="I101" s="49" t="s">
        <v>414</v>
      </c>
      <c r="J101" s="51">
        <v>0</v>
      </c>
      <c r="K101" s="51">
        <v>0</v>
      </c>
      <c r="L101" s="51">
        <v>0</v>
      </c>
      <c r="M101" s="51">
        <v>0</v>
      </c>
      <c r="N101" s="51">
        <v>0</v>
      </c>
      <c r="O101" s="51">
        <v>0</v>
      </c>
      <c r="P101" s="51">
        <v>0</v>
      </c>
      <c r="Q101" s="51">
        <v>0</v>
      </c>
      <c r="R101" s="51">
        <v>0</v>
      </c>
      <c r="S101" s="51">
        <v>0</v>
      </c>
      <c r="T101" s="51">
        <v>0</v>
      </c>
      <c r="U101" s="51">
        <v>0</v>
      </c>
      <c r="V101" s="51">
        <v>0</v>
      </c>
      <c r="W101" s="51">
        <v>0</v>
      </c>
      <c r="X101" s="51">
        <v>0</v>
      </c>
      <c r="Y101" s="51">
        <v>2</v>
      </c>
      <c r="Z101" s="51">
        <v>0</v>
      </c>
      <c r="AA101" s="51">
        <v>0</v>
      </c>
      <c r="AB101" s="51">
        <v>0</v>
      </c>
      <c r="AC101" s="51">
        <v>0</v>
      </c>
      <c r="AD101" s="51">
        <v>0</v>
      </c>
      <c r="AE101" s="51">
        <v>0</v>
      </c>
      <c r="AF101" s="48"/>
      <c r="AG101" s="52"/>
      <c r="AH101" s="48"/>
      <c r="AI101" s="52"/>
      <c r="AJ101" s="52"/>
    </row>
    <row r="102" spans="1:36" ht="45" x14ac:dyDescent="0.25">
      <c r="A102" s="41">
        <v>4</v>
      </c>
      <c r="B102" s="47" t="s">
        <v>467</v>
      </c>
      <c r="C102" s="47">
        <v>1984</v>
      </c>
      <c r="D102" s="43">
        <v>1999</v>
      </c>
      <c r="E102" s="43">
        <v>1984</v>
      </c>
      <c r="F102" s="47" t="s">
        <v>11</v>
      </c>
      <c r="G102" s="47" t="s">
        <v>36</v>
      </c>
      <c r="H102" s="47" t="s">
        <v>55</v>
      </c>
      <c r="I102" s="47" t="s">
        <v>141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2</v>
      </c>
      <c r="AB102" s="2">
        <v>0</v>
      </c>
      <c r="AC102" s="2">
        <v>0</v>
      </c>
      <c r="AD102" s="2">
        <v>0</v>
      </c>
      <c r="AE102" s="2">
        <v>0</v>
      </c>
      <c r="AF102" s="41"/>
      <c r="AG102" s="45">
        <v>143.6199951171875</v>
      </c>
      <c r="AH102" s="41">
        <f t="shared" ref="AH102:AH104" si="82">SUM(J102:AF104)</f>
        <v>10</v>
      </c>
      <c r="AI102" s="45">
        <f t="shared" ref="AI102:AI104" si="83">AG102+AH102</f>
        <v>153.6199951171875</v>
      </c>
      <c r="AJ102" s="45">
        <f t="shared" ref="AJ102:AJ104" si="84">IF( AND(ISNUMBER(AI$102),ISNUMBER(AI102)),(AI102-AI$102)/AI$102*100,"")</f>
        <v>0</v>
      </c>
    </row>
    <row r="103" spans="1:36" ht="30" x14ac:dyDescent="0.25">
      <c r="A103" s="42"/>
      <c r="B103" s="16" t="s">
        <v>195</v>
      </c>
      <c r="C103" s="16">
        <v>1999</v>
      </c>
      <c r="D103" s="44"/>
      <c r="E103" s="44"/>
      <c r="F103" s="16" t="s">
        <v>24</v>
      </c>
      <c r="G103" s="16" t="s">
        <v>12</v>
      </c>
      <c r="H103" s="16" t="s">
        <v>13</v>
      </c>
      <c r="I103" s="16" t="s">
        <v>191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2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42"/>
      <c r="AG103" s="46"/>
      <c r="AH103" s="42"/>
      <c r="AI103" s="46"/>
      <c r="AJ103" s="46"/>
    </row>
    <row r="104" spans="1:36" ht="45" x14ac:dyDescent="0.25">
      <c r="A104" s="48"/>
      <c r="B104" s="49" t="s">
        <v>140</v>
      </c>
      <c r="C104" s="49">
        <v>1995</v>
      </c>
      <c r="D104" s="50"/>
      <c r="E104" s="50"/>
      <c r="F104" s="49" t="s">
        <v>11</v>
      </c>
      <c r="G104" s="49" t="s">
        <v>36</v>
      </c>
      <c r="H104" s="49" t="s">
        <v>55</v>
      </c>
      <c r="I104" s="49" t="s">
        <v>141</v>
      </c>
      <c r="J104" s="51">
        <v>0</v>
      </c>
      <c r="K104" s="51">
        <v>0</v>
      </c>
      <c r="L104" s="51">
        <v>0</v>
      </c>
      <c r="M104" s="51">
        <v>0</v>
      </c>
      <c r="N104" s="51">
        <v>2</v>
      </c>
      <c r="O104" s="51">
        <v>0</v>
      </c>
      <c r="P104" s="51">
        <v>0</v>
      </c>
      <c r="Q104" s="51">
        <v>0</v>
      </c>
      <c r="R104" s="51">
        <v>2</v>
      </c>
      <c r="S104" s="51">
        <v>0</v>
      </c>
      <c r="T104" s="51">
        <v>0</v>
      </c>
      <c r="U104" s="51">
        <v>0</v>
      </c>
      <c r="V104" s="51">
        <v>2</v>
      </c>
      <c r="W104" s="51">
        <v>0</v>
      </c>
      <c r="X104" s="51">
        <v>0</v>
      </c>
      <c r="Y104" s="51">
        <v>0</v>
      </c>
      <c r="Z104" s="51">
        <v>0</v>
      </c>
      <c r="AA104" s="51">
        <v>0</v>
      </c>
      <c r="AB104" s="51">
        <v>0</v>
      </c>
      <c r="AC104" s="51">
        <v>0</v>
      </c>
      <c r="AD104" s="51">
        <v>0</v>
      </c>
      <c r="AE104" s="51">
        <v>0</v>
      </c>
      <c r="AF104" s="48"/>
      <c r="AG104" s="52"/>
      <c r="AH104" s="48"/>
      <c r="AI104" s="52"/>
      <c r="AJ104" s="52"/>
    </row>
    <row r="105" spans="1:36" ht="45" x14ac:dyDescent="0.25">
      <c r="A105" s="41">
        <v>5</v>
      </c>
      <c r="B105" s="47" t="s">
        <v>185</v>
      </c>
      <c r="C105" s="47">
        <v>1998</v>
      </c>
      <c r="D105" s="43">
        <v>1999</v>
      </c>
      <c r="E105" s="43">
        <v>1992</v>
      </c>
      <c r="F105" s="47" t="s">
        <v>24</v>
      </c>
      <c r="G105" s="47" t="s">
        <v>36</v>
      </c>
      <c r="H105" s="47" t="s">
        <v>55</v>
      </c>
      <c r="I105" s="47" t="s">
        <v>186</v>
      </c>
      <c r="J105" s="2">
        <v>0</v>
      </c>
      <c r="K105" s="2">
        <v>0</v>
      </c>
      <c r="L105" s="2">
        <v>0</v>
      </c>
      <c r="M105" s="2">
        <v>0</v>
      </c>
      <c r="N105" s="2">
        <v>2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2</v>
      </c>
      <c r="Y105" s="2">
        <v>2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41"/>
      <c r="AG105" s="45">
        <v>168.30000305175781</v>
      </c>
      <c r="AH105" s="41">
        <f t="shared" ref="AH105:AH107" si="85">SUM(J105:AF107)</f>
        <v>12</v>
      </c>
      <c r="AI105" s="45">
        <f t="shared" ref="AI105:AI107" si="86">AG105+AH105</f>
        <v>180.30000305175781</v>
      </c>
      <c r="AJ105" s="45">
        <f t="shared" ref="AJ105:AJ107" si="87">IF( AND(ISNUMBER(AI$105),ISNUMBER(AI105)),(AI105-AI$105)/AI$105*100,"")</f>
        <v>0</v>
      </c>
    </row>
    <row r="106" spans="1:36" ht="45" x14ac:dyDescent="0.25">
      <c r="A106" s="42"/>
      <c r="B106" s="16" t="s">
        <v>382</v>
      </c>
      <c r="C106" s="16">
        <v>1999</v>
      </c>
      <c r="D106" s="44"/>
      <c r="E106" s="44"/>
      <c r="F106" s="16" t="s">
        <v>24</v>
      </c>
      <c r="G106" s="16" t="s">
        <v>12</v>
      </c>
      <c r="H106" s="16" t="s">
        <v>337</v>
      </c>
      <c r="I106" s="16" t="s">
        <v>383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42"/>
      <c r="AG106" s="46"/>
      <c r="AH106" s="42"/>
      <c r="AI106" s="46"/>
      <c r="AJ106" s="46"/>
    </row>
    <row r="107" spans="1:36" ht="45" x14ac:dyDescent="0.25">
      <c r="A107" s="48"/>
      <c r="B107" s="49" t="s">
        <v>418</v>
      </c>
      <c r="C107" s="49">
        <v>1992</v>
      </c>
      <c r="D107" s="50"/>
      <c r="E107" s="50"/>
      <c r="F107" s="49" t="s">
        <v>24</v>
      </c>
      <c r="G107" s="49" t="s">
        <v>36</v>
      </c>
      <c r="H107" s="49" t="s">
        <v>55</v>
      </c>
      <c r="I107" s="49" t="s">
        <v>419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1">
        <v>2</v>
      </c>
      <c r="T107" s="51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2</v>
      </c>
      <c r="Z107" s="51">
        <v>0</v>
      </c>
      <c r="AA107" s="51">
        <v>0</v>
      </c>
      <c r="AB107" s="51">
        <v>0</v>
      </c>
      <c r="AC107" s="51">
        <v>0</v>
      </c>
      <c r="AD107" s="51">
        <v>2</v>
      </c>
      <c r="AE107" s="51">
        <v>0</v>
      </c>
      <c r="AF107" s="48"/>
      <c r="AG107" s="52"/>
      <c r="AH107" s="48"/>
      <c r="AI107" s="52"/>
      <c r="AJ107" s="52"/>
    </row>
    <row r="108" spans="1:36" ht="30" x14ac:dyDescent="0.25">
      <c r="A108" s="41">
        <v>6</v>
      </c>
      <c r="B108" s="47" t="s">
        <v>234</v>
      </c>
      <c r="C108" s="47">
        <v>1997</v>
      </c>
      <c r="D108" s="43">
        <v>2001</v>
      </c>
      <c r="E108" s="43">
        <v>1997</v>
      </c>
      <c r="F108" s="47">
        <v>1</v>
      </c>
      <c r="G108" s="47" t="s">
        <v>83</v>
      </c>
      <c r="H108" s="47" t="s">
        <v>95</v>
      </c>
      <c r="I108" s="47" t="s">
        <v>235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2</v>
      </c>
      <c r="T108" s="2">
        <v>0</v>
      </c>
      <c r="U108" s="2">
        <v>0</v>
      </c>
      <c r="V108" s="2">
        <v>0</v>
      </c>
      <c r="W108" s="2">
        <v>2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2</v>
      </c>
      <c r="AF108" s="41"/>
      <c r="AG108" s="45">
        <v>174.10000610351562</v>
      </c>
      <c r="AH108" s="41">
        <f t="shared" ref="AH108:AH110" si="88">SUM(J108:AF110)</f>
        <v>14</v>
      </c>
      <c r="AI108" s="45">
        <f t="shared" ref="AI108:AI110" si="89">AG108+AH108</f>
        <v>188.10000610351562</v>
      </c>
      <c r="AJ108" s="45">
        <f t="shared" ref="AJ108:AJ110" si="90">IF( AND(ISNUMBER(AI$108),ISNUMBER(AI108)),(AI108-AI$108)/AI$108*100,"")</f>
        <v>0</v>
      </c>
    </row>
    <row r="109" spans="1:36" ht="75" x14ac:dyDescent="0.25">
      <c r="A109" s="42"/>
      <c r="B109" s="16" t="s">
        <v>363</v>
      </c>
      <c r="C109" s="16">
        <v>2001</v>
      </c>
      <c r="D109" s="44"/>
      <c r="E109" s="44"/>
      <c r="F109" s="16" t="s">
        <v>11</v>
      </c>
      <c r="G109" s="16" t="s">
        <v>83</v>
      </c>
      <c r="H109" s="16" t="s">
        <v>364</v>
      </c>
      <c r="I109" s="16" t="s">
        <v>365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2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2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42"/>
      <c r="AG109" s="46"/>
      <c r="AH109" s="42"/>
      <c r="AI109" s="46"/>
      <c r="AJ109" s="46"/>
    </row>
    <row r="110" spans="1:36" ht="30" x14ac:dyDescent="0.25">
      <c r="A110" s="48"/>
      <c r="B110" s="49" t="s">
        <v>345</v>
      </c>
      <c r="C110" s="49">
        <v>1998</v>
      </c>
      <c r="D110" s="50"/>
      <c r="E110" s="50"/>
      <c r="F110" s="49">
        <v>1</v>
      </c>
      <c r="G110" s="49" t="s">
        <v>83</v>
      </c>
      <c r="H110" s="49" t="s">
        <v>95</v>
      </c>
      <c r="I110" s="49" t="s">
        <v>235</v>
      </c>
      <c r="J110" s="51">
        <v>0</v>
      </c>
      <c r="K110" s="51">
        <v>0</v>
      </c>
      <c r="L110" s="51">
        <v>0</v>
      </c>
      <c r="M110" s="51">
        <v>0</v>
      </c>
      <c r="N110" s="51">
        <v>0</v>
      </c>
      <c r="O110" s="51">
        <v>0</v>
      </c>
      <c r="P110" s="51">
        <v>2</v>
      </c>
      <c r="Q110" s="51">
        <v>0</v>
      </c>
      <c r="R110" s="51">
        <v>0</v>
      </c>
      <c r="S110" s="51">
        <v>0</v>
      </c>
      <c r="T110" s="51">
        <v>0</v>
      </c>
      <c r="U110" s="51">
        <v>0</v>
      </c>
      <c r="V110" s="51">
        <v>2</v>
      </c>
      <c r="W110" s="51">
        <v>0</v>
      </c>
      <c r="X110" s="51">
        <v>0</v>
      </c>
      <c r="Y110" s="51">
        <v>0</v>
      </c>
      <c r="Z110" s="51">
        <v>0</v>
      </c>
      <c r="AA110" s="51">
        <v>0</v>
      </c>
      <c r="AB110" s="51">
        <v>0</v>
      </c>
      <c r="AC110" s="51">
        <v>0</v>
      </c>
      <c r="AD110" s="51">
        <v>0</v>
      </c>
      <c r="AE110" s="51">
        <v>0</v>
      </c>
      <c r="AF110" s="48"/>
      <c r="AG110" s="52"/>
      <c r="AH110" s="48"/>
      <c r="AI110" s="52"/>
      <c r="AJ110" s="52"/>
    </row>
    <row r="111" spans="1:36" ht="45" x14ac:dyDescent="0.25">
      <c r="A111" s="41"/>
      <c r="B111" s="47" t="s">
        <v>277</v>
      </c>
      <c r="C111" s="47">
        <v>1997</v>
      </c>
      <c r="D111" s="43">
        <v>2001</v>
      </c>
      <c r="E111" s="43">
        <v>1997</v>
      </c>
      <c r="F111" s="47" t="s">
        <v>11</v>
      </c>
      <c r="G111" s="47" t="s">
        <v>278</v>
      </c>
      <c r="H111" s="47" t="s">
        <v>279</v>
      </c>
      <c r="I111" s="47" t="s">
        <v>280</v>
      </c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41"/>
      <c r="AG111" s="45" t="s">
        <v>915</v>
      </c>
      <c r="AH111" s="41">
        <f t="shared" ref="AH111:AH113" si="91">SUM(J111:AF113)</f>
        <v>0</v>
      </c>
      <c r="AI111" s="45">
        <v>10050</v>
      </c>
      <c r="AJ111" s="45">
        <f t="shared" ref="AJ111:AJ113" si="92">IF( AND(ISNUMBER(AI$111),ISNUMBER(AI111)),(AI111-AI$111)/AI$111*100,"")</f>
        <v>0</v>
      </c>
    </row>
    <row r="112" spans="1:36" ht="60" x14ac:dyDescent="0.25">
      <c r="A112" s="42"/>
      <c r="B112" s="16" t="s">
        <v>436</v>
      </c>
      <c r="C112" s="16">
        <v>2001</v>
      </c>
      <c r="D112" s="44"/>
      <c r="E112" s="44"/>
      <c r="F112" s="16" t="s">
        <v>24</v>
      </c>
      <c r="G112" s="16" t="s">
        <v>104</v>
      </c>
      <c r="H112" s="16" t="s">
        <v>279</v>
      </c>
      <c r="I112" s="16" t="s">
        <v>325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42"/>
      <c r="AG112" s="46"/>
      <c r="AH112" s="42"/>
      <c r="AI112" s="46"/>
      <c r="AJ112" s="46"/>
    </row>
    <row r="113" spans="1:36" ht="45" x14ac:dyDescent="0.25">
      <c r="A113" s="48"/>
      <c r="B113" s="49" t="s">
        <v>355</v>
      </c>
      <c r="C113" s="49">
        <v>1998</v>
      </c>
      <c r="D113" s="50"/>
      <c r="E113" s="50"/>
      <c r="F113" s="49" t="s">
        <v>24</v>
      </c>
      <c r="G113" s="49" t="s">
        <v>104</v>
      </c>
      <c r="H113" s="49" t="s">
        <v>356</v>
      </c>
      <c r="I113" s="49" t="s">
        <v>357</v>
      </c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48"/>
      <c r="AG113" s="52"/>
      <c r="AH113" s="48"/>
      <c r="AI113" s="52"/>
      <c r="AJ113" s="52"/>
    </row>
    <row r="114" spans="1:36" x14ac:dyDescent="0.25">
      <c r="A114" s="41"/>
      <c r="B114" s="47" t="s">
        <v>391</v>
      </c>
      <c r="C114" s="47">
        <v>1993</v>
      </c>
      <c r="D114" s="43">
        <v>2002</v>
      </c>
      <c r="E114" s="43">
        <v>1993</v>
      </c>
      <c r="F114" s="47" t="s">
        <v>11</v>
      </c>
      <c r="G114" s="47" t="s">
        <v>41</v>
      </c>
      <c r="H114" s="47" t="s">
        <v>392</v>
      </c>
      <c r="I114" s="47" t="s">
        <v>178</v>
      </c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41"/>
      <c r="AG114" s="45" t="s">
        <v>915</v>
      </c>
      <c r="AH114" s="41">
        <f t="shared" ref="AH114:AH116" si="93">SUM(J114:AF116)</f>
        <v>0</v>
      </c>
      <c r="AI114" s="45">
        <v>10050</v>
      </c>
      <c r="AJ114" s="45">
        <f t="shared" ref="AJ114:AJ116" si="94">IF( AND(ISNUMBER(AI$114),ISNUMBER(AI114)),(AI114-AI$114)/AI$114*100,"")</f>
        <v>0</v>
      </c>
    </row>
    <row r="115" spans="1:36" ht="75" x14ac:dyDescent="0.25">
      <c r="A115" s="42"/>
      <c r="B115" s="16" t="s">
        <v>464</v>
      </c>
      <c r="C115" s="16">
        <v>2002</v>
      </c>
      <c r="D115" s="44"/>
      <c r="E115" s="44"/>
      <c r="F115" s="16" t="s">
        <v>24</v>
      </c>
      <c r="G115" s="16" t="s">
        <v>41</v>
      </c>
      <c r="H115" s="16" t="s">
        <v>42</v>
      </c>
      <c r="I115" s="16" t="s">
        <v>465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42"/>
      <c r="AG115" s="46"/>
      <c r="AH115" s="42"/>
      <c r="AI115" s="46"/>
      <c r="AJ115" s="46"/>
    </row>
    <row r="116" spans="1:36" ht="75" x14ac:dyDescent="0.25">
      <c r="A116" s="48"/>
      <c r="B116" s="49" t="s">
        <v>367</v>
      </c>
      <c r="C116" s="49">
        <v>2002</v>
      </c>
      <c r="D116" s="50"/>
      <c r="E116" s="50"/>
      <c r="F116" s="49" t="s">
        <v>24</v>
      </c>
      <c r="G116" s="49" t="s">
        <v>41</v>
      </c>
      <c r="H116" s="49" t="s">
        <v>42</v>
      </c>
      <c r="I116" s="49" t="s">
        <v>368</v>
      </c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48"/>
      <c r="AG116" s="52"/>
      <c r="AH116" s="48"/>
      <c r="AI116" s="52"/>
      <c r="AJ116" s="52"/>
    </row>
    <row r="118" spans="1:36" ht="18.75" x14ac:dyDescent="0.25">
      <c r="A118" s="20" t="s">
        <v>959</v>
      </c>
      <c r="B118" s="20"/>
      <c r="C118" s="20"/>
      <c r="D118" s="20"/>
      <c r="E118" s="20"/>
      <c r="F118" s="20"/>
      <c r="G118" s="20"/>
      <c r="H118" s="20"/>
      <c r="I118" s="20"/>
      <c r="J118" s="20"/>
    </row>
    <row r="119" spans="1:36" x14ac:dyDescent="0.25">
      <c r="A119" s="27" t="s">
        <v>906</v>
      </c>
      <c r="B119" s="27" t="s">
        <v>1</v>
      </c>
      <c r="C119" s="27" t="s">
        <v>2</v>
      </c>
      <c r="D119" s="27" t="s">
        <v>510</v>
      </c>
      <c r="E119" s="27" t="s">
        <v>511</v>
      </c>
      <c r="F119" s="27" t="s">
        <v>3</v>
      </c>
      <c r="G119" s="27" t="s">
        <v>4</v>
      </c>
      <c r="H119" s="27" t="s">
        <v>5</v>
      </c>
      <c r="I119" s="27" t="s">
        <v>6</v>
      </c>
      <c r="J119" s="27">
        <v>1</v>
      </c>
      <c r="K119" s="27">
        <v>2</v>
      </c>
      <c r="L119" s="27">
        <v>3</v>
      </c>
      <c r="M119" s="27">
        <v>4</v>
      </c>
      <c r="N119" s="27">
        <v>5</v>
      </c>
      <c r="O119" s="27">
        <v>6</v>
      </c>
      <c r="P119" s="27">
        <v>7</v>
      </c>
      <c r="Q119" s="27">
        <v>8</v>
      </c>
      <c r="R119" s="27">
        <v>9</v>
      </c>
      <c r="S119" s="27">
        <v>10</v>
      </c>
      <c r="T119" s="27">
        <v>11</v>
      </c>
      <c r="U119" s="27">
        <v>12</v>
      </c>
      <c r="V119" s="27">
        <v>13</v>
      </c>
      <c r="W119" s="27">
        <v>14</v>
      </c>
      <c r="X119" s="27">
        <v>15</v>
      </c>
      <c r="Y119" s="27">
        <v>16</v>
      </c>
      <c r="Z119" s="27">
        <v>17</v>
      </c>
      <c r="AA119" s="27">
        <v>18</v>
      </c>
      <c r="AB119" s="27">
        <v>19</v>
      </c>
      <c r="AC119" s="27">
        <v>20</v>
      </c>
      <c r="AD119" s="27">
        <v>21</v>
      </c>
      <c r="AE119" s="27">
        <v>22</v>
      </c>
      <c r="AF119" s="27" t="s">
        <v>1241</v>
      </c>
      <c r="AG119" s="27" t="s">
        <v>909</v>
      </c>
      <c r="AH119" s="27" t="s">
        <v>910</v>
      </c>
      <c r="AI119" s="27" t="s">
        <v>911</v>
      </c>
      <c r="AJ119" s="27" t="s">
        <v>914</v>
      </c>
    </row>
    <row r="120" spans="1:36" x14ac:dyDescent="0.25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</row>
    <row r="121" spans="1:36" ht="60" x14ac:dyDescent="0.25">
      <c r="A121" s="41">
        <v>1</v>
      </c>
      <c r="B121" s="38" t="s">
        <v>323</v>
      </c>
      <c r="C121" s="38">
        <v>1995</v>
      </c>
      <c r="D121" s="43">
        <v>1996</v>
      </c>
      <c r="E121" s="43">
        <v>1995</v>
      </c>
      <c r="F121" s="38" t="s">
        <v>11</v>
      </c>
      <c r="G121" s="38" t="s">
        <v>104</v>
      </c>
      <c r="H121" s="38" t="s">
        <v>324</v>
      </c>
      <c r="I121" s="38" t="s">
        <v>325</v>
      </c>
      <c r="J121" s="37">
        <v>0</v>
      </c>
      <c r="K121" s="37">
        <v>0</v>
      </c>
      <c r="L121" s="37">
        <v>0</v>
      </c>
      <c r="M121" s="37">
        <v>0</v>
      </c>
      <c r="N121" s="37">
        <v>0</v>
      </c>
      <c r="O121" s="37">
        <v>0</v>
      </c>
      <c r="P121" s="37">
        <v>0</v>
      </c>
      <c r="Q121" s="37">
        <v>0</v>
      </c>
      <c r="R121" s="37">
        <v>0</v>
      </c>
      <c r="S121" s="37">
        <v>0</v>
      </c>
      <c r="T121" s="37">
        <v>0</v>
      </c>
      <c r="U121" s="37">
        <v>0</v>
      </c>
      <c r="V121" s="37">
        <v>0</v>
      </c>
      <c r="W121" s="37">
        <v>0</v>
      </c>
      <c r="X121" s="37">
        <v>0</v>
      </c>
      <c r="Y121" s="37">
        <v>0</v>
      </c>
      <c r="Z121" s="37">
        <v>0</v>
      </c>
      <c r="AA121" s="37">
        <v>0</v>
      </c>
      <c r="AB121" s="37">
        <v>0</v>
      </c>
      <c r="AC121" s="37">
        <v>0</v>
      </c>
      <c r="AD121" s="37">
        <v>0</v>
      </c>
      <c r="AE121" s="37">
        <v>0</v>
      </c>
      <c r="AF121" s="41"/>
      <c r="AG121" s="45">
        <v>108.93000030517578</v>
      </c>
      <c r="AH121" s="41">
        <f t="shared" ref="AH121:AH123" si="95">SUM(J121:AF123)</f>
        <v>2</v>
      </c>
      <c r="AI121" s="45">
        <f t="shared" ref="AI121:AI123" si="96">AG121+AH121</f>
        <v>110.93000030517578</v>
      </c>
      <c r="AJ121" s="45">
        <f t="shared" ref="AJ121:AJ123" si="97">IF( AND(ISNUMBER(AI$121),ISNUMBER(AI121)),(AI121-AI$121)/AI$121*100,"")</f>
        <v>0</v>
      </c>
    </row>
    <row r="122" spans="1:36" ht="45" x14ac:dyDescent="0.25">
      <c r="A122" s="42"/>
      <c r="B122" s="16" t="s">
        <v>491</v>
      </c>
      <c r="C122" s="16">
        <v>1996</v>
      </c>
      <c r="D122" s="44"/>
      <c r="E122" s="44"/>
      <c r="F122" s="16" t="s">
        <v>11</v>
      </c>
      <c r="G122" s="16" t="s">
        <v>104</v>
      </c>
      <c r="H122" s="16" t="s">
        <v>307</v>
      </c>
      <c r="I122" s="16" t="s">
        <v>308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42"/>
      <c r="AG122" s="46"/>
      <c r="AH122" s="42"/>
      <c r="AI122" s="46"/>
      <c r="AJ122" s="46"/>
    </row>
    <row r="123" spans="1:36" ht="45" x14ac:dyDescent="0.25">
      <c r="A123" s="48"/>
      <c r="B123" s="49" t="s">
        <v>306</v>
      </c>
      <c r="C123" s="49">
        <v>1996</v>
      </c>
      <c r="D123" s="50"/>
      <c r="E123" s="50"/>
      <c r="F123" s="49" t="s">
        <v>11</v>
      </c>
      <c r="G123" s="49" t="s">
        <v>104</v>
      </c>
      <c r="H123" s="49" t="s">
        <v>307</v>
      </c>
      <c r="I123" s="49" t="s">
        <v>308</v>
      </c>
      <c r="J123" s="51">
        <v>0</v>
      </c>
      <c r="K123" s="51">
        <v>0</v>
      </c>
      <c r="L123" s="51">
        <v>0</v>
      </c>
      <c r="M123" s="51">
        <v>0</v>
      </c>
      <c r="N123" s="51">
        <v>0</v>
      </c>
      <c r="O123" s="51">
        <v>0</v>
      </c>
      <c r="P123" s="51">
        <v>0</v>
      </c>
      <c r="Q123" s="51">
        <v>0</v>
      </c>
      <c r="R123" s="51">
        <v>0</v>
      </c>
      <c r="S123" s="51">
        <v>0</v>
      </c>
      <c r="T123" s="51">
        <v>0</v>
      </c>
      <c r="U123" s="51">
        <v>0</v>
      </c>
      <c r="V123" s="51">
        <v>0</v>
      </c>
      <c r="W123" s="51">
        <v>0</v>
      </c>
      <c r="X123" s="51">
        <v>0</v>
      </c>
      <c r="Y123" s="51">
        <v>0</v>
      </c>
      <c r="Z123" s="51">
        <v>0</v>
      </c>
      <c r="AA123" s="51">
        <v>0</v>
      </c>
      <c r="AB123" s="51">
        <v>0</v>
      </c>
      <c r="AC123" s="51">
        <v>0</v>
      </c>
      <c r="AD123" s="51">
        <v>0</v>
      </c>
      <c r="AE123" s="51">
        <v>2</v>
      </c>
      <c r="AF123" s="48"/>
      <c r="AG123" s="52"/>
      <c r="AH123" s="48"/>
      <c r="AI123" s="52"/>
      <c r="AJ123" s="52"/>
    </row>
    <row r="124" spans="1:36" ht="60" x14ac:dyDescent="0.25">
      <c r="A124" s="41">
        <v>2</v>
      </c>
      <c r="B124" s="47" t="s">
        <v>275</v>
      </c>
      <c r="C124" s="47">
        <v>1995</v>
      </c>
      <c r="D124" s="43">
        <v>1999</v>
      </c>
      <c r="E124" s="43">
        <v>1995</v>
      </c>
      <c r="F124" s="47" t="s">
        <v>11</v>
      </c>
      <c r="G124" s="47" t="s">
        <v>25</v>
      </c>
      <c r="H124" s="47" t="s">
        <v>109</v>
      </c>
      <c r="I124" s="47" t="s">
        <v>27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41"/>
      <c r="AG124" s="45">
        <v>112.79000091552734</v>
      </c>
      <c r="AH124" s="41">
        <f t="shared" ref="AH124:AH126" si="98">SUM(J124:AF126)</f>
        <v>2</v>
      </c>
      <c r="AI124" s="45">
        <f t="shared" ref="AI124:AI126" si="99">AG124+AH124</f>
        <v>114.79000091552734</v>
      </c>
      <c r="AJ124" s="45">
        <f t="shared" ref="AJ124:AJ126" si="100">IF( AND(ISNUMBER(AI$124),ISNUMBER(AI124)),(AI124-AI$124)/AI$124*100,"")</f>
        <v>0</v>
      </c>
    </row>
    <row r="125" spans="1:36" ht="90" x14ac:dyDescent="0.25">
      <c r="A125" s="42"/>
      <c r="B125" s="16" t="s">
        <v>475</v>
      </c>
      <c r="C125" s="16">
        <v>1999</v>
      </c>
      <c r="D125" s="44"/>
      <c r="E125" s="44"/>
      <c r="F125" s="16" t="s">
        <v>11</v>
      </c>
      <c r="G125" s="16" t="s">
        <v>25</v>
      </c>
      <c r="H125" s="16" t="s">
        <v>257</v>
      </c>
      <c r="I125" s="16" t="s">
        <v>27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42"/>
      <c r="AG125" s="46"/>
      <c r="AH125" s="42"/>
      <c r="AI125" s="46"/>
      <c r="AJ125" s="46"/>
    </row>
    <row r="126" spans="1:36" ht="60" x14ac:dyDescent="0.25">
      <c r="A126" s="48"/>
      <c r="B126" s="49" t="s">
        <v>421</v>
      </c>
      <c r="C126" s="49">
        <v>1995</v>
      </c>
      <c r="D126" s="50"/>
      <c r="E126" s="50"/>
      <c r="F126" s="49" t="s">
        <v>11</v>
      </c>
      <c r="G126" s="49" t="s">
        <v>25</v>
      </c>
      <c r="H126" s="49" t="s">
        <v>109</v>
      </c>
      <c r="I126" s="49" t="s">
        <v>27</v>
      </c>
      <c r="J126" s="51">
        <v>0</v>
      </c>
      <c r="K126" s="51">
        <v>0</v>
      </c>
      <c r="L126" s="51">
        <v>0</v>
      </c>
      <c r="M126" s="51">
        <v>0</v>
      </c>
      <c r="N126" s="51">
        <v>0</v>
      </c>
      <c r="O126" s="51">
        <v>2</v>
      </c>
      <c r="P126" s="51">
        <v>0</v>
      </c>
      <c r="Q126" s="51">
        <v>0</v>
      </c>
      <c r="R126" s="51">
        <v>0</v>
      </c>
      <c r="S126" s="51">
        <v>0</v>
      </c>
      <c r="T126" s="51">
        <v>0</v>
      </c>
      <c r="U126" s="51">
        <v>0</v>
      </c>
      <c r="V126" s="51">
        <v>0</v>
      </c>
      <c r="W126" s="51">
        <v>0</v>
      </c>
      <c r="X126" s="51">
        <v>0</v>
      </c>
      <c r="Y126" s="51">
        <v>0</v>
      </c>
      <c r="Z126" s="51">
        <v>0</v>
      </c>
      <c r="AA126" s="51">
        <v>0</v>
      </c>
      <c r="AB126" s="51">
        <v>0</v>
      </c>
      <c r="AC126" s="51">
        <v>0</v>
      </c>
      <c r="AD126" s="51">
        <v>0</v>
      </c>
      <c r="AE126" s="51">
        <v>0</v>
      </c>
      <c r="AF126" s="48"/>
      <c r="AG126" s="52"/>
      <c r="AH126" s="48"/>
      <c r="AI126" s="52"/>
      <c r="AJ126" s="52"/>
    </row>
    <row r="127" spans="1:36" ht="60" x14ac:dyDescent="0.25">
      <c r="A127" s="41">
        <v>3</v>
      </c>
      <c r="B127" s="47" t="s">
        <v>404</v>
      </c>
      <c r="C127" s="47">
        <v>1993</v>
      </c>
      <c r="D127" s="43">
        <v>1997</v>
      </c>
      <c r="E127" s="43">
        <v>1993</v>
      </c>
      <c r="F127" s="47" t="s">
        <v>11</v>
      </c>
      <c r="G127" s="47" t="s">
        <v>152</v>
      </c>
      <c r="H127" s="47" t="s">
        <v>314</v>
      </c>
      <c r="I127" s="47" t="s">
        <v>154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41"/>
      <c r="AG127" s="45">
        <v>116.15000152587891</v>
      </c>
      <c r="AH127" s="41">
        <f t="shared" ref="AH127:AH129" si="101">SUM(J127:AF129)</f>
        <v>2</v>
      </c>
      <c r="AI127" s="45">
        <f t="shared" ref="AI127:AI129" si="102">AG127+AH127</f>
        <v>118.15000152587891</v>
      </c>
      <c r="AJ127" s="45">
        <f t="shared" ref="AJ127:AJ129" si="103">IF( AND(ISNUMBER(AI$127),ISNUMBER(AI127)),(AI127-AI$127)/AI$127*100,"")</f>
        <v>0</v>
      </c>
    </row>
    <row r="128" spans="1:36" ht="60" x14ac:dyDescent="0.25">
      <c r="A128" s="42"/>
      <c r="B128" s="16" t="s">
        <v>232</v>
      </c>
      <c r="C128" s="16">
        <v>1995</v>
      </c>
      <c r="D128" s="44"/>
      <c r="E128" s="44"/>
      <c r="F128" s="16" t="s">
        <v>24</v>
      </c>
      <c r="G128" s="16" t="s">
        <v>152</v>
      </c>
      <c r="H128" s="16" t="s">
        <v>153</v>
      </c>
      <c r="I128" s="16" t="s">
        <v>154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2</v>
      </c>
      <c r="AE128" s="5">
        <v>0</v>
      </c>
      <c r="AF128" s="42"/>
      <c r="AG128" s="46"/>
      <c r="AH128" s="42"/>
      <c r="AI128" s="46"/>
      <c r="AJ128" s="46"/>
    </row>
    <row r="129" spans="1:36" ht="60" x14ac:dyDescent="0.25">
      <c r="A129" s="48"/>
      <c r="B129" s="49" t="s">
        <v>151</v>
      </c>
      <c r="C129" s="49">
        <v>1997</v>
      </c>
      <c r="D129" s="50"/>
      <c r="E129" s="50"/>
      <c r="F129" s="49" t="s">
        <v>24</v>
      </c>
      <c r="G129" s="49" t="s">
        <v>152</v>
      </c>
      <c r="H129" s="49" t="s">
        <v>153</v>
      </c>
      <c r="I129" s="49" t="s">
        <v>154</v>
      </c>
      <c r="J129" s="51">
        <v>0</v>
      </c>
      <c r="K129" s="51">
        <v>0</v>
      </c>
      <c r="L129" s="51">
        <v>0</v>
      </c>
      <c r="M129" s="51">
        <v>0</v>
      </c>
      <c r="N129" s="51">
        <v>0</v>
      </c>
      <c r="O129" s="51">
        <v>0</v>
      </c>
      <c r="P129" s="51">
        <v>0</v>
      </c>
      <c r="Q129" s="51">
        <v>0</v>
      </c>
      <c r="R129" s="51">
        <v>0</v>
      </c>
      <c r="S129" s="51">
        <v>0</v>
      </c>
      <c r="T129" s="51">
        <v>0</v>
      </c>
      <c r="U129" s="51">
        <v>0</v>
      </c>
      <c r="V129" s="51">
        <v>0</v>
      </c>
      <c r="W129" s="51">
        <v>0</v>
      </c>
      <c r="X129" s="51">
        <v>0</v>
      </c>
      <c r="Y129" s="51">
        <v>0</v>
      </c>
      <c r="Z129" s="51">
        <v>0</v>
      </c>
      <c r="AA129" s="51">
        <v>0</v>
      </c>
      <c r="AB129" s="51">
        <v>0</v>
      </c>
      <c r="AC129" s="51">
        <v>0</v>
      </c>
      <c r="AD129" s="51">
        <v>0</v>
      </c>
      <c r="AE129" s="51">
        <v>0</v>
      </c>
      <c r="AF129" s="48"/>
      <c r="AG129" s="52"/>
      <c r="AH129" s="48"/>
      <c r="AI129" s="52"/>
      <c r="AJ129" s="52"/>
    </row>
    <row r="130" spans="1:36" ht="30" x14ac:dyDescent="0.25">
      <c r="A130" s="41">
        <v>4</v>
      </c>
      <c r="B130" s="47" t="s">
        <v>219</v>
      </c>
      <c r="C130" s="47">
        <v>1996</v>
      </c>
      <c r="D130" s="43">
        <v>1999</v>
      </c>
      <c r="E130" s="43">
        <v>1995</v>
      </c>
      <c r="F130" s="47" t="s">
        <v>11</v>
      </c>
      <c r="G130" s="47" t="s">
        <v>36</v>
      </c>
      <c r="H130" s="47" t="s">
        <v>13</v>
      </c>
      <c r="I130" s="47" t="s">
        <v>186</v>
      </c>
      <c r="J130" s="2">
        <v>0</v>
      </c>
      <c r="K130" s="2">
        <v>0</v>
      </c>
      <c r="L130" s="2">
        <v>0</v>
      </c>
      <c r="M130" s="2">
        <v>0</v>
      </c>
      <c r="N130" s="2">
        <v>2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41"/>
      <c r="AG130" s="45">
        <v>110.81999969482422</v>
      </c>
      <c r="AH130" s="41">
        <f t="shared" ref="AH130:AH132" si="104">SUM(J130:AF132)</f>
        <v>8</v>
      </c>
      <c r="AI130" s="45">
        <f t="shared" ref="AI130:AI132" si="105">AG130+AH130</f>
        <v>118.81999969482422</v>
      </c>
      <c r="AJ130" s="45">
        <f t="shared" ref="AJ130:AJ132" si="106">IF( AND(ISNUMBER(AI$130),ISNUMBER(AI130)),(AI130-AI$130)/AI$130*100,"")</f>
        <v>0</v>
      </c>
    </row>
    <row r="131" spans="1:36" ht="30" x14ac:dyDescent="0.25">
      <c r="A131" s="42"/>
      <c r="B131" s="16" t="s">
        <v>410</v>
      </c>
      <c r="C131" s="16">
        <v>1995</v>
      </c>
      <c r="D131" s="44"/>
      <c r="E131" s="44"/>
      <c r="F131" s="16" t="s">
        <v>11</v>
      </c>
      <c r="G131" s="16" t="s">
        <v>36</v>
      </c>
      <c r="H131" s="16" t="s">
        <v>13</v>
      </c>
      <c r="I131" s="16" t="s">
        <v>186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2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42"/>
      <c r="AG131" s="46"/>
      <c r="AH131" s="42"/>
      <c r="AI131" s="46"/>
      <c r="AJ131" s="46"/>
    </row>
    <row r="132" spans="1:36" x14ac:dyDescent="0.25">
      <c r="A132" s="48"/>
      <c r="B132" s="49" t="s">
        <v>237</v>
      </c>
      <c r="C132" s="49">
        <v>1999</v>
      </c>
      <c r="D132" s="50"/>
      <c r="E132" s="50"/>
      <c r="F132" s="49" t="s">
        <v>11</v>
      </c>
      <c r="G132" s="49" t="s">
        <v>36</v>
      </c>
      <c r="H132" s="49" t="s">
        <v>13</v>
      </c>
      <c r="I132" s="49" t="s">
        <v>191</v>
      </c>
      <c r="J132" s="51">
        <v>0</v>
      </c>
      <c r="K132" s="51">
        <v>0</v>
      </c>
      <c r="L132" s="51">
        <v>0</v>
      </c>
      <c r="M132" s="51">
        <v>0</v>
      </c>
      <c r="N132" s="51">
        <v>0</v>
      </c>
      <c r="O132" s="51">
        <v>0</v>
      </c>
      <c r="P132" s="51">
        <v>0</v>
      </c>
      <c r="Q132" s="51">
        <v>0</v>
      </c>
      <c r="R132" s="51">
        <v>0</v>
      </c>
      <c r="S132" s="51">
        <v>0</v>
      </c>
      <c r="T132" s="51">
        <v>0</v>
      </c>
      <c r="U132" s="51">
        <v>0</v>
      </c>
      <c r="V132" s="51">
        <v>0</v>
      </c>
      <c r="W132" s="51">
        <v>0</v>
      </c>
      <c r="X132" s="51">
        <v>0</v>
      </c>
      <c r="Y132" s="51">
        <v>2</v>
      </c>
      <c r="Z132" s="51">
        <v>0</v>
      </c>
      <c r="AA132" s="51">
        <v>0</v>
      </c>
      <c r="AB132" s="51">
        <v>0</v>
      </c>
      <c r="AC132" s="51">
        <v>0</v>
      </c>
      <c r="AD132" s="51">
        <v>0</v>
      </c>
      <c r="AE132" s="51">
        <v>2</v>
      </c>
      <c r="AF132" s="48"/>
      <c r="AG132" s="52"/>
      <c r="AH132" s="48"/>
      <c r="AI132" s="52"/>
      <c r="AJ132" s="52"/>
    </row>
    <row r="133" spans="1:36" ht="45" x14ac:dyDescent="0.25">
      <c r="A133" s="41">
        <v>5</v>
      </c>
      <c r="B133" s="47" t="s">
        <v>183</v>
      </c>
      <c r="C133" s="47">
        <v>1985</v>
      </c>
      <c r="D133" s="43">
        <v>1994</v>
      </c>
      <c r="E133" s="43">
        <v>1985</v>
      </c>
      <c r="F133" s="47" t="s">
        <v>11</v>
      </c>
      <c r="G133" s="47" t="s">
        <v>36</v>
      </c>
      <c r="H133" s="47" t="s">
        <v>55</v>
      </c>
      <c r="I133" s="47" t="s">
        <v>38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2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41"/>
      <c r="AG133" s="45">
        <v>113.52999877929687</v>
      </c>
      <c r="AH133" s="41">
        <f t="shared" ref="AH133:AH135" si="107">SUM(J133:AF135)</f>
        <v>6</v>
      </c>
      <c r="AI133" s="45">
        <f t="shared" ref="AI133:AI135" si="108">AG133+AH133</f>
        <v>119.52999877929687</v>
      </c>
      <c r="AJ133" s="45">
        <f t="shared" ref="AJ133:AJ135" si="109">IF( AND(ISNUMBER(AI$133),ISNUMBER(AI133)),(AI133-AI$133)/AI$133*100,"")</f>
        <v>0</v>
      </c>
    </row>
    <row r="134" spans="1:36" ht="45" x14ac:dyDescent="0.25">
      <c r="A134" s="42"/>
      <c r="B134" s="16" t="s">
        <v>336</v>
      </c>
      <c r="C134" s="16">
        <v>1994</v>
      </c>
      <c r="D134" s="44"/>
      <c r="E134" s="44"/>
      <c r="F134" s="16" t="s">
        <v>11</v>
      </c>
      <c r="G134" s="16" t="s">
        <v>12</v>
      </c>
      <c r="H134" s="16" t="s">
        <v>337</v>
      </c>
      <c r="I134" s="16" t="s">
        <v>38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2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42"/>
      <c r="AG134" s="46"/>
      <c r="AH134" s="42"/>
      <c r="AI134" s="46"/>
      <c r="AJ134" s="46"/>
    </row>
    <row r="135" spans="1:36" ht="45" x14ac:dyDescent="0.25">
      <c r="A135" s="48"/>
      <c r="B135" s="49" t="s">
        <v>438</v>
      </c>
      <c r="C135" s="49">
        <v>1985</v>
      </c>
      <c r="D135" s="50"/>
      <c r="E135" s="50"/>
      <c r="F135" s="49" t="s">
        <v>11</v>
      </c>
      <c r="G135" s="49" t="s">
        <v>36</v>
      </c>
      <c r="H135" s="49" t="s">
        <v>55</v>
      </c>
      <c r="I135" s="49" t="s">
        <v>38</v>
      </c>
      <c r="J135" s="51">
        <v>0</v>
      </c>
      <c r="K135" s="51">
        <v>0</v>
      </c>
      <c r="L135" s="51">
        <v>0</v>
      </c>
      <c r="M135" s="51">
        <v>0</v>
      </c>
      <c r="N135" s="51">
        <v>0</v>
      </c>
      <c r="O135" s="51">
        <v>0</v>
      </c>
      <c r="P135" s="51">
        <v>0</v>
      </c>
      <c r="Q135" s="51">
        <v>0</v>
      </c>
      <c r="R135" s="51">
        <v>0</v>
      </c>
      <c r="S135" s="51">
        <v>0</v>
      </c>
      <c r="T135" s="51">
        <v>0</v>
      </c>
      <c r="U135" s="51">
        <v>0</v>
      </c>
      <c r="V135" s="51">
        <v>0</v>
      </c>
      <c r="W135" s="51">
        <v>2</v>
      </c>
      <c r="X135" s="51">
        <v>0</v>
      </c>
      <c r="Y135" s="51">
        <v>0</v>
      </c>
      <c r="Z135" s="51">
        <v>0</v>
      </c>
      <c r="AA135" s="51">
        <v>0</v>
      </c>
      <c r="AB135" s="51">
        <v>0</v>
      </c>
      <c r="AC135" s="51">
        <v>0</v>
      </c>
      <c r="AD135" s="51">
        <v>0</v>
      </c>
      <c r="AE135" s="51">
        <v>0</v>
      </c>
      <c r="AF135" s="48"/>
      <c r="AG135" s="52"/>
      <c r="AH135" s="48"/>
      <c r="AI135" s="52"/>
      <c r="AJ135" s="52"/>
    </row>
    <row r="136" spans="1:36" ht="30" x14ac:dyDescent="0.25">
      <c r="A136" s="41">
        <v>6</v>
      </c>
      <c r="B136" s="47" t="s">
        <v>333</v>
      </c>
      <c r="C136" s="47">
        <v>1987</v>
      </c>
      <c r="D136" s="43">
        <v>1995</v>
      </c>
      <c r="E136" s="43">
        <v>1987</v>
      </c>
      <c r="F136" s="47" t="s">
        <v>11</v>
      </c>
      <c r="G136" s="47" t="s">
        <v>83</v>
      </c>
      <c r="H136" s="47" t="s">
        <v>240</v>
      </c>
      <c r="I136" s="47" t="s">
        <v>334</v>
      </c>
      <c r="J136" s="2">
        <v>0</v>
      </c>
      <c r="K136" s="2">
        <v>2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2</v>
      </c>
      <c r="AB136" s="2">
        <v>0</v>
      </c>
      <c r="AC136" s="2">
        <v>0</v>
      </c>
      <c r="AD136" s="2">
        <v>0</v>
      </c>
      <c r="AE136" s="2">
        <v>0</v>
      </c>
      <c r="AF136" s="41"/>
      <c r="AG136" s="45">
        <v>117.98000335693359</v>
      </c>
      <c r="AH136" s="41">
        <f t="shared" ref="AH136:AH138" si="110">SUM(J136:AF138)</f>
        <v>8</v>
      </c>
      <c r="AI136" s="45">
        <f t="shared" ref="AI136:AI138" si="111">AG136+AH136</f>
        <v>125.98000335693359</v>
      </c>
      <c r="AJ136" s="45">
        <f t="shared" ref="AJ136:AJ138" si="112">IF( AND(ISNUMBER(AI$136),ISNUMBER(AI136)),(AI136-AI$136)/AI$136*100,"")</f>
        <v>0</v>
      </c>
    </row>
    <row r="137" spans="1:36" x14ac:dyDescent="0.25">
      <c r="A137" s="42"/>
      <c r="B137" s="16" t="s">
        <v>434</v>
      </c>
      <c r="C137" s="16">
        <v>1991</v>
      </c>
      <c r="D137" s="44"/>
      <c r="E137" s="44"/>
      <c r="F137" s="16" t="s">
        <v>11</v>
      </c>
      <c r="G137" s="16" t="s">
        <v>83</v>
      </c>
      <c r="H137" s="16" t="s">
        <v>95</v>
      </c>
      <c r="I137" s="16" t="s">
        <v>112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42"/>
      <c r="AG137" s="46"/>
      <c r="AH137" s="42"/>
      <c r="AI137" s="46"/>
      <c r="AJ137" s="46"/>
    </row>
    <row r="138" spans="1:36" x14ac:dyDescent="0.25">
      <c r="A138" s="48"/>
      <c r="B138" s="49" t="s">
        <v>111</v>
      </c>
      <c r="C138" s="49">
        <v>1995</v>
      </c>
      <c r="D138" s="50"/>
      <c r="E138" s="50"/>
      <c r="F138" s="49" t="s">
        <v>11</v>
      </c>
      <c r="G138" s="49" t="s">
        <v>83</v>
      </c>
      <c r="H138" s="49" t="s">
        <v>95</v>
      </c>
      <c r="I138" s="49" t="s">
        <v>112</v>
      </c>
      <c r="J138" s="51">
        <v>0</v>
      </c>
      <c r="K138" s="51">
        <v>0</v>
      </c>
      <c r="L138" s="51">
        <v>0</v>
      </c>
      <c r="M138" s="51">
        <v>0</v>
      </c>
      <c r="N138" s="51">
        <v>0</v>
      </c>
      <c r="O138" s="51">
        <v>0</v>
      </c>
      <c r="P138" s="51">
        <v>0</v>
      </c>
      <c r="Q138" s="51">
        <v>0</v>
      </c>
      <c r="R138" s="51">
        <v>0</v>
      </c>
      <c r="S138" s="51">
        <v>0</v>
      </c>
      <c r="T138" s="51">
        <v>0</v>
      </c>
      <c r="U138" s="51">
        <v>0</v>
      </c>
      <c r="V138" s="51">
        <v>0</v>
      </c>
      <c r="W138" s="51">
        <v>0</v>
      </c>
      <c r="X138" s="51">
        <v>0</v>
      </c>
      <c r="Y138" s="51">
        <v>0</v>
      </c>
      <c r="Z138" s="51">
        <v>0</v>
      </c>
      <c r="AA138" s="51">
        <v>0</v>
      </c>
      <c r="AB138" s="51">
        <v>0</v>
      </c>
      <c r="AC138" s="51">
        <v>0</v>
      </c>
      <c r="AD138" s="51">
        <v>2</v>
      </c>
      <c r="AE138" s="51">
        <v>2</v>
      </c>
      <c r="AF138" s="48"/>
      <c r="AG138" s="52"/>
      <c r="AH138" s="48"/>
      <c r="AI138" s="52"/>
      <c r="AJ138" s="52"/>
    </row>
    <row r="139" spans="1:36" ht="45" x14ac:dyDescent="0.25">
      <c r="A139" s="41">
        <v>7</v>
      </c>
      <c r="B139" s="47" t="s">
        <v>50</v>
      </c>
      <c r="C139" s="47">
        <v>1997</v>
      </c>
      <c r="D139" s="43">
        <v>1998</v>
      </c>
      <c r="E139" s="43">
        <v>1997</v>
      </c>
      <c r="F139" s="47" t="s">
        <v>24</v>
      </c>
      <c r="G139" s="47" t="s">
        <v>41</v>
      </c>
      <c r="H139" s="47" t="s">
        <v>51</v>
      </c>
      <c r="I139" s="47" t="s">
        <v>52</v>
      </c>
      <c r="J139" s="2">
        <v>0</v>
      </c>
      <c r="K139" s="2">
        <v>2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2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2</v>
      </c>
      <c r="AE139" s="2">
        <v>0</v>
      </c>
      <c r="AF139" s="41"/>
      <c r="AG139" s="45">
        <v>122.09999847412109</v>
      </c>
      <c r="AH139" s="41">
        <f t="shared" ref="AH139:AH141" si="113">SUM(J139:AF141)</f>
        <v>8</v>
      </c>
      <c r="AI139" s="45">
        <f t="shared" ref="AI139:AI141" si="114">AG139+AH139</f>
        <v>130.09999847412109</v>
      </c>
      <c r="AJ139" s="45">
        <f t="shared" ref="AJ139:AJ141" si="115">IF( AND(ISNUMBER(AI$139),ISNUMBER(AI139)),(AI139-AI$139)/AI$139*100,"")</f>
        <v>0</v>
      </c>
    </row>
    <row r="140" spans="1:36" ht="75" x14ac:dyDescent="0.25">
      <c r="A140" s="42"/>
      <c r="B140" s="16" t="s">
        <v>406</v>
      </c>
      <c r="C140" s="16">
        <v>1998</v>
      </c>
      <c r="D140" s="44"/>
      <c r="E140" s="44"/>
      <c r="F140" s="16" t="s">
        <v>24</v>
      </c>
      <c r="G140" s="16" t="s">
        <v>41</v>
      </c>
      <c r="H140" s="16" t="s">
        <v>42</v>
      </c>
      <c r="I140" s="16" t="s">
        <v>80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42"/>
      <c r="AG140" s="46"/>
      <c r="AH140" s="42"/>
      <c r="AI140" s="46"/>
      <c r="AJ140" s="46"/>
    </row>
    <row r="141" spans="1:36" ht="75" x14ac:dyDescent="0.25">
      <c r="A141" s="48"/>
      <c r="B141" s="49" t="s">
        <v>79</v>
      </c>
      <c r="C141" s="49">
        <v>1998</v>
      </c>
      <c r="D141" s="50"/>
      <c r="E141" s="50"/>
      <c r="F141" s="49" t="s">
        <v>24</v>
      </c>
      <c r="G141" s="49" t="s">
        <v>41</v>
      </c>
      <c r="H141" s="49" t="s">
        <v>42</v>
      </c>
      <c r="I141" s="49" t="s">
        <v>80</v>
      </c>
      <c r="J141" s="51">
        <v>0</v>
      </c>
      <c r="K141" s="51">
        <v>0</v>
      </c>
      <c r="L141" s="51">
        <v>0</v>
      </c>
      <c r="M141" s="51">
        <v>0</v>
      </c>
      <c r="N141" s="51">
        <v>0</v>
      </c>
      <c r="O141" s="51">
        <v>0</v>
      </c>
      <c r="P141" s="51">
        <v>0</v>
      </c>
      <c r="Q141" s="51">
        <v>0</v>
      </c>
      <c r="R141" s="51">
        <v>0</v>
      </c>
      <c r="S141" s="51">
        <v>0</v>
      </c>
      <c r="T141" s="51">
        <v>0</v>
      </c>
      <c r="U141" s="51">
        <v>0</v>
      </c>
      <c r="V141" s="51">
        <v>0</v>
      </c>
      <c r="W141" s="51">
        <v>0</v>
      </c>
      <c r="X141" s="51">
        <v>0</v>
      </c>
      <c r="Y141" s="51">
        <v>0</v>
      </c>
      <c r="Z141" s="51">
        <v>0</v>
      </c>
      <c r="AA141" s="51">
        <v>0</v>
      </c>
      <c r="AB141" s="51">
        <v>2</v>
      </c>
      <c r="AC141" s="51">
        <v>0</v>
      </c>
      <c r="AD141" s="51">
        <v>0</v>
      </c>
      <c r="AE141" s="51">
        <v>0</v>
      </c>
      <c r="AF141" s="48"/>
      <c r="AG141" s="52"/>
      <c r="AH141" s="48"/>
      <c r="AI141" s="52"/>
      <c r="AJ141" s="52"/>
    </row>
    <row r="142" spans="1:36" ht="60" x14ac:dyDescent="0.25">
      <c r="A142" s="41">
        <v>8</v>
      </c>
      <c r="B142" s="47" t="s">
        <v>469</v>
      </c>
      <c r="C142" s="47">
        <v>2002</v>
      </c>
      <c r="D142" s="43">
        <v>2003</v>
      </c>
      <c r="E142" s="43">
        <v>1997</v>
      </c>
      <c r="F142" s="47" t="s">
        <v>24</v>
      </c>
      <c r="G142" s="47" t="s">
        <v>25</v>
      </c>
      <c r="H142" s="47" t="s">
        <v>26</v>
      </c>
      <c r="I142" s="47" t="s">
        <v>27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2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41"/>
      <c r="AG142" s="45">
        <v>122.84999847412109</v>
      </c>
      <c r="AH142" s="41">
        <f t="shared" ref="AH142:AH144" si="116">SUM(J142:AF144)</f>
        <v>8</v>
      </c>
      <c r="AI142" s="45">
        <f t="shared" ref="AI142:AI144" si="117">AG142+AH142</f>
        <v>130.84999847412109</v>
      </c>
      <c r="AJ142" s="45">
        <f t="shared" ref="AJ142:AJ144" si="118">IF( AND(ISNUMBER(AI$142),ISNUMBER(AI142)),(AI142-AI$142)/AI$142*100,"")</f>
        <v>0</v>
      </c>
    </row>
    <row r="143" spans="1:36" ht="60" x14ac:dyDescent="0.25">
      <c r="A143" s="42"/>
      <c r="B143" s="16" t="s">
        <v>169</v>
      </c>
      <c r="C143" s="16">
        <v>2003</v>
      </c>
      <c r="D143" s="44"/>
      <c r="E143" s="44"/>
      <c r="F143" s="16" t="s">
        <v>24</v>
      </c>
      <c r="G143" s="16" t="s">
        <v>25</v>
      </c>
      <c r="H143" s="16" t="s">
        <v>26</v>
      </c>
      <c r="I143" s="16" t="s">
        <v>27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42"/>
      <c r="AG143" s="46"/>
      <c r="AH143" s="42"/>
      <c r="AI143" s="46"/>
      <c r="AJ143" s="46"/>
    </row>
    <row r="144" spans="1:36" ht="60" x14ac:dyDescent="0.25">
      <c r="A144" s="48"/>
      <c r="B144" s="49" t="s">
        <v>108</v>
      </c>
      <c r="C144" s="49">
        <v>1997</v>
      </c>
      <c r="D144" s="50"/>
      <c r="E144" s="50"/>
      <c r="F144" s="49" t="s">
        <v>24</v>
      </c>
      <c r="G144" s="49" t="s">
        <v>25</v>
      </c>
      <c r="H144" s="49" t="s">
        <v>109</v>
      </c>
      <c r="I144" s="49" t="s">
        <v>27</v>
      </c>
      <c r="J144" s="51">
        <v>0</v>
      </c>
      <c r="K144" s="51">
        <v>0</v>
      </c>
      <c r="L144" s="51">
        <v>0</v>
      </c>
      <c r="M144" s="51">
        <v>0</v>
      </c>
      <c r="N144" s="51">
        <v>2</v>
      </c>
      <c r="O144" s="51">
        <v>0</v>
      </c>
      <c r="P144" s="51">
        <v>0</v>
      </c>
      <c r="Q144" s="51">
        <v>0</v>
      </c>
      <c r="R144" s="51">
        <v>0</v>
      </c>
      <c r="S144" s="51">
        <v>0</v>
      </c>
      <c r="T144" s="51">
        <v>0</v>
      </c>
      <c r="U144" s="51">
        <v>0</v>
      </c>
      <c r="V144" s="51">
        <v>2</v>
      </c>
      <c r="W144" s="51">
        <v>0</v>
      </c>
      <c r="X144" s="51">
        <v>0</v>
      </c>
      <c r="Y144" s="51">
        <v>0</v>
      </c>
      <c r="Z144" s="51">
        <v>0</v>
      </c>
      <c r="AA144" s="51">
        <v>0</v>
      </c>
      <c r="AB144" s="51">
        <v>0</v>
      </c>
      <c r="AC144" s="51">
        <v>0</v>
      </c>
      <c r="AD144" s="51">
        <v>0</v>
      </c>
      <c r="AE144" s="51">
        <v>2</v>
      </c>
      <c r="AF144" s="48"/>
      <c r="AG144" s="52"/>
      <c r="AH144" s="48"/>
      <c r="AI144" s="52"/>
      <c r="AJ144" s="52"/>
    </row>
    <row r="145" spans="1:36" ht="45" x14ac:dyDescent="0.25">
      <c r="A145" s="41">
        <v>9</v>
      </c>
      <c r="B145" s="47" t="s">
        <v>370</v>
      </c>
      <c r="C145" s="47">
        <v>1995</v>
      </c>
      <c r="D145" s="43">
        <v>2003</v>
      </c>
      <c r="E145" s="43">
        <v>1995</v>
      </c>
      <c r="F145" s="47" t="s">
        <v>11</v>
      </c>
      <c r="G145" s="47" t="s">
        <v>104</v>
      </c>
      <c r="H145" s="47" t="s">
        <v>105</v>
      </c>
      <c r="I145" s="47" t="s">
        <v>106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2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41"/>
      <c r="AG145" s="45">
        <v>124.47000122070312</v>
      </c>
      <c r="AH145" s="41">
        <f t="shared" ref="AH145:AH147" si="119">SUM(J145:AF147)</f>
        <v>8</v>
      </c>
      <c r="AI145" s="45">
        <f t="shared" ref="AI145:AI147" si="120">AG145+AH145</f>
        <v>132.47000122070312</v>
      </c>
      <c r="AJ145" s="45">
        <f t="shared" ref="AJ145:AJ147" si="121">IF( AND(ISNUMBER(AI$145),ISNUMBER(AI145)),(AI145-AI$145)/AI$145*100,"")</f>
        <v>0</v>
      </c>
    </row>
    <row r="146" spans="1:36" ht="90" x14ac:dyDescent="0.25">
      <c r="A146" s="42"/>
      <c r="B146" s="16" t="s">
        <v>412</v>
      </c>
      <c r="C146" s="16">
        <v>2003</v>
      </c>
      <c r="D146" s="44"/>
      <c r="E146" s="44"/>
      <c r="F146" s="16" t="s">
        <v>24</v>
      </c>
      <c r="G146" s="16" t="s">
        <v>104</v>
      </c>
      <c r="H146" s="16" t="s">
        <v>413</v>
      </c>
      <c r="I146" s="16" t="s">
        <v>414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2</v>
      </c>
      <c r="AE146" s="5">
        <v>0</v>
      </c>
      <c r="AF146" s="42"/>
      <c r="AG146" s="46"/>
      <c r="AH146" s="42"/>
      <c r="AI146" s="46"/>
      <c r="AJ146" s="46"/>
    </row>
    <row r="147" spans="1:36" ht="60" x14ac:dyDescent="0.25">
      <c r="A147" s="48"/>
      <c r="B147" s="49" t="s">
        <v>458</v>
      </c>
      <c r="C147" s="49">
        <v>2002</v>
      </c>
      <c r="D147" s="50"/>
      <c r="E147" s="50"/>
      <c r="F147" s="49">
        <v>1</v>
      </c>
      <c r="G147" s="49" t="s">
        <v>99</v>
      </c>
      <c r="H147" s="49" t="s">
        <v>100</v>
      </c>
      <c r="I147" s="49" t="s">
        <v>101</v>
      </c>
      <c r="J147" s="51">
        <v>0</v>
      </c>
      <c r="K147" s="51">
        <v>0</v>
      </c>
      <c r="L147" s="51">
        <v>0</v>
      </c>
      <c r="M147" s="51">
        <v>0</v>
      </c>
      <c r="N147" s="51">
        <v>0</v>
      </c>
      <c r="O147" s="51">
        <v>0</v>
      </c>
      <c r="P147" s="51">
        <v>0</v>
      </c>
      <c r="Q147" s="51">
        <v>0</v>
      </c>
      <c r="R147" s="51">
        <v>0</v>
      </c>
      <c r="S147" s="51">
        <v>0</v>
      </c>
      <c r="T147" s="51">
        <v>0</v>
      </c>
      <c r="U147" s="51">
        <v>0</v>
      </c>
      <c r="V147" s="51">
        <v>0</v>
      </c>
      <c r="W147" s="51">
        <v>2</v>
      </c>
      <c r="X147" s="51">
        <v>0</v>
      </c>
      <c r="Y147" s="51">
        <v>0</v>
      </c>
      <c r="Z147" s="51">
        <v>0</v>
      </c>
      <c r="AA147" s="51">
        <v>0</v>
      </c>
      <c r="AB147" s="51">
        <v>0</v>
      </c>
      <c r="AC147" s="51">
        <v>0</v>
      </c>
      <c r="AD147" s="51">
        <v>2</v>
      </c>
      <c r="AE147" s="51">
        <v>0</v>
      </c>
      <c r="AF147" s="48"/>
      <c r="AG147" s="52"/>
      <c r="AH147" s="48"/>
      <c r="AI147" s="52"/>
      <c r="AJ147" s="52"/>
    </row>
    <row r="148" spans="1:36" ht="75" x14ac:dyDescent="0.25">
      <c r="A148" s="41">
        <v>10</v>
      </c>
      <c r="B148" s="47" t="s">
        <v>243</v>
      </c>
      <c r="C148" s="47">
        <v>2000</v>
      </c>
      <c r="D148" s="43">
        <v>2000</v>
      </c>
      <c r="E148" s="43">
        <v>1999</v>
      </c>
      <c r="F148" s="47" t="s">
        <v>24</v>
      </c>
      <c r="G148" s="47" t="s">
        <v>244</v>
      </c>
      <c r="H148" s="47" t="s">
        <v>245</v>
      </c>
      <c r="I148" s="47" t="s">
        <v>246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41"/>
      <c r="AG148" s="45">
        <v>129.8699951171875</v>
      </c>
      <c r="AH148" s="41">
        <f t="shared" ref="AH148:AH150" si="122">SUM(J148:AF150)</f>
        <v>4</v>
      </c>
      <c r="AI148" s="45">
        <f t="shared" ref="AI148:AI150" si="123">AG148+AH148</f>
        <v>133.8699951171875</v>
      </c>
      <c r="AJ148" s="45">
        <f t="shared" ref="AJ148:AJ150" si="124">IF( AND(ISNUMBER(AI$148),ISNUMBER(AI148)),(AI148-AI$148)/AI$148*100,"")</f>
        <v>0</v>
      </c>
    </row>
    <row r="149" spans="1:36" ht="30" x14ac:dyDescent="0.25">
      <c r="A149" s="42"/>
      <c r="B149" s="16" t="s">
        <v>94</v>
      </c>
      <c r="C149" s="16">
        <v>1999</v>
      </c>
      <c r="D149" s="44"/>
      <c r="E149" s="44"/>
      <c r="F149" s="16" t="s">
        <v>24</v>
      </c>
      <c r="G149" s="16" t="s">
        <v>83</v>
      </c>
      <c r="H149" s="16" t="s">
        <v>95</v>
      </c>
      <c r="I149" s="16" t="s">
        <v>96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2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42"/>
      <c r="AG149" s="46"/>
      <c r="AH149" s="42"/>
      <c r="AI149" s="46"/>
      <c r="AJ149" s="46"/>
    </row>
    <row r="150" spans="1:36" ht="75" x14ac:dyDescent="0.25">
      <c r="A150" s="48"/>
      <c r="B150" s="49" t="s">
        <v>376</v>
      </c>
      <c r="C150" s="49">
        <v>2000</v>
      </c>
      <c r="D150" s="50"/>
      <c r="E150" s="50"/>
      <c r="F150" s="49" t="s">
        <v>24</v>
      </c>
      <c r="G150" s="49" t="s">
        <v>244</v>
      </c>
      <c r="H150" s="49" t="s">
        <v>245</v>
      </c>
      <c r="I150" s="49" t="s">
        <v>377</v>
      </c>
      <c r="J150" s="51">
        <v>0</v>
      </c>
      <c r="K150" s="51">
        <v>0</v>
      </c>
      <c r="L150" s="51">
        <v>0</v>
      </c>
      <c r="M150" s="51">
        <v>0</v>
      </c>
      <c r="N150" s="51">
        <v>0</v>
      </c>
      <c r="O150" s="51">
        <v>0</v>
      </c>
      <c r="P150" s="51">
        <v>0</v>
      </c>
      <c r="Q150" s="51">
        <v>0</v>
      </c>
      <c r="R150" s="51">
        <v>0</v>
      </c>
      <c r="S150" s="51">
        <v>0</v>
      </c>
      <c r="T150" s="51">
        <v>0</v>
      </c>
      <c r="U150" s="51">
        <v>0</v>
      </c>
      <c r="V150" s="51">
        <v>0</v>
      </c>
      <c r="W150" s="51">
        <v>0</v>
      </c>
      <c r="X150" s="51">
        <v>2</v>
      </c>
      <c r="Y150" s="51">
        <v>0</v>
      </c>
      <c r="Z150" s="51">
        <v>0</v>
      </c>
      <c r="AA150" s="51">
        <v>0</v>
      </c>
      <c r="AB150" s="51">
        <v>0</v>
      </c>
      <c r="AC150" s="51">
        <v>0</v>
      </c>
      <c r="AD150" s="51">
        <v>0</v>
      </c>
      <c r="AE150" s="51">
        <v>0</v>
      </c>
      <c r="AF150" s="48"/>
      <c r="AG150" s="52"/>
      <c r="AH150" s="48"/>
      <c r="AI150" s="52"/>
      <c r="AJ150" s="52"/>
    </row>
    <row r="151" spans="1:36" ht="60" x14ac:dyDescent="0.25">
      <c r="A151" s="41">
        <v>11</v>
      </c>
      <c r="B151" s="47" t="s">
        <v>394</v>
      </c>
      <c r="C151" s="47">
        <v>1998</v>
      </c>
      <c r="D151" s="43">
        <v>2003</v>
      </c>
      <c r="E151" s="43">
        <v>1998</v>
      </c>
      <c r="F151" s="47" t="s">
        <v>24</v>
      </c>
      <c r="G151" s="47" t="s">
        <v>67</v>
      </c>
      <c r="H151" s="47" t="s">
        <v>115</v>
      </c>
      <c r="I151" s="47" t="s">
        <v>116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41"/>
      <c r="AG151" s="45">
        <v>136.38999938964844</v>
      </c>
      <c r="AH151" s="41">
        <f t="shared" ref="AH151:AH153" si="125">SUM(J151:AF153)</f>
        <v>4</v>
      </c>
      <c r="AI151" s="45">
        <f t="shared" ref="AI151:AI153" si="126">AG151+AH151</f>
        <v>140.38999938964844</v>
      </c>
      <c r="AJ151" s="45">
        <f t="shared" ref="AJ151:AJ153" si="127">IF( AND(ISNUMBER(AI$151),ISNUMBER(AI151)),(AI151-AI$151)/AI$151*100,"")</f>
        <v>0</v>
      </c>
    </row>
    <row r="152" spans="1:36" ht="90" x14ac:dyDescent="0.25">
      <c r="A152" s="42"/>
      <c r="B152" s="16" t="s">
        <v>488</v>
      </c>
      <c r="C152" s="16">
        <v>2003</v>
      </c>
      <c r="D152" s="44"/>
      <c r="E152" s="44"/>
      <c r="F152" s="16" t="s">
        <v>24</v>
      </c>
      <c r="G152" s="16" t="s">
        <v>67</v>
      </c>
      <c r="H152" s="16" t="s">
        <v>472</v>
      </c>
      <c r="I152" s="16" t="s">
        <v>489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2</v>
      </c>
      <c r="AE152" s="5">
        <v>0</v>
      </c>
      <c r="AF152" s="42"/>
      <c r="AG152" s="46"/>
      <c r="AH152" s="42"/>
      <c r="AI152" s="46"/>
      <c r="AJ152" s="46"/>
    </row>
    <row r="153" spans="1:36" ht="60" x14ac:dyDescent="0.25">
      <c r="A153" s="48"/>
      <c r="B153" s="49" t="s">
        <v>114</v>
      </c>
      <c r="C153" s="49">
        <v>1998</v>
      </c>
      <c r="D153" s="50"/>
      <c r="E153" s="50"/>
      <c r="F153" s="49" t="s">
        <v>24</v>
      </c>
      <c r="G153" s="49" t="s">
        <v>67</v>
      </c>
      <c r="H153" s="49" t="s">
        <v>115</v>
      </c>
      <c r="I153" s="49" t="s">
        <v>116</v>
      </c>
      <c r="J153" s="51">
        <v>0</v>
      </c>
      <c r="K153" s="51">
        <v>0</v>
      </c>
      <c r="L153" s="51">
        <v>0</v>
      </c>
      <c r="M153" s="51">
        <v>0</v>
      </c>
      <c r="N153" s="51">
        <v>0</v>
      </c>
      <c r="O153" s="51">
        <v>0</v>
      </c>
      <c r="P153" s="51">
        <v>0</v>
      </c>
      <c r="Q153" s="51">
        <v>0</v>
      </c>
      <c r="R153" s="51">
        <v>0</v>
      </c>
      <c r="S153" s="51">
        <v>0</v>
      </c>
      <c r="T153" s="51">
        <v>0</v>
      </c>
      <c r="U153" s="51">
        <v>0</v>
      </c>
      <c r="V153" s="51">
        <v>0</v>
      </c>
      <c r="W153" s="51">
        <v>2</v>
      </c>
      <c r="X153" s="51">
        <v>0</v>
      </c>
      <c r="Y153" s="51">
        <v>0</v>
      </c>
      <c r="Z153" s="51">
        <v>0</v>
      </c>
      <c r="AA153" s="51">
        <v>0</v>
      </c>
      <c r="AB153" s="51">
        <v>0</v>
      </c>
      <c r="AC153" s="51">
        <v>0</v>
      </c>
      <c r="AD153" s="51">
        <v>0</v>
      </c>
      <c r="AE153" s="51">
        <v>0</v>
      </c>
      <c r="AF153" s="48"/>
      <c r="AG153" s="52"/>
      <c r="AH153" s="48"/>
      <c r="AI153" s="52"/>
      <c r="AJ153" s="52"/>
    </row>
    <row r="154" spans="1:36" ht="30" x14ac:dyDescent="0.25">
      <c r="A154" s="41">
        <v>12</v>
      </c>
      <c r="B154" s="47" t="s">
        <v>118</v>
      </c>
      <c r="C154" s="47">
        <v>1994</v>
      </c>
      <c r="D154" s="43">
        <v>2000</v>
      </c>
      <c r="E154" s="43">
        <v>1994</v>
      </c>
      <c r="F154" s="47" t="s">
        <v>11</v>
      </c>
      <c r="G154" s="47" t="s">
        <v>12</v>
      </c>
      <c r="H154" s="47" t="s">
        <v>13</v>
      </c>
      <c r="I154" s="47" t="s">
        <v>14</v>
      </c>
      <c r="J154" s="2">
        <v>0</v>
      </c>
      <c r="K154" s="2">
        <v>0</v>
      </c>
      <c r="L154" s="2">
        <v>0</v>
      </c>
      <c r="M154" s="2">
        <v>0</v>
      </c>
      <c r="N154" s="2">
        <v>2</v>
      </c>
      <c r="O154" s="2">
        <v>0</v>
      </c>
      <c r="P154" s="2">
        <v>2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41"/>
      <c r="AG154" s="45">
        <v>128.52000427246094</v>
      </c>
      <c r="AH154" s="41">
        <f t="shared" ref="AH154:AH156" si="128">SUM(J154:AF156)</f>
        <v>12</v>
      </c>
      <c r="AI154" s="45">
        <f t="shared" ref="AI154:AI156" si="129">AG154+AH154</f>
        <v>140.52000427246094</v>
      </c>
      <c r="AJ154" s="45">
        <f t="shared" ref="AJ154:AJ156" si="130">IF( AND(ISNUMBER(AI$154),ISNUMBER(AI154)),(AI154-AI$154)/AI$154*100,"")</f>
        <v>0</v>
      </c>
    </row>
    <row r="155" spans="1:36" ht="30" x14ac:dyDescent="0.25">
      <c r="A155" s="42"/>
      <c r="B155" s="16" t="s">
        <v>10</v>
      </c>
      <c r="C155" s="16">
        <v>1995</v>
      </c>
      <c r="D155" s="44"/>
      <c r="E155" s="44"/>
      <c r="F155" s="16" t="s">
        <v>11</v>
      </c>
      <c r="G155" s="16" t="s">
        <v>12</v>
      </c>
      <c r="H155" s="16" t="s">
        <v>13</v>
      </c>
      <c r="I155" s="16" t="s">
        <v>14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2</v>
      </c>
      <c r="AE155" s="5">
        <v>0</v>
      </c>
      <c r="AF155" s="42"/>
      <c r="AG155" s="46"/>
      <c r="AH155" s="42"/>
      <c r="AI155" s="46"/>
      <c r="AJ155" s="46"/>
    </row>
    <row r="156" spans="1:36" ht="45" x14ac:dyDescent="0.25">
      <c r="A156" s="48"/>
      <c r="B156" s="49" t="s">
        <v>321</v>
      </c>
      <c r="C156" s="49">
        <v>2000</v>
      </c>
      <c r="D156" s="50"/>
      <c r="E156" s="50"/>
      <c r="F156" s="49" t="s">
        <v>24</v>
      </c>
      <c r="G156" s="49" t="s">
        <v>36</v>
      </c>
      <c r="H156" s="49" t="s">
        <v>55</v>
      </c>
      <c r="I156" s="49" t="s">
        <v>144</v>
      </c>
      <c r="J156" s="51">
        <v>2</v>
      </c>
      <c r="K156" s="51">
        <v>0</v>
      </c>
      <c r="L156" s="51">
        <v>0</v>
      </c>
      <c r="M156" s="51">
        <v>0</v>
      </c>
      <c r="N156" s="51">
        <v>2</v>
      </c>
      <c r="O156" s="51">
        <v>0</v>
      </c>
      <c r="P156" s="51">
        <v>0</v>
      </c>
      <c r="Q156" s="51">
        <v>0</v>
      </c>
      <c r="R156" s="51">
        <v>0</v>
      </c>
      <c r="S156" s="51">
        <v>0</v>
      </c>
      <c r="T156" s="51">
        <v>0</v>
      </c>
      <c r="U156" s="51">
        <v>0</v>
      </c>
      <c r="V156" s="51">
        <v>0</v>
      </c>
      <c r="W156" s="51">
        <v>0</v>
      </c>
      <c r="X156" s="51">
        <v>0</v>
      </c>
      <c r="Y156" s="51">
        <v>0</v>
      </c>
      <c r="Z156" s="51">
        <v>0</v>
      </c>
      <c r="AA156" s="51">
        <v>0</v>
      </c>
      <c r="AB156" s="51">
        <v>0</v>
      </c>
      <c r="AC156" s="51">
        <v>0</v>
      </c>
      <c r="AD156" s="51">
        <v>0</v>
      </c>
      <c r="AE156" s="51">
        <v>2</v>
      </c>
      <c r="AF156" s="48"/>
      <c r="AG156" s="52"/>
      <c r="AH156" s="48"/>
      <c r="AI156" s="52"/>
      <c r="AJ156" s="52"/>
    </row>
    <row r="157" spans="1:36" x14ac:dyDescent="0.25">
      <c r="A157" s="41">
        <v>13</v>
      </c>
      <c r="B157" s="47" t="s">
        <v>462</v>
      </c>
      <c r="C157" s="47">
        <v>2001</v>
      </c>
      <c r="D157" s="43">
        <v>2003</v>
      </c>
      <c r="E157" s="43">
        <v>2001</v>
      </c>
      <c r="F157" s="47" t="s">
        <v>24</v>
      </c>
      <c r="G157" s="47" t="s">
        <v>36</v>
      </c>
      <c r="H157" s="47" t="s">
        <v>13</v>
      </c>
      <c r="I157" s="47" t="s">
        <v>191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2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41"/>
      <c r="AG157" s="45">
        <v>141.86000061035156</v>
      </c>
      <c r="AH157" s="41">
        <f t="shared" ref="AH157:AH159" si="131">SUM(J157:AF159)</f>
        <v>10</v>
      </c>
      <c r="AI157" s="45">
        <f t="shared" ref="AI157:AI159" si="132">AG157+AH157</f>
        <v>151.86000061035156</v>
      </c>
      <c r="AJ157" s="45">
        <f t="shared" ref="AJ157:AJ159" si="133">IF( AND(ISNUMBER(AI$157),ISNUMBER(AI157)),(AI157-AI$157)/AI$157*100,"")</f>
        <v>0</v>
      </c>
    </row>
    <row r="158" spans="1:36" ht="45" x14ac:dyDescent="0.25">
      <c r="A158" s="42"/>
      <c r="B158" s="16" t="s">
        <v>54</v>
      </c>
      <c r="C158" s="16">
        <v>2002</v>
      </c>
      <c r="D158" s="44"/>
      <c r="E158" s="44"/>
      <c r="F158" s="16" t="s">
        <v>24</v>
      </c>
      <c r="G158" s="16" t="s">
        <v>36</v>
      </c>
      <c r="H158" s="16" t="s">
        <v>55</v>
      </c>
      <c r="I158" s="16" t="s">
        <v>56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42"/>
      <c r="AG158" s="46"/>
      <c r="AH158" s="42"/>
      <c r="AI158" s="46"/>
      <c r="AJ158" s="46"/>
    </row>
    <row r="159" spans="1:36" ht="45" x14ac:dyDescent="0.25">
      <c r="A159" s="48"/>
      <c r="B159" s="49" t="s">
        <v>408</v>
      </c>
      <c r="C159" s="49">
        <v>2003</v>
      </c>
      <c r="D159" s="50"/>
      <c r="E159" s="50"/>
      <c r="F159" s="49" t="s">
        <v>24</v>
      </c>
      <c r="G159" s="49" t="s">
        <v>36</v>
      </c>
      <c r="H159" s="49" t="s">
        <v>55</v>
      </c>
      <c r="I159" s="49" t="s">
        <v>56</v>
      </c>
      <c r="J159" s="51">
        <v>0</v>
      </c>
      <c r="K159" s="51">
        <v>0</v>
      </c>
      <c r="L159" s="51">
        <v>0</v>
      </c>
      <c r="M159" s="51">
        <v>0</v>
      </c>
      <c r="N159" s="51">
        <v>0</v>
      </c>
      <c r="O159" s="51">
        <v>2</v>
      </c>
      <c r="P159" s="51">
        <v>0</v>
      </c>
      <c r="Q159" s="51">
        <v>0</v>
      </c>
      <c r="R159" s="51">
        <v>0</v>
      </c>
      <c r="S159" s="51">
        <v>0</v>
      </c>
      <c r="T159" s="51">
        <v>0</v>
      </c>
      <c r="U159" s="51">
        <v>0</v>
      </c>
      <c r="V159" s="51">
        <v>0</v>
      </c>
      <c r="W159" s="51">
        <v>2</v>
      </c>
      <c r="X159" s="51">
        <v>0</v>
      </c>
      <c r="Y159" s="51">
        <v>2</v>
      </c>
      <c r="Z159" s="51">
        <v>0</v>
      </c>
      <c r="AA159" s="51">
        <v>0</v>
      </c>
      <c r="AB159" s="51">
        <v>2</v>
      </c>
      <c r="AC159" s="51">
        <v>0</v>
      </c>
      <c r="AD159" s="51">
        <v>0</v>
      </c>
      <c r="AE159" s="51">
        <v>0</v>
      </c>
      <c r="AF159" s="48"/>
      <c r="AG159" s="52"/>
      <c r="AH159" s="48"/>
      <c r="AI159" s="52"/>
      <c r="AJ159" s="52"/>
    </row>
    <row r="160" spans="1:36" ht="45" x14ac:dyDescent="0.25">
      <c r="A160" s="41">
        <v>14</v>
      </c>
      <c r="B160" s="47" t="s">
        <v>61</v>
      </c>
      <c r="C160" s="47">
        <v>2002</v>
      </c>
      <c r="D160" s="43">
        <v>2002</v>
      </c>
      <c r="E160" s="43">
        <v>1996</v>
      </c>
      <c r="F160" s="47" t="s">
        <v>24</v>
      </c>
      <c r="G160" s="47" t="s">
        <v>62</v>
      </c>
      <c r="H160" s="47" t="s">
        <v>63</v>
      </c>
      <c r="I160" s="47" t="s">
        <v>64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2</v>
      </c>
      <c r="AF160" s="41"/>
      <c r="AG160" s="45">
        <v>158.5</v>
      </c>
      <c r="AH160" s="41">
        <f t="shared" ref="AH160:AH162" si="134">SUM(J160:AF162)</f>
        <v>4</v>
      </c>
      <c r="AI160" s="45">
        <f t="shared" ref="AI160:AI162" si="135">AG160+AH160</f>
        <v>162.5</v>
      </c>
      <c r="AJ160" s="45">
        <f t="shared" ref="AJ160:AJ162" si="136">IF( AND(ISNUMBER(AI$160),ISNUMBER(AI160)),(AI160-AI$160)/AI$160*100,"")</f>
        <v>0</v>
      </c>
    </row>
    <row r="161" spans="1:36" ht="75" x14ac:dyDescent="0.25">
      <c r="A161" s="42"/>
      <c r="B161" s="16" t="s">
        <v>284</v>
      </c>
      <c r="C161" s="16">
        <v>1996</v>
      </c>
      <c r="D161" s="44"/>
      <c r="E161" s="44"/>
      <c r="F161" s="16" t="s">
        <v>11</v>
      </c>
      <c r="G161" s="16" t="s">
        <v>62</v>
      </c>
      <c r="H161" s="16" t="s">
        <v>285</v>
      </c>
      <c r="I161" s="16" t="s">
        <v>286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2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42"/>
      <c r="AG161" s="46"/>
      <c r="AH161" s="42"/>
      <c r="AI161" s="46"/>
      <c r="AJ161" s="46"/>
    </row>
    <row r="162" spans="1:36" ht="45" x14ac:dyDescent="0.25">
      <c r="A162" s="48"/>
      <c r="B162" s="49" t="s">
        <v>290</v>
      </c>
      <c r="C162" s="49">
        <v>1998</v>
      </c>
      <c r="D162" s="50"/>
      <c r="E162" s="50"/>
      <c r="F162" s="49" t="s">
        <v>24</v>
      </c>
      <c r="G162" s="49" t="s">
        <v>62</v>
      </c>
      <c r="H162" s="49" t="s">
        <v>291</v>
      </c>
      <c r="I162" s="49" t="s">
        <v>292</v>
      </c>
      <c r="J162" s="51">
        <v>0</v>
      </c>
      <c r="K162" s="51">
        <v>0</v>
      </c>
      <c r="L162" s="51">
        <v>0</v>
      </c>
      <c r="M162" s="51">
        <v>0</v>
      </c>
      <c r="N162" s="51">
        <v>0</v>
      </c>
      <c r="O162" s="51">
        <v>0</v>
      </c>
      <c r="P162" s="51">
        <v>0</v>
      </c>
      <c r="Q162" s="51">
        <v>0</v>
      </c>
      <c r="R162" s="51">
        <v>0</v>
      </c>
      <c r="S162" s="51">
        <v>0</v>
      </c>
      <c r="T162" s="51">
        <v>0</v>
      </c>
      <c r="U162" s="51">
        <v>0</v>
      </c>
      <c r="V162" s="51">
        <v>0</v>
      </c>
      <c r="W162" s="51">
        <v>0</v>
      </c>
      <c r="X162" s="51">
        <v>0</v>
      </c>
      <c r="Y162" s="51">
        <v>0</v>
      </c>
      <c r="Z162" s="51">
        <v>0</v>
      </c>
      <c r="AA162" s="51">
        <v>0</v>
      </c>
      <c r="AB162" s="51">
        <v>0</v>
      </c>
      <c r="AC162" s="51">
        <v>0</v>
      </c>
      <c r="AD162" s="51">
        <v>0</v>
      </c>
      <c r="AE162" s="51">
        <v>0</v>
      </c>
      <c r="AF162" s="48"/>
      <c r="AG162" s="52"/>
      <c r="AH162" s="48"/>
      <c r="AI162" s="52"/>
      <c r="AJ162" s="52"/>
    </row>
    <row r="163" spans="1:36" ht="60" x14ac:dyDescent="0.25">
      <c r="A163" s="41">
        <v>15</v>
      </c>
      <c r="B163" s="47" t="s">
        <v>217</v>
      </c>
      <c r="C163" s="47">
        <v>2002</v>
      </c>
      <c r="D163" s="43">
        <v>2003</v>
      </c>
      <c r="E163" s="43">
        <v>2002</v>
      </c>
      <c r="F163" s="47" t="s">
        <v>24</v>
      </c>
      <c r="G163" s="47" t="s">
        <v>46</v>
      </c>
      <c r="H163" s="47" t="s">
        <v>47</v>
      </c>
      <c r="I163" s="47" t="s">
        <v>48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2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41"/>
      <c r="AG163" s="45">
        <v>157.66999816894531</v>
      </c>
      <c r="AH163" s="41">
        <f t="shared" ref="AH163:AH165" si="137">SUM(J163:AF165)</f>
        <v>12</v>
      </c>
      <c r="AI163" s="45">
        <f t="shared" ref="AI163:AI165" si="138">AG163+AH163</f>
        <v>169.66999816894531</v>
      </c>
      <c r="AJ163" s="45">
        <f t="shared" ref="AJ163:AJ165" si="139">IF( AND(ISNUMBER(AI$163),ISNUMBER(AI163)),(AI163-AI$163)/AI$163*100,"")</f>
        <v>0</v>
      </c>
    </row>
    <row r="164" spans="1:36" ht="60" x14ac:dyDescent="0.25">
      <c r="A164" s="42"/>
      <c r="B164" s="16" t="s">
        <v>423</v>
      </c>
      <c r="C164" s="16">
        <v>2002</v>
      </c>
      <c r="D164" s="44"/>
      <c r="E164" s="44"/>
      <c r="F164" s="16" t="s">
        <v>24</v>
      </c>
      <c r="G164" s="16" t="s">
        <v>328</v>
      </c>
      <c r="H164" s="16" t="s">
        <v>47</v>
      </c>
      <c r="I164" s="16" t="s">
        <v>48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2</v>
      </c>
      <c r="Y164" s="5">
        <v>2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42"/>
      <c r="AG164" s="46"/>
      <c r="AH164" s="42"/>
      <c r="AI164" s="46"/>
      <c r="AJ164" s="46"/>
    </row>
    <row r="165" spans="1:36" ht="30" x14ac:dyDescent="0.25">
      <c r="A165" s="48"/>
      <c r="B165" s="49" t="s">
        <v>269</v>
      </c>
      <c r="C165" s="49">
        <v>2003</v>
      </c>
      <c r="D165" s="50"/>
      <c r="E165" s="50"/>
      <c r="F165" s="49" t="s">
        <v>24</v>
      </c>
      <c r="G165" s="49" t="s">
        <v>46</v>
      </c>
      <c r="H165" s="49" t="s">
        <v>270</v>
      </c>
      <c r="I165" s="49" t="s">
        <v>271</v>
      </c>
      <c r="J165" s="51">
        <v>0</v>
      </c>
      <c r="K165" s="51">
        <v>0</v>
      </c>
      <c r="L165" s="51">
        <v>0</v>
      </c>
      <c r="M165" s="51">
        <v>0</v>
      </c>
      <c r="N165" s="51">
        <v>0</v>
      </c>
      <c r="O165" s="51">
        <v>0</v>
      </c>
      <c r="P165" s="51">
        <v>0</v>
      </c>
      <c r="Q165" s="51">
        <v>2</v>
      </c>
      <c r="R165" s="51">
        <v>0</v>
      </c>
      <c r="S165" s="51">
        <v>0</v>
      </c>
      <c r="T165" s="51">
        <v>0</v>
      </c>
      <c r="U165" s="51">
        <v>0</v>
      </c>
      <c r="V165" s="51">
        <v>2</v>
      </c>
      <c r="W165" s="51">
        <v>0</v>
      </c>
      <c r="X165" s="51">
        <v>0</v>
      </c>
      <c r="Y165" s="51">
        <v>2</v>
      </c>
      <c r="Z165" s="51">
        <v>0</v>
      </c>
      <c r="AA165" s="51">
        <v>0</v>
      </c>
      <c r="AB165" s="51">
        <v>0</v>
      </c>
      <c r="AC165" s="51">
        <v>0</v>
      </c>
      <c r="AD165" s="51">
        <v>0</v>
      </c>
      <c r="AE165" s="51">
        <v>0</v>
      </c>
      <c r="AF165" s="48"/>
      <c r="AG165" s="52"/>
      <c r="AH165" s="48"/>
      <c r="AI165" s="52"/>
      <c r="AJ165" s="52"/>
    </row>
    <row r="166" spans="1:36" ht="30" x14ac:dyDescent="0.25">
      <c r="A166" s="41">
        <v>16</v>
      </c>
      <c r="B166" s="47" t="s">
        <v>455</v>
      </c>
      <c r="C166" s="47">
        <v>1990</v>
      </c>
      <c r="D166" s="43">
        <v>2000</v>
      </c>
      <c r="E166" s="43">
        <v>1990</v>
      </c>
      <c r="F166" s="47" t="s">
        <v>11</v>
      </c>
      <c r="G166" s="47" t="s">
        <v>83</v>
      </c>
      <c r="H166" s="47" t="s">
        <v>240</v>
      </c>
      <c r="I166" s="47" t="s">
        <v>456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50</v>
      </c>
      <c r="Y166" s="2">
        <v>0</v>
      </c>
      <c r="Z166" s="2">
        <v>0</v>
      </c>
      <c r="AA166" s="2">
        <v>0</v>
      </c>
      <c r="AB166" s="2">
        <v>0</v>
      </c>
      <c r="AC166" s="2">
        <v>2</v>
      </c>
      <c r="AD166" s="2">
        <v>0</v>
      </c>
      <c r="AE166" s="2">
        <v>0</v>
      </c>
      <c r="AF166" s="41"/>
      <c r="AG166" s="45">
        <v>148.75</v>
      </c>
      <c r="AH166" s="41">
        <f t="shared" ref="AH166:AH168" si="140">SUM(J166:AF168)</f>
        <v>56</v>
      </c>
      <c r="AI166" s="45">
        <f t="shared" ref="AI166:AI168" si="141">AG166+AH166</f>
        <v>204.75</v>
      </c>
      <c r="AJ166" s="45">
        <f t="shared" ref="AJ166:AJ168" si="142">IF( AND(ISNUMBER(AI$166),ISNUMBER(AI166)),(AI166-AI$166)/AI$166*100,"")</f>
        <v>0</v>
      </c>
    </row>
    <row r="167" spans="1:36" ht="30" x14ac:dyDescent="0.25">
      <c r="A167" s="42"/>
      <c r="B167" s="16" t="s">
        <v>453</v>
      </c>
      <c r="C167" s="16">
        <v>1990</v>
      </c>
      <c r="D167" s="44"/>
      <c r="E167" s="44"/>
      <c r="F167" s="16" t="s">
        <v>11</v>
      </c>
      <c r="G167" s="16" t="s">
        <v>83</v>
      </c>
      <c r="H167" s="16" t="s">
        <v>240</v>
      </c>
      <c r="I167" s="16" t="s">
        <v>334</v>
      </c>
      <c r="J167" s="5">
        <v>0</v>
      </c>
      <c r="K167" s="5">
        <v>0</v>
      </c>
      <c r="L167" s="5">
        <v>0</v>
      </c>
      <c r="M167" s="5">
        <v>0</v>
      </c>
      <c r="N167" s="5">
        <v>2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42"/>
      <c r="AG167" s="46"/>
      <c r="AH167" s="42"/>
      <c r="AI167" s="46"/>
      <c r="AJ167" s="46"/>
    </row>
    <row r="168" spans="1:36" ht="30" x14ac:dyDescent="0.25">
      <c r="A168" s="48"/>
      <c r="B168" s="49" t="s">
        <v>197</v>
      </c>
      <c r="C168" s="49">
        <v>2000</v>
      </c>
      <c r="D168" s="50"/>
      <c r="E168" s="50"/>
      <c r="F168" s="49" t="s">
        <v>24</v>
      </c>
      <c r="G168" s="49" t="s">
        <v>83</v>
      </c>
      <c r="H168" s="49" t="s">
        <v>95</v>
      </c>
      <c r="I168" s="49" t="s">
        <v>96</v>
      </c>
      <c r="J168" s="51">
        <v>0</v>
      </c>
      <c r="K168" s="51">
        <v>0</v>
      </c>
      <c r="L168" s="51">
        <v>0</v>
      </c>
      <c r="M168" s="51">
        <v>0</v>
      </c>
      <c r="N168" s="51">
        <v>0</v>
      </c>
      <c r="O168" s="51">
        <v>0</v>
      </c>
      <c r="P168" s="51">
        <v>0</v>
      </c>
      <c r="Q168" s="51">
        <v>0</v>
      </c>
      <c r="R168" s="51">
        <v>0</v>
      </c>
      <c r="S168" s="51">
        <v>0</v>
      </c>
      <c r="T168" s="51">
        <v>0</v>
      </c>
      <c r="U168" s="51">
        <v>0</v>
      </c>
      <c r="V168" s="51">
        <v>0</v>
      </c>
      <c r="W168" s="51">
        <v>0</v>
      </c>
      <c r="X168" s="51">
        <v>2</v>
      </c>
      <c r="Y168" s="51">
        <v>0</v>
      </c>
      <c r="Z168" s="51">
        <v>0</v>
      </c>
      <c r="AA168" s="51">
        <v>0</v>
      </c>
      <c r="AB168" s="51">
        <v>0</v>
      </c>
      <c r="AC168" s="51">
        <v>0</v>
      </c>
      <c r="AD168" s="51">
        <v>0</v>
      </c>
      <c r="AE168" s="51">
        <v>0</v>
      </c>
      <c r="AF168" s="48"/>
      <c r="AG168" s="52"/>
      <c r="AH168" s="48"/>
      <c r="AI168" s="52"/>
      <c r="AJ168" s="52"/>
    </row>
    <row r="169" spans="1:36" ht="45" x14ac:dyDescent="0.25">
      <c r="A169" s="41">
        <v>17</v>
      </c>
      <c r="B169" s="47" t="s">
        <v>58</v>
      </c>
      <c r="C169" s="47">
        <v>1996</v>
      </c>
      <c r="D169" s="43">
        <v>2002</v>
      </c>
      <c r="E169" s="43">
        <v>1996</v>
      </c>
      <c r="F169" s="47" t="s">
        <v>24</v>
      </c>
      <c r="G169" s="47" t="s">
        <v>36</v>
      </c>
      <c r="H169" s="47" t="s">
        <v>55</v>
      </c>
      <c r="I169" s="47" t="s">
        <v>59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2</v>
      </c>
      <c r="T169" s="2">
        <v>0</v>
      </c>
      <c r="U169" s="2">
        <v>0</v>
      </c>
      <c r="V169" s="2">
        <v>2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41"/>
      <c r="AG169" s="45">
        <v>195.80999755859375</v>
      </c>
      <c r="AH169" s="41">
        <f t="shared" ref="AH169:AH171" si="143">SUM(J169:AF171)</f>
        <v>16</v>
      </c>
      <c r="AI169" s="45">
        <f t="shared" ref="AI169:AI171" si="144">AG169+AH169</f>
        <v>211.80999755859375</v>
      </c>
      <c r="AJ169" s="45">
        <f t="shared" ref="AJ169:AJ171" si="145">IF( AND(ISNUMBER(AI$169),ISNUMBER(AI169)),(AI169-AI$169)/AI$169*100,"")</f>
        <v>0</v>
      </c>
    </row>
    <row r="170" spans="1:36" ht="45" x14ac:dyDescent="0.25">
      <c r="A170" s="42"/>
      <c r="B170" s="16" t="s">
        <v>210</v>
      </c>
      <c r="C170" s="16">
        <v>2002</v>
      </c>
      <c r="D170" s="44"/>
      <c r="E170" s="44"/>
      <c r="F170" s="16" t="s">
        <v>24</v>
      </c>
      <c r="G170" s="16" t="s">
        <v>36</v>
      </c>
      <c r="H170" s="16" t="s">
        <v>55</v>
      </c>
      <c r="I170" s="16" t="s">
        <v>144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2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42"/>
      <c r="AG170" s="46"/>
      <c r="AH170" s="42"/>
      <c r="AI170" s="46"/>
      <c r="AJ170" s="46"/>
    </row>
    <row r="171" spans="1:36" ht="45" x14ac:dyDescent="0.25">
      <c r="A171" s="48"/>
      <c r="B171" s="49" t="s">
        <v>143</v>
      </c>
      <c r="C171" s="49">
        <v>2002</v>
      </c>
      <c r="D171" s="50"/>
      <c r="E171" s="50"/>
      <c r="F171" s="49" t="s">
        <v>24</v>
      </c>
      <c r="G171" s="49" t="s">
        <v>36</v>
      </c>
      <c r="H171" s="49" t="s">
        <v>55</v>
      </c>
      <c r="I171" s="49" t="s">
        <v>144</v>
      </c>
      <c r="J171" s="51">
        <v>0</v>
      </c>
      <c r="K171" s="51">
        <v>0</v>
      </c>
      <c r="L171" s="51">
        <v>0</v>
      </c>
      <c r="M171" s="51">
        <v>0</v>
      </c>
      <c r="N171" s="51">
        <v>0</v>
      </c>
      <c r="O171" s="51">
        <v>0</v>
      </c>
      <c r="P171" s="51">
        <v>2</v>
      </c>
      <c r="Q171" s="51">
        <v>2</v>
      </c>
      <c r="R171" s="51">
        <v>0</v>
      </c>
      <c r="S171" s="51">
        <v>0</v>
      </c>
      <c r="T171" s="51">
        <v>0</v>
      </c>
      <c r="U171" s="51">
        <v>0</v>
      </c>
      <c r="V171" s="51">
        <v>0</v>
      </c>
      <c r="W171" s="51">
        <v>0</v>
      </c>
      <c r="X171" s="51">
        <v>2</v>
      </c>
      <c r="Y171" s="51">
        <v>0</v>
      </c>
      <c r="Z171" s="51">
        <v>0</v>
      </c>
      <c r="AA171" s="51">
        <v>0</v>
      </c>
      <c r="AB171" s="51">
        <v>2</v>
      </c>
      <c r="AC171" s="51">
        <v>2</v>
      </c>
      <c r="AD171" s="51">
        <v>0</v>
      </c>
      <c r="AE171" s="51">
        <v>0</v>
      </c>
      <c r="AF171" s="48"/>
      <c r="AG171" s="52"/>
      <c r="AH171" s="48"/>
      <c r="AI171" s="52"/>
      <c r="AJ171" s="52"/>
    </row>
    <row r="172" spans="1:36" ht="75" x14ac:dyDescent="0.25">
      <c r="A172" s="41">
        <v>18</v>
      </c>
      <c r="B172" s="47" t="s">
        <v>313</v>
      </c>
      <c r="C172" s="47">
        <v>2000</v>
      </c>
      <c r="D172" s="43">
        <v>2003</v>
      </c>
      <c r="E172" s="43">
        <v>2000</v>
      </c>
      <c r="F172" s="47" t="s">
        <v>24</v>
      </c>
      <c r="G172" s="47" t="s">
        <v>19</v>
      </c>
      <c r="H172" s="47" t="s">
        <v>314</v>
      </c>
      <c r="I172" s="47" t="s">
        <v>315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41"/>
      <c r="AG172" s="45">
        <v>172.41999816894531</v>
      </c>
      <c r="AH172" s="41">
        <f t="shared" ref="AH172:AH174" si="146">SUM(J172:AF174)</f>
        <v>114</v>
      </c>
      <c r="AI172" s="45">
        <f t="shared" ref="AI172:AI174" si="147">AG172+AH172</f>
        <v>286.41999816894531</v>
      </c>
      <c r="AJ172" s="45">
        <f t="shared" ref="AJ172:AJ174" si="148">IF( AND(ISNUMBER(AI$172),ISNUMBER(AI172)),(AI172-AI$172)/AI$172*100,"")</f>
        <v>0</v>
      </c>
    </row>
    <row r="173" spans="1:36" ht="75" x14ac:dyDescent="0.25">
      <c r="A173" s="42"/>
      <c r="B173" s="16" t="s">
        <v>215</v>
      </c>
      <c r="C173" s="16">
        <v>2002</v>
      </c>
      <c r="D173" s="44"/>
      <c r="E173" s="44"/>
      <c r="F173" s="16" t="s">
        <v>24</v>
      </c>
      <c r="G173" s="16" t="s">
        <v>19</v>
      </c>
      <c r="H173" s="16" t="s">
        <v>20</v>
      </c>
      <c r="I173" s="16" t="s">
        <v>21</v>
      </c>
      <c r="J173" s="5">
        <v>0</v>
      </c>
      <c r="K173" s="5">
        <v>0</v>
      </c>
      <c r="L173" s="5">
        <v>0</v>
      </c>
      <c r="M173" s="5">
        <v>0</v>
      </c>
      <c r="N173" s="5">
        <v>2</v>
      </c>
      <c r="O173" s="5">
        <v>50</v>
      </c>
      <c r="P173" s="5">
        <v>2</v>
      </c>
      <c r="Q173" s="5">
        <v>2</v>
      </c>
      <c r="R173" s="5">
        <v>0</v>
      </c>
      <c r="S173" s="5">
        <v>0</v>
      </c>
      <c r="T173" s="5">
        <v>0</v>
      </c>
      <c r="U173" s="5">
        <v>0</v>
      </c>
      <c r="V173" s="5">
        <v>2</v>
      </c>
      <c r="W173" s="5">
        <v>0</v>
      </c>
      <c r="X173" s="5">
        <v>0</v>
      </c>
      <c r="Y173" s="5">
        <v>0</v>
      </c>
      <c r="Z173" s="5">
        <v>2</v>
      </c>
      <c r="AA173" s="5">
        <v>0</v>
      </c>
      <c r="AB173" s="5">
        <v>0</v>
      </c>
      <c r="AC173" s="5">
        <v>0</v>
      </c>
      <c r="AD173" s="5">
        <v>2</v>
      </c>
      <c r="AE173" s="5">
        <v>50</v>
      </c>
      <c r="AF173" s="42"/>
      <c r="AG173" s="46"/>
      <c r="AH173" s="42"/>
      <c r="AI173" s="46"/>
      <c r="AJ173" s="46"/>
    </row>
    <row r="174" spans="1:36" ht="75" x14ac:dyDescent="0.25">
      <c r="A174" s="48"/>
      <c r="B174" s="49" t="s">
        <v>339</v>
      </c>
      <c r="C174" s="49">
        <v>2003</v>
      </c>
      <c r="D174" s="50"/>
      <c r="E174" s="50"/>
      <c r="F174" s="49" t="s">
        <v>24</v>
      </c>
      <c r="G174" s="49" t="s">
        <v>19</v>
      </c>
      <c r="H174" s="49" t="s">
        <v>20</v>
      </c>
      <c r="I174" s="49" t="s">
        <v>21</v>
      </c>
      <c r="J174" s="51">
        <v>0</v>
      </c>
      <c r="K174" s="51">
        <v>0</v>
      </c>
      <c r="L174" s="51">
        <v>0</v>
      </c>
      <c r="M174" s="51">
        <v>0</v>
      </c>
      <c r="N174" s="51">
        <v>0</v>
      </c>
      <c r="O174" s="51">
        <v>0</v>
      </c>
      <c r="P174" s="51">
        <v>0</v>
      </c>
      <c r="Q174" s="51">
        <v>0</v>
      </c>
      <c r="R174" s="51">
        <v>0</v>
      </c>
      <c r="S174" s="51">
        <v>2</v>
      </c>
      <c r="T174" s="51">
        <v>0</v>
      </c>
      <c r="U174" s="51">
        <v>0</v>
      </c>
      <c r="V174" s="51">
        <v>0</v>
      </c>
      <c r="W174" s="51">
        <v>0</v>
      </c>
      <c r="X174" s="51">
        <v>0</v>
      </c>
      <c r="Y174" s="51">
        <v>0</v>
      </c>
      <c r="Z174" s="51">
        <v>0</v>
      </c>
      <c r="AA174" s="51">
        <v>0</v>
      </c>
      <c r="AB174" s="51">
        <v>0</v>
      </c>
      <c r="AC174" s="51">
        <v>0</v>
      </c>
      <c r="AD174" s="51">
        <v>0</v>
      </c>
      <c r="AE174" s="51">
        <v>0</v>
      </c>
      <c r="AF174" s="48"/>
      <c r="AG174" s="52"/>
      <c r="AH174" s="48"/>
      <c r="AI174" s="52"/>
      <c r="AJ174" s="52"/>
    </row>
    <row r="176" spans="1:36" ht="18.75" x14ac:dyDescent="0.25">
      <c r="A176" s="20" t="s">
        <v>960</v>
      </c>
      <c r="B176" s="20"/>
      <c r="C176" s="20"/>
      <c r="D176" s="20"/>
      <c r="E176" s="20"/>
      <c r="F176" s="20"/>
      <c r="G176" s="20"/>
      <c r="H176" s="20"/>
      <c r="I176" s="20"/>
      <c r="J176" s="20"/>
    </row>
    <row r="177" spans="1:36" x14ac:dyDescent="0.25">
      <c r="A177" s="27" t="s">
        <v>906</v>
      </c>
      <c r="B177" s="27" t="s">
        <v>1</v>
      </c>
      <c r="C177" s="27" t="s">
        <v>2</v>
      </c>
      <c r="D177" s="27" t="s">
        <v>510</v>
      </c>
      <c r="E177" s="27" t="s">
        <v>511</v>
      </c>
      <c r="F177" s="27" t="s">
        <v>3</v>
      </c>
      <c r="G177" s="27" t="s">
        <v>4</v>
      </c>
      <c r="H177" s="27" t="s">
        <v>5</v>
      </c>
      <c r="I177" s="27" t="s">
        <v>6</v>
      </c>
      <c r="J177" s="27">
        <v>1</v>
      </c>
      <c r="K177" s="27">
        <v>2</v>
      </c>
      <c r="L177" s="27">
        <v>3</v>
      </c>
      <c r="M177" s="27">
        <v>4</v>
      </c>
      <c r="N177" s="27">
        <v>5</v>
      </c>
      <c r="O177" s="27">
        <v>6</v>
      </c>
      <c r="P177" s="27">
        <v>7</v>
      </c>
      <c r="Q177" s="27">
        <v>8</v>
      </c>
      <c r="R177" s="27">
        <v>9</v>
      </c>
      <c r="S177" s="27">
        <v>10</v>
      </c>
      <c r="T177" s="27">
        <v>11</v>
      </c>
      <c r="U177" s="27">
        <v>12</v>
      </c>
      <c r="V177" s="27">
        <v>13</v>
      </c>
      <c r="W177" s="27">
        <v>14</v>
      </c>
      <c r="X177" s="27">
        <v>15</v>
      </c>
      <c r="Y177" s="27">
        <v>16</v>
      </c>
      <c r="Z177" s="27">
        <v>17</v>
      </c>
      <c r="AA177" s="27">
        <v>18</v>
      </c>
      <c r="AB177" s="27">
        <v>19</v>
      </c>
      <c r="AC177" s="27">
        <v>20</v>
      </c>
      <c r="AD177" s="27">
        <v>21</v>
      </c>
      <c r="AE177" s="27">
        <v>22</v>
      </c>
      <c r="AF177" s="27" t="s">
        <v>1241</v>
      </c>
      <c r="AG177" s="27" t="s">
        <v>909</v>
      </c>
      <c r="AH177" s="27" t="s">
        <v>910</v>
      </c>
      <c r="AI177" s="27" t="s">
        <v>911</v>
      </c>
      <c r="AJ177" s="27" t="s">
        <v>914</v>
      </c>
    </row>
    <row r="178" spans="1:36" x14ac:dyDescent="0.25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</row>
    <row r="179" spans="1:36" ht="75" x14ac:dyDescent="0.25">
      <c r="A179" s="41">
        <v>1</v>
      </c>
      <c r="B179" s="38" t="s">
        <v>301</v>
      </c>
      <c r="C179" s="38">
        <v>1998</v>
      </c>
      <c r="D179" s="43">
        <v>2001</v>
      </c>
      <c r="E179" s="43">
        <v>1998</v>
      </c>
      <c r="F179" s="38" t="s">
        <v>11</v>
      </c>
      <c r="G179" s="38" t="s">
        <v>302</v>
      </c>
      <c r="H179" s="38" t="s">
        <v>303</v>
      </c>
      <c r="I179" s="38" t="s">
        <v>304</v>
      </c>
      <c r="J179" s="37">
        <v>0</v>
      </c>
      <c r="K179" s="37">
        <v>0</v>
      </c>
      <c r="L179" s="37">
        <v>0</v>
      </c>
      <c r="M179" s="37">
        <v>0</v>
      </c>
      <c r="N179" s="37">
        <v>0</v>
      </c>
      <c r="O179" s="37">
        <v>0</v>
      </c>
      <c r="P179" s="37">
        <v>0</v>
      </c>
      <c r="Q179" s="37">
        <v>0</v>
      </c>
      <c r="R179" s="37">
        <v>0</v>
      </c>
      <c r="S179" s="37">
        <v>0</v>
      </c>
      <c r="T179" s="37">
        <v>0</v>
      </c>
      <c r="U179" s="37">
        <v>0</v>
      </c>
      <c r="V179" s="37">
        <v>0</v>
      </c>
      <c r="W179" s="37">
        <v>0</v>
      </c>
      <c r="X179" s="37">
        <v>0</v>
      </c>
      <c r="Y179" s="37">
        <v>0</v>
      </c>
      <c r="Z179" s="37">
        <v>0</v>
      </c>
      <c r="AA179" s="37">
        <v>0</v>
      </c>
      <c r="AB179" s="37">
        <v>0</v>
      </c>
      <c r="AC179" s="37">
        <v>2</v>
      </c>
      <c r="AD179" s="37">
        <v>0</v>
      </c>
      <c r="AE179" s="37">
        <v>0</v>
      </c>
      <c r="AF179" s="41"/>
      <c r="AG179" s="45">
        <v>137.44000244140625</v>
      </c>
      <c r="AH179" s="41">
        <f t="shared" ref="AH179:AH181" si="149">SUM(J179:AF181)</f>
        <v>8</v>
      </c>
      <c r="AI179" s="45">
        <f t="shared" ref="AI179:AI181" si="150">AG179+AH179</f>
        <v>145.44000244140625</v>
      </c>
      <c r="AJ179" s="45">
        <f t="shared" ref="AJ179:AJ181" si="151">IF( AND(ISNUMBER(AI$179),ISNUMBER(AI179)),(AI179-AI$179)/AI$179*100,"")</f>
        <v>0</v>
      </c>
    </row>
    <row r="180" spans="1:36" ht="75" x14ac:dyDescent="0.25">
      <c r="A180" s="42"/>
      <c r="B180" s="16" t="s">
        <v>483</v>
      </c>
      <c r="C180" s="16">
        <v>2000</v>
      </c>
      <c r="D180" s="44"/>
      <c r="E180" s="44"/>
      <c r="F180" s="16" t="s">
        <v>11</v>
      </c>
      <c r="G180" s="16" t="s">
        <v>302</v>
      </c>
      <c r="H180" s="16" t="s">
        <v>303</v>
      </c>
      <c r="I180" s="16" t="s">
        <v>304</v>
      </c>
      <c r="J180" s="5">
        <v>0</v>
      </c>
      <c r="K180" s="5">
        <v>0</v>
      </c>
      <c r="L180" s="5">
        <v>0</v>
      </c>
      <c r="M180" s="5">
        <v>0</v>
      </c>
      <c r="N180" s="5">
        <v>2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42"/>
      <c r="AG180" s="46"/>
      <c r="AH180" s="42"/>
      <c r="AI180" s="46"/>
      <c r="AJ180" s="46"/>
    </row>
    <row r="181" spans="1:36" ht="90" x14ac:dyDescent="0.25">
      <c r="A181" s="48"/>
      <c r="B181" s="49" t="s">
        <v>416</v>
      </c>
      <c r="C181" s="49">
        <v>2001</v>
      </c>
      <c r="D181" s="50"/>
      <c r="E181" s="50"/>
      <c r="F181" s="49" t="s">
        <v>24</v>
      </c>
      <c r="G181" s="49" t="s">
        <v>104</v>
      </c>
      <c r="H181" s="49" t="s">
        <v>413</v>
      </c>
      <c r="I181" s="49" t="s">
        <v>414</v>
      </c>
      <c r="J181" s="51">
        <v>0</v>
      </c>
      <c r="K181" s="51">
        <v>0</v>
      </c>
      <c r="L181" s="51">
        <v>0</v>
      </c>
      <c r="M181" s="51">
        <v>0</v>
      </c>
      <c r="N181" s="51">
        <v>0</v>
      </c>
      <c r="O181" s="51">
        <v>0</v>
      </c>
      <c r="P181" s="51">
        <v>2</v>
      </c>
      <c r="Q181" s="51">
        <v>0</v>
      </c>
      <c r="R181" s="51">
        <v>0</v>
      </c>
      <c r="S181" s="51">
        <v>0</v>
      </c>
      <c r="T181" s="51">
        <v>0</v>
      </c>
      <c r="U181" s="51">
        <v>0</v>
      </c>
      <c r="V181" s="51">
        <v>0</v>
      </c>
      <c r="W181" s="51">
        <v>2</v>
      </c>
      <c r="X181" s="51">
        <v>0</v>
      </c>
      <c r="Y181" s="51">
        <v>0</v>
      </c>
      <c r="Z181" s="51">
        <v>0</v>
      </c>
      <c r="AA181" s="51">
        <v>0</v>
      </c>
      <c r="AB181" s="51">
        <v>0</v>
      </c>
      <c r="AC181" s="51">
        <v>0</v>
      </c>
      <c r="AD181" s="51">
        <v>0</v>
      </c>
      <c r="AE181" s="51">
        <v>0</v>
      </c>
      <c r="AF181" s="48"/>
      <c r="AG181" s="52"/>
      <c r="AH181" s="48"/>
      <c r="AI181" s="52"/>
      <c r="AJ181" s="52"/>
    </row>
    <row r="182" spans="1:36" ht="75" x14ac:dyDescent="0.25">
      <c r="A182" s="41">
        <v>2</v>
      </c>
      <c r="B182" s="47" t="s">
        <v>319</v>
      </c>
      <c r="C182" s="47">
        <v>1991</v>
      </c>
      <c r="D182" s="43">
        <v>1998</v>
      </c>
      <c r="E182" s="43">
        <v>1991</v>
      </c>
      <c r="F182" s="47" t="s">
        <v>11</v>
      </c>
      <c r="G182" s="47" t="s">
        <v>62</v>
      </c>
      <c r="H182" s="47" t="s">
        <v>285</v>
      </c>
      <c r="I182" s="47" t="s">
        <v>64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2</v>
      </c>
      <c r="X182" s="2">
        <v>0</v>
      </c>
      <c r="Y182" s="2">
        <v>2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41"/>
      <c r="AG182" s="45">
        <v>142.02999877929687</v>
      </c>
      <c r="AH182" s="41">
        <f t="shared" ref="AH182:AH184" si="152">SUM(J182:AF184)</f>
        <v>10</v>
      </c>
      <c r="AI182" s="45">
        <f t="shared" ref="AI182:AI184" si="153">AG182+AH182</f>
        <v>152.02999877929687</v>
      </c>
      <c r="AJ182" s="45">
        <f t="shared" ref="AJ182:AJ184" si="154">IF( AND(ISNUMBER(AI$182),ISNUMBER(AI182)),(AI182-AI$182)/AI$182*100,"")</f>
        <v>0</v>
      </c>
    </row>
    <row r="183" spans="1:36" ht="75" x14ac:dyDescent="0.25">
      <c r="A183" s="42"/>
      <c r="B183" s="16" t="s">
        <v>223</v>
      </c>
      <c r="C183" s="16">
        <v>1998</v>
      </c>
      <c r="D183" s="44"/>
      <c r="E183" s="44"/>
      <c r="F183" s="16" t="s">
        <v>11</v>
      </c>
      <c r="G183" s="16" t="s">
        <v>62</v>
      </c>
      <c r="H183" s="16" t="s">
        <v>224</v>
      </c>
      <c r="I183" s="16" t="s">
        <v>64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2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2</v>
      </c>
      <c r="AE183" s="5">
        <v>0</v>
      </c>
      <c r="AF183" s="42"/>
      <c r="AG183" s="46"/>
      <c r="AH183" s="42"/>
      <c r="AI183" s="46"/>
      <c r="AJ183" s="46"/>
    </row>
    <row r="184" spans="1:36" ht="75" x14ac:dyDescent="0.25">
      <c r="A184" s="48"/>
      <c r="B184" s="49" t="s">
        <v>387</v>
      </c>
      <c r="C184" s="49">
        <v>1992</v>
      </c>
      <c r="D184" s="50"/>
      <c r="E184" s="50"/>
      <c r="F184" s="49" t="s">
        <v>11</v>
      </c>
      <c r="G184" s="49" t="s">
        <v>62</v>
      </c>
      <c r="H184" s="49" t="s">
        <v>285</v>
      </c>
      <c r="I184" s="49" t="s">
        <v>64</v>
      </c>
      <c r="J184" s="51">
        <v>0</v>
      </c>
      <c r="K184" s="51">
        <v>0</v>
      </c>
      <c r="L184" s="51">
        <v>0</v>
      </c>
      <c r="M184" s="51">
        <v>0</v>
      </c>
      <c r="N184" s="51">
        <v>0</v>
      </c>
      <c r="O184" s="51">
        <v>0</v>
      </c>
      <c r="P184" s="51">
        <v>0</v>
      </c>
      <c r="Q184" s="51">
        <v>0</v>
      </c>
      <c r="R184" s="51">
        <v>0</v>
      </c>
      <c r="S184" s="51">
        <v>0</v>
      </c>
      <c r="T184" s="51">
        <v>0</v>
      </c>
      <c r="U184" s="51">
        <v>0</v>
      </c>
      <c r="V184" s="51">
        <v>0</v>
      </c>
      <c r="W184" s="51">
        <v>0</v>
      </c>
      <c r="X184" s="51">
        <v>2</v>
      </c>
      <c r="Y184" s="51">
        <v>0</v>
      </c>
      <c r="Z184" s="51">
        <v>0</v>
      </c>
      <c r="AA184" s="51">
        <v>0</v>
      </c>
      <c r="AB184" s="51">
        <v>0</v>
      </c>
      <c r="AC184" s="51">
        <v>0</v>
      </c>
      <c r="AD184" s="51">
        <v>0</v>
      </c>
      <c r="AE184" s="51">
        <v>0</v>
      </c>
      <c r="AF184" s="48"/>
      <c r="AG184" s="52"/>
      <c r="AH184" s="48"/>
      <c r="AI184" s="52"/>
      <c r="AJ184" s="52"/>
    </row>
    <row r="185" spans="1:36" ht="45" x14ac:dyDescent="0.25">
      <c r="A185" s="41">
        <v>3</v>
      </c>
      <c r="B185" s="47" t="s">
        <v>239</v>
      </c>
      <c r="C185" s="47">
        <v>1997</v>
      </c>
      <c r="D185" s="43">
        <v>2001</v>
      </c>
      <c r="E185" s="43">
        <v>1997</v>
      </c>
      <c r="F185" s="47" t="s">
        <v>11</v>
      </c>
      <c r="G185" s="47" t="s">
        <v>83</v>
      </c>
      <c r="H185" s="47" t="s">
        <v>240</v>
      </c>
      <c r="I185" s="47" t="s">
        <v>241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41"/>
      <c r="AG185" s="45">
        <v>199.77999877929687</v>
      </c>
      <c r="AH185" s="41">
        <f t="shared" ref="AH185:AH187" si="155">SUM(J185:AF187)</f>
        <v>26</v>
      </c>
      <c r="AI185" s="45">
        <f t="shared" ref="AI185:AI187" si="156">AG185+AH185</f>
        <v>225.77999877929687</v>
      </c>
      <c r="AJ185" s="45">
        <f t="shared" ref="AJ185:AJ187" si="157">IF( AND(ISNUMBER(AI$185),ISNUMBER(AI185)),(AI185-AI$185)/AI$185*100,"")</f>
        <v>0</v>
      </c>
    </row>
    <row r="186" spans="1:36" ht="45" x14ac:dyDescent="0.25">
      <c r="A186" s="42"/>
      <c r="B186" s="16" t="s">
        <v>251</v>
      </c>
      <c r="C186" s="16">
        <v>1999</v>
      </c>
      <c r="D186" s="44"/>
      <c r="E186" s="44"/>
      <c r="F186" s="16" t="s">
        <v>11</v>
      </c>
      <c r="G186" s="16" t="s">
        <v>83</v>
      </c>
      <c r="H186" s="16" t="s">
        <v>240</v>
      </c>
      <c r="I186" s="16" t="s">
        <v>252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2</v>
      </c>
      <c r="S186" s="5">
        <v>0</v>
      </c>
      <c r="T186" s="5">
        <v>2</v>
      </c>
      <c r="U186" s="5">
        <v>2</v>
      </c>
      <c r="V186" s="5">
        <v>2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42"/>
      <c r="AG186" s="46"/>
      <c r="AH186" s="42"/>
      <c r="AI186" s="46"/>
      <c r="AJ186" s="46"/>
    </row>
    <row r="187" spans="1:36" ht="75" x14ac:dyDescent="0.25">
      <c r="A187" s="48"/>
      <c r="B187" s="49" t="s">
        <v>363</v>
      </c>
      <c r="C187" s="49">
        <v>2001</v>
      </c>
      <c r="D187" s="50"/>
      <c r="E187" s="50"/>
      <c r="F187" s="49" t="s">
        <v>11</v>
      </c>
      <c r="G187" s="49" t="s">
        <v>83</v>
      </c>
      <c r="H187" s="49" t="s">
        <v>364</v>
      </c>
      <c r="I187" s="49" t="s">
        <v>365</v>
      </c>
      <c r="J187" s="51">
        <v>2</v>
      </c>
      <c r="K187" s="51">
        <v>0</v>
      </c>
      <c r="L187" s="51">
        <v>0</v>
      </c>
      <c r="M187" s="51">
        <v>0</v>
      </c>
      <c r="N187" s="51">
        <v>0</v>
      </c>
      <c r="O187" s="51">
        <v>2</v>
      </c>
      <c r="P187" s="51">
        <v>2</v>
      </c>
      <c r="Q187" s="51">
        <v>2</v>
      </c>
      <c r="R187" s="51">
        <v>0</v>
      </c>
      <c r="S187" s="51">
        <v>0</v>
      </c>
      <c r="T187" s="51">
        <v>0</v>
      </c>
      <c r="U187" s="51">
        <v>0</v>
      </c>
      <c r="V187" s="51">
        <v>2</v>
      </c>
      <c r="W187" s="51">
        <v>2</v>
      </c>
      <c r="X187" s="51">
        <v>0</v>
      </c>
      <c r="Y187" s="51">
        <v>0</v>
      </c>
      <c r="Z187" s="51">
        <v>0</v>
      </c>
      <c r="AA187" s="51">
        <v>0</v>
      </c>
      <c r="AB187" s="51">
        <v>2</v>
      </c>
      <c r="AC187" s="51">
        <v>2</v>
      </c>
      <c r="AD187" s="51">
        <v>2</v>
      </c>
      <c r="AE187" s="51">
        <v>0</v>
      </c>
      <c r="AF187" s="48"/>
      <c r="AG187" s="52"/>
      <c r="AH187" s="48"/>
      <c r="AI187" s="52"/>
      <c r="AJ187" s="52"/>
    </row>
    <row r="188" spans="1:36" ht="30" x14ac:dyDescent="0.25">
      <c r="A188" s="41">
        <v>4</v>
      </c>
      <c r="B188" s="47" t="s">
        <v>485</v>
      </c>
      <c r="C188" s="47">
        <v>1994</v>
      </c>
      <c r="D188" s="43">
        <v>2002</v>
      </c>
      <c r="E188" s="43">
        <v>1994</v>
      </c>
      <c r="F188" s="47" t="s">
        <v>24</v>
      </c>
      <c r="G188" s="47" t="s">
        <v>328</v>
      </c>
      <c r="H188" s="47" t="s">
        <v>270</v>
      </c>
      <c r="I188" s="47" t="s">
        <v>486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2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2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2</v>
      </c>
      <c r="AF188" s="41"/>
      <c r="AG188" s="45">
        <v>181.63999938964844</v>
      </c>
      <c r="AH188" s="41">
        <f t="shared" ref="AH188:AH190" si="158">SUM(J188:AF190)</f>
        <v>66</v>
      </c>
      <c r="AI188" s="45">
        <f t="shared" ref="AI188:AI190" si="159">AG188+AH188</f>
        <v>247.63999938964844</v>
      </c>
      <c r="AJ188" s="45">
        <f t="shared" ref="AJ188:AJ190" si="160">IF( AND(ISNUMBER(AI$188),ISNUMBER(AI188)),(AI188-AI$188)/AI$188*100,"")</f>
        <v>0</v>
      </c>
    </row>
    <row r="189" spans="1:36" ht="60" x14ac:dyDescent="0.25">
      <c r="A189" s="42"/>
      <c r="B189" s="16" t="s">
        <v>327</v>
      </c>
      <c r="C189" s="16">
        <v>2002</v>
      </c>
      <c r="D189" s="44"/>
      <c r="E189" s="44"/>
      <c r="F189" s="16" t="s">
        <v>24</v>
      </c>
      <c r="G189" s="16" t="s">
        <v>328</v>
      </c>
      <c r="H189" s="16" t="s">
        <v>47</v>
      </c>
      <c r="I189" s="16" t="s">
        <v>48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2</v>
      </c>
      <c r="P189" s="5">
        <v>0</v>
      </c>
      <c r="Q189" s="5">
        <v>0</v>
      </c>
      <c r="R189" s="5">
        <v>2</v>
      </c>
      <c r="S189" s="5">
        <v>0</v>
      </c>
      <c r="T189" s="5">
        <v>2</v>
      </c>
      <c r="U189" s="5">
        <v>0</v>
      </c>
      <c r="V189" s="5">
        <v>0</v>
      </c>
      <c r="W189" s="5">
        <v>0</v>
      </c>
      <c r="X189" s="5">
        <v>50</v>
      </c>
      <c r="Y189" s="5">
        <v>0</v>
      </c>
      <c r="Z189" s="5">
        <v>0</v>
      </c>
      <c r="AA189" s="5">
        <v>2</v>
      </c>
      <c r="AB189" s="5">
        <v>0</v>
      </c>
      <c r="AC189" s="5">
        <v>0</v>
      </c>
      <c r="AD189" s="5">
        <v>2</v>
      </c>
      <c r="AE189" s="5">
        <v>0</v>
      </c>
      <c r="AF189" s="42"/>
      <c r="AG189" s="46"/>
      <c r="AH189" s="42"/>
      <c r="AI189" s="46"/>
      <c r="AJ189" s="46"/>
    </row>
    <row r="190" spans="1:36" ht="60" x14ac:dyDescent="0.25">
      <c r="A190" s="48"/>
      <c r="B190" s="49" t="s">
        <v>193</v>
      </c>
      <c r="C190" s="49">
        <v>2001</v>
      </c>
      <c r="D190" s="50"/>
      <c r="E190" s="50"/>
      <c r="F190" s="49" t="s">
        <v>24</v>
      </c>
      <c r="G190" s="49" t="s">
        <v>46</v>
      </c>
      <c r="H190" s="49" t="s">
        <v>47</v>
      </c>
      <c r="I190" s="49" t="s">
        <v>48</v>
      </c>
      <c r="J190" s="51">
        <v>0</v>
      </c>
      <c r="K190" s="51">
        <v>0</v>
      </c>
      <c r="L190" s="51">
        <v>0</v>
      </c>
      <c r="M190" s="51">
        <v>0</v>
      </c>
      <c r="N190" s="51">
        <v>0</v>
      </c>
      <c r="O190" s="51">
        <v>0</v>
      </c>
      <c r="P190" s="51">
        <v>0</v>
      </c>
      <c r="Q190" s="51">
        <v>0</v>
      </c>
      <c r="R190" s="51">
        <v>0</v>
      </c>
      <c r="S190" s="51">
        <v>0</v>
      </c>
      <c r="T190" s="51">
        <v>0</v>
      </c>
      <c r="U190" s="51">
        <v>0</v>
      </c>
      <c r="V190" s="51">
        <v>0</v>
      </c>
      <c r="W190" s="51">
        <v>0</v>
      </c>
      <c r="X190" s="51">
        <v>0</v>
      </c>
      <c r="Y190" s="51">
        <v>0</v>
      </c>
      <c r="Z190" s="51">
        <v>0</v>
      </c>
      <c r="AA190" s="51">
        <v>0</v>
      </c>
      <c r="AB190" s="51">
        <v>0</v>
      </c>
      <c r="AC190" s="51">
        <v>0</v>
      </c>
      <c r="AD190" s="51">
        <v>0</v>
      </c>
      <c r="AE190" s="51">
        <v>0</v>
      </c>
      <c r="AF190" s="48"/>
      <c r="AG190" s="52"/>
      <c r="AH190" s="48"/>
      <c r="AI190" s="52"/>
      <c r="AJ190" s="52"/>
    </row>
    <row r="191" spans="1:36" x14ac:dyDescent="0.25">
      <c r="A191" s="41">
        <v>5</v>
      </c>
      <c r="B191" s="47" t="s">
        <v>391</v>
      </c>
      <c r="C191" s="47">
        <v>1993</v>
      </c>
      <c r="D191" s="43">
        <v>2002</v>
      </c>
      <c r="E191" s="43">
        <v>1993</v>
      </c>
      <c r="F191" s="47" t="s">
        <v>11</v>
      </c>
      <c r="G191" s="47" t="s">
        <v>41</v>
      </c>
      <c r="H191" s="47" t="s">
        <v>392</v>
      </c>
      <c r="I191" s="47" t="s">
        <v>178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41"/>
      <c r="AG191" s="45">
        <v>247.42999267578125</v>
      </c>
      <c r="AH191" s="41">
        <f t="shared" ref="AH191:AH193" si="161">SUM(J191:AF193)</f>
        <v>20</v>
      </c>
      <c r="AI191" s="45">
        <f t="shared" ref="AI191:AI193" si="162">AG191+AH191</f>
        <v>267.42999267578125</v>
      </c>
      <c r="AJ191" s="45">
        <f t="shared" ref="AJ191:AJ193" si="163">IF( AND(ISNUMBER(AI$191),ISNUMBER(AI191)),(AI191-AI$191)/AI$191*100,"")</f>
        <v>0</v>
      </c>
    </row>
    <row r="192" spans="1:36" ht="75" x14ac:dyDescent="0.25">
      <c r="A192" s="42"/>
      <c r="B192" s="16" t="s">
        <v>367</v>
      </c>
      <c r="C192" s="16">
        <v>2002</v>
      </c>
      <c r="D192" s="44"/>
      <c r="E192" s="44"/>
      <c r="F192" s="16" t="s">
        <v>24</v>
      </c>
      <c r="G192" s="16" t="s">
        <v>41</v>
      </c>
      <c r="H192" s="16" t="s">
        <v>42</v>
      </c>
      <c r="I192" s="16" t="s">
        <v>368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2</v>
      </c>
      <c r="Q192" s="5">
        <v>2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2</v>
      </c>
      <c r="Y192" s="5">
        <v>0</v>
      </c>
      <c r="Z192" s="5">
        <v>0</v>
      </c>
      <c r="AA192" s="5">
        <v>0</v>
      </c>
      <c r="AB192" s="5">
        <v>0</v>
      </c>
      <c r="AC192" s="5">
        <v>2</v>
      </c>
      <c r="AD192" s="5">
        <v>2</v>
      </c>
      <c r="AE192" s="5">
        <v>0</v>
      </c>
      <c r="AF192" s="42"/>
      <c r="AG192" s="46"/>
      <c r="AH192" s="42"/>
      <c r="AI192" s="46"/>
      <c r="AJ192" s="46"/>
    </row>
    <row r="193" spans="1:36" ht="75" x14ac:dyDescent="0.25">
      <c r="A193" s="48"/>
      <c r="B193" s="49" t="s">
        <v>464</v>
      </c>
      <c r="C193" s="49">
        <v>2002</v>
      </c>
      <c r="D193" s="50"/>
      <c r="E193" s="50"/>
      <c r="F193" s="49" t="s">
        <v>24</v>
      </c>
      <c r="G193" s="49" t="s">
        <v>41</v>
      </c>
      <c r="H193" s="49" t="s">
        <v>42</v>
      </c>
      <c r="I193" s="49" t="s">
        <v>465</v>
      </c>
      <c r="J193" s="51">
        <v>0</v>
      </c>
      <c r="K193" s="51">
        <v>2</v>
      </c>
      <c r="L193" s="51">
        <v>0</v>
      </c>
      <c r="M193" s="51">
        <v>0</v>
      </c>
      <c r="N193" s="51">
        <v>0</v>
      </c>
      <c r="O193" s="51">
        <v>2</v>
      </c>
      <c r="P193" s="51">
        <v>0</v>
      </c>
      <c r="Q193" s="51">
        <v>0</v>
      </c>
      <c r="R193" s="51">
        <v>0</v>
      </c>
      <c r="S193" s="51">
        <v>0</v>
      </c>
      <c r="T193" s="51">
        <v>2</v>
      </c>
      <c r="U193" s="51">
        <v>0</v>
      </c>
      <c r="V193" s="51">
        <v>0</v>
      </c>
      <c r="W193" s="51">
        <v>0</v>
      </c>
      <c r="X193" s="51">
        <v>0</v>
      </c>
      <c r="Y193" s="51">
        <v>2</v>
      </c>
      <c r="Z193" s="51">
        <v>0</v>
      </c>
      <c r="AA193" s="51">
        <v>0</v>
      </c>
      <c r="AB193" s="51">
        <v>0</v>
      </c>
      <c r="AC193" s="51">
        <v>0</v>
      </c>
      <c r="AD193" s="51">
        <v>2</v>
      </c>
      <c r="AE193" s="51">
        <v>0</v>
      </c>
      <c r="AF193" s="48"/>
      <c r="AG193" s="52"/>
      <c r="AH193" s="48"/>
      <c r="AI193" s="52"/>
      <c r="AJ193" s="52"/>
    </row>
    <row r="194" spans="1:36" ht="45" x14ac:dyDescent="0.25">
      <c r="A194" s="41">
        <v>6</v>
      </c>
      <c r="B194" s="47" t="s">
        <v>382</v>
      </c>
      <c r="C194" s="47">
        <v>1999</v>
      </c>
      <c r="D194" s="43">
        <v>1999</v>
      </c>
      <c r="E194" s="43">
        <v>1994</v>
      </c>
      <c r="F194" s="47" t="s">
        <v>24</v>
      </c>
      <c r="G194" s="47" t="s">
        <v>12</v>
      </c>
      <c r="H194" s="47" t="s">
        <v>337</v>
      </c>
      <c r="I194" s="47" t="s">
        <v>383</v>
      </c>
      <c r="J194" s="2">
        <v>0</v>
      </c>
      <c r="K194" s="2">
        <v>0</v>
      </c>
      <c r="L194" s="2">
        <v>0</v>
      </c>
      <c r="M194" s="2">
        <v>0</v>
      </c>
      <c r="N194" s="2">
        <v>2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41"/>
      <c r="AG194" s="45">
        <v>176.3800048828125</v>
      </c>
      <c r="AH194" s="41">
        <f t="shared" ref="AH194:AH196" si="164">SUM(J194:AF196)</f>
        <v>164</v>
      </c>
      <c r="AI194" s="45">
        <f t="shared" ref="AI194:AI196" si="165">AG194+AH194</f>
        <v>340.3800048828125</v>
      </c>
      <c r="AJ194" s="45">
        <f t="shared" ref="AJ194:AJ196" si="166">IF( AND(ISNUMBER(AI$194),ISNUMBER(AI194)),(AI194-AI$194)/AI$194*100,"")</f>
        <v>0</v>
      </c>
    </row>
    <row r="195" spans="1:36" ht="45" x14ac:dyDescent="0.25">
      <c r="A195" s="42"/>
      <c r="B195" s="16" t="s">
        <v>451</v>
      </c>
      <c r="C195" s="16">
        <v>1994</v>
      </c>
      <c r="D195" s="44"/>
      <c r="E195" s="44"/>
      <c r="F195" s="16" t="s">
        <v>11</v>
      </c>
      <c r="G195" s="16" t="s">
        <v>36</v>
      </c>
      <c r="H195" s="16" t="s">
        <v>55</v>
      </c>
      <c r="I195" s="16" t="s">
        <v>141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2</v>
      </c>
      <c r="U195" s="5">
        <v>2</v>
      </c>
      <c r="V195" s="5">
        <v>0</v>
      </c>
      <c r="W195" s="5">
        <v>0</v>
      </c>
      <c r="X195" s="5">
        <v>2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42"/>
      <c r="AG195" s="46"/>
      <c r="AH195" s="42"/>
      <c r="AI195" s="46"/>
      <c r="AJ195" s="46"/>
    </row>
    <row r="196" spans="1:36" ht="60" x14ac:dyDescent="0.25">
      <c r="A196" s="48"/>
      <c r="B196" s="49" t="s">
        <v>122</v>
      </c>
      <c r="C196" s="49">
        <v>1999</v>
      </c>
      <c r="D196" s="50"/>
      <c r="E196" s="50"/>
      <c r="F196" s="49" t="s">
        <v>24</v>
      </c>
      <c r="G196" s="49" t="s">
        <v>36</v>
      </c>
      <c r="H196" s="49" t="s">
        <v>55</v>
      </c>
      <c r="I196" s="49" t="s">
        <v>123</v>
      </c>
      <c r="J196" s="51">
        <v>0</v>
      </c>
      <c r="K196" s="51">
        <v>50</v>
      </c>
      <c r="L196" s="51">
        <v>50</v>
      </c>
      <c r="M196" s="51">
        <v>50</v>
      </c>
      <c r="N196" s="51">
        <v>0</v>
      </c>
      <c r="O196" s="51">
        <v>0</v>
      </c>
      <c r="P196" s="51">
        <v>0</v>
      </c>
      <c r="Q196" s="51">
        <v>2</v>
      </c>
      <c r="R196" s="51">
        <v>0</v>
      </c>
      <c r="S196" s="51">
        <v>0</v>
      </c>
      <c r="T196" s="51">
        <v>0</v>
      </c>
      <c r="U196" s="51">
        <v>0</v>
      </c>
      <c r="V196" s="51">
        <v>0</v>
      </c>
      <c r="W196" s="51">
        <v>0</v>
      </c>
      <c r="X196" s="51">
        <v>0</v>
      </c>
      <c r="Y196" s="51">
        <v>2</v>
      </c>
      <c r="Z196" s="51">
        <v>0</v>
      </c>
      <c r="AA196" s="51">
        <v>0</v>
      </c>
      <c r="AB196" s="51">
        <v>0</v>
      </c>
      <c r="AC196" s="51">
        <v>0</v>
      </c>
      <c r="AD196" s="51">
        <v>2</v>
      </c>
      <c r="AE196" s="51">
        <v>0</v>
      </c>
      <c r="AF196" s="48"/>
      <c r="AG196" s="52"/>
      <c r="AH196" s="48"/>
      <c r="AI196" s="52"/>
      <c r="AJ196" s="52"/>
    </row>
    <row r="197" spans="1:36" ht="45" x14ac:dyDescent="0.25">
      <c r="A197" s="41"/>
      <c r="B197" s="47" t="s">
        <v>277</v>
      </c>
      <c r="C197" s="47">
        <v>1997</v>
      </c>
      <c r="D197" s="43">
        <v>2001</v>
      </c>
      <c r="E197" s="43">
        <v>1997</v>
      </c>
      <c r="F197" s="47" t="s">
        <v>11</v>
      </c>
      <c r="G197" s="47" t="s">
        <v>278</v>
      </c>
      <c r="H197" s="47" t="s">
        <v>279</v>
      </c>
      <c r="I197" s="47" t="s">
        <v>280</v>
      </c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41"/>
      <c r="AG197" s="45" t="s">
        <v>915</v>
      </c>
      <c r="AH197" s="41">
        <f t="shared" ref="AH197:AH199" si="167">SUM(J197:AF199)</f>
        <v>0</v>
      </c>
      <c r="AI197" s="45">
        <v>10050</v>
      </c>
      <c r="AJ197" s="45">
        <f t="shared" ref="AJ197:AJ199" si="168">IF( AND(ISNUMBER(AI$197),ISNUMBER(AI197)),(AI197-AI$197)/AI$197*100,"")</f>
        <v>0</v>
      </c>
    </row>
    <row r="198" spans="1:36" ht="60" x14ac:dyDescent="0.25">
      <c r="A198" s="42"/>
      <c r="B198" s="16" t="s">
        <v>436</v>
      </c>
      <c r="C198" s="16">
        <v>2001</v>
      </c>
      <c r="D198" s="44"/>
      <c r="E198" s="44"/>
      <c r="F198" s="16" t="s">
        <v>24</v>
      </c>
      <c r="G198" s="16" t="s">
        <v>104</v>
      </c>
      <c r="H198" s="16" t="s">
        <v>279</v>
      </c>
      <c r="I198" s="16" t="s">
        <v>325</v>
      </c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42"/>
      <c r="AG198" s="46"/>
      <c r="AH198" s="42"/>
      <c r="AI198" s="46"/>
      <c r="AJ198" s="46"/>
    </row>
    <row r="199" spans="1:36" ht="45" x14ac:dyDescent="0.25">
      <c r="A199" s="48"/>
      <c r="B199" s="49" t="s">
        <v>355</v>
      </c>
      <c r="C199" s="49">
        <v>1998</v>
      </c>
      <c r="D199" s="50"/>
      <c r="E199" s="50"/>
      <c r="F199" s="49" t="s">
        <v>24</v>
      </c>
      <c r="G199" s="49" t="s">
        <v>104</v>
      </c>
      <c r="H199" s="49" t="s">
        <v>356</v>
      </c>
      <c r="I199" s="49" t="s">
        <v>357</v>
      </c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48"/>
      <c r="AG199" s="52"/>
      <c r="AH199" s="48"/>
      <c r="AI199" s="52"/>
      <c r="AJ199" s="52"/>
    </row>
  </sheetData>
  <mergeCells count="655">
    <mergeCell ref="AI194:AI196"/>
    <mergeCell ref="AJ194:AJ196"/>
    <mergeCell ref="A197:A199"/>
    <mergeCell ref="D197:D199"/>
    <mergeCell ref="E197:E199"/>
    <mergeCell ref="AF197:AF199"/>
    <mergeCell ref="AG197:AG199"/>
    <mergeCell ref="AH197:AH199"/>
    <mergeCell ref="AI197:AI199"/>
    <mergeCell ref="AJ197:AJ199"/>
    <mergeCell ref="A194:A196"/>
    <mergeCell ref="D194:D196"/>
    <mergeCell ref="E194:E196"/>
    <mergeCell ref="AF194:AF196"/>
    <mergeCell ref="AG194:AG196"/>
    <mergeCell ref="AH194:AH196"/>
    <mergeCell ref="AI188:AI190"/>
    <mergeCell ref="AJ188:AJ190"/>
    <mergeCell ref="A191:A193"/>
    <mergeCell ref="D191:D193"/>
    <mergeCell ref="E191:E193"/>
    <mergeCell ref="AF191:AF193"/>
    <mergeCell ref="AG191:AG193"/>
    <mergeCell ref="AH191:AH193"/>
    <mergeCell ref="AI191:AI193"/>
    <mergeCell ref="AJ191:AJ193"/>
    <mergeCell ref="A188:A190"/>
    <mergeCell ref="D188:D190"/>
    <mergeCell ref="E188:E190"/>
    <mergeCell ref="AF188:AF190"/>
    <mergeCell ref="AG188:AG190"/>
    <mergeCell ref="AH188:AH190"/>
    <mergeCell ref="AJ182:AJ184"/>
    <mergeCell ref="A185:A187"/>
    <mergeCell ref="D185:D187"/>
    <mergeCell ref="E185:E187"/>
    <mergeCell ref="AF185:AF187"/>
    <mergeCell ref="AG185:AG187"/>
    <mergeCell ref="AH185:AH187"/>
    <mergeCell ref="AI185:AI187"/>
    <mergeCell ref="AJ185:AJ187"/>
    <mergeCell ref="AH179:AH181"/>
    <mergeCell ref="AI179:AI181"/>
    <mergeCell ref="AJ179:AJ181"/>
    <mergeCell ref="A182:A184"/>
    <mergeCell ref="D182:D184"/>
    <mergeCell ref="E182:E184"/>
    <mergeCell ref="AF182:AF184"/>
    <mergeCell ref="AG182:AG184"/>
    <mergeCell ref="AH182:AH184"/>
    <mergeCell ref="AI182:AI184"/>
    <mergeCell ref="AF177:AF178"/>
    <mergeCell ref="AG177:AG178"/>
    <mergeCell ref="AH177:AH178"/>
    <mergeCell ref="AI177:AI178"/>
    <mergeCell ref="AJ177:AJ178"/>
    <mergeCell ref="A179:A181"/>
    <mergeCell ref="D179:D181"/>
    <mergeCell ref="E179:E181"/>
    <mergeCell ref="AF179:AF181"/>
    <mergeCell ref="AG179:AG181"/>
    <mergeCell ref="Z177:Z178"/>
    <mergeCell ref="AA177:AA178"/>
    <mergeCell ref="AB177:AB178"/>
    <mergeCell ref="AC177:AC178"/>
    <mergeCell ref="AD177:AD178"/>
    <mergeCell ref="AE177:AE178"/>
    <mergeCell ref="T177:T178"/>
    <mergeCell ref="U177:U178"/>
    <mergeCell ref="V177:V178"/>
    <mergeCell ref="W177:W178"/>
    <mergeCell ref="X177:X178"/>
    <mergeCell ref="Y177:Y178"/>
    <mergeCell ref="N177:N178"/>
    <mergeCell ref="O177:O178"/>
    <mergeCell ref="P177:P178"/>
    <mergeCell ref="Q177:Q178"/>
    <mergeCell ref="R177:R178"/>
    <mergeCell ref="S177:S178"/>
    <mergeCell ref="I177:I178"/>
    <mergeCell ref="A176:J176"/>
    <mergeCell ref="J177:J178"/>
    <mergeCell ref="K177:K178"/>
    <mergeCell ref="L177:L178"/>
    <mergeCell ref="M177:M178"/>
    <mergeCell ref="AI172:AI174"/>
    <mergeCell ref="AJ172:AJ174"/>
    <mergeCell ref="A177:A178"/>
    <mergeCell ref="B177:B178"/>
    <mergeCell ref="C177:C178"/>
    <mergeCell ref="D177:D178"/>
    <mergeCell ref="E177:E178"/>
    <mergeCell ref="F177:F178"/>
    <mergeCell ref="G177:G178"/>
    <mergeCell ref="H177:H178"/>
    <mergeCell ref="A172:A174"/>
    <mergeCell ref="D172:D174"/>
    <mergeCell ref="E172:E174"/>
    <mergeCell ref="AF172:AF174"/>
    <mergeCell ref="AG172:AG174"/>
    <mergeCell ref="AH172:AH174"/>
    <mergeCell ref="AI166:AI168"/>
    <mergeCell ref="AJ166:AJ168"/>
    <mergeCell ref="A169:A171"/>
    <mergeCell ref="D169:D171"/>
    <mergeCell ref="E169:E171"/>
    <mergeCell ref="AF169:AF171"/>
    <mergeCell ref="AG169:AG171"/>
    <mergeCell ref="AH169:AH171"/>
    <mergeCell ref="AI169:AI171"/>
    <mergeCell ref="AJ169:AJ171"/>
    <mergeCell ref="A166:A168"/>
    <mergeCell ref="D166:D168"/>
    <mergeCell ref="E166:E168"/>
    <mergeCell ref="AF166:AF168"/>
    <mergeCell ref="AG166:AG168"/>
    <mergeCell ref="AH166:AH168"/>
    <mergeCell ref="AI160:AI162"/>
    <mergeCell ref="AJ160:AJ162"/>
    <mergeCell ref="A163:A165"/>
    <mergeCell ref="D163:D165"/>
    <mergeCell ref="E163:E165"/>
    <mergeCell ref="AF163:AF165"/>
    <mergeCell ref="AG163:AG165"/>
    <mergeCell ref="AH163:AH165"/>
    <mergeCell ref="AI163:AI165"/>
    <mergeCell ref="AJ163:AJ165"/>
    <mergeCell ref="A160:A162"/>
    <mergeCell ref="D160:D162"/>
    <mergeCell ref="E160:E162"/>
    <mergeCell ref="AF160:AF162"/>
    <mergeCell ref="AG160:AG162"/>
    <mergeCell ref="AH160:AH162"/>
    <mergeCell ref="AI154:AI156"/>
    <mergeCell ref="AJ154:AJ156"/>
    <mergeCell ref="A157:A159"/>
    <mergeCell ref="D157:D159"/>
    <mergeCell ref="E157:E159"/>
    <mergeCell ref="AF157:AF159"/>
    <mergeCell ref="AG157:AG159"/>
    <mergeCell ref="AH157:AH159"/>
    <mergeCell ref="AI157:AI159"/>
    <mergeCell ref="AJ157:AJ159"/>
    <mergeCell ref="A154:A156"/>
    <mergeCell ref="D154:D156"/>
    <mergeCell ref="E154:E156"/>
    <mergeCell ref="AF154:AF156"/>
    <mergeCell ref="AG154:AG156"/>
    <mergeCell ref="AH154:AH156"/>
    <mergeCell ref="AI148:AI150"/>
    <mergeCell ref="AJ148:AJ150"/>
    <mergeCell ref="A151:A153"/>
    <mergeCell ref="D151:D153"/>
    <mergeCell ref="E151:E153"/>
    <mergeCell ref="AF151:AF153"/>
    <mergeCell ref="AG151:AG153"/>
    <mergeCell ref="AH151:AH153"/>
    <mergeCell ref="AI151:AI153"/>
    <mergeCell ref="AJ151:AJ153"/>
    <mergeCell ref="A148:A150"/>
    <mergeCell ref="D148:D150"/>
    <mergeCell ref="E148:E150"/>
    <mergeCell ref="AF148:AF150"/>
    <mergeCell ref="AG148:AG150"/>
    <mergeCell ref="AH148:AH150"/>
    <mergeCell ref="AI142:AI144"/>
    <mergeCell ref="AJ142:AJ144"/>
    <mergeCell ref="A145:A147"/>
    <mergeCell ref="D145:D147"/>
    <mergeCell ref="E145:E147"/>
    <mergeCell ref="AF145:AF147"/>
    <mergeCell ref="AG145:AG147"/>
    <mergeCell ref="AH145:AH147"/>
    <mergeCell ref="AI145:AI147"/>
    <mergeCell ref="AJ145:AJ147"/>
    <mergeCell ref="A142:A144"/>
    <mergeCell ref="D142:D144"/>
    <mergeCell ref="E142:E144"/>
    <mergeCell ref="AF142:AF144"/>
    <mergeCell ref="AG142:AG144"/>
    <mergeCell ref="AH142:AH144"/>
    <mergeCell ref="AI136:AI138"/>
    <mergeCell ref="AJ136:AJ138"/>
    <mergeCell ref="A139:A141"/>
    <mergeCell ref="D139:D141"/>
    <mergeCell ref="E139:E141"/>
    <mergeCell ref="AF139:AF141"/>
    <mergeCell ref="AG139:AG141"/>
    <mergeCell ref="AH139:AH141"/>
    <mergeCell ref="AI139:AI141"/>
    <mergeCell ref="AJ139:AJ141"/>
    <mergeCell ref="A136:A138"/>
    <mergeCell ref="D136:D138"/>
    <mergeCell ref="E136:E138"/>
    <mergeCell ref="AF136:AF138"/>
    <mergeCell ref="AG136:AG138"/>
    <mergeCell ref="AH136:AH138"/>
    <mergeCell ref="AI130:AI132"/>
    <mergeCell ref="AJ130:AJ132"/>
    <mergeCell ref="A133:A135"/>
    <mergeCell ref="D133:D135"/>
    <mergeCell ref="E133:E135"/>
    <mergeCell ref="AF133:AF135"/>
    <mergeCell ref="AG133:AG135"/>
    <mergeCell ref="AH133:AH135"/>
    <mergeCell ref="AI133:AI135"/>
    <mergeCell ref="AJ133:AJ135"/>
    <mergeCell ref="A130:A132"/>
    <mergeCell ref="D130:D132"/>
    <mergeCell ref="E130:E132"/>
    <mergeCell ref="AF130:AF132"/>
    <mergeCell ref="AG130:AG132"/>
    <mergeCell ref="AH130:AH132"/>
    <mergeCell ref="AJ124:AJ126"/>
    <mergeCell ref="A127:A129"/>
    <mergeCell ref="D127:D129"/>
    <mergeCell ref="E127:E129"/>
    <mergeCell ref="AF127:AF129"/>
    <mergeCell ref="AG127:AG129"/>
    <mergeCell ref="AH127:AH129"/>
    <mergeCell ref="AI127:AI129"/>
    <mergeCell ref="AJ127:AJ129"/>
    <mergeCell ref="AH121:AH123"/>
    <mergeCell ref="AI121:AI123"/>
    <mergeCell ref="AJ121:AJ123"/>
    <mergeCell ref="A124:A126"/>
    <mergeCell ref="D124:D126"/>
    <mergeCell ref="E124:E126"/>
    <mergeCell ref="AF124:AF126"/>
    <mergeCell ref="AG124:AG126"/>
    <mergeCell ref="AH124:AH126"/>
    <mergeCell ref="AI124:AI126"/>
    <mergeCell ref="AF119:AF120"/>
    <mergeCell ref="AG119:AG120"/>
    <mergeCell ref="AH119:AH120"/>
    <mergeCell ref="AI119:AI120"/>
    <mergeCell ref="AJ119:AJ120"/>
    <mergeCell ref="A121:A123"/>
    <mergeCell ref="D121:D123"/>
    <mergeCell ref="E121:E123"/>
    <mergeCell ref="AF121:AF123"/>
    <mergeCell ref="AG121:AG123"/>
    <mergeCell ref="Z119:Z120"/>
    <mergeCell ref="AA119:AA120"/>
    <mergeCell ref="AB119:AB120"/>
    <mergeCell ref="AC119:AC120"/>
    <mergeCell ref="AD119:AD120"/>
    <mergeCell ref="AE119:AE120"/>
    <mergeCell ref="T119:T120"/>
    <mergeCell ref="U119:U120"/>
    <mergeCell ref="V119:V120"/>
    <mergeCell ref="W119:W120"/>
    <mergeCell ref="X119:X120"/>
    <mergeCell ref="Y119:Y120"/>
    <mergeCell ref="N119:N120"/>
    <mergeCell ref="O119:O120"/>
    <mergeCell ref="P119:P120"/>
    <mergeCell ref="Q119:Q120"/>
    <mergeCell ref="R119:R120"/>
    <mergeCell ref="S119:S120"/>
    <mergeCell ref="I119:I120"/>
    <mergeCell ref="A118:J118"/>
    <mergeCell ref="J119:J120"/>
    <mergeCell ref="K119:K120"/>
    <mergeCell ref="L119:L120"/>
    <mergeCell ref="M119:M120"/>
    <mergeCell ref="AI114:AI116"/>
    <mergeCell ref="AJ114:AJ116"/>
    <mergeCell ref="A119:A120"/>
    <mergeCell ref="B119:B120"/>
    <mergeCell ref="C119:C120"/>
    <mergeCell ref="D119:D120"/>
    <mergeCell ref="E119:E120"/>
    <mergeCell ref="F119:F120"/>
    <mergeCell ref="G119:G120"/>
    <mergeCell ref="H119:H120"/>
    <mergeCell ref="A114:A116"/>
    <mergeCell ref="D114:D116"/>
    <mergeCell ref="E114:E116"/>
    <mergeCell ref="AF114:AF116"/>
    <mergeCell ref="AG114:AG116"/>
    <mergeCell ref="AH114:AH116"/>
    <mergeCell ref="AI108:AI110"/>
    <mergeCell ref="AJ108:AJ110"/>
    <mergeCell ref="A111:A113"/>
    <mergeCell ref="D111:D113"/>
    <mergeCell ref="E111:E113"/>
    <mergeCell ref="AF111:AF113"/>
    <mergeCell ref="AG111:AG113"/>
    <mergeCell ref="AH111:AH113"/>
    <mergeCell ref="AI111:AI113"/>
    <mergeCell ref="AJ111:AJ113"/>
    <mergeCell ref="A108:A110"/>
    <mergeCell ref="D108:D110"/>
    <mergeCell ref="E108:E110"/>
    <mergeCell ref="AF108:AF110"/>
    <mergeCell ref="AG108:AG110"/>
    <mergeCell ref="AH108:AH110"/>
    <mergeCell ref="AI102:AI104"/>
    <mergeCell ref="AJ102:AJ104"/>
    <mergeCell ref="A105:A107"/>
    <mergeCell ref="D105:D107"/>
    <mergeCell ref="E105:E107"/>
    <mergeCell ref="AF105:AF107"/>
    <mergeCell ref="AG105:AG107"/>
    <mergeCell ref="AH105:AH107"/>
    <mergeCell ref="AI105:AI107"/>
    <mergeCell ref="AJ105:AJ107"/>
    <mergeCell ref="A102:A104"/>
    <mergeCell ref="D102:D104"/>
    <mergeCell ref="E102:E104"/>
    <mergeCell ref="AF102:AF104"/>
    <mergeCell ref="AG102:AG104"/>
    <mergeCell ref="AH102:AH104"/>
    <mergeCell ref="AJ96:AJ98"/>
    <mergeCell ref="A99:A101"/>
    <mergeCell ref="D99:D101"/>
    <mergeCell ref="E99:E101"/>
    <mergeCell ref="AF99:AF101"/>
    <mergeCell ref="AG99:AG101"/>
    <mergeCell ref="AH99:AH101"/>
    <mergeCell ref="AI99:AI101"/>
    <mergeCell ref="AJ99:AJ101"/>
    <mergeCell ref="AH93:AH95"/>
    <mergeCell ref="AI93:AI95"/>
    <mergeCell ref="AJ93:AJ95"/>
    <mergeCell ref="A96:A98"/>
    <mergeCell ref="D96:D98"/>
    <mergeCell ref="E96:E98"/>
    <mergeCell ref="AF96:AF98"/>
    <mergeCell ref="AG96:AG98"/>
    <mergeCell ref="AH96:AH98"/>
    <mergeCell ref="AI96:AI98"/>
    <mergeCell ref="AF91:AF92"/>
    <mergeCell ref="AG91:AG92"/>
    <mergeCell ref="AH91:AH92"/>
    <mergeCell ref="AI91:AI92"/>
    <mergeCell ref="AJ91:AJ92"/>
    <mergeCell ref="A93:A95"/>
    <mergeCell ref="D93:D95"/>
    <mergeCell ref="E93:E95"/>
    <mergeCell ref="AF93:AF95"/>
    <mergeCell ref="AG93:AG95"/>
    <mergeCell ref="Z91:Z92"/>
    <mergeCell ref="AA91:AA92"/>
    <mergeCell ref="AB91:AB92"/>
    <mergeCell ref="AC91:AC92"/>
    <mergeCell ref="AD91:AD92"/>
    <mergeCell ref="AE91:AE92"/>
    <mergeCell ref="T91:T92"/>
    <mergeCell ref="U91:U92"/>
    <mergeCell ref="V91:V92"/>
    <mergeCell ref="W91:W92"/>
    <mergeCell ref="X91:X92"/>
    <mergeCell ref="Y91:Y92"/>
    <mergeCell ref="N91:N92"/>
    <mergeCell ref="O91:O92"/>
    <mergeCell ref="P91:P92"/>
    <mergeCell ref="Q91:Q92"/>
    <mergeCell ref="R91:R92"/>
    <mergeCell ref="S91:S92"/>
    <mergeCell ref="I91:I92"/>
    <mergeCell ref="A90:J90"/>
    <mergeCell ref="J91:J92"/>
    <mergeCell ref="K91:K92"/>
    <mergeCell ref="L91:L92"/>
    <mergeCell ref="M91:M92"/>
    <mergeCell ref="AI86:AI88"/>
    <mergeCell ref="AJ86:AJ88"/>
    <mergeCell ref="A91:A92"/>
    <mergeCell ref="B91:B92"/>
    <mergeCell ref="C91:C92"/>
    <mergeCell ref="D91:D92"/>
    <mergeCell ref="E91:E92"/>
    <mergeCell ref="F91:F92"/>
    <mergeCell ref="G91:G92"/>
    <mergeCell ref="H91:H92"/>
    <mergeCell ref="A86:A88"/>
    <mergeCell ref="D86:D88"/>
    <mergeCell ref="E86:E88"/>
    <mergeCell ref="AF86:AF88"/>
    <mergeCell ref="AG86:AG88"/>
    <mergeCell ref="AH86:AH88"/>
    <mergeCell ref="AI80:AI82"/>
    <mergeCell ref="AJ80:AJ82"/>
    <mergeCell ref="A83:A85"/>
    <mergeCell ref="D83:D85"/>
    <mergeCell ref="E83:E85"/>
    <mergeCell ref="AF83:AF85"/>
    <mergeCell ref="AG83:AG85"/>
    <mergeCell ref="AH83:AH85"/>
    <mergeCell ref="AI83:AI85"/>
    <mergeCell ref="AJ83:AJ85"/>
    <mergeCell ref="A80:A82"/>
    <mergeCell ref="D80:D82"/>
    <mergeCell ref="E80:E82"/>
    <mergeCell ref="AF80:AF82"/>
    <mergeCell ref="AG80:AG82"/>
    <mergeCell ref="AH80:AH82"/>
    <mergeCell ref="AI74:AI76"/>
    <mergeCell ref="AJ74:AJ76"/>
    <mergeCell ref="A77:A79"/>
    <mergeCell ref="D77:D79"/>
    <mergeCell ref="E77:E79"/>
    <mergeCell ref="AF77:AF79"/>
    <mergeCell ref="AG77:AG79"/>
    <mergeCell ref="AH77:AH79"/>
    <mergeCell ref="AI77:AI79"/>
    <mergeCell ref="AJ77:AJ79"/>
    <mergeCell ref="A74:A76"/>
    <mergeCell ref="D74:D76"/>
    <mergeCell ref="E74:E76"/>
    <mergeCell ref="AF74:AF76"/>
    <mergeCell ref="AG74:AG76"/>
    <mergeCell ref="AH74:AH76"/>
    <mergeCell ref="AJ69:AJ70"/>
    <mergeCell ref="A71:A73"/>
    <mergeCell ref="D71:D73"/>
    <mergeCell ref="E71:E73"/>
    <mergeCell ref="AF71:AF73"/>
    <mergeCell ref="AG71:AG73"/>
    <mergeCell ref="AH71:AH73"/>
    <mergeCell ref="AI71:AI73"/>
    <mergeCell ref="AJ71:AJ73"/>
    <mergeCell ref="AD69:AD70"/>
    <mergeCell ref="AE69:AE70"/>
    <mergeCell ref="AF69:AF70"/>
    <mergeCell ref="AG69:AG70"/>
    <mergeCell ref="AH69:AH70"/>
    <mergeCell ref="AI69:AI70"/>
    <mergeCell ref="X69:X70"/>
    <mergeCell ref="Y69:Y70"/>
    <mergeCell ref="Z69:Z70"/>
    <mergeCell ref="AA69:AA70"/>
    <mergeCell ref="AB69:AB70"/>
    <mergeCell ref="AC69:AC70"/>
    <mergeCell ref="R69:R70"/>
    <mergeCell ref="S69:S70"/>
    <mergeCell ref="T69:T70"/>
    <mergeCell ref="U69:U70"/>
    <mergeCell ref="V69:V70"/>
    <mergeCell ref="W69:W70"/>
    <mergeCell ref="L69:L70"/>
    <mergeCell ref="M69:M70"/>
    <mergeCell ref="N69:N70"/>
    <mergeCell ref="O69:O70"/>
    <mergeCell ref="P69:P70"/>
    <mergeCell ref="Q69:Q70"/>
    <mergeCell ref="G69:G70"/>
    <mergeCell ref="H69:H70"/>
    <mergeCell ref="I69:I70"/>
    <mergeCell ref="A68:J68"/>
    <mergeCell ref="J69:J70"/>
    <mergeCell ref="K69:K70"/>
    <mergeCell ref="A69:A70"/>
    <mergeCell ref="B69:B70"/>
    <mergeCell ref="C69:C70"/>
    <mergeCell ref="D69:D70"/>
    <mergeCell ref="E69:E70"/>
    <mergeCell ref="F69:F70"/>
    <mergeCell ref="AI61:AI63"/>
    <mergeCell ref="AJ61:AJ63"/>
    <mergeCell ref="A64:A66"/>
    <mergeCell ref="D64:D66"/>
    <mergeCell ref="E64:E66"/>
    <mergeCell ref="AF64:AF66"/>
    <mergeCell ref="AG64:AG66"/>
    <mergeCell ref="AH64:AH66"/>
    <mergeCell ref="AI64:AI66"/>
    <mergeCell ref="AJ64:AJ66"/>
    <mergeCell ref="A61:A63"/>
    <mergeCell ref="D61:D63"/>
    <mergeCell ref="E61:E63"/>
    <mergeCell ref="AF61:AF63"/>
    <mergeCell ref="AG61:AG63"/>
    <mergeCell ref="AH61:AH63"/>
    <mergeCell ref="AI55:AI57"/>
    <mergeCell ref="AJ55:AJ57"/>
    <mergeCell ref="A58:A60"/>
    <mergeCell ref="D58:D60"/>
    <mergeCell ref="E58:E60"/>
    <mergeCell ref="AF58:AF60"/>
    <mergeCell ref="AG58:AG60"/>
    <mergeCell ref="AH58:AH60"/>
    <mergeCell ref="AI58:AI60"/>
    <mergeCell ref="AJ58:AJ60"/>
    <mergeCell ref="A55:A57"/>
    <mergeCell ref="D55:D57"/>
    <mergeCell ref="E55:E57"/>
    <mergeCell ref="AF55:AF57"/>
    <mergeCell ref="AG55:AG57"/>
    <mergeCell ref="AH55:AH57"/>
    <mergeCell ref="AI49:AI51"/>
    <mergeCell ref="AJ49:AJ51"/>
    <mergeCell ref="A52:A54"/>
    <mergeCell ref="D52:D54"/>
    <mergeCell ref="E52:E54"/>
    <mergeCell ref="AF52:AF54"/>
    <mergeCell ref="AG52:AG54"/>
    <mergeCell ref="AH52:AH54"/>
    <mergeCell ref="AI52:AI54"/>
    <mergeCell ref="AJ52:AJ54"/>
    <mergeCell ref="A49:A51"/>
    <mergeCell ref="D49:D51"/>
    <mergeCell ref="E49:E51"/>
    <mergeCell ref="AF49:AF51"/>
    <mergeCell ref="AG49:AG51"/>
    <mergeCell ref="AH49:AH51"/>
    <mergeCell ref="AI43:AI45"/>
    <mergeCell ref="AJ43:AJ45"/>
    <mergeCell ref="A46:A48"/>
    <mergeCell ref="D46:D48"/>
    <mergeCell ref="E46:E48"/>
    <mergeCell ref="AF46:AF48"/>
    <mergeCell ref="AG46:AG48"/>
    <mergeCell ref="AH46:AH48"/>
    <mergeCell ref="AI46:AI48"/>
    <mergeCell ref="AJ46:AJ48"/>
    <mergeCell ref="A43:A45"/>
    <mergeCell ref="D43:D45"/>
    <mergeCell ref="E43:E45"/>
    <mergeCell ref="AF43:AF45"/>
    <mergeCell ref="AG43:AG45"/>
    <mergeCell ref="AH43:AH45"/>
    <mergeCell ref="AI37:AI39"/>
    <mergeCell ref="AJ37:AJ39"/>
    <mergeCell ref="A40:A42"/>
    <mergeCell ref="D40:D42"/>
    <mergeCell ref="E40:E42"/>
    <mergeCell ref="AF40:AF42"/>
    <mergeCell ref="AG40:AG42"/>
    <mergeCell ref="AH40:AH42"/>
    <mergeCell ref="AI40:AI42"/>
    <mergeCell ref="AJ40:AJ42"/>
    <mergeCell ref="A37:A39"/>
    <mergeCell ref="D37:D39"/>
    <mergeCell ref="E37:E39"/>
    <mergeCell ref="AF37:AF39"/>
    <mergeCell ref="AG37:AG39"/>
    <mergeCell ref="AH37:AH39"/>
    <mergeCell ref="AI31:AI33"/>
    <mergeCell ref="AJ31:AJ33"/>
    <mergeCell ref="A34:A36"/>
    <mergeCell ref="D34:D36"/>
    <mergeCell ref="E34:E36"/>
    <mergeCell ref="AF34:AF36"/>
    <mergeCell ref="AG34:AG36"/>
    <mergeCell ref="AH34:AH36"/>
    <mergeCell ref="AI34:AI36"/>
    <mergeCell ref="AJ34:AJ36"/>
    <mergeCell ref="A31:A33"/>
    <mergeCell ref="D31:D33"/>
    <mergeCell ref="E31:E33"/>
    <mergeCell ref="AF31:AF33"/>
    <mergeCell ref="AG31:AG33"/>
    <mergeCell ref="AH31:AH33"/>
    <mergeCell ref="AI25:AI27"/>
    <mergeCell ref="AJ25:AJ27"/>
    <mergeCell ref="A28:A30"/>
    <mergeCell ref="D28:D30"/>
    <mergeCell ref="E28:E30"/>
    <mergeCell ref="AF28:AF30"/>
    <mergeCell ref="AG28:AG30"/>
    <mergeCell ref="AH28:AH30"/>
    <mergeCell ref="AI28:AI30"/>
    <mergeCell ref="AJ28:AJ30"/>
    <mergeCell ref="A25:A27"/>
    <mergeCell ref="D25:D27"/>
    <mergeCell ref="E25:E27"/>
    <mergeCell ref="AF25:AF27"/>
    <mergeCell ref="AG25:AG27"/>
    <mergeCell ref="AH25:AH27"/>
    <mergeCell ref="AI19:AI21"/>
    <mergeCell ref="AJ19:AJ21"/>
    <mergeCell ref="A22:A24"/>
    <mergeCell ref="D22:D24"/>
    <mergeCell ref="E22:E24"/>
    <mergeCell ref="AF22:AF24"/>
    <mergeCell ref="AG22:AG24"/>
    <mergeCell ref="AH22:AH24"/>
    <mergeCell ref="AI22:AI24"/>
    <mergeCell ref="AJ22:AJ24"/>
    <mergeCell ref="A19:A21"/>
    <mergeCell ref="D19:D21"/>
    <mergeCell ref="E19:E21"/>
    <mergeCell ref="AF19:AF21"/>
    <mergeCell ref="AG19:AG21"/>
    <mergeCell ref="AH19:AH21"/>
    <mergeCell ref="AI13:AI15"/>
    <mergeCell ref="AJ13:AJ15"/>
    <mergeCell ref="A16:A18"/>
    <mergeCell ref="D16:D18"/>
    <mergeCell ref="E16:E18"/>
    <mergeCell ref="AF16:AF18"/>
    <mergeCell ref="AG16:AG18"/>
    <mergeCell ref="AH16:AH18"/>
    <mergeCell ref="AI16:AI18"/>
    <mergeCell ref="AJ16:AJ18"/>
    <mergeCell ref="A13:A15"/>
    <mergeCell ref="D13:D15"/>
    <mergeCell ref="E13:E15"/>
    <mergeCell ref="AF13:AF15"/>
    <mergeCell ref="AG13:AG15"/>
    <mergeCell ref="AH13:AH15"/>
    <mergeCell ref="AJ8:AJ9"/>
    <mergeCell ref="A10:A12"/>
    <mergeCell ref="D10:D12"/>
    <mergeCell ref="E10:E12"/>
    <mergeCell ref="AF10:AF12"/>
    <mergeCell ref="AG10:AG12"/>
    <mergeCell ref="AH10:AH12"/>
    <mergeCell ref="AI10:AI12"/>
    <mergeCell ref="AJ10:AJ12"/>
    <mergeCell ref="AD8:AD9"/>
    <mergeCell ref="AE8:AE9"/>
    <mergeCell ref="AF8:AF9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J1"/>
    <mergeCell ref="A2:AJ2"/>
    <mergeCell ref="A3:B3"/>
    <mergeCell ref="C3:AJ3"/>
    <mergeCell ref="A4:AJ4"/>
    <mergeCell ref="A5:AJ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18" t="s">
        <v>900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.75" x14ac:dyDescent="0.25">
      <c r="A2" s="20" t="s">
        <v>901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25">
      <c r="A3" s="21" t="s">
        <v>902</v>
      </c>
      <c r="B3" s="21"/>
      <c r="C3" s="22" t="s">
        <v>903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1" x14ac:dyDescent="0.25">
      <c r="A4" s="23" t="s">
        <v>1011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23.25" x14ac:dyDescent="0.25">
      <c r="A5" s="24" t="s">
        <v>905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7" spans="1:13" ht="18.75" x14ac:dyDescent="0.25">
      <c r="A7" s="20" t="s">
        <v>907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25">
      <c r="A8" s="27" t="s">
        <v>906</v>
      </c>
      <c r="B8" s="27" t="s">
        <v>1</v>
      </c>
      <c r="C8" s="27" t="s">
        <v>2</v>
      </c>
      <c r="D8" s="27" t="s">
        <v>510</v>
      </c>
      <c r="E8" s="27" t="s">
        <v>511</v>
      </c>
      <c r="F8" s="27" t="s">
        <v>3</v>
      </c>
      <c r="G8" s="27" t="s">
        <v>4</v>
      </c>
      <c r="H8" s="27" t="s">
        <v>5</v>
      </c>
      <c r="I8" s="27" t="s">
        <v>6</v>
      </c>
      <c r="J8" s="27" t="s">
        <v>909</v>
      </c>
      <c r="K8" s="27" t="s">
        <v>910</v>
      </c>
      <c r="L8" s="27" t="s">
        <v>911</v>
      </c>
      <c r="M8" s="27" t="s">
        <v>914</v>
      </c>
    </row>
    <row r="9" spans="1:13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150" x14ac:dyDescent="0.25">
      <c r="A10" s="37">
        <v>1</v>
      </c>
      <c r="B10" s="38" t="s">
        <v>1012</v>
      </c>
      <c r="C10" s="38" t="s">
        <v>1013</v>
      </c>
      <c r="D10" s="38">
        <v>2000</v>
      </c>
      <c r="E10" s="38">
        <v>1994</v>
      </c>
      <c r="F10" s="38" t="s">
        <v>1014</v>
      </c>
      <c r="G10" s="38" t="s">
        <v>25</v>
      </c>
      <c r="H10" s="38" t="s">
        <v>1015</v>
      </c>
      <c r="I10" s="38" t="s">
        <v>27</v>
      </c>
      <c r="J10" s="39">
        <v>106.48999786376953</v>
      </c>
      <c r="K10" s="37">
        <v>0</v>
      </c>
      <c r="L10" s="39">
        <f>J10+K10</f>
        <v>106.48999786376953</v>
      </c>
      <c r="M10" s="39">
        <f t="shared" ref="M10:M28" si="0">IF( AND(ISNUMBER(L$10),ISNUMBER(L10)),(L10-L$10)/L$10*100,"")</f>
        <v>0</v>
      </c>
    </row>
    <row r="11" spans="1:13" ht="135" x14ac:dyDescent="0.25">
      <c r="A11" s="5">
        <v>2</v>
      </c>
      <c r="B11" s="16" t="s">
        <v>1016</v>
      </c>
      <c r="C11" s="16" t="s">
        <v>1017</v>
      </c>
      <c r="D11" s="16">
        <v>2000</v>
      </c>
      <c r="E11" s="16">
        <v>1985</v>
      </c>
      <c r="F11" s="16" t="s">
        <v>1018</v>
      </c>
      <c r="G11" s="16" t="s">
        <v>83</v>
      </c>
      <c r="H11" s="16" t="s">
        <v>1019</v>
      </c>
      <c r="I11" s="16" t="s">
        <v>1020</v>
      </c>
      <c r="J11" s="40">
        <v>111.91000366210937</v>
      </c>
      <c r="K11" s="5">
        <v>2</v>
      </c>
      <c r="L11" s="40">
        <f>J11+K11</f>
        <v>113.91000366210937</v>
      </c>
      <c r="M11" s="40">
        <f t="shared" si="0"/>
        <v>6.9677959875932238</v>
      </c>
    </row>
    <row r="12" spans="1:13" ht="105" x14ac:dyDescent="0.25">
      <c r="A12" s="5">
        <v>3</v>
      </c>
      <c r="B12" s="16" t="s">
        <v>1021</v>
      </c>
      <c r="C12" s="16" t="s">
        <v>1022</v>
      </c>
      <c r="D12" s="16">
        <v>2003</v>
      </c>
      <c r="E12" s="16">
        <v>1997</v>
      </c>
      <c r="F12" s="16" t="s">
        <v>1023</v>
      </c>
      <c r="G12" s="16" t="s">
        <v>36</v>
      </c>
      <c r="H12" s="16" t="s">
        <v>1024</v>
      </c>
      <c r="I12" s="16" t="s">
        <v>1025</v>
      </c>
      <c r="J12" s="40">
        <v>111.51999664306641</v>
      </c>
      <c r="K12" s="5">
        <v>10</v>
      </c>
      <c r="L12" s="40">
        <f>J12+K12</f>
        <v>121.51999664306641</v>
      </c>
      <c r="M12" s="40">
        <f t="shared" si="0"/>
        <v>14.114000451501973</v>
      </c>
    </row>
    <row r="13" spans="1:13" ht="225" x14ac:dyDescent="0.25">
      <c r="A13" s="5">
        <v>4</v>
      </c>
      <c r="B13" s="16" t="s">
        <v>1026</v>
      </c>
      <c r="C13" s="16" t="s">
        <v>1027</v>
      </c>
      <c r="D13" s="16">
        <v>2000</v>
      </c>
      <c r="E13" s="16">
        <v>1980</v>
      </c>
      <c r="F13" s="16" t="s">
        <v>1028</v>
      </c>
      <c r="G13" s="16" t="s">
        <v>41</v>
      </c>
      <c r="H13" s="16" t="s">
        <v>1029</v>
      </c>
      <c r="I13" s="16" t="s">
        <v>1030</v>
      </c>
      <c r="J13" s="40">
        <v>123.75</v>
      </c>
      <c r="K13" s="5">
        <v>4</v>
      </c>
      <c r="L13" s="40">
        <f>J13+K13</f>
        <v>127.75</v>
      </c>
      <c r="M13" s="40">
        <f t="shared" si="0"/>
        <v>19.964318304736896</v>
      </c>
    </row>
    <row r="14" spans="1:13" ht="105" x14ac:dyDescent="0.25">
      <c r="A14" s="5">
        <v>5</v>
      </c>
      <c r="B14" s="16" t="s">
        <v>1031</v>
      </c>
      <c r="C14" s="16" t="s">
        <v>1032</v>
      </c>
      <c r="D14" s="16">
        <v>2002</v>
      </c>
      <c r="E14" s="16">
        <v>1989</v>
      </c>
      <c r="F14" s="16" t="s">
        <v>1033</v>
      </c>
      <c r="G14" s="16" t="s">
        <v>1034</v>
      </c>
      <c r="H14" s="16" t="s">
        <v>1035</v>
      </c>
      <c r="I14" s="16" t="s">
        <v>1036</v>
      </c>
      <c r="J14" s="40">
        <v>131.74000549316406</v>
      </c>
      <c r="K14" s="5">
        <v>4</v>
      </c>
      <c r="L14" s="40">
        <f>J14+K14</f>
        <v>135.74000549316406</v>
      </c>
      <c r="M14" s="40">
        <f t="shared" si="0"/>
        <v>27.467375543394663</v>
      </c>
    </row>
    <row r="15" spans="1:13" ht="120" x14ac:dyDescent="0.25">
      <c r="A15" s="5">
        <v>6</v>
      </c>
      <c r="B15" s="16" t="s">
        <v>1037</v>
      </c>
      <c r="C15" s="16" t="s">
        <v>1038</v>
      </c>
      <c r="D15" s="16">
        <v>2002</v>
      </c>
      <c r="E15" s="16">
        <v>1986</v>
      </c>
      <c r="F15" s="16" t="s">
        <v>1039</v>
      </c>
      <c r="G15" s="16" t="s">
        <v>83</v>
      </c>
      <c r="H15" s="16" t="s">
        <v>1040</v>
      </c>
      <c r="I15" s="16" t="s">
        <v>1041</v>
      </c>
      <c r="J15" s="40">
        <v>126.05999755859375</v>
      </c>
      <c r="K15" s="5">
        <v>10</v>
      </c>
      <c r="L15" s="40">
        <f>J15+K15</f>
        <v>136.05999755859375</v>
      </c>
      <c r="M15" s="40">
        <f t="shared" si="0"/>
        <v>27.767865797736718</v>
      </c>
    </row>
    <row r="16" spans="1:13" ht="195" x14ac:dyDescent="0.25">
      <c r="A16" s="5">
        <v>7</v>
      </c>
      <c r="B16" s="16" t="s">
        <v>1042</v>
      </c>
      <c r="C16" s="16" t="s">
        <v>1043</v>
      </c>
      <c r="D16" s="16">
        <v>2002</v>
      </c>
      <c r="E16" s="16">
        <v>1995</v>
      </c>
      <c r="F16" s="16" t="s">
        <v>1044</v>
      </c>
      <c r="G16" s="16" t="s">
        <v>152</v>
      </c>
      <c r="H16" s="16" t="s">
        <v>1045</v>
      </c>
      <c r="I16" s="16" t="s">
        <v>1046</v>
      </c>
      <c r="J16" s="40">
        <v>130.50999450683594</v>
      </c>
      <c r="K16" s="5">
        <v>8</v>
      </c>
      <c r="L16" s="40">
        <f>J16+K16</f>
        <v>138.50999450683594</v>
      </c>
      <c r="M16" s="40">
        <f t="shared" si="0"/>
        <v>30.068548488496479</v>
      </c>
    </row>
    <row r="17" spans="1:13" ht="105" x14ac:dyDescent="0.25">
      <c r="A17" s="5">
        <v>8</v>
      </c>
      <c r="B17" s="16" t="s">
        <v>1048</v>
      </c>
      <c r="C17" s="16" t="s">
        <v>1049</v>
      </c>
      <c r="D17" s="16">
        <v>2003</v>
      </c>
      <c r="E17" s="16">
        <v>2000</v>
      </c>
      <c r="F17" s="16" t="s">
        <v>1050</v>
      </c>
      <c r="G17" s="16" t="s">
        <v>36</v>
      </c>
      <c r="H17" s="16" t="s">
        <v>55</v>
      </c>
      <c r="I17" s="16" t="s">
        <v>1051</v>
      </c>
      <c r="J17" s="40">
        <v>130.22999572753906</v>
      </c>
      <c r="K17" s="5">
        <v>10</v>
      </c>
      <c r="L17" s="40">
        <f>J17+K17</f>
        <v>140.22999572753906</v>
      </c>
      <c r="M17" s="40">
        <f t="shared" si="0"/>
        <v>31.683724801020674</v>
      </c>
    </row>
    <row r="18" spans="1:13" ht="210" x14ac:dyDescent="0.25">
      <c r="A18" s="5">
        <v>9</v>
      </c>
      <c r="B18" s="16" t="s">
        <v>1052</v>
      </c>
      <c r="C18" s="16" t="s">
        <v>1053</v>
      </c>
      <c r="D18" s="16">
        <v>2003</v>
      </c>
      <c r="E18" s="16">
        <v>1998</v>
      </c>
      <c r="F18" s="16" t="s">
        <v>1044</v>
      </c>
      <c r="G18" s="16" t="s">
        <v>67</v>
      </c>
      <c r="H18" s="16" t="s">
        <v>1054</v>
      </c>
      <c r="I18" s="16" t="s">
        <v>1055</v>
      </c>
      <c r="J18" s="40">
        <v>130.58999633789062</v>
      </c>
      <c r="K18" s="5">
        <v>10</v>
      </c>
      <c r="L18" s="40">
        <f>J18+K18</f>
        <v>140.58999633789062</v>
      </c>
      <c r="M18" s="40">
        <f t="shared" si="0"/>
        <v>32.021785292684974</v>
      </c>
    </row>
    <row r="19" spans="1:13" ht="60" x14ac:dyDescent="0.25">
      <c r="A19" s="5">
        <v>10</v>
      </c>
      <c r="B19" s="16" t="s">
        <v>1056</v>
      </c>
      <c r="C19" s="16" t="s">
        <v>1057</v>
      </c>
      <c r="D19" s="16">
        <v>2002</v>
      </c>
      <c r="E19" s="16">
        <v>2002</v>
      </c>
      <c r="F19" s="16" t="s">
        <v>1044</v>
      </c>
      <c r="G19" s="16" t="s">
        <v>25</v>
      </c>
      <c r="H19" s="16" t="s">
        <v>26</v>
      </c>
      <c r="I19" s="16" t="s">
        <v>27</v>
      </c>
      <c r="J19" s="40">
        <v>129.6199951171875</v>
      </c>
      <c r="K19" s="5">
        <v>12</v>
      </c>
      <c r="L19" s="40">
        <f>J19+K19</f>
        <v>141.6199951171875</v>
      </c>
      <c r="M19" s="40">
        <f t="shared" si="0"/>
        <v>32.989011135448656</v>
      </c>
    </row>
    <row r="20" spans="1:13" ht="75" x14ac:dyDescent="0.25">
      <c r="A20" s="5">
        <v>11</v>
      </c>
      <c r="B20" s="16" t="s">
        <v>1058</v>
      </c>
      <c r="C20" s="16" t="s">
        <v>1059</v>
      </c>
      <c r="D20" s="16">
        <v>2003</v>
      </c>
      <c r="E20" s="16">
        <v>2003</v>
      </c>
      <c r="F20" s="16" t="s">
        <v>1050</v>
      </c>
      <c r="G20" s="16" t="s">
        <v>19</v>
      </c>
      <c r="H20" s="16" t="s">
        <v>20</v>
      </c>
      <c r="I20" s="16" t="s">
        <v>21</v>
      </c>
      <c r="J20" s="40">
        <v>148.25999450683594</v>
      </c>
      <c r="K20" s="5">
        <v>12</v>
      </c>
      <c r="L20" s="40">
        <f>J20+K20</f>
        <v>160.25999450683594</v>
      </c>
      <c r="M20" s="40">
        <f t="shared" si="0"/>
        <v>50.493001898500609</v>
      </c>
    </row>
    <row r="21" spans="1:13" ht="150" x14ac:dyDescent="0.25">
      <c r="A21" s="5">
        <v>12</v>
      </c>
      <c r="B21" s="16" t="s">
        <v>1060</v>
      </c>
      <c r="C21" s="16" t="s">
        <v>1061</v>
      </c>
      <c r="D21" s="16">
        <v>2002</v>
      </c>
      <c r="E21" s="16">
        <v>1978</v>
      </c>
      <c r="F21" s="16" t="s">
        <v>1062</v>
      </c>
      <c r="G21" s="16" t="s">
        <v>162</v>
      </c>
      <c r="H21" s="16" t="s">
        <v>1063</v>
      </c>
      <c r="I21" s="16" t="s">
        <v>1064</v>
      </c>
      <c r="J21" s="40">
        <v>152.94000244140625</v>
      </c>
      <c r="K21" s="5">
        <v>8</v>
      </c>
      <c r="L21" s="40">
        <f>J21+K21</f>
        <v>160.94000244140625</v>
      </c>
      <c r="M21" s="40">
        <f t="shared" si="0"/>
        <v>51.131566973354147</v>
      </c>
    </row>
    <row r="22" spans="1:13" ht="135" x14ac:dyDescent="0.25">
      <c r="A22" s="5">
        <v>13</v>
      </c>
      <c r="B22" s="16" t="s">
        <v>1065</v>
      </c>
      <c r="C22" s="16" t="s">
        <v>1066</v>
      </c>
      <c r="D22" s="16">
        <v>2001</v>
      </c>
      <c r="E22" s="16">
        <v>1989</v>
      </c>
      <c r="F22" s="16" t="s">
        <v>1067</v>
      </c>
      <c r="G22" s="16" t="s">
        <v>25</v>
      </c>
      <c r="H22" s="16" t="s">
        <v>1068</v>
      </c>
      <c r="I22" s="16" t="s">
        <v>1069</v>
      </c>
      <c r="J22" s="40">
        <v>120.45999908447266</v>
      </c>
      <c r="K22" s="5">
        <v>54</v>
      </c>
      <c r="L22" s="40">
        <f>J22+K22</f>
        <v>174.45999908447266</v>
      </c>
      <c r="M22" s="40">
        <f t="shared" si="0"/>
        <v>63.827591871732167</v>
      </c>
    </row>
    <row r="23" spans="1:13" ht="135" x14ac:dyDescent="0.25">
      <c r="A23" s="5">
        <v>14</v>
      </c>
      <c r="B23" s="16" t="s">
        <v>1070</v>
      </c>
      <c r="C23" s="16" t="s">
        <v>1071</v>
      </c>
      <c r="D23" s="16">
        <v>2002</v>
      </c>
      <c r="E23" s="16">
        <v>1998</v>
      </c>
      <c r="F23" s="16" t="s">
        <v>1044</v>
      </c>
      <c r="G23" s="16" t="s">
        <v>62</v>
      </c>
      <c r="H23" s="16" t="s">
        <v>1072</v>
      </c>
      <c r="I23" s="16" t="s">
        <v>64</v>
      </c>
      <c r="J23" s="40">
        <v>126.06999969482422</v>
      </c>
      <c r="K23" s="5">
        <v>56</v>
      </c>
      <c r="L23" s="40">
        <f>J23+K23</f>
        <v>182.06999969482422</v>
      </c>
      <c r="M23" s="40">
        <f t="shared" si="0"/>
        <v>70.97380350006452</v>
      </c>
    </row>
    <row r="24" spans="1:13" ht="120" x14ac:dyDescent="0.25">
      <c r="A24" s="5">
        <v>15</v>
      </c>
      <c r="B24" s="16" t="s">
        <v>1073</v>
      </c>
      <c r="C24" s="16" t="s">
        <v>1074</v>
      </c>
      <c r="D24" s="16">
        <v>2000</v>
      </c>
      <c r="E24" s="16">
        <v>1983</v>
      </c>
      <c r="F24" s="16" t="s">
        <v>1075</v>
      </c>
      <c r="G24" s="16" t="s">
        <v>83</v>
      </c>
      <c r="H24" s="16" t="s">
        <v>1076</v>
      </c>
      <c r="I24" s="16" t="s">
        <v>1077</v>
      </c>
      <c r="J24" s="40">
        <v>109.59999847412109</v>
      </c>
      <c r="K24" s="5">
        <v>106</v>
      </c>
      <c r="L24" s="40">
        <f>J24+K24</f>
        <v>215.59999847412109</v>
      </c>
      <c r="M24" s="40">
        <f t="shared" si="0"/>
        <v>102.46032754168495</v>
      </c>
    </row>
    <row r="25" spans="1:13" ht="60" x14ac:dyDescent="0.25">
      <c r="A25" s="5">
        <v>16</v>
      </c>
      <c r="B25" s="16" t="s">
        <v>1078</v>
      </c>
      <c r="C25" s="16" t="s">
        <v>1057</v>
      </c>
      <c r="D25" s="16">
        <v>2002</v>
      </c>
      <c r="E25" s="16">
        <v>2002</v>
      </c>
      <c r="F25" s="16" t="s">
        <v>1050</v>
      </c>
      <c r="G25" s="16" t="s">
        <v>46</v>
      </c>
      <c r="H25" s="16" t="s">
        <v>47</v>
      </c>
      <c r="I25" s="16" t="s">
        <v>48</v>
      </c>
      <c r="J25" s="40">
        <v>153.94999694824219</v>
      </c>
      <c r="K25" s="5">
        <v>72</v>
      </c>
      <c r="L25" s="40">
        <f>J25+K25</f>
        <v>225.94999694824219</v>
      </c>
      <c r="M25" s="40">
        <f t="shared" si="0"/>
        <v>112.1795487659746</v>
      </c>
    </row>
    <row r="26" spans="1:13" ht="120" x14ac:dyDescent="0.25">
      <c r="A26" s="5">
        <v>17</v>
      </c>
      <c r="B26" s="16" t="s">
        <v>1079</v>
      </c>
      <c r="C26" s="16" t="s">
        <v>1080</v>
      </c>
      <c r="D26" s="16">
        <v>2002</v>
      </c>
      <c r="E26" s="16">
        <v>1973</v>
      </c>
      <c r="F26" s="16" t="s">
        <v>1081</v>
      </c>
      <c r="G26" s="16" t="s">
        <v>83</v>
      </c>
      <c r="H26" s="16" t="s">
        <v>1082</v>
      </c>
      <c r="I26" s="16" t="s">
        <v>1083</v>
      </c>
      <c r="J26" s="40">
        <v>155.05999755859375</v>
      </c>
      <c r="K26" s="5">
        <v>124</v>
      </c>
      <c r="L26" s="40">
        <f>J26+K26</f>
        <v>279.05999755859375</v>
      </c>
      <c r="M26" s="40">
        <f t="shared" si="0"/>
        <v>162.0527778727064</v>
      </c>
    </row>
    <row r="27" spans="1:13" ht="210" x14ac:dyDescent="0.25">
      <c r="A27" s="5">
        <v>18</v>
      </c>
      <c r="B27" s="16" t="s">
        <v>1084</v>
      </c>
      <c r="C27" s="16" t="s">
        <v>1085</v>
      </c>
      <c r="D27" s="16">
        <v>2003</v>
      </c>
      <c r="E27" s="16">
        <v>2002</v>
      </c>
      <c r="F27" s="16" t="s">
        <v>1081</v>
      </c>
      <c r="G27" s="16" t="s">
        <v>67</v>
      </c>
      <c r="H27" s="16" t="s">
        <v>1086</v>
      </c>
      <c r="I27" s="16" t="s">
        <v>1087</v>
      </c>
      <c r="J27" s="40">
        <v>218.44999694824219</v>
      </c>
      <c r="K27" s="5">
        <v>88</v>
      </c>
      <c r="L27" s="40">
        <f>J27+K27</f>
        <v>306.44999694824219</v>
      </c>
      <c r="M27" s="40">
        <f t="shared" si="0"/>
        <v>187.77350276621979</v>
      </c>
    </row>
    <row r="28" spans="1:13" ht="105" x14ac:dyDescent="0.25">
      <c r="A28" s="5"/>
      <c r="B28" s="16" t="s">
        <v>1088</v>
      </c>
      <c r="C28" s="16" t="s">
        <v>1089</v>
      </c>
      <c r="D28" s="16">
        <v>1992</v>
      </c>
      <c r="E28" s="16">
        <v>1955</v>
      </c>
      <c r="F28" s="16" t="s">
        <v>1062</v>
      </c>
      <c r="G28" s="16" t="s">
        <v>83</v>
      </c>
      <c r="H28" s="16" t="s">
        <v>1090</v>
      </c>
      <c r="I28" s="16" t="s">
        <v>1091</v>
      </c>
      <c r="J28" s="40"/>
      <c r="K28" s="5"/>
      <c r="L28" s="40" t="s">
        <v>915</v>
      </c>
      <c r="M28" s="40" t="str">
        <f t="shared" si="0"/>
        <v/>
      </c>
    </row>
    <row r="30" spans="1:13" ht="18.75" x14ac:dyDescent="0.25">
      <c r="A30" s="20" t="s">
        <v>916</v>
      </c>
      <c r="B30" s="20"/>
      <c r="C30" s="20"/>
      <c r="D30" s="20"/>
      <c r="E30" s="20"/>
      <c r="F30" s="20"/>
      <c r="G30" s="20"/>
      <c r="H30" s="20"/>
      <c r="I30" s="20"/>
      <c r="J30" s="20"/>
    </row>
    <row r="31" spans="1:13" x14ac:dyDescent="0.25">
      <c r="A31" s="27" t="s">
        <v>906</v>
      </c>
      <c r="B31" s="27" t="s">
        <v>1</v>
      </c>
      <c r="C31" s="27" t="s">
        <v>2</v>
      </c>
      <c r="D31" s="27" t="s">
        <v>510</v>
      </c>
      <c r="E31" s="27" t="s">
        <v>511</v>
      </c>
      <c r="F31" s="27" t="s">
        <v>3</v>
      </c>
      <c r="G31" s="27" t="s">
        <v>4</v>
      </c>
      <c r="H31" s="27" t="s">
        <v>5</v>
      </c>
      <c r="I31" s="27" t="s">
        <v>6</v>
      </c>
      <c r="J31" s="27" t="s">
        <v>909</v>
      </c>
      <c r="K31" s="27" t="s">
        <v>910</v>
      </c>
      <c r="L31" s="27" t="s">
        <v>911</v>
      </c>
      <c r="M31" s="27" t="s">
        <v>914</v>
      </c>
    </row>
    <row r="32" spans="1:13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 ht="240" x14ac:dyDescent="0.25">
      <c r="A33" s="37">
        <v>1</v>
      </c>
      <c r="B33" s="38" t="s">
        <v>1092</v>
      </c>
      <c r="C33" s="38" t="s">
        <v>1093</v>
      </c>
      <c r="D33" s="38">
        <v>2003</v>
      </c>
      <c r="E33" s="38">
        <v>1995</v>
      </c>
      <c r="F33" s="38" t="s">
        <v>1094</v>
      </c>
      <c r="G33" s="38" t="s">
        <v>104</v>
      </c>
      <c r="H33" s="38" t="s">
        <v>1095</v>
      </c>
      <c r="I33" s="38" t="s">
        <v>1096</v>
      </c>
      <c r="J33" s="39">
        <v>131.22000122070312</v>
      </c>
      <c r="K33" s="37">
        <v>2</v>
      </c>
      <c r="L33" s="39">
        <f>J33+K33</f>
        <v>133.22000122070312</v>
      </c>
      <c r="M33" s="39">
        <f t="shared" ref="M33:M38" si="1">IF( AND(ISNUMBER(L$33),ISNUMBER(L33)),(L33-L$33)/L$33*100,"")</f>
        <v>0</v>
      </c>
    </row>
    <row r="34" spans="1:13" ht="150" x14ac:dyDescent="0.25">
      <c r="A34" s="5">
        <v>2</v>
      </c>
      <c r="B34" s="16" t="s">
        <v>1097</v>
      </c>
      <c r="C34" s="16" t="s">
        <v>1098</v>
      </c>
      <c r="D34" s="16">
        <v>1995</v>
      </c>
      <c r="E34" s="16">
        <v>1985</v>
      </c>
      <c r="F34" s="16" t="s">
        <v>1099</v>
      </c>
      <c r="G34" s="16" t="s">
        <v>1100</v>
      </c>
      <c r="H34" s="16" t="s">
        <v>1101</v>
      </c>
      <c r="I34" s="16" t="s">
        <v>1102</v>
      </c>
      <c r="J34" s="40">
        <v>136.46000671386719</v>
      </c>
      <c r="K34" s="5">
        <v>6</v>
      </c>
      <c r="L34" s="40">
        <f>J34+K34</f>
        <v>142.46000671386719</v>
      </c>
      <c r="M34" s="40">
        <f t="shared" si="1"/>
        <v>6.9358995710083473</v>
      </c>
    </row>
    <row r="35" spans="1:13" ht="120" x14ac:dyDescent="0.25">
      <c r="A35" s="5">
        <v>3</v>
      </c>
      <c r="B35" s="16" t="s">
        <v>1103</v>
      </c>
      <c r="C35" s="16" t="s">
        <v>1104</v>
      </c>
      <c r="D35" s="16">
        <v>2000</v>
      </c>
      <c r="E35" s="16">
        <v>1990</v>
      </c>
      <c r="F35" s="16" t="s">
        <v>1105</v>
      </c>
      <c r="G35" s="16" t="s">
        <v>83</v>
      </c>
      <c r="H35" s="16" t="s">
        <v>1106</v>
      </c>
      <c r="I35" s="16" t="s">
        <v>1107</v>
      </c>
      <c r="J35" s="40">
        <v>148.36000061035156</v>
      </c>
      <c r="K35" s="5">
        <v>6</v>
      </c>
      <c r="L35" s="40">
        <f>J35+K35</f>
        <v>154.36000061035156</v>
      </c>
      <c r="M35" s="40">
        <f t="shared" si="1"/>
        <v>15.868487611425696</v>
      </c>
    </row>
    <row r="36" spans="1:13" ht="210" x14ac:dyDescent="0.25">
      <c r="A36" s="5">
        <v>4</v>
      </c>
      <c r="B36" s="16" t="s">
        <v>1108</v>
      </c>
      <c r="C36" s="16" t="s">
        <v>1109</v>
      </c>
      <c r="D36" s="16">
        <v>2002</v>
      </c>
      <c r="E36" s="16">
        <v>1995</v>
      </c>
      <c r="F36" s="16" t="s">
        <v>1110</v>
      </c>
      <c r="G36" s="16" t="s">
        <v>25</v>
      </c>
      <c r="H36" s="16" t="s">
        <v>1111</v>
      </c>
      <c r="I36" s="16" t="s">
        <v>27</v>
      </c>
      <c r="J36" s="40">
        <v>147.75</v>
      </c>
      <c r="K36" s="5">
        <v>14</v>
      </c>
      <c r="L36" s="40">
        <f>J36+K36</f>
        <v>161.75</v>
      </c>
      <c r="M36" s="40">
        <f t="shared" si="1"/>
        <v>21.415702235306057</v>
      </c>
    </row>
    <row r="37" spans="1:13" ht="300" x14ac:dyDescent="0.25">
      <c r="A37" s="5">
        <v>5</v>
      </c>
      <c r="B37" s="16" t="s">
        <v>1112</v>
      </c>
      <c r="C37" s="16" t="s">
        <v>1113</v>
      </c>
      <c r="D37" s="16">
        <v>2000</v>
      </c>
      <c r="E37" s="16">
        <v>1980</v>
      </c>
      <c r="F37" s="16" t="s">
        <v>1114</v>
      </c>
      <c r="G37" s="16" t="s">
        <v>41</v>
      </c>
      <c r="H37" s="16" t="s">
        <v>1115</v>
      </c>
      <c r="I37" s="16" t="s">
        <v>1116</v>
      </c>
      <c r="J37" s="40">
        <v>243.19000244140625</v>
      </c>
      <c r="K37" s="5">
        <v>72</v>
      </c>
      <c r="L37" s="40">
        <f>J37+K37</f>
        <v>315.19000244140625</v>
      </c>
      <c r="M37" s="40">
        <f t="shared" si="1"/>
        <v>136.59360422856983</v>
      </c>
    </row>
    <row r="38" spans="1:13" ht="90" x14ac:dyDescent="0.25">
      <c r="A38" s="5"/>
      <c r="B38" s="16" t="s">
        <v>1118</v>
      </c>
      <c r="C38" s="16" t="s">
        <v>1119</v>
      </c>
      <c r="D38" s="16">
        <v>2003</v>
      </c>
      <c r="E38" s="16">
        <v>1996</v>
      </c>
      <c r="F38" s="16" t="s">
        <v>1120</v>
      </c>
      <c r="G38" s="16" t="s">
        <v>25</v>
      </c>
      <c r="H38" s="16" t="s">
        <v>26</v>
      </c>
      <c r="I38" s="16" t="s">
        <v>27</v>
      </c>
      <c r="J38" s="40"/>
      <c r="K38" s="5"/>
      <c r="L38" s="40" t="s">
        <v>915</v>
      </c>
      <c r="M38" s="40" t="str">
        <f t="shared" si="1"/>
        <v/>
      </c>
    </row>
    <row r="40" spans="1:13" ht="18.75" x14ac:dyDescent="0.25">
      <c r="A40" s="20" t="s">
        <v>957</v>
      </c>
      <c r="B40" s="20"/>
      <c r="C40" s="20"/>
      <c r="D40" s="20"/>
      <c r="E40" s="20"/>
      <c r="F40" s="20"/>
      <c r="G40" s="20"/>
      <c r="H40" s="20"/>
      <c r="I40" s="20"/>
      <c r="J40" s="20"/>
    </row>
    <row r="41" spans="1:13" x14ac:dyDescent="0.25">
      <c r="A41" s="27" t="s">
        <v>906</v>
      </c>
      <c r="B41" s="27" t="s">
        <v>1</v>
      </c>
      <c r="C41" s="27" t="s">
        <v>2</v>
      </c>
      <c r="D41" s="27" t="s">
        <v>510</v>
      </c>
      <c r="E41" s="27" t="s">
        <v>511</v>
      </c>
      <c r="F41" s="27" t="s">
        <v>3</v>
      </c>
      <c r="G41" s="27" t="s">
        <v>4</v>
      </c>
      <c r="H41" s="27" t="s">
        <v>5</v>
      </c>
      <c r="I41" s="27" t="s">
        <v>6</v>
      </c>
      <c r="J41" s="27" t="s">
        <v>909</v>
      </c>
      <c r="K41" s="27" t="s">
        <v>910</v>
      </c>
      <c r="L41" s="27" t="s">
        <v>911</v>
      </c>
      <c r="M41" s="27" t="s">
        <v>914</v>
      </c>
    </row>
    <row r="42" spans="1:13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3" ht="75" x14ac:dyDescent="0.25">
      <c r="A43" s="37">
        <v>1</v>
      </c>
      <c r="B43" s="38" t="s">
        <v>1121</v>
      </c>
      <c r="C43" s="38" t="s">
        <v>1122</v>
      </c>
      <c r="D43" s="38">
        <v>1997</v>
      </c>
      <c r="E43" s="38">
        <v>1982</v>
      </c>
      <c r="F43" s="38" t="s">
        <v>1123</v>
      </c>
      <c r="G43" s="38" t="s">
        <v>83</v>
      </c>
      <c r="H43" s="38" t="s">
        <v>240</v>
      </c>
      <c r="I43" s="38" t="s">
        <v>1124</v>
      </c>
      <c r="J43" s="39">
        <v>123.54000091552734</v>
      </c>
      <c r="K43" s="37">
        <v>0</v>
      </c>
      <c r="L43" s="39">
        <f>J43+K43</f>
        <v>123.54000091552734</v>
      </c>
      <c r="M43" s="39">
        <f t="shared" ref="M43:M50" si="2">IF( AND(ISNUMBER(L$43),ISNUMBER(L43)),(L43-L$43)/L$43*100,"")</f>
        <v>0</v>
      </c>
    </row>
    <row r="44" spans="1:13" ht="225" x14ac:dyDescent="0.25">
      <c r="A44" s="5">
        <v>2</v>
      </c>
      <c r="B44" s="16" t="s">
        <v>1125</v>
      </c>
      <c r="C44" s="16" t="s">
        <v>1126</v>
      </c>
      <c r="D44" s="16">
        <v>1998</v>
      </c>
      <c r="E44" s="16">
        <v>1991</v>
      </c>
      <c r="F44" s="16" t="s">
        <v>1014</v>
      </c>
      <c r="G44" s="16" t="s">
        <v>62</v>
      </c>
      <c r="H44" s="16" t="s">
        <v>1127</v>
      </c>
      <c r="I44" s="16" t="s">
        <v>64</v>
      </c>
      <c r="J44" s="40">
        <v>124.62999725341797</v>
      </c>
      <c r="K44" s="5">
        <v>4</v>
      </c>
      <c r="L44" s="40">
        <f>J44+K44</f>
        <v>128.62999725341797</v>
      </c>
      <c r="M44" s="40">
        <f t="shared" si="2"/>
        <v>4.1201200422290754</v>
      </c>
    </row>
    <row r="45" spans="1:13" ht="225" x14ac:dyDescent="0.25">
      <c r="A45" s="5">
        <v>3</v>
      </c>
      <c r="B45" s="16" t="s">
        <v>1128</v>
      </c>
      <c r="C45" s="16" t="s">
        <v>1129</v>
      </c>
      <c r="D45" s="16">
        <v>2001</v>
      </c>
      <c r="E45" s="16">
        <v>1998</v>
      </c>
      <c r="F45" s="16" t="s">
        <v>1067</v>
      </c>
      <c r="G45" s="16" t="s">
        <v>1130</v>
      </c>
      <c r="H45" s="16" t="s">
        <v>1131</v>
      </c>
      <c r="I45" s="16" t="s">
        <v>1132</v>
      </c>
      <c r="J45" s="40">
        <v>133.42999267578125</v>
      </c>
      <c r="K45" s="5">
        <v>6</v>
      </c>
      <c r="L45" s="40">
        <f>J45+K45</f>
        <v>139.42999267578125</v>
      </c>
      <c r="M45" s="40">
        <f t="shared" si="2"/>
        <v>12.862224091384755</v>
      </c>
    </row>
    <row r="46" spans="1:13" ht="105" x14ac:dyDescent="0.25">
      <c r="A46" s="5">
        <v>4</v>
      </c>
      <c r="B46" s="16" t="s">
        <v>1133</v>
      </c>
      <c r="C46" s="16" t="s">
        <v>1134</v>
      </c>
      <c r="D46" s="16">
        <v>1999</v>
      </c>
      <c r="E46" s="16">
        <v>1984</v>
      </c>
      <c r="F46" s="16" t="s">
        <v>1075</v>
      </c>
      <c r="G46" s="16" t="s">
        <v>1135</v>
      </c>
      <c r="H46" s="16" t="s">
        <v>1136</v>
      </c>
      <c r="I46" s="16" t="s">
        <v>1137</v>
      </c>
      <c r="J46" s="40">
        <v>143.6199951171875</v>
      </c>
      <c r="K46" s="5">
        <v>10</v>
      </c>
      <c r="L46" s="40">
        <f>J46+K46</f>
        <v>153.6199951171875</v>
      </c>
      <c r="M46" s="40">
        <f t="shared" si="2"/>
        <v>24.348384311756551</v>
      </c>
    </row>
    <row r="47" spans="1:13" ht="135" x14ac:dyDescent="0.25">
      <c r="A47" s="5">
        <v>5</v>
      </c>
      <c r="B47" s="16" t="s">
        <v>1138</v>
      </c>
      <c r="C47" s="16" t="s">
        <v>1139</v>
      </c>
      <c r="D47" s="16">
        <v>1999</v>
      </c>
      <c r="E47" s="16">
        <v>1992</v>
      </c>
      <c r="F47" s="16" t="s">
        <v>1044</v>
      </c>
      <c r="G47" s="16" t="s">
        <v>1135</v>
      </c>
      <c r="H47" s="16" t="s">
        <v>1140</v>
      </c>
      <c r="I47" s="16" t="s">
        <v>1141</v>
      </c>
      <c r="J47" s="40">
        <v>168.30000305175781</v>
      </c>
      <c r="K47" s="5">
        <v>12</v>
      </c>
      <c r="L47" s="40">
        <f>J47+K47</f>
        <v>180.30000305175781</v>
      </c>
      <c r="M47" s="40">
        <f t="shared" si="2"/>
        <v>45.944634705840031</v>
      </c>
    </row>
    <row r="48" spans="1:13" ht="135" x14ac:dyDescent="0.25">
      <c r="A48" s="5">
        <v>6</v>
      </c>
      <c r="B48" s="16" t="s">
        <v>1142</v>
      </c>
      <c r="C48" s="16" t="s">
        <v>1143</v>
      </c>
      <c r="D48" s="16">
        <v>2001</v>
      </c>
      <c r="E48" s="16">
        <v>1997</v>
      </c>
      <c r="F48" s="16" t="s">
        <v>1144</v>
      </c>
      <c r="G48" s="16" t="s">
        <v>83</v>
      </c>
      <c r="H48" s="16" t="s">
        <v>1145</v>
      </c>
      <c r="I48" s="16" t="s">
        <v>1146</v>
      </c>
      <c r="J48" s="40">
        <v>174.10000610351562</v>
      </c>
      <c r="K48" s="5">
        <v>14</v>
      </c>
      <c r="L48" s="40">
        <f>J48+K48</f>
        <v>188.10000610351562</v>
      </c>
      <c r="M48" s="40">
        <f t="shared" si="2"/>
        <v>52.258381665491747</v>
      </c>
    </row>
    <row r="49" spans="1:13" ht="150" x14ac:dyDescent="0.25">
      <c r="A49" s="5"/>
      <c r="B49" s="16" t="s">
        <v>1147</v>
      </c>
      <c r="C49" s="16" t="s">
        <v>1143</v>
      </c>
      <c r="D49" s="16">
        <v>2001</v>
      </c>
      <c r="E49" s="16">
        <v>1997</v>
      </c>
      <c r="F49" s="16" t="s">
        <v>1023</v>
      </c>
      <c r="G49" s="16" t="s">
        <v>1148</v>
      </c>
      <c r="H49" s="16" t="s">
        <v>1149</v>
      </c>
      <c r="I49" s="16" t="s">
        <v>1150</v>
      </c>
      <c r="J49" s="40"/>
      <c r="K49" s="5"/>
      <c r="L49" s="40" t="s">
        <v>915</v>
      </c>
      <c r="M49" s="40" t="str">
        <f t="shared" si="2"/>
        <v/>
      </c>
    </row>
    <row r="50" spans="1:13" ht="165" x14ac:dyDescent="0.25">
      <c r="A50" s="5"/>
      <c r="B50" s="16" t="s">
        <v>1151</v>
      </c>
      <c r="C50" s="16" t="s">
        <v>1152</v>
      </c>
      <c r="D50" s="16">
        <v>2002</v>
      </c>
      <c r="E50" s="16">
        <v>1993</v>
      </c>
      <c r="F50" s="16" t="s">
        <v>1023</v>
      </c>
      <c r="G50" s="16" t="s">
        <v>41</v>
      </c>
      <c r="H50" s="16" t="s">
        <v>1153</v>
      </c>
      <c r="I50" s="16" t="s">
        <v>1154</v>
      </c>
      <c r="J50" s="40"/>
      <c r="K50" s="5"/>
      <c r="L50" s="40" t="s">
        <v>915</v>
      </c>
      <c r="M50" s="40" t="str">
        <f t="shared" si="2"/>
        <v/>
      </c>
    </row>
    <row r="52" spans="1:13" ht="18.75" x14ac:dyDescent="0.25">
      <c r="A52" s="20" t="s">
        <v>959</v>
      </c>
      <c r="B52" s="20"/>
      <c r="C52" s="20"/>
      <c r="D52" s="20"/>
      <c r="E52" s="20"/>
      <c r="F52" s="20"/>
      <c r="G52" s="20"/>
      <c r="H52" s="20"/>
      <c r="I52" s="20"/>
      <c r="J52" s="20"/>
    </row>
    <row r="53" spans="1:13" x14ac:dyDescent="0.25">
      <c r="A53" s="27" t="s">
        <v>906</v>
      </c>
      <c r="B53" s="27" t="s">
        <v>1</v>
      </c>
      <c r="C53" s="27" t="s">
        <v>2</v>
      </c>
      <c r="D53" s="27" t="s">
        <v>510</v>
      </c>
      <c r="E53" s="27" t="s">
        <v>511</v>
      </c>
      <c r="F53" s="27" t="s">
        <v>3</v>
      </c>
      <c r="G53" s="27" t="s">
        <v>4</v>
      </c>
      <c r="H53" s="27" t="s">
        <v>5</v>
      </c>
      <c r="I53" s="27" t="s">
        <v>6</v>
      </c>
      <c r="J53" s="27" t="s">
        <v>909</v>
      </c>
      <c r="K53" s="27" t="s">
        <v>910</v>
      </c>
      <c r="L53" s="27" t="s">
        <v>911</v>
      </c>
      <c r="M53" s="27" t="s">
        <v>914</v>
      </c>
    </row>
    <row r="54" spans="1:13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</row>
    <row r="55" spans="1:13" ht="150" x14ac:dyDescent="0.25">
      <c r="A55" s="37">
        <v>1</v>
      </c>
      <c r="B55" s="38" t="s">
        <v>1155</v>
      </c>
      <c r="C55" s="38" t="s">
        <v>1156</v>
      </c>
      <c r="D55" s="38">
        <v>1996</v>
      </c>
      <c r="E55" s="38">
        <v>1995</v>
      </c>
      <c r="F55" s="38" t="s">
        <v>1014</v>
      </c>
      <c r="G55" s="38" t="s">
        <v>104</v>
      </c>
      <c r="H55" s="38" t="s">
        <v>1157</v>
      </c>
      <c r="I55" s="38" t="s">
        <v>1158</v>
      </c>
      <c r="J55" s="39">
        <v>108.93000030517578</v>
      </c>
      <c r="K55" s="37">
        <v>2</v>
      </c>
      <c r="L55" s="39">
        <f>J55+K55</f>
        <v>110.93000030517578</v>
      </c>
      <c r="M55" s="39">
        <f t="shared" ref="M55:M72" si="3">IF( AND(ISNUMBER(L$55),ISNUMBER(L55)),(L55-L$55)/L$55*100,"")</f>
        <v>0</v>
      </c>
    </row>
    <row r="56" spans="1:13" ht="150" x14ac:dyDescent="0.25">
      <c r="A56" s="5">
        <v>2</v>
      </c>
      <c r="B56" s="16" t="s">
        <v>1159</v>
      </c>
      <c r="C56" s="16" t="s">
        <v>1160</v>
      </c>
      <c r="D56" s="16">
        <v>1999</v>
      </c>
      <c r="E56" s="16">
        <v>1995</v>
      </c>
      <c r="F56" s="16" t="s">
        <v>1014</v>
      </c>
      <c r="G56" s="16" t="s">
        <v>25</v>
      </c>
      <c r="H56" s="16" t="s">
        <v>1161</v>
      </c>
      <c r="I56" s="16" t="s">
        <v>27</v>
      </c>
      <c r="J56" s="40">
        <v>112.79000091552734</v>
      </c>
      <c r="K56" s="5">
        <v>2</v>
      </c>
      <c r="L56" s="40">
        <f>J56+K56</f>
        <v>114.79000091552734</v>
      </c>
      <c r="M56" s="40">
        <f t="shared" si="3"/>
        <v>3.4796724057806228</v>
      </c>
    </row>
    <row r="57" spans="1:13" ht="75" x14ac:dyDescent="0.25">
      <c r="A57" s="5">
        <v>3</v>
      </c>
      <c r="B57" s="16" t="s">
        <v>1162</v>
      </c>
      <c r="C57" s="16" t="s">
        <v>1163</v>
      </c>
      <c r="D57" s="16">
        <v>1997</v>
      </c>
      <c r="E57" s="16">
        <v>1993</v>
      </c>
      <c r="F57" s="16" t="s">
        <v>1023</v>
      </c>
      <c r="G57" s="16" t="s">
        <v>152</v>
      </c>
      <c r="H57" s="16" t="s">
        <v>1164</v>
      </c>
      <c r="I57" s="16" t="s">
        <v>154</v>
      </c>
      <c r="J57" s="40">
        <v>116.15000152587891</v>
      </c>
      <c r="K57" s="5">
        <v>2</v>
      </c>
      <c r="L57" s="40">
        <f>J57+K57</f>
        <v>118.15000152587891</v>
      </c>
      <c r="M57" s="40">
        <f t="shared" si="3"/>
        <v>6.5086101152442293</v>
      </c>
    </row>
    <row r="58" spans="1:13" ht="75" x14ac:dyDescent="0.25">
      <c r="A58" s="5">
        <v>4</v>
      </c>
      <c r="B58" s="16" t="s">
        <v>1165</v>
      </c>
      <c r="C58" s="16" t="s">
        <v>1166</v>
      </c>
      <c r="D58" s="16">
        <v>1999</v>
      </c>
      <c r="E58" s="16">
        <v>1995</v>
      </c>
      <c r="F58" s="16" t="s">
        <v>1014</v>
      </c>
      <c r="G58" s="16" t="s">
        <v>36</v>
      </c>
      <c r="H58" s="16" t="s">
        <v>13</v>
      </c>
      <c r="I58" s="16" t="s">
        <v>1167</v>
      </c>
      <c r="J58" s="40">
        <v>110.81999969482422</v>
      </c>
      <c r="K58" s="5">
        <v>8</v>
      </c>
      <c r="L58" s="40">
        <f>J58+K58</f>
        <v>118.81999969482422</v>
      </c>
      <c r="M58" s="40">
        <f t="shared" si="3"/>
        <v>7.1125929576692739</v>
      </c>
    </row>
    <row r="59" spans="1:13" ht="135" x14ac:dyDescent="0.25">
      <c r="A59" s="5">
        <v>5</v>
      </c>
      <c r="B59" s="16" t="s">
        <v>1168</v>
      </c>
      <c r="C59" s="16" t="s">
        <v>1169</v>
      </c>
      <c r="D59" s="16">
        <v>1994</v>
      </c>
      <c r="E59" s="16">
        <v>1985</v>
      </c>
      <c r="F59" s="16" t="s">
        <v>1014</v>
      </c>
      <c r="G59" s="16" t="s">
        <v>1135</v>
      </c>
      <c r="H59" s="16" t="s">
        <v>1140</v>
      </c>
      <c r="I59" s="16" t="s">
        <v>38</v>
      </c>
      <c r="J59" s="40">
        <v>113.52999877929687</v>
      </c>
      <c r="K59" s="5">
        <v>6</v>
      </c>
      <c r="L59" s="40">
        <f>J59+K59</f>
        <v>119.52999877929687</v>
      </c>
      <c r="M59" s="40">
        <f t="shared" si="3"/>
        <v>7.7526354011195604</v>
      </c>
    </row>
    <row r="60" spans="1:13" ht="60" x14ac:dyDescent="0.25">
      <c r="A60" s="5">
        <v>6</v>
      </c>
      <c r="B60" s="16" t="s">
        <v>1170</v>
      </c>
      <c r="C60" s="16" t="s">
        <v>1171</v>
      </c>
      <c r="D60" s="16">
        <v>1995</v>
      </c>
      <c r="E60" s="16">
        <v>1987</v>
      </c>
      <c r="F60" s="16" t="s">
        <v>1014</v>
      </c>
      <c r="G60" s="16" t="s">
        <v>83</v>
      </c>
      <c r="H60" s="16" t="s">
        <v>1172</v>
      </c>
      <c r="I60" s="16" t="s">
        <v>1173</v>
      </c>
      <c r="J60" s="40">
        <v>117.98000335693359</v>
      </c>
      <c r="K60" s="5">
        <v>8</v>
      </c>
      <c r="L60" s="40">
        <f>J60+K60</f>
        <v>125.98000335693359</v>
      </c>
      <c r="M60" s="40">
        <f t="shared" si="3"/>
        <v>13.567117110208471</v>
      </c>
    </row>
    <row r="61" spans="1:13" ht="195" x14ac:dyDescent="0.25">
      <c r="A61" s="5">
        <v>7</v>
      </c>
      <c r="B61" s="16" t="s">
        <v>1174</v>
      </c>
      <c r="C61" s="16" t="s">
        <v>1175</v>
      </c>
      <c r="D61" s="16">
        <v>1998</v>
      </c>
      <c r="E61" s="16">
        <v>1997</v>
      </c>
      <c r="F61" s="16" t="s">
        <v>1044</v>
      </c>
      <c r="G61" s="16" t="s">
        <v>41</v>
      </c>
      <c r="H61" s="16" t="s">
        <v>1176</v>
      </c>
      <c r="I61" s="16" t="s">
        <v>1177</v>
      </c>
      <c r="J61" s="40">
        <v>122.09999847412109</v>
      </c>
      <c r="K61" s="5">
        <v>8</v>
      </c>
      <c r="L61" s="40">
        <f>J61+K61</f>
        <v>130.09999847412109</v>
      </c>
      <c r="M61" s="40">
        <f t="shared" si="3"/>
        <v>17.28116660615467</v>
      </c>
    </row>
    <row r="62" spans="1:13" ht="150" x14ac:dyDescent="0.25">
      <c r="A62" s="5">
        <v>8</v>
      </c>
      <c r="B62" s="16" t="s">
        <v>1178</v>
      </c>
      <c r="C62" s="16" t="s">
        <v>1179</v>
      </c>
      <c r="D62" s="16">
        <v>2003</v>
      </c>
      <c r="E62" s="16">
        <v>1997</v>
      </c>
      <c r="F62" s="16" t="s">
        <v>1044</v>
      </c>
      <c r="G62" s="16" t="s">
        <v>25</v>
      </c>
      <c r="H62" s="16" t="s">
        <v>1180</v>
      </c>
      <c r="I62" s="16" t="s">
        <v>27</v>
      </c>
      <c r="J62" s="40">
        <v>122.84999847412109</v>
      </c>
      <c r="K62" s="5">
        <v>8</v>
      </c>
      <c r="L62" s="40">
        <f>J62+K62</f>
        <v>130.84999847412109</v>
      </c>
      <c r="M62" s="40">
        <f t="shared" si="3"/>
        <v>17.957268650630198</v>
      </c>
    </row>
    <row r="63" spans="1:13" ht="195" x14ac:dyDescent="0.25">
      <c r="A63" s="5">
        <v>9</v>
      </c>
      <c r="B63" s="16" t="s">
        <v>1181</v>
      </c>
      <c r="C63" s="16" t="s">
        <v>1182</v>
      </c>
      <c r="D63" s="16">
        <v>2003</v>
      </c>
      <c r="E63" s="16">
        <v>1995</v>
      </c>
      <c r="F63" s="16" t="s">
        <v>1183</v>
      </c>
      <c r="G63" s="16" t="s">
        <v>1184</v>
      </c>
      <c r="H63" s="16" t="s">
        <v>1185</v>
      </c>
      <c r="I63" s="16" t="s">
        <v>1186</v>
      </c>
      <c r="J63" s="40">
        <v>124.47000122070312</v>
      </c>
      <c r="K63" s="5">
        <v>8</v>
      </c>
      <c r="L63" s="40">
        <f>J63+K63</f>
        <v>132.47000122070312</v>
      </c>
      <c r="M63" s="40">
        <f t="shared" si="3"/>
        <v>19.417651542656966</v>
      </c>
    </row>
    <row r="64" spans="1:13" ht="165" x14ac:dyDescent="0.25">
      <c r="A64" s="5">
        <v>10</v>
      </c>
      <c r="B64" s="16" t="s">
        <v>1187</v>
      </c>
      <c r="C64" s="16" t="s">
        <v>1188</v>
      </c>
      <c r="D64" s="16">
        <v>2000</v>
      </c>
      <c r="E64" s="16">
        <v>1999</v>
      </c>
      <c r="F64" s="16" t="s">
        <v>1044</v>
      </c>
      <c r="G64" s="16" t="s">
        <v>1189</v>
      </c>
      <c r="H64" s="16" t="s">
        <v>1190</v>
      </c>
      <c r="I64" s="16" t="s">
        <v>1191</v>
      </c>
      <c r="J64" s="40">
        <v>129.8699951171875</v>
      </c>
      <c r="K64" s="5">
        <v>4</v>
      </c>
      <c r="L64" s="40">
        <f>J64+K64</f>
        <v>133.8699951171875</v>
      </c>
      <c r="M64" s="40">
        <f t="shared" si="3"/>
        <v>20.679703190212091</v>
      </c>
    </row>
    <row r="65" spans="1:13" ht="210" x14ac:dyDescent="0.25">
      <c r="A65" s="5">
        <v>11</v>
      </c>
      <c r="B65" s="16" t="s">
        <v>1192</v>
      </c>
      <c r="C65" s="16" t="s">
        <v>1193</v>
      </c>
      <c r="D65" s="16">
        <v>2003</v>
      </c>
      <c r="E65" s="16">
        <v>1998</v>
      </c>
      <c r="F65" s="16" t="s">
        <v>1044</v>
      </c>
      <c r="G65" s="16" t="s">
        <v>67</v>
      </c>
      <c r="H65" s="16" t="s">
        <v>1194</v>
      </c>
      <c r="I65" s="16" t="s">
        <v>1195</v>
      </c>
      <c r="J65" s="40">
        <v>136.38999938964844</v>
      </c>
      <c r="K65" s="5">
        <v>4</v>
      </c>
      <c r="L65" s="40">
        <f>J65+K65</f>
        <v>140.38999938964844</v>
      </c>
      <c r="M65" s="40">
        <f t="shared" si="3"/>
        <v>26.55728748167876</v>
      </c>
    </row>
    <row r="66" spans="1:13" ht="90" x14ac:dyDescent="0.25">
      <c r="A66" s="5">
        <v>12</v>
      </c>
      <c r="B66" s="16" t="s">
        <v>1196</v>
      </c>
      <c r="C66" s="16" t="s">
        <v>1197</v>
      </c>
      <c r="D66" s="16">
        <v>2000</v>
      </c>
      <c r="E66" s="16">
        <v>1994</v>
      </c>
      <c r="F66" s="16" t="s">
        <v>1067</v>
      </c>
      <c r="G66" s="16" t="s">
        <v>1198</v>
      </c>
      <c r="H66" s="16" t="s">
        <v>1199</v>
      </c>
      <c r="I66" s="16" t="s">
        <v>1200</v>
      </c>
      <c r="J66" s="40">
        <v>128.52000427246094</v>
      </c>
      <c r="K66" s="5">
        <v>12</v>
      </c>
      <c r="L66" s="40">
        <f>J66+K66</f>
        <v>140.52000427246094</v>
      </c>
      <c r="M66" s="40">
        <f t="shared" si="3"/>
        <v>26.674482904427201</v>
      </c>
    </row>
    <row r="67" spans="1:13" ht="105" x14ac:dyDescent="0.25">
      <c r="A67" s="5">
        <v>13</v>
      </c>
      <c r="B67" s="16" t="s">
        <v>1201</v>
      </c>
      <c r="C67" s="16" t="s">
        <v>1202</v>
      </c>
      <c r="D67" s="16">
        <v>2003</v>
      </c>
      <c r="E67" s="16">
        <v>2001</v>
      </c>
      <c r="F67" s="16" t="s">
        <v>1044</v>
      </c>
      <c r="G67" s="16" t="s">
        <v>36</v>
      </c>
      <c r="H67" s="16" t="s">
        <v>1024</v>
      </c>
      <c r="I67" s="16" t="s">
        <v>1203</v>
      </c>
      <c r="J67" s="40">
        <v>141.86000061035156</v>
      </c>
      <c r="K67" s="5">
        <v>10</v>
      </c>
      <c r="L67" s="40">
        <f>J67+K67</f>
        <v>151.86000061035156</v>
      </c>
      <c r="M67" s="40">
        <f t="shared" si="3"/>
        <v>36.897142515617631</v>
      </c>
    </row>
    <row r="68" spans="1:13" ht="165" x14ac:dyDescent="0.25">
      <c r="A68" s="5">
        <v>14</v>
      </c>
      <c r="B68" s="16" t="s">
        <v>1204</v>
      </c>
      <c r="C68" s="16" t="s">
        <v>1205</v>
      </c>
      <c r="D68" s="16">
        <v>2002</v>
      </c>
      <c r="E68" s="16">
        <v>1996</v>
      </c>
      <c r="F68" s="16" t="s">
        <v>1028</v>
      </c>
      <c r="G68" s="16" t="s">
        <v>62</v>
      </c>
      <c r="H68" s="16" t="s">
        <v>1206</v>
      </c>
      <c r="I68" s="16" t="s">
        <v>1207</v>
      </c>
      <c r="J68" s="40">
        <v>158.5</v>
      </c>
      <c r="K68" s="5">
        <v>4</v>
      </c>
      <c r="L68" s="40">
        <f>J68+K68</f>
        <v>162.5</v>
      </c>
      <c r="M68" s="40">
        <f t="shared" si="3"/>
        <v>46.488776303030498</v>
      </c>
    </row>
    <row r="69" spans="1:13" ht="150" x14ac:dyDescent="0.25">
      <c r="A69" s="5">
        <v>15</v>
      </c>
      <c r="B69" s="16" t="s">
        <v>1208</v>
      </c>
      <c r="C69" s="16" t="s">
        <v>1085</v>
      </c>
      <c r="D69" s="16">
        <v>2003</v>
      </c>
      <c r="E69" s="16">
        <v>2002</v>
      </c>
      <c r="F69" s="16" t="s">
        <v>1044</v>
      </c>
      <c r="G69" s="16" t="s">
        <v>46</v>
      </c>
      <c r="H69" s="16" t="s">
        <v>1209</v>
      </c>
      <c r="I69" s="16" t="s">
        <v>1210</v>
      </c>
      <c r="J69" s="40">
        <v>157.66999816894531</v>
      </c>
      <c r="K69" s="5">
        <v>12</v>
      </c>
      <c r="L69" s="40">
        <f>J69+K69</f>
        <v>169.66999816894531</v>
      </c>
      <c r="M69" s="40">
        <f t="shared" si="3"/>
        <v>52.952310197576772</v>
      </c>
    </row>
    <row r="70" spans="1:13" ht="75" x14ac:dyDescent="0.25">
      <c r="A70" s="5">
        <v>16</v>
      </c>
      <c r="B70" s="16" t="s">
        <v>1211</v>
      </c>
      <c r="C70" s="16" t="s">
        <v>1212</v>
      </c>
      <c r="D70" s="16">
        <v>2000</v>
      </c>
      <c r="E70" s="16">
        <v>1990</v>
      </c>
      <c r="F70" s="16" t="s">
        <v>1067</v>
      </c>
      <c r="G70" s="16" t="s">
        <v>83</v>
      </c>
      <c r="H70" s="16" t="s">
        <v>1213</v>
      </c>
      <c r="I70" s="16" t="s">
        <v>1214</v>
      </c>
      <c r="J70" s="40">
        <v>148.75</v>
      </c>
      <c r="K70" s="5">
        <v>56</v>
      </c>
      <c r="L70" s="40">
        <f>J70+K70</f>
        <v>204.75</v>
      </c>
      <c r="M70" s="40">
        <f t="shared" si="3"/>
        <v>84.575858141818429</v>
      </c>
    </row>
    <row r="71" spans="1:13" ht="90" x14ac:dyDescent="0.25">
      <c r="A71" s="5">
        <v>17</v>
      </c>
      <c r="B71" s="16" t="s">
        <v>1215</v>
      </c>
      <c r="C71" s="16" t="s">
        <v>1216</v>
      </c>
      <c r="D71" s="16">
        <v>2002</v>
      </c>
      <c r="E71" s="16">
        <v>1996</v>
      </c>
      <c r="F71" s="16" t="s">
        <v>1044</v>
      </c>
      <c r="G71" s="16" t="s">
        <v>36</v>
      </c>
      <c r="H71" s="16" t="s">
        <v>55</v>
      </c>
      <c r="I71" s="16" t="s">
        <v>1217</v>
      </c>
      <c r="J71" s="40">
        <v>195.80999755859375</v>
      </c>
      <c r="K71" s="5">
        <v>16</v>
      </c>
      <c r="L71" s="40">
        <f>J71+K71</f>
        <v>211.80999755859375</v>
      </c>
      <c r="M71" s="40">
        <f t="shared" si="3"/>
        <v>90.940229852961693</v>
      </c>
    </row>
    <row r="72" spans="1:13" ht="225" x14ac:dyDescent="0.25">
      <c r="A72" s="5">
        <v>18</v>
      </c>
      <c r="B72" s="16" t="s">
        <v>1218</v>
      </c>
      <c r="C72" s="16" t="s">
        <v>1219</v>
      </c>
      <c r="D72" s="16">
        <v>2003</v>
      </c>
      <c r="E72" s="16">
        <v>2000</v>
      </c>
      <c r="F72" s="16" t="s">
        <v>1044</v>
      </c>
      <c r="G72" s="16" t="s">
        <v>19</v>
      </c>
      <c r="H72" s="16" t="s">
        <v>1220</v>
      </c>
      <c r="I72" s="16" t="s">
        <v>1221</v>
      </c>
      <c r="J72" s="40">
        <v>172.41999816894531</v>
      </c>
      <c r="K72" s="5">
        <v>114</v>
      </c>
      <c r="L72" s="40">
        <f>J72+K72</f>
        <v>286.41999816894531</v>
      </c>
      <c r="M72" s="40">
        <f t="shared" si="3"/>
        <v>158.19886178760021</v>
      </c>
    </row>
    <row r="74" spans="1:13" ht="18.75" x14ac:dyDescent="0.25">
      <c r="A74" s="20" t="s">
        <v>960</v>
      </c>
      <c r="B74" s="20"/>
      <c r="C74" s="20"/>
      <c r="D74" s="20"/>
      <c r="E74" s="20"/>
      <c r="F74" s="20"/>
      <c r="G74" s="20"/>
      <c r="H74" s="20"/>
      <c r="I74" s="20"/>
      <c r="J74" s="20"/>
    </row>
    <row r="75" spans="1:13" x14ac:dyDescent="0.25">
      <c r="A75" s="27" t="s">
        <v>906</v>
      </c>
      <c r="B75" s="27" t="s">
        <v>1</v>
      </c>
      <c r="C75" s="27" t="s">
        <v>2</v>
      </c>
      <c r="D75" s="27" t="s">
        <v>510</v>
      </c>
      <c r="E75" s="27" t="s">
        <v>511</v>
      </c>
      <c r="F75" s="27" t="s">
        <v>3</v>
      </c>
      <c r="G75" s="27" t="s">
        <v>4</v>
      </c>
      <c r="H75" s="27" t="s">
        <v>5</v>
      </c>
      <c r="I75" s="27" t="s">
        <v>6</v>
      </c>
      <c r="J75" s="27" t="s">
        <v>909</v>
      </c>
      <c r="K75" s="27" t="s">
        <v>910</v>
      </c>
      <c r="L75" s="27" t="s">
        <v>911</v>
      </c>
      <c r="M75" s="27" t="s">
        <v>914</v>
      </c>
    </row>
    <row r="76" spans="1:13" x14ac:dyDescent="0.2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</row>
    <row r="77" spans="1:13" ht="225" x14ac:dyDescent="0.25">
      <c r="A77" s="37">
        <v>1</v>
      </c>
      <c r="B77" s="38" t="s">
        <v>1128</v>
      </c>
      <c r="C77" s="38" t="s">
        <v>1129</v>
      </c>
      <c r="D77" s="38">
        <v>2001</v>
      </c>
      <c r="E77" s="38">
        <v>1998</v>
      </c>
      <c r="F77" s="38" t="s">
        <v>1067</v>
      </c>
      <c r="G77" s="38" t="s">
        <v>1130</v>
      </c>
      <c r="H77" s="38" t="s">
        <v>1131</v>
      </c>
      <c r="I77" s="38" t="s">
        <v>1132</v>
      </c>
      <c r="J77" s="39">
        <v>137.44000244140625</v>
      </c>
      <c r="K77" s="37">
        <v>8</v>
      </c>
      <c r="L77" s="39">
        <f>J77+K77</f>
        <v>145.44000244140625</v>
      </c>
      <c r="M77" s="39">
        <f t="shared" ref="M77:M83" si="4">IF( AND(ISNUMBER(L$77),ISNUMBER(L77)),(L77-L$77)/L$77*100,"")</f>
        <v>0</v>
      </c>
    </row>
    <row r="78" spans="1:13" ht="225" x14ac:dyDescent="0.25">
      <c r="A78" s="5">
        <v>2</v>
      </c>
      <c r="B78" s="16" t="s">
        <v>1222</v>
      </c>
      <c r="C78" s="16" t="s">
        <v>1223</v>
      </c>
      <c r="D78" s="16">
        <v>1998</v>
      </c>
      <c r="E78" s="16">
        <v>1991</v>
      </c>
      <c r="F78" s="16" t="s">
        <v>1014</v>
      </c>
      <c r="G78" s="16" t="s">
        <v>62</v>
      </c>
      <c r="H78" s="16" t="s">
        <v>1224</v>
      </c>
      <c r="I78" s="16" t="s">
        <v>64</v>
      </c>
      <c r="J78" s="40">
        <v>142.02999877929687</v>
      </c>
      <c r="K78" s="5">
        <v>10</v>
      </c>
      <c r="L78" s="40">
        <f>J78+K78</f>
        <v>152.02999877929687</v>
      </c>
      <c r="M78" s="40">
        <f t="shared" si="4"/>
        <v>4.5310755137985863</v>
      </c>
    </row>
    <row r="79" spans="1:13" ht="165" x14ac:dyDescent="0.25">
      <c r="A79" s="5">
        <v>3</v>
      </c>
      <c r="B79" s="16" t="s">
        <v>1225</v>
      </c>
      <c r="C79" s="16" t="s">
        <v>1226</v>
      </c>
      <c r="D79" s="16">
        <v>2001</v>
      </c>
      <c r="E79" s="16">
        <v>1997</v>
      </c>
      <c r="F79" s="16" t="s">
        <v>1014</v>
      </c>
      <c r="G79" s="16" t="s">
        <v>83</v>
      </c>
      <c r="H79" s="16" t="s">
        <v>1227</v>
      </c>
      <c r="I79" s="16" t="s">
        <v>1228</v>
      </c>
      <c r="J79" s="40">
        <v>199.77999877929687</v>
      </c>
      <c r="K79" s="5">
        <v>26</v>
      </c>
      <c r="L79" s="40">
        <f>J79+K79</f>
        <v>225.77999877929687</v>
      </c>
      <c r="M79" s="40">
        <f t="shared" si="4"/>
        <v>55.239270482175208</v>
      </c>
    </row>
    <row r="80" spans="1:13" ht="150" x14ac:dyDescent="0.25">
      <c r="A80" s="5">
        <v>4</v>
      </c>
      <c r="B80" s="16" t="s">
        <v>1229</v>
      </c>
      <c r="C80" s="16" t="s">
        <v>1230</v>
      </c>
      <c r="D80" s="16">
        <v>2002</v>
      </c>
      <c r="E80" s="16">
        <v>1994</v>
      </c>
      <c r="F80" s="16" t="s">
        <v>1044</v>
      </c>
      <c r="G80" s="16" t="s">
        <v>328</v>
      </c>
      <c r="H80" s="16" t="s">
        <v>1231</v>
      </c>
      <c r="I80" s="16" t="s">
        <v>1232</v>
      </c>
      <c r="J80" s="40">
        <v>181.63999938964844</v>
      </c>
      <c r="K80" s="5">
        <v>66</v>
      </c>
      <c r="L80" s="40">
        <f>J80+K80</f>
        <v>247.63999938964844</v>
      </c>
      <c r="M80" s="40">
        <f t="shared" si="4"/>
        <v>70.269523674833366</v>
      </c>
    </row>
    <row r="81" spans="1:13" ht="165" x14ac:dyDescent="0.25">
      <c r="A81" s="5">
        <v>5</v>
      </c>
      <c r="B81" s="16" t="s">
        <v>1233</v>
      </c>
      <c r="C81" s="16" t="s">
        <v>1152</v>
      </c>
      <c r="D81" s="16">
        <v>2002</v>
      </c>
      <c r="E81" s="16">
        <v>1993</v>
      </c>
      <c r="F81" s="16" t="s">
        <v>1023</v>
      </c>
      <c r="G81" s="16" t="s">
        <v>41</v>
      </c>
      <c r="H81" s="16" t="s">
        <v>1153</v>
      </c>
      <c r="I81" s="16" t="s">
        <v>1234</v>
      </c>
      <c r="J81" s="40">
        <v>247.42999267578125</v>
      </c>
      <c r="K81" s="5">
        <v>20</v>
      </c>
      <c r="L81" s="40">
        <f>J81+K81</f>
        <v>267.42999267578125</v>
      </c>
      <c r="M81" s="40">
        <f t="shared" si="4"/>
        <v>83.876504528746409</v>
      </c>
    </row>
    <row r="82" spans="1:13" ht="135" x14ac:dyDescent="0.25">
      <c r="A82" s="5">
        <v>6</v>
      </c>
      <c r="B82" s="16" t="s">
        <v>1235</v>
      </c>
      <c r="C82" s="16" t="s">
        <v>1236</v>
      </c>
      <c r="D82" s="16">
        <v>1999</v>
      </c>
      <c r="E82" s="16">
        <v>1994</v>
      </c>
      <c r="F82" s="16" t="s">
        <v>1028</v>
      </c>
      <c r="G82" s="16" t="s">
        <v>1237</v>
      </c>
      <c r="H82" s="16" t="s">
        <v>1238</v>
      </c>
      <c r="I82" s="16" t="s">
        <v>1239</v>
      </c>
      <c r="J82" s="40">
        <v>176.3800048828125</v>
      </c>
      <c r="K82" s="5">
        <v>164</v>
      </c>
      <c r="L82" s="40">
        <f>J82+K82</f>
        <v>340.3800048828125</v>
      </c>
      <c r="M82" s="40">
        <f t="shared" si="4"/>
        <v>134.03465289402905</v>
      </c>
    </row>
    <row r="83" spans="1:13" ht="150" x14ac:dyDescent="0.25">
      <c r="A83" s="5"/>
      <c r="B83" s="16" t="s">
        <v>1147</v>
      </c>
      <c r="C83" s="16" t="s">
        <v>1143</v>
      </c>
      <c r="D83" s="16">
        <v>2001</v>
      </c>
      <c r="E83" s="16">
        <v>1997</v>
      </c>
      <c r="F83" s="16" t="s">
        <v>1023</v>
      </c>
      <c r="G83" s="16" t="s">
        <v>1148</v>
      </c>
      <c r="H83" s="16" t="s">
        <v>1149</v>
      </c>
      <c r="I83" s="16" t="s">
        <v>1150</v>
      </c>
      <c r="J83" s="40"/>
      <c r="K83" s="5"/>
      <c r="L83" s="40" t="s">
        <v>915</v>
      </c>
      <c r="M83" s="40" t="str">
        <f t="shared" si="4"/>
        <v/>
      </c>
    </row>
  </sheetData>
  <mergeCells count="76">
    <mergeCell ref="L75:L76"/>
    <mergeCell ref="M75:M76"/>
    <mergeCell ref="G75:G76"/>
    <mergeCell ref="H75:H76"/>
    <mergeCell ref="I75:I76"/>
    <mergeCell ref="A74:J74"/>
    <mergeCell ref="J75:J76"/>
    <mergeCell ref="K75:K76"/>
    <mergeCell ref="A75:A76"/>
    <mergeCell ref="B75:B76"/>
    <mergeCell ref="C75:C76"/>
    <mergeCell ref="D75:D76"/>
    <mergeCell ref="E75:E76"/>
    <mergeCell ref="F75:F76"/>
    <mergeCell ref="I53:I54"/>
    <mergeCell ref="A52:J52"/>
    <mergeCell ref="J53:J54"/>
    <mergeCell ref="K53:K54"/>
    <mergeCell ref="L53:L54"/>
    <mergeCell ref="M53:M54"/>
    <mergeCell ref="L41:L42"/>
    <mergeCell ref="M41:M42"/>
    <mergeCell ref="A53:A54"/>
    <mergeCell ref="B53:B54"/>
    <mergeCell ref="C53:C54"/>
    <mergeCell ref="D53:D54"/>
    <mergeCell ref="E53:E54"/>
    <mergeCell ref="F53:F54"/>
    <mergeCell ref="G53:G54"/>
    <mergeCell ref="H53:H54"/>
    <mergeCell ref="G41:G42"/>
    <mergeCell ref="H41:H42"/>
    <mergeCell ref="I41:I42"/>
    <mergeCell ref="A40:J40"/>
    <mergeCell ref="J41:J42"/>
    <mergeCell ref="K41:K42"/>
    <mergeCell ref="A41:A42"/>
    <mergeCell ref="B41:B42"/>
    <mergeCell ref="C41:C42"/>
    <mergeCell ref="D41:D42"/>
    <mergeCell ref="E41:E42"/>
    <mergeCell ref="F41:F42"/>
    <mergeCell ref="I31:I32"/>
    <mergeCell ref="A30:J30"/>
    <mergeCell ref="J31:J32"/>
    <mergeCell ref="K31:K32"/>
    <mergeCell ref="L31:L32"/>
    <mergeCell ref="M31:M32"/>
    <mergeCell ref="L8:L9"/>
    <mergeCell ref="M8:M9"/>
    <mergeCell ref="A31:A32"/>
    <mergeCell ref="B31:B32"/>
    <mergeCell ref="C31:C32"/>
    <mergeCell ref="D31:D32"/>
    <mergeCell ref="E31:E32"/>
    <mergeCell ref="F31:F32"/>
    <mergeCell ref="G31:G32"/>
    <mergeCell ref="H31:H32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9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1" width="3" style="1" customWidth="1"/>
    <col min="32" max="32" width="7" style="1" customWidth="1"/>
    <col min="33" max="33" width="4.85546875" style="1" customWidth="1"/>
    <col min="34" max="34" width="7" style="1" customWidth="1"/>
    <col min="35" max="16384" width="9.140625" style="1"/>
  </cols>
  <sheetData>
    <row r="1" spans="1:35" ht="15.75" x14ac:dyDescent="0.25">
      <c r="A1" s="18" t="s">
        <v>900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</row>
    <row r="2" spans="1:35" ht="18.75" x14ac:dyDescent="0.25">
      <c r="A2" s="20" t="s">
        <v>901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1:35" x14ac:dyDescent="0.25">
      <c r="A3" s="21" t="s">
        <v>902</v>
      </c>
      <c r="B3" s="21"/>
      <c r="C3" s="22" t="s">
        <v>903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 ht="21" x14ac:dyDescent="0.25">
      <c r="A4" s="23" t="s">
        <v>1010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</row>
    <row r="5" spans="1:35" ht="23.25" x14ac:dyDescent="0.25">
      <c r="A5" s="24" t="s">
        <v>1006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</row>
    <row r="7" spans="1:35" ht="18.75" x14ac:dyDescent="0.25">
      <c r="A7" s="20" t="s">
        <v>907</v>
      </c>
      <c r="B7" s="20"/>
      <c r="C7" s="20"/>
      <c r="D7" s="20"/>
      <c r="E7" s="20"/>
      <c r="F7" s="20"/>
      <c r="G7" s="20"/>
      <c r="H7" s="20"/>
      <c r="I7" s="20"/>
      <c r="J7" s="20"/>
    </row>
    <row r="8" spans="1:35" x14ac:dyDescent="0.25">
      <c r="A8" s="27" t="s">
        <v>906</v>
      </c>
      <c r="B8" s="27" t="s">
        <v>1</v>
      </c>
      <c r="C8" s="27" t="s">
        <v>2</v>
      </c>
      <c r="D8" s="27" t="s">
        <v>510</v>
      </c>
      <c r="E8" s="27" t="s">
        <v>511</v>
      </c>
      <c r="F8" s="27" t="s">
        <v>3</v>
      </c>
      <c r="G8" s="27" t="s">
        <v>4</v>
      </c>
      <c r="H8" s="27" t="s">
        <v>5</v>
      </c>
      <c r="I8" s="27" t="s">
        <v>6</v>
      </c>
      <c r="J8" s="27">
        <v>1</v>
      </c>
      <c r="K8" s="27">
        <v>2</v>
      </c>
      <c r="L8" s="27">
        <v>3</v>
      </c>
      <c r="M8" s="27">
        <v>4</v>
      </c>
      <c r="N8" s="27">
        <v>5</v>
      </c>
      <c r="O8" s="27">
        <v>6</v>
      </c>
      <c r="P8" s="27">
        <v>7</v>
      </c>
      <c r="Q8" s="27">
        <v>8</v>
      </c>
      <c r="R8" s="27">
        <v>9</v>
      </c>
      <c r="S8" s="27">
        <v>10</v>
      </c>
      <c r="T8" s="27">
        <v>11</v>
      </c>
      <c r="U8" s="27">
        <v>12</v>
      </c>
      <c r="V8" s="27">
        <v>13</v>
      </c>
      <c r="W8" s="27">
        <v>14</v>
      </c>
      <c r="X8" s="27">
        <v>15</v>
      </c>
      <c r="Y8" s="27">
        <v>16</v>
      </c>
      <c r="Z8" s="27">
        <v>17</v>
      </c>
      <c r="AA8" s="27">
        <v>18</v>
      </c>
      <c r="AB8" s="27">
        <v>19</v>
      </c>
      <c r="AC8" s="27">
        <v>20</v>
      </c>
      <c r="AD8" s="27">
        <v>21</v>
      </c>
      <c r="AE8" s="27">
        <v>22</v>
      </c>
      <c r="AF8" s="27" t="s">
        <v>909</v>
      </c>
      <c r="AG8" s="27" t="s">
        <v>910</v>
      </c>
      <c r="AH8" s="27" t="s">
        <v>911</v>
      </c>
      <c r="AI8" s="27" t="s">
        <v>914</v>
      </c>
    </row>
    <row r="9" spans="1:35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</row>
    <row r="10" spans="1:35" ht="30" x14ac:dyDescent="0.25">
      <c r="A10" s="37">
        <v>1</v>
      </c>
      <c r="B10" s="38" t="s">
        <v>495</v>
      </c>
      <c r="C10" s="38">
        <v>1990</v>
      </c>
      <c r="D10" s="38">
        <v>1990</v>
      </c>
      <c r="E10" s="38">
        <v>1990</v>
      </c>
      <c r="F10" s="38" t="s">
        <v>351</v>
      </c>
      <c r="G10" s="38" t="s">
        <v>83</v>
      </c>
      <c r="H10" s="38" t="s">
        <v>240</v>
      </c>
      <c r="I10" s="38" t="s">
        <v>456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9">
        <v>90.519996643066406</v>
      </c>
      <c r="AG10" s="37">
        <f t="shared" ref="AG10:AG19" si="0">SUM(J10:AE10)</f>
        <v>0</v>
      </c>
      <c r="AH10" s="39">
        <f t="shared" ref="AH10:AH19" si="1">AF10+AG10</f>
        <v>90.519996643066406</v>
      </c>
      <c r="AI10" s="39">
        <f t="shared" ref="AI10:AI19" si="2">IF( AND(ISNUMBER(AH$10),ISNUMBER(AH10)),(AH10-AH$10)/AH$10*100,"")</f>
        <v>0</v>
      </c>
    </row>
    <row r="11" spans="1:35" ht="30" x14ac:dyDescent="0.25">
      <c r="A11" s="5">
        <v>2</v>
      </c>
      <c r="B11" s="16" t="s">
        <v>481</v>
      </c>
      <c r="C11" s="16">
        <v>1994</v>
      </c>
      <c r="D11" s="16">
        <v>1994</v>
      </c>
      <c r="E11" s="16">
        <v>1994</v>
      </c>
      <c r="F11" s="16" t="s">
        <v>11</v>
      </c>
      <c r="G11" s="16" t="s">
        <v>83</v>
      </c>
      <c r="H11" s="16" t="s">
        <v>240</v>
      </c>
      <c r="I11" s="16" t="s">
        <v>343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</v>
      </c>
      <c r="AB11" s="5">
        <v>0</v>
      </c>
      <c r="AC11" s="5">
        <v>0</v>
      </c>
      <c r="AD11" s="5">
        <v>0</v>
      </c>
      <c r="AE11" s="5">
        <v>0</v>
      </c>
      <c r="AF11" s="40">
        <v>91.919998168945313</v>
      </c>
      <c r="AG11" s="5">
        <f t="shared" si="0"/>
        <v>2</v>
      </c>
      <c r="AH11" s="40">
        <f t="shared" si="1"/>
        <v>93.919998168945313</v>
      </c>
      <c r="AI11" s="40">
        <f t="shared" si="2"/>
        <v>3.75607783027833</v>
      </c>
    </row>
    <row r="12" spans="1:35" ht="60" x14ac:dyDescent="0.25">
      <c r="A12" s="5">
        <v>3</v>
      </c>
      <c r="B12" s="16" t="s">
        <v>372</v>
      </c>
      <c r="C12" s="16">
        <v>2000</v>
      </c>
      <c r="D12" s="16">
        <v>2000</v>
      </c>
      <c r="E12" s="16">
        <v>2000</v>
      </c>
      <c r="F12" s="16" t="s">
        <v>24</v>
      </c>
      <c r="G12" s="16" t="s">
        <v>83</v>
      </c>
      <c r="H12" s="16" t="s">
        <v>373</v>
      </c>
      <c r="I12" s="16" t="s">
        <v>374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40">
        <v>98.110000610351563</v>
      </c>
      <c r="AG12" s="5">
        <f t="shared" si="0"/>
        <v>0</v>
      </c>
      <c r="AH12" s="40">
        <f t="shared" si="1"/>
        <v>98.110000610351563</v>
      </c>
      <c r="AI12" s="40">
        <f t="shared" si="2"/>
        <v>8.3848920114454408</v>
      </c>
    </row>
    <row r="13" spans="1:35" ht="60" x14ac:dyDescent="0.25">
      <c r="A13" s="5">
        <v>4</v>
      </c>
      <c r="B13" s="16" t="s">
        <v>208</v>
      </c>
      <c r="C13" s="16">
        <v>1994</v>
      </c>
      <c r="D13" s="16">
        <v>1994</v>
      </c>
      <c r="E13" s="16">
        <v>1994</v>
      </c>
      <c r="F13" s="16" t="s">
        <v>11</v>
      </c>
      <c r="G13" s="16" t="s">
        <v>25</v>
      </c>
      <c r="H13" s="16" t="s">
        <v>109</v>
      </c>
      <c r="I13" s="16" t="s">
        <v>27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2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40">
        <v>96.889999389648437</v>
      </c>
      <c r="AG13" s="5">
        <f t="shared" si="0"/>
        <v>2</v>
      </c>
      <c r="AH13" s="40">
        <f t="shared" si="1"/>
        <v>98.889999389648438</v>
      </c>
      <c r="AI13" s="40">
        <f t="shared" si="2"/>
        <v>9.2465787196017875</v>
      </c>
    </row>
    <row r="14" spans="1:35" x14ac:dyDescent="0.25">
      <c r="A14" s="5">
        <v>5</v>
      </c>
      <c r="B14" s="16" t="s">
        <v>267</v>
      </c>
      <c r="C14" s="16">
        <v>1997</v>
      </c>
      <c r="D14" s="16">
        <v>1997</v>
      </c>
      <c r="E14" s="16">
        <v>1997</v>
      </c>
      <c r="F14" s="16" t="s">
        <v>11</v>
      </c>
      <c r="G14" s="16" t="s">
        <v>36</v>
      </c>
      <c r="H14" s="16" t="s">
        <v>13</v>
      </c>
      <c r="I14" s="16" t="s">
        <v>191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2</v>
      </c>
      <c r="AB14" s="5">
        <v>2</v>
      </c>
      <c r="AC14" s="5">
        <v>0</v>
      </c>
      <c r="AD14" s="5">
        <v>0</v>
      </c>
      <c r="AE14" s="5">
        <v>0</v>
      </c>
      <c r="AF14" s="40">
        <v>96.199996948242187</v>
      </c>
      <c r="AG14" s="5">
        <f t="shared" si="0"/>
        <v>4</v>
      </c>
      <c r="AH14" s="40">
        <f t="shared" si="1"/>
        <v>100.19999694824219</v>
      </c>
      <c r="AI14" s="40">
        <f t="shared" si="2"/>
        <v>10.693770066458839</v>
      </c>
    </row>
    <row r="15" spans="1:35" ht="30" x14ac:dyDescent="0.25">
      <c r="A15" s="5">
        <v>6</v>
      </c>
      <c r="B15" s="16" t="s">
        <v>479</v>
      </c>
      <c r="C15" s="16">
        <v>1983</v>
      </c>
      <c r="D15" s="16">
        <v>1983</v>
      </c>
      <c r="E15" s="16">
        <v>1983</v>
      </c>
      <c r="F15" s="16" t="s">
        <v>11</v>
      </c>
      <c r="G15" s="16" t="s">
        <v>83</v>
      </c>
      <c r="H15" s="16" t="s">
        <v>240</v>
      </c>
      <c r="I15" s="16" t="s">
        <v>334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40">
        <v>100.5</v>
      </c>
      <c r="AG15" s="5">
        <f t="shared" si="0"/>
        <v>0</v>
      </c>
      <c r="AH15" s="40">
        <f t="shared" si="1"/>
        <v>100.5</v>
      </c>
      <c r="AI15" s="40">
        <f t="shared" si="2"/>
        <v>11.025191921168764</v>
      </c>
    </row>
    <row r="16" spans="1:35" ht="60" x14ac:dyDescent="0.25">
      <c r="A16" s="5">
        <v>7</v>
      </c>
      <c r="B16" s="16" t="s">
        <v>120</v>
      </c>
      <c r="C16" s="16">
        <v>1996</v>
      </c>
      <c r="D16" s="16">
        <v>1996</v>
      </c>
      <c r="E16" s="16">
        <v>1996</v>
      </c>
      <c r="F16" s="16" t="s">
        <v>24</v>
      </c>
      <c r="G16" s="16" t="s">
        <v>25</v>
      </c>
      <c r="H16" s="16" t="s">
        <v>109</v>
      </c>
      <c r="I16" s="16" t="s">
        <v>27</v>
      </c>
      <c r="J16" s="5">
        <v>0</v>
      </c>
      <c r="K16" s="5">
        <v>0</v>
      </c>
      <c r="L16" s="5">
        <v>0</v>
      </c>
      <c r="M16" s="5">
        <v>0</v>
      </c>
      <c r="N16" s="5">
        <v>2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40">
        <v>100.06999969482422</v>
      </c>
      <c r="AG16" s="5">
        <f t="shared" si="0"/>
        <v>2</v>
      </c>
      <c r="AH16" s="40">
        <f t="shared" si="1"/>
        <v>102.06999969482422</v>
      </c>
      <c r="AI16" s="40">
        <f t="shared" si="2"/>
        <v>12.75961498021389</v>
      </c>
    </row>
    <row r="17" spans="1:35" ht="60" x14ac:dyDescent="0.25">
      <c r="A17" s="5">
        <v>8</v>
      </c>
      <c r="B17" s="16" t="s">
        <v>323</v>
      </c>
      <c r="C17" s="16">
        <v>1995</v>
      </c>
      <c r="D17" s="16">
        <v>1995</v>
      </c>
      <c r="E17" s="16">
        <v>1995</v>
      </c>
      <c r="F17" s="16" t="s">
        <v>11</v>
      </c>
      <c r="G17" s="16" t="s">
        <v>104</v>
      </c>
      <c r="H17" s="16" t="s">
        <v>324</v>
      </c>
      <c r="I17" s="16" t="s">
        <v>325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2</v>
      </c>
      <c r="X17" s="5">
        <v>0</v>
      </c>
      <c r="Y17" s="5">
        <v>0</v>
      </c>
      <c r="Z17" s="5">
        <v>0</v>
      </c>
      <c r="AA17" s="5">
        <v>0</v>
      </c>
      <c r="AB17" s="5">
        <v>2</v>
      </c>
      <c r="AC17" s="5">
        <v>0</v>
      </c>
      <c r="AD17" s="5">
        <v>0</v>
      </c>
      <c r="AE17" s="5">
        <v>0</v>
      </c>
      <c r="AF17" s="40">
        <v>99.080001831054687</v>
      </c>
      <c r="AG17" s="5">
        <f t="shared" si="0"/>
        <v>4</v>
      </c>
      <c r="AH17" s="40">
        <f t="shared" si="1"/>
        <v>103.08000183105469</v>
      </c>
      <c r="AI17" s="40">
        <f t="shared" si="2"/>
        <v>13.875392900768899</v>
      </c>
    </row>
    <row r="18" spans="1:35" ht="30" x14ac:dyDescent="0.25">
      <c r="A18" s="5">
        <v>9</v>
      </c>
      <c r="B18" s="16" t="s">
        <v>166</v>
      </c>
      <c r="C18" s="16">
        <v>1989</v>
      </c>
      <c r="D18" s="16">
        <v>1989</v>
      </c>
      <c r="E18" s="16">
        <v>1989</v>
      </c>
      <c r="F18" s="16" t="s">
        <v>11</v>
      </c>
      <c r="G18" s="16" t="s">
        <v>25</v>
      </c>
      <c r="H18" s="16" t="s">
        <v>109</v>
      </c>
      <c r="I18" s="16" t="s">
        <v>167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2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2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40">
        <v>104.33999633789062</v>
      </c>
      <c r="AG18" s="5">
        <f t="shared" si="0"/>
        <v>4</v>
      </c>
      <c r="AH18" s="40">
        <f t="shared" si="1"/>
        <v>108.33999633789063</v>
      </c>
      <c r="AI18" s="40">
        <f t="shared" si="2"/>
        <v>19.686257573661965</v>
      </c>
    </row>
    <row r="19" spans="1:35" ht="90" x14ac:dyDescent="0.25">
      <c r="A19" s="5">
        <v>10</v>
      </c>
      <c r="B19" s="16" t="s">
        <v>256</v>
      </c>
      <c r="C19" s="16">
        <v>2000</v>
      </c>
      <c r="D19" s="16">
        <v>2000</v>
      </c>
      <c r="E19" s="16">
        <v>2000</v>
      </c>
      <c r="F19" s="16" t="s">
        <v>11</v>
      </c>
      <c r="G19" s="16" t="s">
        <v>25</v>
      </c>
      <c r="H19" s="16" t="s">
        <v>257</v>
      </c>
      <c r="I19" s="16" t="s">
        <v>27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50</v>
      </c>
      <c r="AC19" s="5">
        <v>0</v>
      </c>
      <c r="AD19" s="5">
        <v>0</v>
      </c>
      <c r="AE19" s="5">
        <v>0</v>
      </c>
      <c r="AF19" s="40">
        <v>97.610000610351562</v>
      </c>
      <c r="AG19" s="5">
        <f t="shared" si="0"/>
        <v>50</v>
      </c>
      <c r="AH19" s="40">
        <f t="shared" si="1"/>
        <v>147.61000061035156</v>
      </c>
      <c r="AI19" s="40">
        <f t="shared" si="2"/>
        <v>63.068941763662892</v>
      </c>
    </row>
    <row r="21" spans="1:35" ht="18.75" x14ac:dyDescent="0.25">
      <c r="A21" s="20" t="s">
        <v>916</v>
      </c>
      <c r="B21" s="20"/>
      <c r="C21" s="20"/>
      <c r="D21" s="20"/>
      <c r="E21" s="20"/>
      <c r="F21" s="20"/>
      <c r="G21" s="20"/>
      <c r="H21" s="20"/>
      <c r="I21" s="20"/>
      <c r="J21" s="20"/>
    </row>
    <row r="22" spans="1:35" x14ac:dyDescent="0.25">
      <c r="A22" s="27" t="s">
        <v>906</v>
      </c>
      <c r="B22" s="27" t="s">
        <v>1</v>
      </c>
      <c r="C22" s="27" t="s">
        <v>2</v>
      </c>
      <c r="D22" s="27" t="s">
        <v>510</v>
      </c>
      <c r="E22" s="27" t="s">
        <v>511</v>
      </c>
      <c r="F22" s="27" t="s">
        <v>3</v>
      </c>
      <c r="G22" s="27" t="s">
        <v>4</v>
      </c>
      <c r="H22" s="27" t="s">
        <v>5</v>
      </c>
      <c r="I22" s="27" t="s">
        <v>6</v>
      </c>
      <c r="J22" s="27">
        <v>1</v>
      </c>
      <c r="K22" s="27">
        <v>2</v>
      </c>
      <c r="L22" s="27">
        <v>3</v>
      </c>
      <c r="M22" s="27">
        <v>4</v>
      </c>
      <c r="N22" s="27">
        <v>5</v>
      </c>
      <c r="O22" s="27">
        <v>6</v>
      </c>
      <c r="P22" s="27">
        <v>7</v>
      </c>
      <c r="Q22" s="27">
        <v>8</v>
      </c>
      <c r="R22" s="27">
        <v>9</v>
      </c>
      <c r="S22" s="27">
        <v>10</v>
      </c>
      <c r="T22" s="27">
        <v>11</v>
      </c>
      <c r="U22" s="27">
        <v>12</v>
      </c>
      <c r="V22" s="27">
        <v>13</v>
      </c>
      <c r="W22" s="27">
        <v>14</v>
      </c>
      <c r="X22" s="27">
        <v>15</v>
      </c>
      <c r="Y22" s="27">
        <v>16</v>
      </c>
      <c r="Z22" s="27">
        <v>17</v>
      </c>
      <c r="AA22" s="27">
        <v>18</v>
      </c>
      <c r="AB22" s="27">
        <v>19</v>
      </c>
      <c r="AC22" s="27">
        <v>20</v>
      </c>
      <c r="AD22" s="27">
        <v>21</v>
      </c>
      <c r="AE22" s="27">
        <v>22</v>
      </c>
      <c r="AF22" s="27" t="s">
        <v>909</v>
      </c>
      <c r="AG22" s="27" t="s">
        <v>910</v>
      </c>
      <c r="AH22" s="27" t="s">
        <v>911</v>
      </c>
      <c r="AI22" s="27" t="s">
        <v>914</v>
      </c>
    </row>
    <row r="23" spans="1:35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45" x14ac:dyDescent="0.25">
      <c r="A24" s="37">
        <v>1</v>
      </c>
      <c r="B24" s="38" t="s">
        <v>924</v>
      </c>
      <c r="C24" s="38" t="s">
        <v>925</v>
      </c>
      <c r="D24" s="38">
        <v>1995</v>
      </c>
      <c r="E24" s="38">
        <v>1995</v>
      </c>
      <c r="F24" s="38" t="s">
        <v>919</v>
      </c>
      <c r="G24" s="38" t="s">
        <v>104</v>
      </c>
      <c r="H24" s="38" t="s">
        <v>105</v>
      </c>
      <c r="I24" s="38" t="s">
        <v>106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9">
        <v>106.22000122070312</v>
      </c>
      <c r="AG24" s="37">
        <f t="shared" ref="AG24:AG32" si="3">SUM(J24:AE24)</f>
        <v>0</v>
      </c>
      <c r="AH24" s="39">
        <f t="shared" ref="AH24:AH32" si="4">AF24+AG24</f>
        <v>106.22000122070312</v>
      </c>
      <c r="AI24" s="39">
        <f t="shared" ref="AI24:AI32" si="5">IF( AND(ISNUMBER(AH$24),ISNUMBER(AH24)),(AH24-AH$24)/AH$24*100,"")</f>
        <v>0</v>
      </c>
    </row>
    <row r="25" spans="1:35" ht="120" x14ac:dyDescent="0.25">
      <c r="A25" s="5">
        <v>2</v>
      </c>
      <c r="B25" s="16" t="s">
        <v>926</v>
      </c>
      <c r="C25" s="16" t="s">
        <v>927</v>
      </c>
      <c r="D25" s="16">
        <v>1998</v>
      </c>
      <c r="E25" s="16">
        <v>1998</v>
      </c>
      <c r="F25" s="16" t="s">
        <v>928</v>
      </c>
      <c r="G25" s="16" t="s">
        <v>157</v>
      </c>
      <c r="H25" s="16" t="s">
        <v>227</v>
      </c>
      <c r="I25" s="16" t="s">
        <v>228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40">
        <v>108.31999969482422</v>
      </c>
      <c r="AG25" s="5">
        <f t="shared" si="3"/>
        <v>0</v>
      </c>
      <c r="AH25" s="40">
        <f t="shared" si="4"/>
        <v>108.31999969482422</v>
      </c>
      <c r="AI25" s="40">
        <f t="shared" si="5"/>
        <v>1.9770273488867058</v>
      </c>
    </row>
    <row r="26" spans="1:35" ht="45" x14ac:dyDescent="0.25">
      <c r="A26" s="5">
        <v>3</v>
      </c>
      <c r="B26" s="16" t="s">
        <v>920</v>
      </c>
      <c r="C26" s="16" t="s">
        <v>921</v>
      </c>
      <c r="D26" s="16">
        <v>1996</v>
      </c>
      <c r="E26" s="16">
        <v>1996</v>
      </c>
      <c r="F26" s="16" t="s">
        <v>919</v>
      </c>
      <c r="G26" s="16" t="s">
        <v>104</v>
      </c>
      <c r="H26" s="16" t="s">
        <v>307</v>
      </c>
      <c r="I26" s="16" t="s">
        <v>308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2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40">
        <v>107.80999755859375</v>
      </c>
      <c r="AG26" s="5">
        <f t="shared" si="3"/>
        <v>2</v>
      </c>
      <c r="AH26" s="40">
        <f t="shared" si="4"/>
        <v>109.80999755859375</v>
      </c>
      <c r="AI26" s="40">
        <f t="shared" si="5"/>
        <v>3.3797743331139283</v>
      </c>
    </row>
    <row r="27" spans="1:35" ht="30" x14ac:dyDescent="0.25">
      <c r="A27" s="5">
        <v>4</v>
      </c>
      <c r="B27" s="16" t="s">
        <v>922</v>
      </c>
      <c r="C27" s="16" t="s">
        <v>923</v>
      </c>
      <c r="D27" s="16">
        <v>1990</v>
      </c>
      <c r="E27" s="16">
        <v>1990</v>
      </c>
      <c r="F27" s="16" t="s">
        <v>919</v>
      </c>
      <c r="G27" s="16" t="s">
        <v>83</v>
      </c>
      <c r="H27" s="16" t="s">
        <v>240</v>
      </c>
      <c r="I27" s="16" t="s">
        <v>674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40">
        <v>112.29000091552734</v>
      </c>
      <c r="AG27" s="5">
        <f t="shared" si="3"/>
        <v>0</v>
      </c>
      <c r="AH27" s="40">
        <f t="shared" si="4"/>
        <v>112.29000091552734</v>
      </c>
      <c r="AI27" s="40">
        <f t="shared" si="5"/>
        <v>5.7145543448187492</v>
      </c>
    </row>
    <row r="28" spans="1:35" ht="30" x14ac:dyDescent="0.25">
      <c r="A28" s="5">
        <v>5</v>
      </c>
      <c r="B28" s="16" t="s">
        <v>917</v>
      </c>
      <c r="C28" s="16" t="s">
        <v>918</v>
      </c>
      <c r="D28" s="16">
        <v>1995</v>
      </c>
      <c r="E28" s="16">
        <v>1994</v>
      </c>
      <c r="F28" s="16" t="s">
        <v>919</v>
      </c>
      <c r="G28" s="16" t="s">
        <v>12</v>
      </c>
      <c r="H28" s="16" t="s">
        <v>13</v>
      </c>
      <c r="I28" s="16" t="s">
        <v>14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2</v>
      </c>
      <c r="X28" s="5">
        <v>0</v>
      </c>
      <c r="Y28" s="5">
        <v>2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40">
        <v>111.93000030517578</v>
      </c>
      <c r="AG28" s="5">
        <f t="shared" si="3"/>
        <v>4</v>
      </c>
      <c r="AH28" s="40">
        <f t="shared" si="4"/>
        <v>115.93000030517578</v>
      </c>
      <c r="AI28" s="40">
        <f t="shared" si="5"/>
        <v>9.1414036649249262</v>
      </c>
    </row>
    <row r="29" spans="1:35" ht="30" x14ac:dyDescent="0.25">
      <c r="A29" s="5">
        <v>6</v>
      </c>
      <c r="B29" s="16" t="s">
        <v>935</v>
      </c>
      <c r="C29" s="16" t="s">
        <v>936</v>
      </c>
      <c r="D29" s="16">
        <v>2000</v>
      </c>
      <c r="E29" s="16">
        <v>1995</v>
      </c>
      <c r="F29" s="16" t="s">
        <v>937</v>
      </c>
      <c r="G29" s="16" t="s">
        <v>83</v>
      </c>
      <c r="H29" s="16" t="s">
        <v>95</v>
      </c>
      <c r="I29" s="16" t="s">
        <v>633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2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40">
        <v>124.38999938964844</v>
      </c>
      <c r="AG29" s="5">
        <f t="shared" si="3"/>
        <v>2</v>
      </c>
      <c r="AH29" s="40">
        <f t="shared" si="4"/>
        <v>126.38999938964844</v>
      </c>
      <c r="AI29" s="40">
        <f t="shared" si="5"/>
        <v>18.988889038926143</v>
      </c>
    </row>
    <row r="30" spans="1:35" ht="60" x14ac:dyDescent="0.25">
      <c r="A30" s="5">
        <v>7</v>
      </c>
      <c r="B30" s="16" t="s">
        <v>940</v>
      </c>
      <c r="C30" s="16" t="s">
        <v>941</v>
      </c>
      <c r="D30" s="16">
        <v>2000</v>
      </c>
      <c r="E30" s="16">
        <v>1998</v>
      </c>
      <c r="F30" s="16" t="s">
        <v>928</v>
      </c>
      <c r="G30" s="16" t="s">
        <v>72</v>
      </c>
      <c r="H30" s="16" t="s">
        <v>73</v>
      </c>
      <c r="I30" s="16" t="s">
        <v>622</v>
      </c>
      <c r="J30" s="5">
        <v>0</v>
      </c>
      <c r="K30" s="5">
        <v>2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2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2</v>
      </c>
      <c r="AE30" s="5">
        <v>0</v>
      </c>
      <c r="AF30" s="40">
        <v>125.93000030517578</v>
      </c>
      <c r="AG30" s="5">
        <f t="shared" si="3"/>
        <v>6</v>
      </c>
      <c r="AH30" s="40">
        <f t="shared" si="4"/>
        <v>131.93000030517578</v>
      </c>
      <c r="AI30" s="40">
        <f t="shared" si="5"/>
        <v>24.204480125219177</v>
      </c>
    </row>
    <row r="31" spans="1:35" ht="30" x14ac:dyDescent="0.25">
      <c r="A31" s="5">
        <v>8</v>
      </c>
      <c r="B31" s="16" t="s">
        <v>930</v>
      </c>
      <c r="C31" s="16" t="s">
        <v>931</v>
      </c>
      <c r="D31" s="16">
        <v>1989</v>
      </c>
      <c r="E31" s="16">
        <v>1988</v>
      </c>
      <c r="F31" s="16" t="s">
        <v>919</v>
      </c>
      <c r="G31" s="16" t="s">
        <v>36</v>
      </c>
      <c r="H31" s="16" t="s">
        <v>37</v>
      </c>
      <c r="I31" s="16" t="s">
        <v>402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2</v>
      </c>
      <c r="P31" s="5">
        <v>0</v>
      </c>
      <c r="Q31" s="5">
        <v>2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2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40">
        <v>126.26000213623047</v>
      </c>
      <c r="AG31" s="5">
        <f t="shared" si="3"/>
        <v>6</v>
      </c>
      <c r="AH31" s="40">
        <f t="shared" si="4"/>
        <v>132.26000213623047</v>
      </c>
      <c r="AI31" s="40">
        <f t="shared" si="5"/>
        <v>24.515157801045046</v>
      </c>
    </row>
    <row r="32" spans="1:35" ht="45" x14ac:dyDescent="0.25">
      <c r="A32" s="5">
        <v>9</v>
      </c>
      <c r="B32" s="16" t="s">
        <v>932</v>
      </c>
      <c r="C32" s="16" t="s">
        <v>933</v>
      </c>
      <c r="D32" s="16">
        <v>1991</v>
      </c>
      <c r="E32" s="16">
        <v>1990</v>
      </c>
      <c r="F32" s="16" t="s">
        <v>934</v>
      </c>
      <c r="G32" s="16" t="s">
        <v>83</v>
      </c>
      <c r="H32" s="16" t="s">
        <v>669</v>
      </c>
      <c r="I32" s="16" t="s">
        <v>670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40"/>
      <c r="AG32" s="5">
        <f t="shared" si="3"/>
        <v>0</v>
      </c>
      <c r="AH32" s="40" t="s">
        <v>915</v>
      </c>
      <c r="AI32" s="40" t="str">
        <f t="shared" si="5"/>
        <v/>
      </c>
    </row>
    <row r="34" spans="1:35" ht="18.75" x14ac:dyDescent="0.25">
      <c r="A34" s="20" t="s">
        <v>957</v>
      </c>
      <c r="B34" s="20"/>
      <c r="C34" s="20"/>
      <c r="D34" s="20"/>
      <c r="E34" s="20"/>
      <c r="F34" s="20"/>
      <c r="G34" s="20"/>
      <c r="H34" s="20"/>
      <c r="I34" s="20"/>
      <c r="J34" s="20"/>
    </row>
    <row r="35" spans="1:35" x14ac:dyDescent="0.25">
      <c r="A35" s="27" t="s">
        <v>906</v>
      </c>
      <c r="B35" s="27" t="s">
        <v>1</v>
      </c>
      <c r="C35" s="27" t="s">
        <v>2</v>
      </c>
      <c r="D35" s="27" t="s">
        <v>510</v>
      </c>
      <c r="E35" s="27" t="s">
        <v>511</v>
      </c>
      <c r="F35" s="27" t="s">
        <v>3</v>
      </c>
      <c r="G35" s="27" t="s">
        <v>4</v>
      </c>
      <c r="H35" s="27" t="s">
        <v>5</v>
      </c>
      <c r="I35" s="27" t="s">
        <v>6</v>
      </c>
      <c r="J35" s="27">
        <v>1</v>
      </c>
      <c r="K35" s="27">
        <v>2</v>
      </c>
      <c r="L35" s="27">
        <v>3</v>
      </c>
      <c r="M35" s="27">
        <v>4</v>
      </c>
      <c r="N35" s="27">
        <v>5</v>
      </c>
      <c r="O35" s="27">
        <v>6</v>
      </c>
      <c r="P35" s="27">
        <v>7</v>
      </c>
      <c r="Q35" s="27">
        <v>8</v>
      </c>
      <c r="R35" s="27">
        <v>9</v>
      </c>
      <c r="S35" s="27">
        <v>10</v>
      </c>
      <c r="T35" s="27">
        <v>11</v>
      </c>
      <c r="U35" s="27">
        <v>12</v>
      </c>
      <c r="V35" s="27">
        <v>13</v>
      </c>
      <c r="W35" s="27">
        <v>14</v>
      </c>
      <c r="X35" s="27">
        <v>15</v>
      </c>
      <c r="Y35" s="27">
        <v>16</v>
      </c>
      <c r="Z35" s="27">
        <v>17</v>
      </c>
      <c r="AA35" s="27">
        <v>18</v>
      </c>
      <c r="AB35" s="27">
        <v>19</v>
      </c>
      <c r="AC35" s="27">
        <v>20</v>
      </c>
      <c r="AD35" s="27">
        <v>21</v>
      </c>
      <c r="AE35" s="27">
        <v>22</v>
      </c>
      <c r="AF35" s="27" t="s">
        <v>909</v>
      </c>
      <c r="AG35" s="27" t="s">
        <v>910</v>
      </c>
      <c r="AH35" s="27" t="s">
        <v>911</v>
      </c>
      <c r="AI35" s="27" t="s">
        <v>914</v>
      </c>
    </row>
    <row r="36" spans="1:35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</row>
    <row r="37" spans="1:35" ht="45" x14ac:dyDescent="0.25">
      <c r="A37" s="37">
        <v>1</v>
      </c>
      <c r="B37" s="38" t="s">
        <v>467</v>
      </c>
      <c r="C37" s="38">
        <v>1984</v>
      </c>
      <c r="D37" s="38">
        <v>1984</v>
      </c>
      <c r="E37" s="38">
        <v>1984</v>
      </c>
      <c r="F37" s="38" t="s">
        <v>11</v>
      </c>
      <c r="G37" s="38" t="s">
        <v>36</v>
      </c>
      <c r="H37" s="38" t="s">
        <v>55</v>
      </c>
      <c r="I37" s="38" t="s">
        <v>141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9">
        <v>101.58999633789062</v>
      </c>
      <c r="AG37" s="37">
        <f t="shared" ref="AG37:AG46" si="6">SUM(J37:AE37)</f>
        <v>0</v>
      </c>
      <c r="AH37" s="39">
        <f t="shared" ref="AH37:AH46" si="7">AF37+AG37</f>
        <v>101.58999633789062</v>
      </c>
      <c r="AI37" s="39">
        <f t="shared" ref="AI37:AI46" si="8">IF( AND(ISNUMBER(AH$37),ISNUMBER(AH37)),(AH37-AH$37)/AH$37*100,"")</f>
        <v>0</v>
      </c>
    </row>
    <row r="38" spans="1:35" ht="30" x14ac:dyDescent="0.25">
      <c r="A38" s="5">
        <v>2</v>
      </c>
      <c r="B38" s="16" t="s">
        <v>353</v>
      </c>
      <c r="C38" s="16">
        <v>1985</v>
      </c>
      <c r="D38" s="16">
        <v>1985</v>
      </c>
      <c r="E38" s="16">
        <v>1985</v>
      </c>
      <c r="F38" s="16" t="s">
        <v>351</v>
      </c>
      <c r="G38" s="16" t="s">
        <v>83</v>
      </c>
      <c r="H38" s="16" t="s">
        <v>240</v>
      </c>
      <c r="I38" s="16" t="s">
        <v>343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2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40">
        <v>105.33999633789062</v>
      </c>
      <c r="AG38" s="5">
        <f t="shared" si="6"/>
        <v>2</v>
      </c>
      <c r="AH38" s="40">
        <f t="shared" si="7"/>
        <v>107.33999633789062</v>
      </c>
      <c r="AI38" s="40">
        <f t="shared" si="8"/>
        <v>5.6600061101246322</v>
      </c>
    </row>
    <row r="39" spans="1:35" ht="30" x14ac:dyDescent="0.25">
      <c r="A39" s="5">
        <v>3</v>
      </c>
      <c r="B39" s="16" t="s">
        <v>350</v>
      </c>
      <c r="C39" s="16">
        <v>1982</v>
      </c>
      <c r="D39" s="16">
        <v>1982</v>
      </c>
      <c r="E39" s="16">
        <v>1982</v>
      </c>
      <c r="F39" s="16" t="s">
        <v>351</v>
      </c>
      <c r="G39" s="16" t="s">
        <v>83</v>
      </c>
      <c r="H39" s="16" t="s">
        <v>240</v>
      </c>
      <c r="I39" s="16" t="s">
        <v>343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2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40">
        <v>105.59999847412109</v>
      </c>
      <c r="AG39" s="5">
        <f t="shared" si="6"/>
        <v>2</v>
      </c>
      <c r="AH39" s="40">
        <f t="shared" si="7"/>
        <v>107.59999847412109</v>
      </c>
      <c r="AI39" s="40">
        <f t="shared" si="8"/>
        <v>5.915938923987226</v>
      </c>
    </row>
    <row r="40" spans="1:35" ht="75" x14ac:dyDescent="0.25">
      <c r="A40" s="5">
        <v>4</v>
      </c>
      <c r="B40" s="16" t="s">
        <v>301</v>
      </c>
      <c r="C40" s="16">
        <v>1998</v>
      </c>
      <c r="D40" s="16">
        <v>1998</v>
      </c>
      <c r="E40" s="16">
        <v>1998</v>
      </c>
      <c r="F40" s="16" t="s">
        <v>11</v>
      </c>
      <c r="G40" s="16" t="s">
        <v>302</v>
      </c>
      <c r="H40" s="16" t="s">
        <v>303</v>
      </c>
      <c r="I40" s="16" t="s">
        <v>304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2</v>
      </c>
      <c r="AE40" s="5">
        <v>0</v>
      </c>
      <c r="AF40" s="40">
        <v>106.30999755859375</v>
      </c>
      <c r="AG40" s="5">
        <f t="shared" si="6"/>
        <v>2</v>
      </c>
      <c r="AH40" s="40">
        <f t="shared" si="7"/>
        <v>108.30999755859375</v>
      </c>
      <c r="AI40" s="40">
        <f t="shared" si="8"/>
        <v>6.614825733778205</v>
      </c>
    </row>
    <row r="41" spans="1:35" ht="45" x14ac:dyDescent="0.25">
      <c r="A41" s="5">
        <v>5</v>
      </c>
      <c r="B41" s="16" t="s">
        <v>239</v>
      </c>
      <c r="C41" s="16">
        <v>1997</v>
      </c>
      <c r="D41" s="16">
        <v>1997</v>
      </c>
      <c r="E41" s="16">
        <v>1997</v>
      </c>
      <c r="F41" s="16" t="s">
        <v>11</v>
      </c>
      <c r="G41" s="16" t="s">
        <v>83</v>
      </c>
      <c r="H41" s="16" t="s">
        <v>240</v>
      </c>
      <c r="I41" s="16" t="s">
        <v>241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2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40">
        <v>107.87000274658203</v>
      </c>
      <c r="AG41" s="5">
        <f t="shared" si="6"/>
        <v>2</v>
      </c>
      <c r="AH41" s="40">
        <f t="shared" si="7"/>
        <v>109.87000274658203</v>
      </c>
      <c r="AI41" s="40">
        <f t="shared" si="8"/>
        <v>8.1504151069677349</v>
      </c>
    </row>
    <row r="42" spans="1:35" ht="75" x14ac:dyDescent="0.25">
      <c r="A42" s="5">
        <v>6</v>
      </c>
      <c r="B42" s="16" t="s">
        <v>319</v>
      </c>
      <c r="C42" s="16">
        <v>1991</v>
      </c>
      <c r="D42" s="16">
        <v>1991</v>
      </c>
      <c r="E42" s="16">
        <v>1991</v>
      </c>
      <c r="F42" s="16" t="s">
        <v>11</v>
      </c>
      <c r="G42" s="16" t="s">
        <v>62</v>
      </c>
      <c r="H42" s="16" t="s">
        <v>285</v>
      </c>
      <c r="I42" s="16" t="s">
        <v>64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2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40">
        <v>107.94000244140625</v>
      </c>
      <c r="AG42" s="5">
        <f t="shared" si="6"/>
        <v>2</v>
      </c>
      <c r="AH42" s="40">
        <f t="shared" si="7"/>
        <v>109.94000244140625</v>
      </c>
      <c r="AI42" s="40">
        <f t="shared" si="8"/>
        <v>8.2193192287785077</v>
      </c>
    </row>
    <row r="43" spans="1:35" ht="45" x14ac:dyDescent="0.25">
      <c r="A43" s="5">
        <v>7</v>
      </c>
      <c r="B43" s="16" t="s">
        <v>277</v>
      </c>
      <c r="C43" s="16">
        <v>1997</v>
      </c>
      <c r="D43" s="16">
        <v>1997</v>
      </c>
      <c r="E43" s="16">
        <v>1997</v>
      </c>
      <c r="F43" s="16" t="s">
        <v>11</v>
      </c>
      <c r="G43" s="16" t="s">
        <v>278</v>
      </c>
      <c r="H43" s="16" t="s">
        <v>279</v>
      </c>
      <c r="I43" s="16" t="s">
        <v>280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2</v>
      </c>
      <c r="AF43" s="40">
        <v>109.73999786376953</v>
      </c>
      <c r="AG43" s="5">
        <f t="shared" si="6"/>
        <v>2</v>
      </c>
      <c r="AH43" s="40">
        <f t="shared" si="7"/>
        <v>111.73999786376953</v>
      </c>
      <c r="AI43" s="40">
        <f t="shared" si="8"/>
        <v>9.9911427224780791</v>
      </c>
    </row>
    <row r="44" spans="1:35" ht="75" x14ac:dyDescent="0.25">
      <c r="A44" s="5">
        <v>8</v>
      </c>
      <c r="B44" s="16" t="s">
        <v>483</v>
      </c>
      <c r="C44" s="16">
        <v>2000</v>
      </c>
      <c r="D44" s="16">
        <v>2000</v>
      </c>
      <c r="E44" s="16">
        <v>2000</v>
      </c>
      <c r="F44" s="16" t="s">
        <v>11</v>
      </c>
      <c r="G44" s="16" t="s">
        <v>302</v>
      </c>
      <c r="H44" s="16" t="s">
        <v>303</v>
      </c>
      <c r="I44" s="16" t="s">
        <v>304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2</v>
      </c>
      <c r="AB44" s="5">
        <v>0</v>
      </c>
      <c r="AC44" s="5">
        <v>0</v>
      </c>
      <c r="AD44" s="5">
        <v>0</v>
      </c>
      <c r="AE44" s="5">
        <v>0</v>
      </c>
      <c r="AF44" s="40">
        <v>117.87000274658203</v>
      </c>
      <c r="AG44" s="5">
        <f t="shared" si="6"/>
        <v>2</v>
      </c>
      <c r="AH44" s="40">
        <f t="shared" si="7"/>
        <v>119.87000274658203</v>
      </c>
      <c r="AI44" s="40">
        <f t="shared" si="8"/>
        <v>17.993903994141007</v>
      </c>
    </row>
    <row r="45" spans="1:35" ht="30" x14ac:dyDescent="0.25">
      <c r="A45" s="5">
        <v>9</v>
      </c>
      <c r="B45" s="16" t="s">
        <v>195</v>
      </c>
      <c r="C45" s="16">
        <v>1999</v>
      </c>
      <c r="D45" s="16">
        <v>1999</v>
      </c>
      <c r="E45" s="16">
        <v>1999</v>
      </c>
      <c r="F45" s="16" t="s">
        <v>24</v>
      </c>
      <c r="G45" s="16" t="s">
        <v>12</v>
      </c>
      <c r="H45" s="16" t="s">
        <v>13</v>
      </c>
      <c r="I45" s="16" t="s">
        <v>191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2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2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40">
        <v>115.90000152587891</v>
      </c>
      <c r="AG45" s="5">
        <f t="shared" si="6"/>
        <v>4</v>
      </c>
      <c r="AH45" s="40">
        <f t="shared" si="7"/>
        <v>119.90000152587891</v>
      </c>
      <c r="AI45" s="40">
        <f t="shared" si="8"/>
        <v>18.023433259204765</v>
      </c>
    </row>
    <row r="46" spans="1:35" ht="60" x14ac:dyDescent="0.25">
      <c r="A46" s="5">
        <v>10</v>
      </c>
      <c r="B46" s="16" t="s">
        <v>436</v>
      </c>
      <c r="C46" s="16">
        <v>2001</v>
      </c>
      <c r="D46" s="16">
        <v>2001</v>
      </c>
      <c r="E46" s="16">
        <v>2001</v>
      </c>
      <c r="F46" s="16" t="s">
        <v>24</v>
      </c>
      <c r="G46" s="16" t="s">
        <v>104</v>
      </c>
      <c r="H46" s="16" t="s">
        <v>279</v>
      </c>
      <c r="I46" s="16" t="s">
        <v>325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2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2</v>
      </c>
      <c r="AC46" s="5">
        <v>0</v>
      </c>
      <c r="AD46" s="5">
        <v>0</v>
      </c>
      <c r="AE46" s="5">
        <v>0</v>
      </c>
      <c r="AF46" s="40">
        <v>117.83000183105469</v>
      </c>
      <c r="AG46" s="5">
        <f t="shared" si="6"/>
        <v>4</v>
      </c>
      <c r="AH46" s="40">
        <f t="shared" si="7"/>
        <v>121.83000183105469</v>
      </c>
      <c r="AI46" s="40">
        <f t="shared" si="8"/>
        <v>19.92322691482865</v>
      </c>
    </row>
    <row r="48" spans="1:35" ht="18.75" x14ac:dyDescent="0.25">
      <c r="A48" s="20" t="s">
        <v>959</v>
      </c>
      <c r="B48" s="20"/>
      <c r="C48" s="20"/>
      <c r="D48" s="20"/>
      <c r="E48" s="20"/>
      <c r="F48" s="20"/>
      <c r="G48" s="20"/>
      <c r="H48" s="20"/>
      <c r="I48" s="20"/>
      <c r="J48" s="20"/>
    </row>
    <row r="49" spans="1:35" x14ac:dyDescent="0.25">
      <c r="A49" s="27" t="s">
        <v>906</v>
      </c>
      <c r="B49" s="27" t="s">
        <v>1</v>
      </c>
      <c r="C49" s="27" t="s">
        <v>2</v>
      </c>
      <c r="D49" s="27" t="s">
        <v>510</v>
      </c>
      <c r="E49" s="27" t="s">
        <v>511</v>
      </c>
      <c r="F49" s="27" t="s">
        <v>3</v>
      </c>
      <c r="G49" s="27" t="s">
        <v>4</v>
      </c>
      <c r="H49" s="27" t="s">
        <v>5</v>
      </c>
      <c r="I49" s="27" t="s">
        <v>6</v>
      </c>
      <c r="J49" s="27">
        <v>1</v>
      </c>
      <c r="K49" s="27">
        <v>2</v>
      </c>
      <c r="L49" s="27">
        <v>3</v>
      </c>
      <c r="M49" s="27">
        <v>4</v>
      </c>
      <c r="N49" s="27">
        <v>5</v>
      </c>
      <c r="O49" s="27">
        <v>6</v>
      </c>
      <c r="P49" s="27">
        <v>7</v>
      </c>
      <c r="Q49" s="27">
        <v>8</v>
      </c>
      <c r="R49" s="27">
        <v>9</v>
      </c>
      <c r="S49" s="27">
        <v>10</v>
      </c>
      <c r="T49" s="27">
        <v>11</v>
      </c>
      <c r="U49" s="27">
        <v>12</v>
      </c>
      <c r="V49" s="27">
        <v>13</v>
      </c>
      <c r="W49" s="27">
        <v>14</v>
      </c>
      <c r="X49" s="27">
        <v>15</v>
      </c>
      <c r="Y49" s="27">
        <v>16</v>
      </c>
      <c r="Z49" s="27">
        <v>17</v>
      </c>
      <c r="AA49" s="27">
        <v>18</v>
      </c>
      <c r="AB49" s="27">
        <v>19</v>
      </c>
      <c r="AC49" s="27">
        <v>20</v>
      </c>
      <c r="AD49" s="27">
        <v>21</v>
      </c>
      <c r="AE49" s="27">
        <v>22</v>
      </c>
      <c r="AF49" s="27" t="s">
        <v>909</v>
      </c>
      <c r="AG49" s="27" t="s">
        <v>910</v>
      </c>
      <c r="AH49" s="27" t="s">
        <v>911</v>
      </c>
      <c r="AI49" s="27" t="s">
        <v>914</v>
      </c>
    </row>
    <row r="50" spans="1:35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</row>
    <row r="51" spans="1:35" ht="30" x14ac:dyDescent="0.25">
      <c r="A51" s="37">
        <v>1</v>
      </c>
      <c r="B51" s="38" t="s">
        <v>219</v>
      </c>
      <c r="C51" s="38">
        <v>1996</v>
      </c>
      <c r="D51" s="38">
        <v>1996</v>
      </c>
      <c r="E51" s="38">
        <v>1996</v>
      </c>
      <c r="F51" s="38" t="s">
        <v>11</v>
      </c>
      <c r="G51" s="38" t="s">
        <v>36</v>
      </c>
      <c r="H51" s="38" t="s">
        <v>13</v>
      </c>
      <c r="I51" s="38" t="s">
        <v>186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9">
        <v>96.779998779296875</v>
      </c>
      <c r="AG51" s="37">
        <f t="shared" ref="AG51:AG60" si="9">SUM(J51:AE51)</f>
        <v>0</v>
      </c>
      <c r="AH51" s="39">
        <f t="shared" ref="AH51:AH60" si="10">AF51+AG51</f>
        <v>96.779998779296875</v>
      </c>
      <c r="AI51" s="39">
        <f t="shared" ref="AI51:AI60" si="11">IF( AND(ISNUMBER(AH$51),ISNUMBER(AH51)),(AH51-AH$51)/AH$51*100,"")</f>
        <v>0</v>
      </c>
    </row>
    <row r="52" spans="1:35" ht="60" x14ac:dyDescent="0.25">
      <c r="A52" s="5">
        <v>2</v>
      </c>
      <c r="B52" s="16" t="s">
        <v>404</v>
      </c>
      <c r="C52" s="16">
        <v>1993</v>
      </c>
      <c r="D52" s="16">
        <v>1993</v>
      </c>
      <c r="E52" s="16">
        <v>1993</v>
      </c>
      <c r="F52" s="16" t="s">
        <v>11</v>
      </c>
      <c r="G52" s="16" t="s">
        <v>152</v>
      </c>
      <c r="H52" s="16" t="s">
        <v>314</v>
      </c>
      <c r="I52" s="16" t="s">
        <v>154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2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40">
        <v>94.910003662109375</v>
      </c>
      <c r="AG52" s="5">
        <f t="shared" si="9"/>
        <v>2</v>
      </c>
      <c r="AH52" s="40">
        <f t="shared" si="10"/>
        <v>96.910003662109375</v>
      </c>
      <c r="AI52" s="40">
        <f t="shared" si="11"/>
        <v>0.13433032078143667</v>
      </c>
    </row>
    <row r="53" spans="1:35" ht="90" x14ac:dyDescent="0.25">
      <c r="A53" s="5">
        <v>3</v>
      </c>
      <c r="B53" s="16" t="s">
        <v>475</v>
      </c>
      <c r="C53" s="16">
        <v>1999</v>
      </c>
      <c r="D53" s="16">
        <v>1999</v>
      </c>
      <c r="E53" s="16">
        <v>1999</v>
      </c>
      <c r="F53" s="16" t="s">
        <v>11</v>
      </c>
      <c r="G53" s="16" t="s">
        <v>25</v>
      </c>
      <c r="H53" s="16" t="s">
        <v>257</v>
      </c>
      <c r="I53" s="16" t="s">
        <v>27</v>
      </c>
      <c r="J53" s="5">
        <v>0</v>
      </c>
      <c r="K53" s="5">
        <v>0</v>
      </c>
      <c r="L53" s="5">
        <v>0</v>
      </c>
      <c r="M53" s="5">
        <v>0</v>
      </c>
      <c r="N53" s="5">
        <v>2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40">
        <v>97.239997863769531</v>
      </c>
      <c r="AG53" s="5">
        <f t="shared" si="9"/>
        <v>2</v>
      </c>
      <c r="AH53" s="40">
        <f t="shared" si="10"/>
        <v>99.239997863769531</v>
      </c>
      <c r="AI53" s="40">
        <f t="shared" si="11"/>
        <v>2.5418465752232455</v>
      </c>
    </row>
    <row r="54" spans="1:35" ht="45" x14ac:dyDescent="0.25">
      <c r="A54" s="5">
        <v>4</v>
      </c>
      <c r="B54" s="16" t="s">
        <v>491</v>
      </c>
      <c r="C54" s="16">
        <v>1996</v>
      </c>
      <c r="D54" s="16">
        <v>1996</v>
      </c>
      <c r="E54" s="16">
        <v>1996</v>
      </c>
      <c r="F54" s="16" t="s">
        <v>11</v>
      </c>
      <c r="G54" s="16" t="s">
        <v>104</v>
      </c>
      <c r="H54" s="16" t="s">
        <v>307</v>
      </c>
      <c r="I54" s="16" t="s">
        <v>308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2</v>
      </c>
      <c r="AC54" s="5">
        <v>0</v>
      </c>
      <c r="AD54" s="5">
        <v>0</v>
      </c>
      <c r="AE54" s="5">
        <v>0</v>
      </c>
      <c r="AF54" s="40">
        <v>97.55999755859375</v>
      </c>
      <c r="AG54" s="5">
        <f t="shared" si="9"/>
        <v>2</v>
      </c>
      <c r="AH54" s="40">
        <f t="shared" si="10"/>
        <v>99.55999755859375</v>
      </c>
      <c r="AI54" s="40">
        <f t="shared" si="11"/>
        <v>2.8724930919213554</v>
      </c>
    </row>
    <row r="55" spans="1:35" ht="60" x14ac:dyDescent="0.25">
      <c r="A55" s="5">
        <v>5</v>
      </c>
      <c r="B55" s="16" t="s">
        <v>421</v>
      </c>
      <c r="C55" s="16">
        <v>1995</v>
      </c>
      <c r="D55" s="16">
        <v>1995</v>
      </c>
      <c r="E55" s="16">
        <v>1995</v>
      </c>
      <c r="F55" s="16" t="s">
        <v>11</v>
      </c>
      <c r="G55" s="16" t="s">
        <v>25</v>
      </c>
      <c r="H55" s="16" t="s">
        <v>109</v>
      </c>
      <c r="I55" s="16" t="s">
        <v>27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2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40">
        <v>97.769996643066406</v>
      </c>
      <c r="AG55" s="5">
        <f t="shared" si="9"/>
        <v>2</v>
      </c>
      <c r="AH55" s="40">
        <f t="shared" si="10"/>
        <v>99.769996643066406</v>
      </c>
      <c r="AI55" s="40">
        <f t="shared" si="11"/>
        <v>3.0894791294512292</v>
      </c>
    </row>
    <row r="56" spans="1:35" ht="60" x14ac:dyDescent="0.25">
      <c r="A56" s="5">
        <v>6</v>
      </c>
      <c r="B56" s="16" t="s">
        <v>323</v>
      </c>
      <c r="C56" s="16">
        <v>1995</v>
      </c>
      <c r="D56" s="16">
        <v>1995</v>
      </c>
      <c r="E56" s="16">
        <v>1995</v>
      </c>
      <c r="F56" s="16" t="s">
        <v>11</v>
      </c>
      <c r="G56" s="16" t="s">
        <v>104</v>
      </c>
      <c r="H56" s="16" t="s">
        <v>324</v>
      </c>
      <c r="I56" s="16" t="s">
        <v>325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2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40">
        <v>98.019996643066406</v>
      </c>
      <c r="AG56" s="5">
        <f t="shared" si="9"/>
        <v>2</v>
      </c>
      <c r="AH56" s="40">
        <f t="shared" si="10"/>
        <v>100.01999664306641</v>
      </c>
      <c r="AI56" s="40">
        <f t="shared" si="11"/>
        <v>3.347796966972715</v>
      </c>
    </row>
    <row r="57" spans="1:35" ht="45" x14ac:dyDescent="0.25">
      <c r="A57" s="5">
        <v>7</v>
      </c>
      <c r="B57" s="16" t="s">
        <v>370</v>
      </c>
      <c r="C57" s="16">
        <v>1995</v>
      </c>
      <c r="D57" s="16">
        <v>1995</v>
      </c>
      <c r="E57" s="16">
        <v>1995</v>
      </c>
      <c r="F57" s="16" t="s">
        <v>11</v>
      </c>
      <c r="G57" s="16" t="s">
        <v>104</v>
      </c>
      <c r="H57" s="16" t="s">
        <v>105</v>
      </c>
      <c r="I57" s="16" t="s">
        <v>106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2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40">
        <v>98.379997253417969</v>
      </c>
      <c r="AG57" s="5">
        <f t="shared" si="9"/>
        <v>2</v>
      </c>
      <c r="AH57" s="40">
        <f t="shared" si="10"/>
        <v>100.37999725341797</v>
      </c>
      <c r="AI57" s="40">
        <f t="shared" si="11"/>
        <v>3.7197752836624374</v>
      </c>
    </row>
    <row r="58" spans="1:35" ht="120" x14ac:dyDescent="0.25">
      <c r="A58" s="5">
        <v>8</v>
      </c>
      <c r="B58" s="16" t="s">
        <v>230</v>
      </c>
      <c r="C58" s="16">
        <v>1998</v>
      </c>
      <c r="D58" s="16">
        <v>1998</v>
      </c>
      <c r="E58" s="16">
        <v>1998</v>
      </c>
      <c r="F58" s="16" t="s">
        <v>24</v>
      </c>
      <c r="G58" s="16" t="s">
        <v>157</v>
      </c>
      <c r="H58" s="16" t="s">
        <v>227</v>
      </c>
      <c r="I58" s="16" t="s">
        <v>228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2</v>
      </c>
      <c r="AE58" s="5">
        <v>0</v>
      </c>
      <c r="AF58" s="40">
        <v>98.709999084472656</v>
      </c>
      <c r="AG58" s="5">
        <f t="shared" si="9"/>
        <v>2</v>
      </c>
      <c r="AH58" s="40">
        <f t="shared" si="10"/>
        <v>100.70999908447266</v>
      </c>
      <c r="AI58" s="40">
        <f t="shared" si="11"/>
        <v>4.0607567211671478</v>
      </c>
    </row>
    <row r="59" spans="1:35" ht="45" x14ac:dyDescent="0.25">
      <c r="A59" s="5">
        <v>9</v>
      </c>
      <c r="B59" s="16" t="s">
        <v>183</v>
      </c>
      <c r="C59" s="16">
        <v>1985</v>
      </c>
      <c r="D59" s="16">
        <v>1985</v>
      </c>
      <c r="E59" s="16">
        <v>1985</v>
      </c>
      <c r="F59" s="16" t="s">
        <v>11</v>
      </c>
      <c r="G59" s="16" t="s">
        <v>36</v>
      </c>
      <c r="H59" s="16" t="s">
        <v>55</v>
      </c>
      <c r="I59" s="16" t="s">
        <v>38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2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40">
        <v>100.91999816894531</v>
      </c>
      <c r="AG59" s="5">
        <f t="shared" si="9"/>
        <v>2</v>
      </c>
      <c r="AH59" s="40">
        <f t="shared" si="10"/>
        <v>102.91999816894531</v>
      </c>
      <c r="AI59" s="40">
        <f t="shared" si="11"/>
        <v>6.3442854588689075</v>
      </c>
    </row>
    <row r="60" spans="1:35" ht="60" x14ac:dyDescent="0.25">
      <c r="A60" s="5">
        <v>10</v>
      </c>
      <c r="B60" s="16" t="s">
        <v>275</v>
      </c>
      <c r="C60" s="16">
        <v>1995</v>
      </c>
      <c r="D60" s="16">
        <v>1995</v>
      </c>
      <c r="E60" s="16">
        <v>1995</v>
      </c>
      <c r="F60" s="16" t="s">
        <v>11</v>
      </c>
      <c r="G60" s="16" t="s">
        <v>25</v>
      </c>
      <c r="H60" s="16" t="s">
        <v>109</v>
      </c>
      <c r="I60" s="16" t="s">
        <v>27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2</v>
      </c>
      <c r="X60" s="5">
        <v>2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40">
        <v>110.22000122070312</v>
      </c>
      <c r="AG60" s="5">
        <f t="shared" si="9"/>
        <v>4</v>
      </c>
      <c r="AH60" s="40">
        <f t="shared" si="10"/>
        <v>114.22000122070312</v>
      </c>
      <c r="AI60" s="40">
        <f t="shared" si="11"/>
        <v>18.020254868133978</v>
      </c>
    </row>
    <row r="62" spans="1:35" ht="18.75" x14ac:dyDescent="0.25">
      <c r="A62" s="20" t="s">
        <v>960</v>
      </c>
      <c r="B62" s="20"/>
      <c r="C62" s="20"/>
      <c r="D62" s="20"/>
      <c r="E62" s="20"/>
      <c r="F62" s="20"/>
      <c r="G62" s="20"/>
      <c r="H62" s="20"/>
      <c r="I62" s="20"/>
      <c r="J62" s="20"/>
    </row>
    <row r="63" spans="1:35" x14ac:dyDescent="0.25">
      <c r="A63" s="27" t="s">
        <v>906</v>
      </c>
      <c r="B63" s="27" t="s">
        <v>1</v>
      </c>
      <c r="C63" s="27" t="s">
        <v>2</v>
      </c>
      <c r="D63" s="27" t="s">
        <v>510</v>
      </c>
      <c r="E63" s="27" t="s">
        <v>511</v>
      </c>
      <c r="F63" s="27" t="s">
        <v>3</v>
      </c>
      <c r="G63" s="27" t="s">
        <v>4</v>
      </c>
      <c r="H63" s="27" t="s">
        <v>5</v>
      </c>
      <c r="I63" s="27" t="s">
        <v>6</v>
      </c>
      <c r="J63" s="27">
        <v>1</v>
      </c>
      <c r="K63" s="27">
        <v>2</v>
      </c>
      <c r="L63" s="27">
        <v>3</v>
      </c>
      <c r="M63" s="27">
        <v>4</v>
      </c>
      <c r="N63" s="27">
        <v>5</v>
      </c>
      <c r="O63" s="27">
        <v>6</v>
      </c>
      <c r="P63" s="27">
        <v>7</v>
      </c>
      <c r="Q63" s="27">
        <v>8</v>
      </c>
      <c r="R63" s="27">
        <v>9</v>
      </c>
      <c r="S63" s="27">
        <v>10</v>
      </c>
      <c r="T63" s="27">
        <v>11</v>
      </c>
      <c r="U63" s="27">
        <v>12</v>
      </c>
      <c r="V63" s="27">
        <v>13</v>
      </c>
      <c r="W63" s="27">
        <v>14</v>
      </c>
      <c r="X63" s="27">
        <v>15</v>
      </c>
      <c r="Y63" s="27">
        <v>16</v>
      </c>
      <c r="Z63" s="27">
        <v>17</v>
      </c>
      <c r="AA63" s="27">
        <v>18</v>
      </c>
      <c r="AB63" s="27">
        <v>19</v>
      </c>
      <c r="AC63" s="27">
        <v>20</v>
      </c>
      <c r="AD63" s="27">
        <v>21</v>
      </c>
      <c r="AE63" s="27">
        <v>22</v>
      </c>
      <c r="AF63" s="27" t="s">
        <v>909</v>
      </c>
      <c r="AG63" s="27" t="s">
        <v>910</v>
      </c>
      <c r="AH63" s="27" t="s">
        <v>911</v>
      </c>
      <c r="AI63" s="27" t="s">
        <v>914</v>
      </c>
    </row>
    <row r="64" spans="1:35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</row>
    <row r="65" spans="1:35" ht="75" x14ac:dyDescent="0.25">
      <c r="A65" s="37">
        <v>1</v>
      </c>
      <c r="B65" s="38" t="s">
        <v>319</v>
      </c>
      <c r="C65" s="38">
        <v>1991</v>
      </c>
      <c r="D65" s="38">
        <v>1991</v>
      </c>
      <c r="E65" s="38">
        <v>1991</v>
      </c>
      <c r="F65" s="38" t="s">
        <v>11</v>
      </c>
      <c r="G65" s="38" t="s">
        <v>62</v>
      </c>
      <c r="H65" s="38" t="s">
        <v>285</v>
      </c>
      <c r="I65" s="38" t="s">
        <v>64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2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9">
        <v>112.09999847412109</v>
      </c>
      <c r="AG65" s="37">
        <f t="shared" ref="AG65:AG74" si="12">SUM(J65:AE65)</f>
        <v>2</v>
      </c>
      <c r="AH65" s="39">
        <f t="shared" ref="AH65:AH74" si="13">AF65+AG65</f>
        <v>114.09999847412109</v>
      </c>
      <c r="AI65" s="39">
        <f t="shared" ref="AI65:AI74" si="14">IF( AND(ISNUMBER(AH$65),ISNUMBER(AH65)),(AH65-AH$65)/AH$65*100,"")</f>
        <v>0</v>
      </c>
    </row>
    <row r="66" spans="1:35" x14ac:dyDescent="0.25">
      <c r="A66" s="5">
        <v>2</v>
      </c>
      <c r="B66" s="16" t="s">
        <v>391</v>
      </c>
      <c r="C66" s="16">
        <v>1993</v>
      </c>
      <c r="D66" s="16">
        <v>1993</v>
      </c>
      <c r="E66" s="16">
        <v>1993</v>
      </c>
      <c r="F66" s="16" t="s">
        <v>11</v>
      </c>
      <c r="G66" s="16" t="s">
        <v>41</v>
      </c>
      <c r="H66" s="16" t="s">
        <v>392</v>
      </c>
      <c r="I66" s="16" t="s">
        <v>178</v>
      </c>
      <c r="J66" s="5">
        <v>0</v>
      </c>
      <c r="K66" s="5">
        <v>0</v>
      </c>
      <c r="L66" s="5">
        <v>0</v>
      </c>
      <c r="M66" s="5">
        <v>0</v>
      </c>
      <c r="N66" s="5">
        <v>2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2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40">
        <v>110.48000335693359</v>
      </c>
      <c r="AG66" s="5">
        <f t="shared" si="12"/>
        <v>4</v>
      </c>
      <c r="AH66" s="40">
        <f t="shared" si="13"/>
        <v>114.48000335693359</v>
      </c>
      <c r="AI66" s="40">
        <f t="shared" si="14"/>
        <v>0.33304547580575866</v>
      </c>
    </row>
    <row r="67" spans="1:35" ht="75" x14ac:dyDescent="0.25">
      <c r="A67" s="5">
        <v>3</v>
      </c>
      <c r="B67" s="16" t="s">
        <v>301</v>
      </c>
      <c r="C67" s="16">
        <v>1998</v>
      </c>
      <c r="D67" s="16">
        <v>1998</v>
      </c>
      <c r="E67" s="16">
        <v>1998</v>
      </c>
      <c r="F67" s="16" t="s">
        <v>11</v>
      </c>
      <c r="G67" s="16" t="s">
        <v>302</v>
      </c>
      <c r="H67" s="16" t="s">
        <v>303</v>
      </c>
      <c r="I67" s="16" t="s">
        <v>304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2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40">
        <v>114.08000183105469</v>
      </c>
      <c r="AG67" s="5">
        <f t="shared" si="12"/>
        <v>2</v>
      </c>
      <c r="AH67" s="40">
        <f t="shared" si="13"/>
        <v>116.08000183105469</v>
      </c>
      <c r="AI67" s="40">
        <f t="shared" si="14"/>
        <v>1.7353228601336714</v>
      </c>
    </row>
    <row r="68" spans="1:35" ht="45" x14ac:dyDescent="0.25">
      <c r="A68" s="5">
        <v>4</v>
      </c>
      <c r="B68" s="16" t="s">
        <v>251</v>
      </c>
      <c r="C68" s="16">
        <v>1999</v>
      </c>
      <c r="D68" s="16">
        <v>1999</v>
      </c>
      <c r="E68" s="16">
        <v>1999</v>
      </c>
      <c r="F68" s="16" t="s">
        <v>11</v>
      </c>
      <c r="G68" s="16" t="s">
        <v>83</v>
      </c>
      <c r="H68" s="16" t="s">
        <v>240</v>
      </c>
      <c r="I68" s="16" t="s">
        <v>252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2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40">
        <v>118.94999694824219</v>
      </c>
      <c r="AG68" s="5">
        <f t="shared" si="12"/>
        <v>2</v>
      </c>
      <c r="AH68" s="40">
        <f t="shared" si="13"/>
        <v>120.94999694824219</v>
      </c>
      <c r="AI68" s="40">
        <f t="shared" si="14"/>
        <v>6.0035044397259441</v>
      </c>
    </row>
    <row r="69" spans="1:35" ht="75" x14ac:dyDescent="0.25">
      <c r="A69" s="5">
        <v>5</v>
      </c>
      <c r="B69" s="16" t="s">
        <v>483</v>
      </c>
      <c r="C69" s="16">
        <v>2000</v>
      </c>
      <c r="D69" s="16">
        <v>2000</v>
      </c>
      <c r="E69" s="16">
        <v>2000</v>
      </c>
      <c r="F69" s="16" t="s">
        <v>11</v>
      </c>
      <c r="G69" s="16" t="s">
        <v>302</v>
      </c>
      <c r="H69" s="16" t="s">
        <v>303</v>
      </c>
      <c r="I69" s="16" t="s">
        <v>304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2</v>
      </c>
      <c r="AE69" s="5">
        <v>0</v>
      </c>
      <c r="AF69" s="40">
        <v>119.43000030517578</v>
      </c>
      <c r="AG69" s="5">
        <f t="shared" si="12"/>
        <v>2</v>
      </c>
      <c r="AH69" s="40">
        <f t="shared" si="13"/>
        <v>121.43000030517578</v>
      </c>
      <c r="AI69" s="40">
        <f t="shared" si="14"/>
        <v>6.4241909983173207</v>
      </c>
    </row>
    <row r="70" spans="1:35" ht="90" x14ac:dyDescent="0.25">
      <c r="A70" s="5">
        <v>6</v>
      </c>
      <c r="B70" s="16" t="s">
        <v>156</v>
      </c>
      <c r="C70" s="16">
        <v>1996</v>
      </c>
      <c r="D70" s="16">
        <v>1996</v>
      </c>
      <c r="E70" s="16">
        <v>1996</v>
      </c>
      <c r="F70" s="16" t="s">
        <v>11</v>
      </c>
      <c r="G70" s="16" t="s">
        <v>157</v>
      </c>
      <c r="H70" s="16" t="s">
        <v>158</v>
      </c>
      <c r="I70" s="16" t="s">
        <v>159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2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40">
        <v>121.37999725341797</v>
      </c>
      <c r="AG70" s="5">
        <f t="shared" si="12"/>
        <v>2</v>
      </c>
      <c r="AH70" s="40">
        <f t="shared" si="13"/>
        <v>123.37999725341797</v>
      </c>
      <c r="AI70" s="40">
        <f t="shared" si="14"/>
        <v>8.1332155156879011</v>
      </c>
    </row>
    <row r="71" spans="1:35" ht="45" x14ac:dyDescent="0.25">
      <c r="A71" s="5">
        <v>7</v>
      </c>
      <c r="B71" s="16" t="s">
        <v>444</v>
      </c>
      <c r="C71" s="16">
        <v>1991</v>
      </c>
      <c r="D71" s="16">
        <v>1991</v>
      </c>
      <c r="E71" s="16">
        <v>1991</v>
      </c>
      <c r="F71" s="16" t="s">
        <v>11</v>
      </c>
      <c r="G71" s="16" t="s">
        <v>445</v>
      </c>
      <c r="H71" s="16" t="s">
        <v>446</v>
      </c>
      <c r="I71" s="16" t="s">
        <v>447</v>
      </c>
      <c r="J71" s="5">
        <v>0</v>
      </c>
      <c r="K71" s="5">
        <v>0</v>
      </c>
      <c r="L71" s="5">
        <v>0</v>
      </c>
      <c r="M71" s="5">
        <v>0</v>
      </c>
      <c r="N71" s="5">
        <v>2</v>
      </c>
      <c r="O71" s="5">
        <v>2</v>
      </c>
      <c r="P71" s="5">
        <v>0</v>
      </c>
      <c r="Q71" s="5">
        <v>0</v>
      </c>
      <c r="R71" s="5">
        <v>2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2</v>
      </c>
      <c r="AC71" s="5">
        <v>0</v>
      </c>
      <c r="AD71" s="5">
        <v>0</v>
      </c>
      <c r="AE71" s="5">
        <v>0</v>
      </c>
      <c r="AF71" s="40">
        <v>117.25</v>
      </c>
      <c r="AG71" s="5">
        <f t="shared" si="12"/>
        <v>8</v>
      </c>
      <c r="AH71" s="40">
        <f t="shared" si="13"/>
        <v>125.25</v>
      </c>
      <c r="AI71" s="40">
        <f t="shared" si="14"/>
        <v>9.7721311787815903</v>
      </c>
    </row>
    <row r="72" spans="1:35" ht="60" x14ac:dyDescent="0.25">
      <c r="A72" s="5">
        <v>8</v>
      </c>
      <c r="B72" s="16" t="s">
        <v>330</v>
      </c>
      <c r="C72" s="16">
        <v>2003</v>
      </c>
      <c r="D72" s="16">
        <v>2003</v>
      </c>
      <c r="E72" s="16">
        <v>2003</v>
      </c>
      <c r="F72" s="16" t="s">
        <v>24</v>
      </c>
      <c r="G72" s="16" t="s">
        <v>67</v>
      </c>
      <c r="H72" s="16" t="s">
        <v>115</v>
      </c>
      <c r="I72" s="16" t="s">
        <v>331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2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40">
        <v>126.25</v>
      </c>
      <c r="AG72" s="5">
        <f t="shared" si="12"/>
        <v>2</v>
      </c>
      <c r="AH72" s="40">
        <f t="shared" si="13"/>
        <v>128.25</v>
      </c>
      <c r="AI72" s="40">
        <f t="shared" si="14"/>
        <v>12.401403781866179</v>
      </c>
    </row>
    <row r="73" spans="1:35" ht="75" x14ac:dyDescent="0.25">
      <c r="A73" s="5">
        <v>9</v>
      </c>
      <c r="B73" s="16" t="s">
        <v>223</v>
      </c>
      <c r="C73" s="16">
        <v>1998</v>
      </c>
      <c r="D73" s="16">
        <v>1998</v>
      </c>
      <c r="E73" s="16">
        <v>1998</v>
      </c>
      <c r="F73" s="16" t="s">
        <v>11</v>
      </c>
      <c r="G73" s="16" t="s">
        <v>62</v>
      </c>
      <c r="H73" s="16" t="s">
        <v>224</v>
      </c>
      <c r="I73" s="16" t="s">
        <v>64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2</v>
      </c>
      <c r="AC73" s="5">
        <v>0</v>
      </c>
      <c r="AD73" s="5">
        <v>0</v>
      </c>
      <c r="AE73" s="5">
        <v>0</v>
      </c>
      <c r="AF73" s="40">
        <v>127.76000213623047</v>
      </c>
      <c r="AG73" s="5">
        <f t="shared" si="12"/>
        <v>2</v>
      </c>
      <c r="AH73" s="40">
        <f t="shared" si="13"/>
        <v>129.76000213623047</v>
      </c>
      <c r="AI73" s="40">
        <f t="shared" si="14"/>
        <v>13.724806197662836</v>
      </c>
    </row>
    <row r="74" spans="1:35" ht="45" x14ac:dyDescent="0.25">
      <c r="A74" s="5">
        <v>10</v>
      </c>
      <c r="B74" s="16" t="s">
        <v>382</v>
      </c>
      <c r="C74" s="16">
        <v>1999</v>
      </c>
      <c r="D74" s="16">
        <v>1999</v>
      </c>
      <c r="E74" s="16">
        <v>1999</v>
      </c>
      <c r="F74" s="16" t="s">
        <v>24</v>
      </c>
      <c r="G74" s="16" t="s">
        <v>12</v>
      </c>
      <c r="H74" s="16" t="s">
        <v>337</v>
      </c>
      <c r="I74" s="16" t="s">
        <v>383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40">
        <v>129.85000610351562</v>
      </c>
      <c r="AG74" s="5">
        <f t="shared" si="12"/>
        <v>0</v>
      </c>
      <c r="AH74" s="40">
        <f t="shared" si="13"/>
        <v>129.85000610351562</v>
      </c>
      <c r="AI74" s="40">
        <f t="shared" si="14"/>
        <v>13.803687852780101</v>
      </c>
    </row>
    <row r="76" spans="1:35" ht="18.75" x14ac:dyDescent="0.25">
      <c r="A76" s="20" t="s">
        <v>961</v>
      </c>
      <c r="B76" s="20"/>
      <c r="C76" s="20"/>
      <c r="D76" s="20"/>
      <c r="E76" s="20"/>
      <c r="F76" s="20"/>
      <c r="G76" s="20"/>
      <c r="H76" s="20"/>
      <c r="I76" s="20"/>
      <c r="J76" s="20"/>
    </row>
    <row r="77" spans="1:35" x14ac:dyDescent="0.25">
      <c r="A77" s="27" t="s">
        <v>906</v>
      </c>
      <c r="B77" s="27" t="s">
        <v>1</v>
      </c>
      <c r="C77" s="27" t="s">
        <v>2</v>
      </c>
      <c r="D77" s="27" t="s">
        <v>510</v>
      </c>
      <c r="E77" s="27" t="s">
        <v>511</v>
      </c>
      <c r="F77" s="27" t="s">
        <v>3</v>
      </c>
      <c r="G77" s="27" t="s">
        <v>4</v>
      </c>
      <c r="H77" s="27" t="s">
        <v>5</v>
      </c>
      <c r="I77" s="27" t="s">
        <v>6</v>
      </c>
      <c r="J77" s="27">
        <v>1</v>
      </c>
      <c r="K77" s="27">
        <v>2</v>
      </c>
      <c r="L77" s="27">
        <v>3</v>
      </c>
      <c r="M77" s="27">
        <v>4</v>
      </c>
      <c r="N77" s="27">
        <v>5</v>
      </c>
      <c r="O77" s="27">
        <v>6</v>
      </c>
      <c r="P77" s="27">
        <v>7</v>
      </c>
      <c r="Q77" s="27">
        <v>8</v>
      </c>
      <c r="R77" s="27">
        <v>9</v>
      </c>
      <c r="S77" s="27">
        <v>10</v>
      </c>
      <c r="T77" s="27">
        <v>11</v>
      </c>
      <c r="U77" s="27">
        <v>12</v>
      </c>
      <c r="V77" s="27">
        <v>13</v>
      </c>
      <c r="W77" s="27">
        <v>14</v>
      </c>
      <c r="X77" s="27">
        <v>15</v>
      </c>
      <c r="Y77" s="27">
        <v>16</v>
      </c>
      <c r="Z77" s="27">
        <v>17</v>
      </c>
      <c r="AA77" s="27">
        <v>18</v>
      </c>
      <c r="AB77" s="27">
        <v>19</v>
      </c>
      <c r="AC77" s="27">
        <v>20</v>
      </c>
      <c r="AD77" s="27">
        <v>21</v>
      </c>
      <c r="AE77" s="27">
        <v>22</v>
      </c>
      <c r="AF77" s="27" t="s">
        <v>909</v>
      </c>
      <c r="AG77" s="27" t="s">
        <v>910</v>
      </c>
      <c r="AH77" s="27" t="s">
        <v>911</v>
      </c>
      <c r="AI77" s="27" t="s">
        <v>914</v>
      </c>
    </row>
    <row r="78" spans="1:35" x14ac:dyDescent="0.2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</row>
    <row r="79" spans="1:35" ht="75" x14ac:dyDescent="0.25">
      <c r="A79" s="37">
        <v>1</v>
      </c>
      <c r="B79" s="38" t="s">
        <v>973</v>
      </c>
      <c r="C79" s="38" t="s">
        <v>936</v>
      </c>
      <c r="D79" s="38">
        <v>2000</v>
      </c>
      <c r="E79" s="38">
        <v>1995</v>
      </c>
      <c r="F79" s="38" t="s">
        <v>919</v>
      </c>
      <c r="G79" s="38" t="s">
        <v>889</v>
      </c>
      <c r="H79" s="38" t="s">
        <v>303</v>
      </c>
      <c r="I79" s="38" t="s">
        <v>890</v>
      </c>
      <c r="J79" s="37">
        <v>0</v>
      </c>
      <c r="K79" s="37">
        <v>0</v>
      </c>
      <c r="L79" s="37">
        <v>0</v>
      </c>
      <c r="M79" s="37">
        <v>0</v>
      </c>
      <c r="N79" s="37">
        <v>2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9">
        <v>121.31999969482422</v>
      </c>
      <c r="AG79" s="37">
        <f t="shared" ref="AG79:AG89" si="15">SUM(J79:AE79)</f>
        <v>2</v>
      </c>
      <c r="AH79" s="39">
        <f t="shared" ref="AH79:AH89" si="16">AF79+AG79</f>
        <v>123.31999969482422</v>
      </c>
      <c r="AI79" s="39">
        <f t="shared" ref="AI79:AI89" si="17">IF( AND(ISNUMBER(AH$79),ISNUMBER(AH79)),(AH79-AH$79)/AH$79*100,"")</f>
        <v>0</v>
      </c>
    </row>
    <row r="80" spans="1:35" ht="75" x14ac:dyDescent="0.25">
      <c r="A80" s="5">
        <v>2</v>
      </c>
      <c r="B80" s="16" t="s">
        <v>964</v>
      </c>
      <c r="C80" s="16" t="s">
        <v>965</v>
      </c>
      <c r="D80" s="16">
        <v>2001</v>
      </c>
      <c r="E80" s="16">
        <v>1996</v>
      </c>
      <c r="F80" s="16" t="s">
        <v>937</v>
      </c>
      <c r="G80" s="16" t="s">
        <v>104</v>
      </c>
      <c r="H80" s="16" t="s">
        <v>869</v>
      </c>
      <c r="I80" s="16" t="s">
        <v>870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2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40">
        <v>127.37999725341797</v>
      </c>
      <c r="AG80" s="5">
        <f t="shared" si="15"/>
        <v>2</v>
      </c>
      <c r="AH80" s="40">
        <f t="shared" si="16"/>
        <v>129.37999725341797</v>
      </c>
      <c r="AI80" s="40">
        <f t="shared" si="17"/>
        <v>4.9140427940238558</v>
      </c>
    </row>
    <row r="81" spans="1:35" ht="75" x14ac:dyDescent="0.25">
      <c r="A81" s="5">
        <v>3</v>
      </c>
      <c r="B81" s="16" t="s">
        <v>974</v>
      </c>
      <c r="C81" s="16" t="s">
        <v>975</v>
      </c>
      <c r="D81" s="16">
        <v>1998</v>
      </c>
      <c r="E81" s="16">
        <v>1996</v>
      </c>
      <c r="F81" s="16" t="s">
        <v>919</v>
      </c>
      <c r="G81" s="16" t="s">
        <v>62</v>
      </c>
      <c r="H81" s="16" t="s">
        <v>224</v>
      </c>
      <c r="I81" s="16" t="s">
        <v>859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2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2</v>
      </c>
      <c r="AE81" s="5">
        <v>0</v>
      </c>
      <c r="AF81" s="40">
        <v>126.70999908447266</v>
      </c>
      <c r="AG81" s="5">
        <f t="shared" si="15"/>
        <v>4</v>
      </c>
      <c r="AH81" s="40">
        <f t="shared" si="16"/>
        <v>130.70999908447266</v>
      </c>
      <c r="AI81" s="40">
        <f t="shared" si="17"/>
        <v>5.9925392539216809</v>
      </c>
    </row>
    <row r="82" spans="1:35" ht="165" x14ac:dyDescent="0.25">
      <c r="A82" s="5">
        <v>4</v>
      </c>
      <c r="B82" s="16" t="s">
        <v>966</v>
      </c>
      <c r="C82" s="16" t="s">
        <v>967</v>
      </c>
      <c r="D82" s="16">
        <v>1998</v>
      </c>
      <c r="E82" s="16">
        <v>1996</v>
      </c>
      <c r="F82" s="16" t="s">
        <v>937</v>
      </c>
      <c r="G82" s="16" t="s">
        <v>157</v>
      </c>
      <c r="H82" s="16" t="s">
        <v>849</v>
      </c>
      <c r="I82" s="16" t="s">
        <v>228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2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40">
        <v>129.05999755859375</v>
      </c>
      <c r="AG82" s="5">
        <f t="shared" si="15"/>
        <v>2</v>
      </c>
      <c r="AH82" s="40">
        <f t="shared" si="16"/>
        <v>131.05999755859375</v>
      </c>
      <c r="AI82" s="40">
        <f t="shared" si="17"/>
        <v>6.2763524837199478</v>
      </c>
    </row>
    <row r="83" spans="1:35" ht="60" x14ac:dyDescent="0.25">
      <c r="A83" s="5">
        <v>5</v>
      </c>
      <c r="B83" s="16" t="s">
        <v>970</v>
      </c>
      <c r="C83" s="16" t="s">
        <v>971</v>
      </c>
      <c r="D83" s="16">
        <v>1997</v>
      </c>
      <c r="E83" s="16">
        <v>1993</v>
      </c>
      <c r="F83" s="16" t="s">
        <v>972</v>
      </c>
      <c r="G83" s="16" t="s">
        <v>41</v>
      </c>
      <c r="H83" s="16" t="s">
        <v>820</v>
      </c>
      <c r="I83" s="16" t="s">
        <v>52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2</v>
      </c>
      <c r="W83" s="5">
        <v>0</v>
      </c>
      <c r="X83" s="5">
        <v>0</v>
      </c>
      <c r="Y83" s="5">
        <v>0</v>
      </c>
      <c r="Z83" s="5">
        <v>2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40">
        <v>127.66000366210937</v>
      </c>
      <c r="AG83" s="5">
        <f t="shared" si="15"/>
        <v>4</v>
      </c>
      <c r="AH83" s="40">
        <f t="shared" si="16"/>
        <v>131.66000366210937</v>
      </c>
      <c r="AI83" s="40">
        <f t="shared" si="17"/>
        <v>6.7628965195620161</v>
      </c>
    </row>
    <row r="84" spans="1:35" ht="45" x14ac:dyDescent="0.25">
      <c r="A84" s="5" t="s">
        <v>8</v>
      </c>
      <c r="B84" s="16" t="s">
        <v>968</v>
      </c>
      <c r="C84" s="16" t="s">
        <v>969</v>
      </c>
      <c r="D84" s="16">
        <v>1987</v>
      </c>
      <c r="E84" s="16">
        <v>1986</v>
      </c>
      <c r="F84" s="16" t="s">
        <v>919</v>
      </c>
      <c r="G84" s="16" t="s">
        <v>126</v>
      </c>
      <c r="H84" s="16" t="s">
        <v>127</v>
      </c>
      <c r="I84" s="16" t="s">
        <v>202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2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2</v>
      </c>
      <c r="AB84" s="5">
        <v>0</v>
      </c>
      <c r="AC84" s="5">
        <v>0</v>
      </c>
      <c r="AD84" s="5">
        <v>0</v>
      </c>
      <c r="AE84" s="5">
        <v>0</v>
      </c>
      <c r="AF84" s="40">
        <v>132.27000427246094</v>
      </c>
      <c r="AG84" s="5">
        <f t="shared" si="15"/>
        <v>4</v>
      </c>
      <c r="AH84" s="40">
        <f t="shared" si="16"/>
        <v>136.27000427246094</v>
      </c>
      <c r="AI84" s="40">
        <f t="shared" si="17"/>
        <v>10.501138995851161</v>
      </c>
    </row>
    <row r="85" spans="1:35" ht="75" x14ac:dyDescent="0.25">
      <c r="A85" s="5">
        <v>6</v>
      </c>
      <c r="B85" s="16" t="s">
        <v>962</v>
      </c>
      <c r="C85" s="16" t="s">
        <v>963</v>
      </c>
      <c r="D85" s="16">
        <v>1999</v>
      </c>
      <c r="E85" s="16">
        <v>1995</v>
      </c>
      <c r="F85" s="16" t="s">
        <v>937</v>
      </c>
      <c r="G85" s="16" t="s">
        <v>12</v>
      </c>
      <c r="H85" s="16" t="s">
        <v>814</v>
      </c>
      <c r="I85" s="16" t="s">
        <v>815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40">
        <v>137.94000244140625</v>
      </c>
      <c r="AG85" s="5">
        <f t="shared" si="15"/>
        <v>0</v>
      </c>
      <c r="AH85" s="40">
        <f t="shared" si="16"/>
        <v>137.94000244140625</v>
      </c>
      <c r="AI85" s="40">
        <f t="shared" si="17"/>
        <v>11.855337968506042</v>
      </c>
    </row>
    <row r="86" spans="1:35" ht="60" x14ac:dyDescent="0.25">
      <c r="A86" s="5">
        <v>7</v>
      </c>
      <c r="B86" s="16" t="s">
        <v>984</v>
      </c>
      <c r="C86" s="16" t="s">
        <v>985</v>
      </c>
      <c r="D86" s="16">
        <v>1995</v>
      </c>
      <c r="E86" s="16">
        <v>1988</v>
      </c>
      <c r="F86" s="16" t="s">
        <v>919</v>
      </c>
      <c r="G86" s="16" t="s">
        <v>36</v>
      </c>
      <c r="H86" s="16" t="s">
        <v>844</v>
      </c>
      <c r="I86" s="16" t="s">
        <v>845</v>
      </c>
      <c r="J86" s="5">
        <v>0</v>
      </c>
      <c r="K86" s="5">
        <v>2</v>
      </c>
      <c r="L86" s="5">
        <v>0</v>
      </c>
      <c r="M86" s="5">
        <v>0</v>
      </c>
      <c r="N86" s="5">
        <v>0</v>
      </c>
      <c r="O86" s="5">
        <v>0</v>
      </c>
      <c r="P86" s="5">
        <v>2</v>
      </c>
      <c r="Q86" s="5">
        <v>2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2</v>
      </c>
      <c r="X86" s="5">
        <v>2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40">
        <v>137.77000427246094</v>
      </c>
      <c r="AG86" s="5">
        <f t="shared" si="15"/>
        <v>10</v>
      </c>
      <c r="AH86" s="40">
        <f t="shared" si="16"/>
        <v>147.77000427246094</v>
      </c>
      <c r="AI86" s="40">
        <f t="shared" si="17"/>
        <v>19.826471487303202</v>
      </c>
    </row>
    <row r="87" spans="1:35" ht="60" x14ac:dyDescent="0.25">
      <c r="A87" s="5">
        <v>8</v>
      </c>
      <c r="B87" s="16" t="s">
        <v>979</v>
      </c>
      <c r="C87" s="16" t="s">
        <v>980</v>
      </c>
      <c r="D87" s="16">
        <v>1994</v>
      </c>
      <c r="E87" s="16">
        <v>1994</v>
      </c>
      <c r="F87" s="16" t="s">
        <v>919</v>
      </c>
      <c r="G87" s="16" t="s">
        <v>838</v>
      </c>
      <c r="H87" s="16" t="s">
        <v>839</v>
      </c>
      <c r="I87" s="16" t="s">
        <v>840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2</v>
      </c>
      <c r="X87" s="5">
        <v>0</v>
      </c>
      <c r="Y87" s="5">
        <v>0</v>
      </c>
      <c r="Z87" s="5">
        <v>2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40">
        <v>149.94000244140625</v>
      </c>
      <c r="AG87" s="5">
        <f t="shared" si="15"/>
        <v>4</v>
      </c>
      <c r="AH87" s="40">
        <f t="shared" si="16"/>
        <v>153.94000244140625</v>
      </c>
      <c r="AI87" s="40">
        <f t="shared" si="17"/>
        <v>24.829713608787145</v>
      </c>
    </row>
    <row r="88" spans="1:35" ht="60" x14ac:dyDescent="0.25">
      <c r="A88" s="5">
        <v>9</v>
      </c>
      <c r="B88" s="16" t="s">
        <v>981</v>
      </c>
      <c r="C88" s="16" t="s">
        <v>982</v>
      </c>
      <c r="D88" s="16">
        <v>2002</v>
      </c>
      <c r="E88" s="16">
        <v>1998</v>
      </c>
      <c r="F88" s="16" t="s">
        <v>983</v>
      </c>
      <c r="G88" s="16" t="s">
        <v>72</v>
      </c>
      <c r="H88" s="16" t="s">
        <v>73</v>
      </c>
      <c r="I88" s="16" t="s">
        <v>622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2</v>
      </c>
      <c r="T88" s="5">
        <v>0</v>
      </c>
      <c r="U88" s="5">
        <v>0</v>
      </c>
      <c r="V88" s="5">
        <v>2</v>
      </c>
      <c r="W88" s="5">
        <v>2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40">
        <v>162.33000183105469</v>
      </c>
      <c r="AG88" s="5">
        <f t="shared" si="15"/>
        <v>6</v>
      </c>
      <c r="AH88" s="40">
        <f t="shared" si="16"/>
        <v>168.33000183105469</v>
      </c>
      <c r="AI88" s="40">
        <f t="shared" si="17"/>
        <v>36.498542205331802</v>
      </c>
    </row>
    <row r="89" spans="1:35" ht="60" x14ac:dyDescent="0.25">
      <c r="A89" s="5">
        <v>10</v>
      </c>
      <c r="B89" s="16" t="s">
        <v>988</v>
      </c>
      <c r="C89" s="16" t="s">
        <v>943</v>
      </c>
      <c r="D89" s="16">
        <v>2002</v>
      </c>
      <c r="E89" s="16">
        <v>2002</v>
      </c>
      <c r="F89" s="16" t="s">
        <v>928</v>
      </c>
      <c r="G89" s="16" t="s">
        <v>328</v>
      </c>
      <c r="H89" s="16" t="s">
        <v>47</v>
      </c>
      <c r="I89" s="16" t="s">
        <v>48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2</v>
      </c>
      <c r="P89" s="5">
        <v>2</v>
      </c>
      <c r="Q89" s="5">
        <v>0</v>
      </c>
      <c r="R89" s="5">
        <v>0</v>
      </c>
      <c r="S89" s="5">
        <v>2</v>
      </c>
      <c r="T89" s="5">
        <v>2</v>
      </c>
      <c r="U89" s="5">
        <v>0</v>
      </c>
      <c r="V89" s="5">
        <v>0</v>
      </c>
      <c r="W89" s="5">
        <v>2</v>
      </c>
      <c r="X89" s="5">
        <v>0</v>
      </c>
      <c r="Y89" s="5">
        <v>2</v>
      </c>
      <c r="Z89" s="5"/>
      <c r="AA89" s="5"/>
      <c r="AB89" s="5"/>
      <c r="AC89" s="5"/>
      <c r="AD89" s="5"/>
      <c r="AE89" s="5"/>
      <c r="AF89" s="40"/>
      <c r="AG89" s="5">
        <f t="shared" si="15"/>
        <v>12</v>
      </c>
      <c r="AH89" s="40" t="s">
        <v>958</v>
      </c>
      <c r="AI89" s="40" t="str">
        <f t="shared" si="17"/>
        <v/>
      </c>
    </row>
  </sheetData>
  <mergeCells count="222">
    <mergeCell ref="AD77:AD78"/>
    <mergeCell ref="AE77:AE78"/>
    <mergeCell ref="AF77:AF78"/>
    <mergeCell ref="AG77:AG78"/>
    <mergeCell ref="AH77:AH78"/>
    <mergeCell ref="AI77:AI78"/>
    <mergeCell ref="X77:X78"/>
    <mergeCell ref="Y77:Y78"/>
    <mergeCell ref="Z77:Z78"/>
    <mergeCell ref="AA77:AA78"/>
    <mergeCell ref="AB77:AB78"/>
    <mergeCell ref="AC77:AC78"/>
    <mergeCell ref="R77:R78"/>
    <mergeCell ref="S77:S78"/>
    <mergeCell ref="T77:T78"/>
    <mergeCell ref="U77:U78"/>
    <mergeCell ref="V77:V78"/>
    <mergeCell ref="W77:W78"/>
    <mergeCell ref="L77:L78"/>
    <mergeCell ref="M77:M78"/>
    <mergeCell ref="N77:N78"/>
    <mergeCell ref="O77:O78"/>
    <mergeCell ref="P77:P78"/>
    <mergeCell ref="Q77:Q78"/>
    <mergeCell ref="G77:G78"/>
    <mergeCell ref="H77:H78"/>
    <mergeCell ref="I77:I78"/>
    <mergeCell ref="A76:J76"/>
    <mergeCell ref="J77:J78"/>
    <mergeCell ref="K77:K78"/>
    <mergeCell ref="A77:A78"/>
    <mergeCell ref="B77:B78"/>
    <mergeCell ref="C77:C78"/>
    <mergeCell ref="D77:D78"/>
    <mergeCell ref="E77:E78"/>
    <mergeCell ref="F77:F78"/>
    <mergeCell ref="AD63:AD64"/>
    <mergeCell ref="AE63:AE64"/>
    <mergeCell ref="AF63:AF64"/>
    <mergeCell ref="AG63:AG64"/>
    <mergeCell ref="AH63:AH64"/>
    <mergeCell ref="AI63:AI64"/>
    <mergeCell ref="X63:X64"/>
    <mergeCell ref="Y63:Y64"/>
    <mergeCell ref="Z63:Z64"/>
    <mergeCell ref="AA63:AA64"/>
    <mergeCell ref="AB63:AB64"/>
    <mergeCell ref="AC63:AC64"/>
    <mergeCell ref="R63:R64"/>
    <mergeCell ref="S63:S64"/>
    <mergeCell ref="T63:T64"/>
    <mergeCell ref="U63:U64"/>
    <mergeCell ref="V63:V64"/>
    <mergeCell ref="W63:W64"/>
    <mergeCell ref="L63:L64"/>
    <mergeCell ref="M63:M64"/>
    <mergeCell ref="N63:N64"/>
    <mergeCell ref="O63:O64"/>
    <mergeCell ref="P63:P64"/>
    <mergeCell ref="Q63:Q64"/>
    <mergeCell ref="G63:G64"/>
    <mergeCell ref="H63:H64"/>
    <mergeCell ref="I63:I64"/>
    <mergeCell ref="A62:J62"/>
    <mergeCell ref="J63:J64"/>
    <mergeCell ref="K63:K64"/>
    <mergeCell ref="A63:A64"/>
    <mergeCell ref="B63:B64"/>
    <mergeCell ref="C63:C64"/>
    <mergeCell ref="D63:D64"/>
    <mergeCell ref="E63:E64"/>
    <mergeCell ref="F63:F64"/>
    <mergeCell ref="AD49:AD50"/>
    <mergeCell ref="AE49:AE50"/>
    <mergeCell ref="AF49:AF50"/>
    <mergeCell ref="AG49:AG50"/>
    <mergeCell ref="AH49:AH50"/>
    <mergeCell ref="AI49:AI50"/>
    <mergeCell ref="X49:X50"/>
    <mergeCell ref="Y49:Y50"/>
    <mergeCell ref="Z49:Z50"/>
    <mergeCell ref="AA49:AA50"/>
    <mergeCell ref="AB49:AB50"/>
    <mergeCell ref="AC49:AC50"/>
    <mergeCell ref="R49:R50"/>
    <mergeCell ref="S49:S50"/>
    <mergeCell ref="T49:T50"/>
    <mergeCell ref="U49:U50"/>
    <mergeCell ref="V49:V50"/>
    <mergeCell ref="W49:W50"/>
    <mergeCell ref="L49:L50"/>
    <mergeCell ref="M49:M50"/>
    <mergeCell ref="N49:N50"/>
    <mergeCell ref="O49:O50"/>
    <mergeCell ref="P49:P50"/>
    <mergeCell ref="Q49:Q50"/>
    <mergeCell ref="G49:G50"/>
    <mergeCell ref="H49:H50"/>
    <mergeCell ref="I49:I50"/>
    <mergeCell ref="A48:J48"/>
    <mergeCell ref="J49:J50"/>
    <mergeCell ref="K49:K50"/>
    <mergeCell ref="A49:A50"/>
    <mergeCell ref="B49:B50"/>
    <mergeCell ref="C49:C50"/>
    <mergeCell ref="D49:D50"/>
    <mergeCell ref="E49:E50"/>
    <mergeCell ref="F49:F50"/>
    <mergeCell ref="AD35:AD36"/>
    <mergeCell ref="AE35:AE36"/>
    <mergeCell ref="AF35:AF36"/>
    <mergeCell ref="AG35:AG36"/>
    <mergeCell ref="AH35:AH36"/>
    <mergeCell ref="AI35:AI36"/>
    <mergeCell ref="X35:X36"/>
    <mergeCell ref="Y35:Y36"/>
    <mergeCell ref="Z35:Z36"/>
    <mergeCell ref="AA35:AA36"/>
    <mergeCell ref="AB35:AB36"/>
    <mergeCell ref="AC35:AC36"/>
    <mergeCell ref="R35:R36"/>
    <mergeCell ref="S35:S36"/>
    <mergeCell ref="T35:T36"/>
    <mergeCell ref="U35:U36"/>
    <mergeCell ref="V35:V36"/>
    <mergeCell ref="W35:W36"/>
    <mergeCell ref="L35:L36"/>
    <mergeCell ref="M35:M36"/>
    <mergeCell ref="N35:N36"/>
    <mergeCell ref="O35:O36"/>
    <mergeCell ref="P35:P36"/>
    <mergeCell ref="Q35:Q36"/>
    <mergeCell ref="G35:G36"/>
    <mergeCell ref="H35:H36"/>
    <mergeCell ref="I35:I36"/>
    <mergeCell ref="A34:J34"/>
    <mergeCell ref="J35:J36"/>
    <mergeCell ref="K35:K36"/>
    <mergeCell ref="A35:A36"/>
    <mergeCell ref="B35:B36"/>
    <mergeCell ref="C35:C36"/>
    <mergeCell ref="D35:D36"/>
    <mergeCell ref="E35:E36"/>
    <mergeCell ref="F35:F36"/>
    <mergeCell ref="AD22:AD23"/>
    <mergeCell ref="AE22:AE23"/>
    <mergeCell ref="AF22:AF23"/>
    <mergeCell ref="AG22:AG23"/>
    <mergeCell ref="AH22:AH23"/>
    <mergeCell ref="AI22:AI23"/>
    <mergeCell ref="X22:X23"/>
    <mergeCell ref="Y22:Y23"/>
    <mergeCell ref="Z22:Z23"/>
    <mergeCell ref="AA22:AA23"/>
    <mergeCell ref="AB22:AB23"/>
    <mergeCell ref="AC22:AC23"/>
    <mergeCell ref="R22:R23"/>
    <mergeCell ref="S22:S23"/>
    <mergeCell ref="T22:T23"/>
    <mergeCell ref="U22:U23"/>
    <mergeCell ref="V22:V23"/>
    <mergeCell ref="W22:W23"/>
    <mergeCell ref="L22:L23"/>
    <mergeCell ref="M22:M23"/>
    <mergeCell ref="N22:N23"/>
    <mergeCell ref="O22:O23"/>
    <mergeCell ref="P22:P23"/>
    <mergeCell ref="Q22:Q23"/>
    <mergeCell ref="G22:G23"/>
    <mergeCell ref="H22:H23"/>
    <mergeCell ref="I22:I23"/>
    <mergeCell ref="A21:J21"/>
    <mergeCell ref="J22:J23"/>
    <mergeCell ref="K22:K23"/>
    <mergeCell ref="A22:A23"/>
    <mergeCell ref="B22:B23"/>
    <mergeCell ref="C22:C23"/>
    <mergeCell ref="D22:D23"/>
    <mergeCell ref="E22:E23"/>
    <mergeCell ref="F22:F23"/>
    <mergeCell ref="AD8:AD9"/>
    <mergeCell ref="AE8:AE9"/>
    <mergeCell ref="AF8:AF9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I1"/>
    <mergeCell ref="A2:AI2"/>
    <mergeCell ref="A3:B3"/>
    <mergeCell ref="C3:AI3"/>
    <mergeCell ref="A4:AI4"/>
    <mergeCell ref="A5:AI5"/>
  </mergeCells>
  <pageMargins left="0.7" right="0.7" top="0.75" bottom="0.75" header="0.3" footer="0.3"/>
  <pageSetup paperSize="9" orientation="landscape" r:id="rId1"/>
  <ignoredErrors>
    <ignoredError sqref="AG10:AG19 AG24:AG31 AG37:AG46 AG51:AG60 AG65:AG74 AG79:AG8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18" t="s">
        <v>900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.75" x14ac:dyDescent="0.25">
      <c r="A2" s="20" t="s">
        <v>901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25">
      <c r="A3" s="21" t="s">
        <v>902</v>
      </c>
      <c r="B3" s="21"/>
      <c r="C3" s="22" t="s">
        <v>903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1" x14ac:dyDescent="0.25">
      <c r="A4" s="23" t="s">
        <v>1009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23.25" x14ac:dyDescent="0.25">
      <c r="A5" s="24" t="s">
        <v>905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7" spans="1:13" ht="18.75" x14ac:dyDescent="0.25">
      <c r="A7" s="20" t="s">
        <v>907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25">
      <c r="A8" s="27" t="s">
        <v>906</v>
      </c>
      <c r="B8" s="27" t="s">
        <v>1</v>
      </c>
      <c r="C8" s="27" t="s">
        <v>2</v>
      </c>
      <c r="D8" s="27" t="s">
        <v>510</v>
      </c>
      <c r="E8" s="27" t="s">
        <v>511</v>
      </c>
      <c r="F8" s="27" t="s">
        <v>3</v>
      </c>
      <c r="G8" s="27" t="s">
        <v>4</v>
      </c>
      <c r="H8" s="27" t="s">
        <v>5</v>
      </c>
      <c r="I8" s="27" t="s">
        <v>6</v>
      </c>
      <c r="J8" s="27" t="s">
        <v>909</v>
      </c>
      <c r="K8" s="27" t="s">
        <v>910</v>
      </c>
      <c r="L8" s="27" t="s">
        <v>911</v>
      </c>
      <c r="M8" s="27" t="s">
        <v>914</v>
      </c>
    </row>
    <row r="9" spans="1:13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30" x14ac:dyDescent="0.25">
      <c r="A10" s="37">
        <v>1</v>
      </c>
      <c r="B10" s="38" t="s">
        <v>495</v>
      </c>
      <c r="C10" s="38">
        <v>1990</v>
      </c>
      <c r="D10" s="38">
        <v>1990</v>
      </c>
      <c r="E10" s="38">
        <v>1990</v>
      </c>
      <c r="F10" s="38" t="s">
        <v>351</v>
      </c>
      <c r="G10" s="38" t="s">
        <v>83</v>
      </c>
      <c r="H10" s="38" t="s">
        <v>240</v>
      </c>
      <c r="I10" s="38" t="s">
        <v>456</v>
      </c>
      <c r="J10" s="39">
        <v>90.519996643066406</v>
      </c>
      <c r="K10" s="37">
        <v>0</v>
      </c>
      <c r="L10" s="39">
        <f t="shared" ref="L10:L19" si="0">J10+K10</f>
        <v>90.519996643066406</v>
      </c>
      <c r="M10" s="39">
        <f t="shared" ref="M10:M19" si="1">IF( AND(ISNUMBER(L$10),ISNUMBER(L10)),(L10-L$10)/L$10*100,"")</f>
        <v>0</v>
      </c>
    </row>
    <row r="11" spans="1:13" ht="30" x14ac:dyDescent="0.25">
      <c r="A11" s="5">
        <v>2</v>
      </c>
      <c r="B11" s="16" t="s">
        <v>481</v>
      </c>
      <c r="C11" s="16">
        <v>1994</v>
      </c>
      <c r="D11" s="16">
        <v>1994</v>
      </c>
      <c r="E11" s="16">
        <v>1994</v>
      </c>
      <c r="F11" s="16" t="s">
        <v>11</v>
      </c>
      <c r="G11" s="16" t="s">
        <v>83</v>
      </c>
      <c r="H11" s="16" t="s">
        <v>240</v>
      </c>
      <c r="I11" s="16" t="s">
        <v>343</v>
      </c>
      <c r="J11" s="40">
        <v>91.919998168945313</v>
      </c>
      <c r="K11" s="5">
        <v>2</v>
      </c>
      <c r="L11" s="40">
        <f t="shared" si="0"/>
        <v>93.919998168945313</v>
      </c>
      <c r="M11" s="40">
        <f t="shared" si="1"/>
        <v>3.75607783027833</v>
      </c>
    </row>
    <row r="12" spans="1:13" ht="60" x14ac:dyDescent="0.25">
      <c r="A12" s="5">
        <v>3</v>
      </c>
      <c r="B12" s="16" t="s">
        <v>372</v>
      </c>
      <c r="C12" s="16">
        <v>2000</v>
      </c>
      <c r="D12" s="16">
        <v>2000</v>
      </c>
      <c r="E12" s="16">
        <v>2000</v>
      </c>
      <c r="F12" s="16" t="s">
        <v>24</v>
      </c>
      <c r="G12" s="16" t="s">
        <v>83</v>
      </c>
      <c r="H12" s="16" t="s">
        <v>373</v>
      </c>
      <c r="I12" s="16" t="s">
        <v>374</v>
      </c>
      <c r="J12" s="40">
        <v>98.110000610351563</v>
      </c>
      <c r="K12" s="5">
        <v>0</v>
      </c>
      <c r="L12" s="40">
        <f t="shared" si="0"/>
        <v>98.110000610351563</v>
      </c>
      <c r="M12" s="40">
        <f t="shared" si="1"/>
        <v>8.3848920114454408</v>
      </c>
    </row>
    <row r="13" spans="1:13" ht="60" x14ac:dyDescent="0.25">
      <c r="A13" s="5">
        <v>4</v>
      </c>
      <c r="B13" s="16" t="s">
        <v>208</v>
      </c>
      <c r="C13" s="16">
        <v>1994</v>
      </c>
      <c r="D13" s="16">
        <v>1994</v>
      </c>
      <c r="E13" s="16">
        <v>1994</v>
      </c>
      <c r="F13" s="16" t="s">
        <v>11</v>
      </c>
      <c r="G13" s="16" t="s">
        <v>25</v>
      </c>
      <c r="H13" s="16" t="s">
        <v>109</v>
      </c>
      <c r="I13" s="16" t="s">
        <v>27</v>
      </c>
      <c r="J13" s="40">
        <v>96.889999389648437</v>
      </c>
      <c r="K13" s="5">
        <v>2</v>
      </c>
      <c r="L13" s="40">
        <f t="shared" si="0"/>
        <v>98.889999389648438</v>
      </c>
      <c r="M13" s="40">
        <f t="shared" si="1"/>
        <v>9.2465787196017875</v>
      </c>
    </row>
    <row r="14" spans="1:13" x14ac:dyDescent="0.25">
      <c r="A14" s="5">
        <v>5</v>
      </c>
      <c r="B14" s="16" t="s">
        <v>267</v>
      </c>
      <c r="C14" s="16">
        <v>1997</v>
      </c>
      <c r="D14" s="16">
        <v>1997</v>
      </c>
      <c r="E14" s="16">
        <v>1997</v>
      </c>
      <c r="F14" s="16" t="s">
        <v>11</v>
      </c>
      <c r="G14" s="16" t="s">
        <v>36</v>
      </c>
      <c r="H14" s="16" t="s">
        <v>13</v>
      </c>
      <c r="I14" s="16" t="s">
        <v>191</v>
      </c>
      <c r="J14" s="40">
        <v>96.199996948242187</v>
      </c>
      <c r="K14" s="5">
        <v>4</v>
      </c>
      <c r="L14" s="40">
        <f t="shared" si="0"/>
        <v>100.19999694824219</v>
      </c>
      <c r="M14" s="40">
        <f t="shared" si="1"/>
        <v>10.693770066458839</v>
      </c>
    </row>
    <row r="15" spans="1:13" ht="30" x14ac:dyDescent="0.25">
      <c r="A15" s="5">
        <v>6</v>
      </c>
      <c r="B15" s="16" t="s">
        <v>479</v>
      </c>
      <c r="C15" s="16">
        <v>1983</v>
      </c>
      <c r="D15" s="16">
        <v>1983</v>
      </c>
      <c r="E15" s="16">
        <v>1983</v>
      </c>
      <c r="F15" s="16" t="s">
        <v>11</v>
      </c>
      <c r="G15" s="16" t="s">
        <v>83</v>
      </c>
      <c r="H15" s="16" t="s">
        <v>240</v>
      </c>
      <c r="I15" s="16" t="s">
        <v>334</v>
      </c>
      <c r="J15" s="40">
        <v>100.5</v>
      </c>
      <c r="K15" s="5">
        <v>0</v>
      </c>
      <c r="L15" s="40">
        <f t="shared" si="0"/>
        <v>100.5</v>
      </c>
      <c r="M15" s="40">
        <f t="shared" si="1"/>
        <v>11.025191921168764</v>
      </c>
    </row>
    <row r="16" spans="1:13" ht="60" x14ac:dyDescent="0.25">
      <c r="A16" s="5">
        <v>7</v>
      </c>
      <c r="B16" s="16" t="s">
        <v>120</v>
      </c>
      <c r="C16" s="16">
        <v>1996</v>
      </c>
      <c r="D16" s="16">
        <v>1996</v>
      </c>
      <c r="E16" s="16">
        <v>1996</v>
      </c>
      <c r="F16" s="16" t="s">
        <v>24</v>
      </c>
      <c r="G16" s="16" t="s">
        <v>25</v>
      </c>
      <c r="H16" s="16" t="s">
        <v>109</v>
      </c>
      <c r="I16" s="16" t="s">
        <v>27</v>
      </c>
      <c r="J16" s="40">
        <v>100.06999969482422</v>
      </c>
      <c r="K16" s="5">
        <v>2</v>
      </c>
      <c r="L16" s="40">
        <f t="shared" si="0"/>
        <v>102.06999969482422</v>
      </c>
      <c r="M16" s="40">
        <f t="shared" si="1"/>
        <v>12.75961498021389</v>
      </c>
    </row>
    <row r="17" spans="1:13" ht="60" x14ac:dyDescent="0.25">
      <c r="A17" s="5">
        <v>8</v>
      </c>
      <c r="B17" s="16" t="s">
        <v>323</v>
      </c>
      <c r="C17" s="16">
        <v>1995</v>
      </c>
      <c r="D17" s="16">
        <v>1995</v>
      </c>
      <c r="E17" s="16">
        <v>1995</v>
      </c>
      <c r="F17" s="16" t="s">
        <v>11</v>
      </c>
      <c r="G17" s="16" t="s">
        <v>104</v>
      </c>
      <c r="H17" s="16" t="s">
        <v>324</v>
      </c>
      <c r="I17" s="16" t="s">
        <v>325</v>
      </c>
      <c r="J17" s="40">
        <v>99.080001831054687</v>
      </c>
      <c r="K17" s="5">
        <v>4</v>
      </c>
      <c r="L17" s="40">
        <f t="shared" si="0"/>
        <v>103.08000183105469</v>
      </c>
      <c r="M17" s="40">
        <f t="shared" si="1"/>
        <v>13.875392900768899</v>
      </c>
    </row>
    <row r="18" spans="1:13" ht="30" x14ac:dyDescent="0.25">
      <c r="A18" s="5">
        <v>9</v>
      </c>
      <c r="B18" s="16" t="s">
        <v>166</v>
      </c>
      <c r="C18" s="16">
        <v>1989</v>
      </c>
      <c r="D18" s="16">
        <v>1989</v>
      </c>
      <c r="E18" s="16">
        <v>1989</v>
      </c>
      <c r="F18" s="16" t="s">
        <v>11</v>
      </c>
      <c r="G18" s="16" t="s">
        <v>25</v>
      </c>
      <c r="H18" s="16" t="s">
        <v>109</v>
      </c>
      <c r="I18" s="16" t="s">
        <v>167</v>
      </c>
      <c r="J18" s="40">
        <v>104.33999633789062</v>
      </c>
      <c r="K18" s="5">
        <v>4</v>
      </c>
      <c r="L18" s="40">
        <f t="shared" si="0"/>
        <v>108.33999633789063</v>
      </c>
      <c r="M18" s="40">
        <f t="shared" si="1"/>
        <v>19.686257573661965</v>
      </c>
    </row>
    <row r="19" spans="1:13" ht="90" x14ac:dyDescent="0.25">
      <c r="A19" s="5">
        <v>10</v>
      </c>
      <c r="B19" s="16" t="s">
        <v>256</v>
      </c>
      <c r="C19" s="16">
        <v>2000</v>
      </c>
      <c r="D19" s="16">
        <v>2000</v>
      </c>
      <c r="E19" s="16">
        <v>2000</v>
      </c>
      <c r="F19" s="16" t="s">
        <v>11</v>
      </c>
      <c r="G19" s="16" t="s">
        <v>25</v>
      </c>
      <c r="H19" s="16" t="s">
        <v>257</v>
      </c>
      <c r="I19" s="16" t="s">
        <v>27</v>
      </c>
      <c r="J19" s="40">
        <v>97.610000610351562</v>
      </c>
      <c r="K19" s="5">
        <v>50</v>
      </c>
      <c r="L19" s="40">
        <f t="shared" si="0"/>
        <v>147.61000061035156</v>
      </c>
      <c r="M19" s="40">
        <f t="shared" si="1"/>
        <v>63.068941763662892</v>
      </c>
    </row>
    <row r="21" spans="1:13" ht="18.75" x14ac:dyDescent="0.25">
      <c r="A21" s="20" t="s">
        <v>916</v>
      </c>
      <c r="B21" s="20"/>
      <c r="C21" s="20"/>
      <c r="D21" s="20"/>
      <c r="E21" s="20"/>
      <c r="F21" s="20"/>
      <c r="G21" s="20"/>
      <c r="H21" s="20"/>
      <c r="I21" s="20"/>
      <c r="J21" s="20"/>
    </row>
    <row r="22" spans="1:13" x14ac:dyDescent="0.25">
      <c r="A22" s="27" t="s">
        <v>906</v>
      </c>
      <c r="B22" s="27" t="s">
        <v>1</v>
      </c>
      <c r="C22" s="27" t="s">
        <v>2</v>
      </c>
      <c r="D22" s="27" t="s">
        <v>510</v>
      </c>
      <c r="E22" s="27" t="s">
        <v>511</v>
      </c>
      <c r="F22" s="27" t="s">
        <v>3</v>
      </c>
      <c r="G22" s="27" t="s">
        <v>4</v>
      </c>
      <c r="H22" s="27" t="s">
        <v>5</v>
      </c>
      <c r="I22" s="27" t="s">
        <v>6</v>
      </c>
      <c r="J22" s="27" t="s">
        <v>909</v>
      </c>
      <c r="K22" s="27" t="s">
        <v>910</v>
      </c>
      <c r="L22" s="27" t="s">
        <v>911</v>
      </c>
      <c r="M22" s="27" t="s">
        <v>914</v>
      </c>
    </row>
    <row r="23" spans="1:13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 ht="45" x14ac:dyDescent="0.25">
      <c r="A24" s="37">
        <v>1</v>
      </c>
      <c r="B24" s="38" t="s">
        <v>924</v>
      </c>
      <c r="C24" s="38" t="s">
        <v>925</v>
      </c>
      <c r="D24" s="38">
        <v>1995</v>
      </c>
      <c r="E24" s="38">
        <v>1995</v>
      </c>
      <c r="F24" s="38" t="s">
        <v>919</v>
      </c>
      <c r="G24" s="38" t="s">
        <v>104</v>
      </c>
      <c r="H24" s="38" t="s">
        <v>105</v>
      </c>
      <c r="I24" s="38" t="s">
        <v>106</v>
      </c>
      <c r="J24" s="39">
        <v>106.22000122070312</v>
      </c>
      <c r="K24" s="37">
        <v>0</v>
      </c>
      <c r="L24" s="39">
        <f t="shared" ref="L24:L32" si="2">J24+K24</f>
        <v>106.22000122070312</v>
      </c>
      <c r="M24" s="39">
        <f t="shared" ref="M24:M32" si="3">IF( AND(ISNUMBER(L$24),ISNUMBER(L24)),(L24-L$24)/L$24*100,"")</f>
        <v>0</v>
      </c>
    </row>
    <row r="25" spans="1:13" ht="120" x14ac:dyDescent="0.25">
      <c r="A25" s="5">
        <v>2</v>
      </c>
      <c r="B25" s="16" t="s">
        <v>926</v>
      </c>
      <c r="C25" s="16" t="s">
        <v>927</v>
      </c>
      <c r="D25" s="16">
        <v>1998</v>
      </c>
      <c r="E25" s="16">
        <v>1998</v>
      </c>
      <c r="F25" s="16" t="s">
        <v>928</v>
      </c>
      <c r="G25" s="16" t="s">
        <v>157</v>
      </c>
      <c r="H25" s="16" t="s">
        <v>227</v>
      </c>
      <c r="I25" s="16" t="s">
        <v>228</v>
      </c>
      <c r="J25" s="40">
        <v>108.31999969482422</v>
      </c>
      <c r="K25" s="5">
        <v>0</v>
      </c>
      <c r="L25" s="40">
        <f t="shared" si="2"/>
        <v>108.31999969482422</v>
      </c>
      <c r="M25" s="40">
        <f t="shared" si="3"/>
        <v>1.9770273488867058</v>
      </c>
    </row>
    <row r="26" spans="1:13" ht="45" x14ac:dyDescent="0.25">
      <c r="A26" s="5">
        <v>3</v>
      </c>
      <c r="B26" s="16" t="s">
        <v>920</v>
      </c>
      <c r="C26" s="16" t="s">
        <v>921</v>
      </c>
      <c r="D26" s="16">
        <v>1996</v>
      </c>
      <c r="E26" s="16">
        <v>1996</v>
      </c>
      <c r="F26" s="16" t="s">
        <v>919</v>
      </c>
      <c r="G26" s="16" t="s">
        <v>104</v>
      </c>
      <c r="H26" s="16" t="s">
        <v>307</v>
      </c>
      <c r="I26" s="16" t="s">
        <v>308</v>
      </c>
      <c r="J26" s="40">
        <v>107.80999755859375</v>
      </c>
      <c r="K26" s="5">
        <v>2</v>
      </c>
      <c r="L26" s="40">
        <f t="shared" si="2"/>
        <v>109.80999755859375</v>
      </c>
      <c r="M26" s="40">
        <f t="shared" si="3"/>
        <v>3.3797743331139283</v>
      </c>
    </row>
    <row r="27" spans="1:13" ht="30" x14ac:dyDescent="0.25">
      <c r="A27" s="5">
        <v>4</v>
      </c>
      <c r="B27" s="16" t="s">
        <v>922</v>
      </c>
      <c r="C27" s="16" t="s">
        <v>923</v>
      </c>
      <c r="D27" s="16">
        <v>1990</v>
      </c>
      <c r="E27" s="16">
        <v>1990</v>
      </c>
      <c r="F27" s="16" t="s">
        <v>919</v>
      </c>
      <c r="G27" s="16" t="s">
        <v>83</v>
      </c>
      <c r="H27" s="16" t="s">
        <v>240</v>
      </c>
      <c r="I27" s="16" t="s">
        <v>674</v>
      </c>
      <c r="J27" s="40">
        <v>112.29000091552734</v>
      </c>
      <c r="K27" s="5">
        <v>0</v>
      </c>
      <c r="L27" s="40">
        <f t="shared" si="2"/>
        <v>112.29000091552734</v>
      </c>
      <c r="M27" s="40">
        <f t="shared" si="3"/>
        <v>5.7145543448187492</v>
      </c>
    </row>
    <row r="28" spans="1:13" ht="30" x14ac:dyDescent="0.25">
      <c r="A28" s="5">
        <v>5</v>
      </c>
      <c r="B28" s="16" t="s">
        <v>917</v>
      </c>
      <c r="C28" s="16" t="s">
        <v>918</v>
      </c>
      <c r="D28" s="16">
        <v>1995</v>
      </c>
      <c r="E28" s="16">
        <v>1994</v>
      </c>
      <c r="F28" s="16" t="s">
        <v>919</v>
      </c>
      <c r="G28" s="16" t="s">
        <v>12</v>
      </c>
      <c r="H28" s="16" t="s">
        <v>13</v>
      </c>
      <c r="I28" s="16" t="s">
        <v>14</v>
      </c>
      <c r="J28" s="40">
        <v>111.93000030517578</v>
      </c>
      <c r="K28" s="5">
        <v>4</v>
      </c>
      <c r="L28" s="40">
        <f t="shared" si="2"/>
        <v>115.93000030517578</v>
      </c>
      <c r="M28" s="40">
        <f t="shared" si="3"/>
        <v>9.1414036649249262</v>
      </c>
    </row>
    <row r="29" spans="1:13" ht="30" x14ac:dyDescent="0.25">
      <c r="A29" s="5">
        <v>6</v>
      </c>
      <c r="B29" s="16" t="s">
        <v>935</v>
      </c>
      <c r="C29" s="16" t="s">
        <v>936</v>
      </c>
      <c r="D29" s="16">
        <v>2000</v>
      </c>
      <c r="E29" s="16">
        <v>1995</v>
      </c>
      <c r="F29" s="16" t="s">
        <v>937</v>
      </c>
      <c r="G29" s="16" t="s">
        <v>83</v>
      </c>
      <c r="H29" s="16" t="s">
        <v>95</v>
      </c>
      <c r="I29" s="16" t="s">
        <v>633</v>
      </c>
      <c r="J29" s="40">
        <v>124.38999938964844</v>
      </c>
      <c r="K29" s="5">
        <v>2</v>
      </c>
      <c r="L29" s="40">
        <f t="shared" si="2"/>
        <v>126.38999938964844</v>
      </c>
      <c r="M29" s="40">
        <f t="shared" si="3"/>
        <v>18.988889038926143</v>
      </c>
    </row>
    <row r="30" spans="1:13" ht="60" x14ac:dyDescent="0.25">
      <c r="A30" s="5">
        <v>7</v>
      </c>
      <c r="B30" s="16" t="s">
        <v>940</v>
      </c>
      <c r="C30" s="16" t="s">
        <v>941</v>
      </c>
      <c r="D30" s="16">
        <v>2000</v>
      </c>
      <c r="E30" s="16">
        <v>1998</v>
      </c>
      <c r="F30" s="16" t="s">
        <v>928</v>
      </c>
      <c r="G30" s="16" t="s">
        <v>72</v>
      </c>
      <c r="H30" s="16" t="s">
        <v>73</v>
      </c>
      <c r="I30" s="16" t="s">
        <v>622</v>
      </c>
      <c r="J30" s="40">
        <v>125.93000030517578</v>
      </c>
      <c r="K30" s="5">
        <v>6</v>
      </c>
      <c r="L30" s="40">
        <f t="shared" si="2"/>
        <v>131.93000030517578</v>
      </c>
      <c r="M30" s="40">
        <f t="shared" si="3"/>
        <v>24.204480125219177</v>
      </c>
    </row>
    <row r="31" spans="1:13" ht="30" x14ac:dyDescent="0.25">
      <c r="A31" s="5">
        <v>8</v>
      </c>
      <c r="B31" s="16" t="s">
        <v>930</v>
      </c>
      <c r="C31" s="16" t="s">
        <v>931</v>
      </c>
      <c r="D31" s="16">
        <v>1989</v>
      </c>
      <c r="E31" s="16">
        <v>1988</v>
      </c>
      <c r="F31" s="16" t="s">
        <v>919</v>
      </c>
      <c r="G31" s="16" t="s">
        <v>36</v>
      </c>
      <c r="H31" s="16" t="s">
        <v>37</v>
      </c>
      <c r="I31" s="16" t="s">
        <v>402</v>
      </c>
      <c r="J31" s="40">
        <v>126.26000213623047</v>
      </c>
      <c r="K31" s="5">
        <v>6</v>
      </c>
      <c r="L31" s="40">
        <f t="shared" si="2"/>
        <v>132.26000213623047</v>
      </c>
      <c r="M31" s="40">
        <f t="shared" si="3"/>
        <v>24.515157801045046</v>
      </c>
    </row>
    <row r="32" spans="1:13" ht="45" x14ac:dyDescent="0.25">
      <c r="A32" s="5">
        <v>9</v>
      </c>
      <c r="B32" s="16" t="s">
        <v>932</v>
      </c>
      <c r="C32" s="16" t="s">
        <v>933</v>
      </c>
      <c r="D32" s="16">
        <v>1991</v>
      </c>
      <c r="E32" s="16">
        <v>1990</v>
      </c>
      <c r="F32" s="16" t="s">
        <v>934</v>
      </c>
      <c r="G32" s="16" t="s">
        <v>83</v>
      </c>
      <c r="H32" s="16" t="s">
        <v>669</v>
      </c>
      <c r="I32" s="16" t="s">
        <v>670</v>
      </c>
      <c r="J32" s="40"/>
      <c r="K32" s="5"/>
      <c r="L32" s="40" t="s">
        <v>915</v>
      </c>
      <c r="M32" s="40" t="str">
        <f t="shared" si="3"/>
        <v/>
      </c>
    </row>
    <row r="34" spans="1:13" ht="18.75" x14ac:dyDescent="0.25">
      <c r="A34" s="20" t="s">
        <v>957</v>
      </c>
      <c r="B34" s="20"/>
      <c r="C34" s="20"/>
      <c r="D34" s="20"/>
      <c r="E34" s="20"/>
      <c r="F34" s="20"/>
      <c r="G34" s="20"/>
      <c r="H34" s="20"/>
      <c r="I34" s="20"/>
      <c r="J34" s="20"/>
    </row>
    <row r="35" spans="1:13" x14ac:dyDescent="0.25">
      <c r="A35" s="27" t="s">
        <v>906</v>
      </c>
      <c r="B35" s="27" t="s">
        <v>1</v>
      </c>
      <c r="C35" s="27" t="s">
        <v>2</v>
      </c>
      <c r="D35" s="27" t="s">
        <v>510</v>
      </c>
      <c r="E35" s="27" t="s">
        <v>511</v>
      </c>
      <c r="F35" s="27" t="s">
        <v>3</v>
      </c>
      <c r="G35" s="27" t="s">
        <v>4</v>
      </c>
      <c r="H35" s="27" t="s">
        <v>5</v>
      </c>
      <c r="I35" s="27" t="s">
        <v>6</v>
      </c>
      <c r="J35" s="27" t="s">
        <v>909</v>
      </c>
      <c r="K35" s="27" t="s">
        <v>910</v>
      </c>
      <c r="L35" s="27" t="s">
        <v>911</v>
      </c>
      <c r="M35" s="27" t="s">
        <v>914</v>
      </c>
    </row>
    <row r="36" spans="1:13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 ht="45" x14ac:dyDescent="0.25">
      <c r="A37" s="37">
        <v>1</v>
      </c>
      <c r="B37" s="38" t="s">
        <v>467</v>
      </c>
      <c r="C37" s="38">
        <v>1984</v>
      </c>
      <c r="D37" s="38">
        <v>1984</v>
      </c>
      <c r="E37" s="38">
        <v>1984</v>
      </c>
      <c r="F37" s="38" t="s">
        <v>11</v>
      </c>
      <c r="G37" s="38" t="s">
        <v>36</v>
      </c>
      <c r="H37" s="38" t="s">
        <v>55</v>
      </c>
      <c r="I37" s="38" t="s">
        <v>141</v>
      </c>
      <c r="J37" s="39">
        <v>101.58999633789062</v>
      </c>
      <c r="K37" s="37">
        <v>0</v>
      </c>
      <c r="L37" s="39">
        <f t="shared" ref="L37:L46" si="4">J37+K37</f>
        <v>101.58999633789062</v>
      </c>
      <c r="M37" s="39">
        <f t="shared" ref="M37:M46" si="5">IF( AND(ISNUMBER(L$37),ISNUMBER(L37)),(L37-L$37)/L$37*100,"")</f>
        <v>0</v>
      </c>
    </row>
    <row r="38" spans="1:13" ht="30" x14ac:dyDescent="0.25">
      <c r="A38" s="5">
        <v>2</v>
      </c>
      <c r="B38" s="16" t="s">
        <v>353</v>
      </c>
      <c r="C38" s="16">
        <v>1985</v>
      </c>
      <c r="D38" s="16">
        <v>1985</v>
      </c>
      <c r="E38" s="16">
        <v>1985</v>
      </c>
      <c r="F38" s="16" t="s">
        <v>351</v>
      </c>
      <c r="G38" s="16" t="s">
        <v>83</v>
      </c>
      <c r="H38" s="16" t="s">
        <v>240</v>
      </c>
      <c r="I38" s="16" t="s">
        <v>343</v>
      </c>
      <c r="J38" s="40">
        <v>105.33999633789062</v>
      </c>
      <c r="K38" s="5">
        <v>2</v>
      </c>
      <c r="L38" s="40">
        <f t="shared" si="4"/>
        <v>107.33999633789062</v>
      </c>
      <c r="M38" s="40">
        <f t="shared" si="5"/>
        <v>5.6600061101246322</v>
      </c>
    </row>
    <row r="39" spans="1:13" ht="30" x14ac:dyDescent="0.25">
      <c r="A39" s="5">
        <v>3</v>
      </c>
      <c r="B39" s="16" t="s">
        <v>350</v>
      </c>
      <c r="C39" s="16">
        <v>1982</v>
      </c>
      <c r="D39" s="16">
        <v>1982</v>
      </c>
      <c r="E39" s="16">
        <v>1982</v>
      </c>
      <c r="F39" s="16" t="s">
        <v>351</v>
      </c>
      <c r="G39" s="16" t="s">
        <v>83</v>
      </c>
      <c r="H39" s="16" t="s">
        <v>240</v>
      </c>
      <c r="I39" s="16" t="s">
        <v>343</v>
      </c>
      <c r="J39" s="40">
        <v>105.59999847412109</v>
      </c>
      <c r="K39" s="5">
        <v>2</v>
      </c>
      <c r="L39" s="40">
        <f t="shared" si="4"/>
        <v>107.59999847412109</v>
      </c>
      <c r="M39" s="40">
        <f t="shared" si="5"/>
        <v>5.915938923987226</v>
      </c>
    </row>
    <row r="40" spans="1:13" ht="75" x14ac:dyDescent="0.25">
      <c r="A40" s="5">
        <v>4</v>
      </c>
      <c r="B40" s="16" t="s">
        <v>301</v>
      </c>
      <c r="C40" s="16">
        <v>1998</v>
      </c>
      <c r="D40" s="16">
        <v>1998</v>
      </c>
      <c r="E40" s="16">
        <v>1998</v>
      </c>
      <c r="F40" s="16" t="s">
        <v>11</v>
      </c>
      <c r="G40" s="16" t="s">
        <v>302</v>
      </c>
      <c r="H40" s="16" t="s">
        <v>303</v>
      </c>
      <c r="I40" s="16" t="s">
        <v>304</v>
      </c>
      <c r="J40" s="40">
        <v>106.30999755859375</v>
      </c>
      <c r="K40" s="5">
        <v>2</v>
      </c>
      <c r="L40" s="40">
        <f t="shared" si="4"/>
        <v>108.30999755859375</v>
      </c>
      <c r="M40" s="40">
        <f t="shared" si="5"/>
        <v>6.614825733778205</v>
      </c>
    </row>
    <row r="41" spans="1:13" ht="45" x14ac:dyDescent="0.25">
      <c r="A41" s="5">
        <v>5</v>
      </c>
      <c r="B41" s="16" t="s">
        <v>239</v>
      </c>
      <c r="C41" s="16">
        <v>1997</v>
      </c>
      <c r="D41" s="16">
        <v>1997</v>
      </c>
      <c r="E41" s="16">
        <v>1997</v>
      </c>
      <c r="F41" s="16" t="s">
        <v>11</v>
      </c>
      <c r="G41" s="16" t="s">
        <v>83</v>
      </c>
      <c r="H41" s="16" t="s">
        <v>240</v>
      </c>
      <c r="I41" s="16" t="s">
        <v>241</v>
      </c>
      <c r="J41" s="40">
        <v>107.87000274658203</v>
      </c>
      <c r="K41" s="5">
        <v>2</v>
      </c>
      <c r="L41" s="40">
        <f t="shared" si="4"/>
        <v>109.87000274658203</v>
      </c>
      <c r="M41" s="40">
        <f t="shared" si="5"/>
        <v>8.1504151069677349</v>
      </c>
    </row>
    <row r="42" spans="1:13" ht="75" x14ac:dyDescent="0.25">
      <c r="A42" s="5">
        <v>6</v>
      </c>
      <c r="B42" s="16" t="s">
        <v>319</v>
      </c>
      <c r="C42" s="16">
        <v>1991</v>
      </c>
      <c r="D42" s="16">
        <v>1991</v>
      </c>
      <c r="E42" s="16">
        <v>1991</v>
      </c>
      <c r="F42" s="16" t="s">
        <v>11</v>
      </c>
      <c r="G42" s="16" t="s">
        <v>62</v>
      </c>
      <c r="H42" s="16" t="s">
        <v>285</v>
      </c>
      <c r="I42" s="16" t="s">
        <v>64</v>
      </c>
      <c r="J42" s="40">
        <v>107.94000244140625</v>
      </c>
      <c r="K42" s="5">
        <v>2</v>
      </c>
      <c r="L42" s="40">
        <f t="shared" si="4"/>
        <v>109.94000244140625</v>
      </c>
      <c r="M42" s="40">
        <f t="shared" si="5"/>
        <v>8.2193192287785077</v>
      </c>
    </row>
    <row r="43" spans="1:13" ht="45" x14ac:dyDescent="0.25">
      <c r="A43" s="5">
        <v>7</v>
      </c>
      <c r="B43" s="16" t="s">
        <v>277</v>
      </c>
      <c r="C43" s="16">
        <v>1997</v>
      </c>
      <c r="D43" s="16">
        <v>1997</v>
      </c>
      <c r="E43" s="16">
        <v>1997</v>
      </c>
      <c r="F43" s="16" t="s">
        <v>11</v>
      </c>
      <c r="G43" s="16" t="s">
        <v>278</v>
      </c>
      <c r="H43" s="16" t="s">
        <v>279</v>
      </c>
      <c r="I43" s="16" t="s">
        <v>280</v>
      </c>
      <c r="J43" s="40">
        <v>109.73999786376953</v>
      </c>
      <c r="K43" s="5">
        <v>2</v>
      </c>
      <c r="L43" s="40">
        <f t="shared" si="4"/>
        <v>111.73999786376953</v>
      </c>
      <c r="M43" s="40">
        <f t="shared" si="5"/>
        <v>9.9911427224780791</v>
      </c>
    </row>
    <row r="44" spans="1:13" ht="75" x14ac:dyDescent="0.25">
      <c r="A44" s="5">
        <v>8</v>
      </c>
      <c r="B44" s="16" t="s">
        <v>483</v>
      </c>
      <c r="C44" s="16">
        <v>2000</v>
      </c>
      <c r="D44" s="16">
        <v>2000</v>
      </c>
      <c r="E44" s="16">
        <v>2000</v>
      </c>
      <c r="F44" s="16" t="s">
        <v>11</v>
      </c>
      <c r="G44" s="16" t="s">
        <v>302</v>
      </c>
      <c r="H44" s="16" t="s">
        <v>303</v>
      </c>
      <c r="I44" s="16" t="s">
        <v>304</v>
      </c>
      <c r="J44" s="40">
        <v>117.87000274658203</v>
      </c>
      <c r="K44" s="5">
        <v>2</v>
      </c>
      <c r="L44" s="40">
        <f t="shared" si="4"/>
        <v>119.87000274658203</v>
      </c>
      <c r="M44" s="40">
        <f t="shared" si="5"/>
        <v>17.993903994141007</v>
      </c>
    </row>
    <row r="45" spans="1:13" ht="30" x14ac:dyDescent="0.25">
      <c r="A45" s="5">
        <v>9</v>
      </c>
      <c r="B45" s="16" t="s">
        <v>195</v>
      </c>
      <c r="C45" s="16">
        <v>1999</v>
      </c>
      <c r="D45" s="16">
        <v>1999</v>
      </c>
      <c r="E45" s="16">
        <v>1999</v>
      </c>
      <c r="F45" s="16" t="s">
        <v>24</v>
      </c>
      <c r="G45" s="16" t="s">
        <v>12</v>
      </c>
      <c r="H45" s="16" t="s">
        <v>13</v>
      </c>
      <c r="I45" s="16" t="s">
        <v>191</v>
      </c>
      <c r="J45" s="40">
        <v>115.90000152587891</v>
      </c>
      <c r="K45" s="5">
        <v>4</v>
      </c>
      <c r="L45" s="40">
        <f t="shared" si="4"/>
        <v>119.90000152587891</v>
      </c>
      <c r="M45" s="40">
        <f t="shared" si="5"/>
        <v>18.023433259204765</v>
      </c>
    </row>
    <row r="46" spans="1:13" ht="60" x14ac:dyDescent="0.25">
      <c r="A46" s="5">
        <v>10</v>
      </c>
      <c r="B46" s="16" t="s">
        <v>436</v>
      </c>
      <c r="C46" s="16">
        <v>2001</v>
      </c>
      <c r="D46" s="16">
        <v>2001</v>
      </c>
      <c r="E46" s="16">
        <v>2001</v>
      </c>
      <c r="F46" s="16" t="s">
        <v>24</v>
      </c>
      <c r="G46" s="16" t="s">
        <v>104</v>
      </c>
      <c r="H46" s="16" t="s">
        <v>279</v>
      </c>
      <c r="I46" s="16" t="s">
        <v>325</v>
      </c>
      <c r="J46" s="40">
        <v>117.83000183105469</v>
      </c>
      <c r="K46" s="5">
        <v>4</v>
      </c>
      <c r="L46" s="40">
        <f t="shared" si="4"/>
        <v>121.83000183105469</v>
      </c>
      <c r="M46" s="40">
        <f t="shared" si="5"/>
        <v>19.92322691482865</v>
      </c>
    </row>
    <row r="48" spans="1:13" ht="18.75" x14ac:dyDescent="0.25">
      <c r="A48" s="20" t="s">
        <v>959</v>
      </c>
      <c r="B48" s="20"/>
      <c r="C48" s="20"/>
      <c r="D48" s="20"/>
      <c r="E48" s="20"/>
      <c r="F48" s="20"/>
      <c r="G48" s="20"/>
      <c r="H48" s="20"/>
      <c r="I48" s="20"/>
      <c r="J48" s="20"/>
    </row>
    <row r="49" spans="1:13" x14ac:dyDescent="0.25">
      <c r="A49" s="27" t="s">
        <v>906</v>
      </c>
      <c r="B49" s="27" t="s">
        <v>1</v>
      </c>
      <c r="C49" s="27" t="s">
        <v>2</v>
      </c>
      <c r="D49" s="27" t="s">
        <v>510</v>
      </c>
      <c r="E49" s="27" t="s">
        <v>511</v>
      </c>
      <c r="F49" s="27" t="s">
        <v>3</v>
      </c>
      <c r="G49" s="27" t="s">
        <v>4</v>
      </c>
      <c r="H49" s="27" t="s">
        <v>5</v>
      </c>
      <c r="I49" s="27" t="s">
        <v>6</v>
      </c>
      <c r="J49" s="27" t="s">
        <v>909</v>
      </c>
      <c r="K49" s="27" t="s">
        <v>910</v>
      </c>
      <c r="L49" s="27" t="s">
        <v>911</v>
      </c>
      <c r="M49" s="27" t="s">
        <v>914</v>
      </c>
    </row>
    <row r="50" spans="1:13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3" ht="30" x14ac:dyDescent="0.25">
      <c r="A51" s="37">
        <v>1</v>
      </c>
      <c r="B51" s="38" t="s">
        <v>219</v>
      </c>
      <c r="C51" s="38">
        <v>1996</v>
      </c>
      <c r="D51" s="38">
        <v>1996</v>
      </c>
      <c r="E51" s="38">
        <v>1996</v>
      </c>
      <c r="F51" s="38" t="s">
        <v>11</v>
      </c>
      <c r="G51" s="38" t="s">
        <v>36</v>
      </c>
      <c r="H51" s="38" t="s">
        <v>13</v>
      </c>
      <c r="I51" s="38" t="s">
        <v>186</v>
      </c>
      <c r="J51" s="39">
        <v>96.779998779296875</v>
      </c>
      <c r="K51" s="37">
        <v>0</v>
      </c>
      <c r="L51" s="39">
        <f t="shared" ref="L51:L60" si="6">J51+K51</f>
        <v>96.779998779296875</v>
      </c>
      <c r="M51" s="39">
        <f t="shared" ref="M51:M60" si="7">IF( AND(ISNUMBER(L$51),ISNUMBER(L51)),(L51-L$51)/L$51*100,"")</f>
        <v>0</v>
      </c>
    </row>
    <row r="52" spans="1:13" ht="60" x14ac:dyDescent="0.25">
      <c r="A52" s="5">
        <v>2</v>
      </c>
      <c r="B52" s="16" t="s">
        <v>404</v>
      </c>
      <c r="C52" s="16">
        <v>1993</v>
      </c>
      <c r="D52" s="16">
        <v>1993</v>
      </c>
      <c r="E52" s="16">
        <v>1993</v>
      </c>
      <c r="F52" s="16" t="s">
        <v>11</v>
      </c>
      <c r="G52" s="16" t="s">
        <v>152</v>
      </c>
      <c r="H52" s="16" t="s">
        <v>314</v>
      </c>
      <c r="I52" s="16" t="s">
        <v>154</v>
      </c>
      <c r="J52" s="40">
        <v>94.910003662109375</v>
      </c>
      <c r="K52" s="5">
        <v>2</v>
      </c>
      <c r="L52" s="40">
        <f t="shared" si="6"/>
        <v>96.910003662109375</v>
      </c>
      <c r="M52" s="40">
        <f t="shared" si="7"/>
        <v>0.13433032078143667</v>
      </c>
    </row>
    <row r="53" spans="1:13" ht="90" x14ac:dyDescent="0.25">
      <c r="A53" s="5">
        <v>3</v>
      </c>
      <c r="B53" s="16" t="s">
        <v>475</v>
      </c>
      <c r="C53" s="16">
        <v>1999</v>
      </c>
      <c r="D53" s="16">
        <v>1999</v>
      </c>
      <c r="E53" s="16">
        <v>1999</v>
      </c>
      <c r="F53" s="16" t="s">
        <v>11</v>
      </c>
      <c r="G53" s="16" t="s">
        <v>25</v>
      </c>
      <c r="H53" s="16" t="s">
        <v>257</v>
      </c>
      <c r="I53" s="16" t="s">
        <v>27</v>
      </c>
      <c r="J53" s="40">
        <v>97.239997863769531</v>
      </c>
      <c r="K53" s="5">
        <v>2</v>
      </c>
      <c r="L53" s="40">
        <f t="shared" si="6"/>
        <v>99.239997863769531</v>
      </c>
      <c r="M53" s="40">
        <f t="shared" si="7"/>
        <v>2.5418465752232455</v>
      </c>
    </row>
    <row r="54" spans="1:13" ht="45" x14ac:dyDescent="0.25">
      <c r="A54" s="5">
        <v>4</v>
      </c>
      <c r="B54" s="16" t="s">
        <v>491</v>
      </c>
      <c r="C54" s="16">
        <v>1996</v>
      </c>
      <c r="D54" s="16">
        <v>1996</v>
      </c>
      <c r="E54" s="16">
        <v>1996</v>
      </c>
      <c r="F54" s="16" t="s">
        <v>11</v>
      </c>
      <c r="G54" s="16" t="s">
        <v>104</v>
      </c>
      <c r="H54" s="16" t="s">
        <v>307</v>
      </c>
      <c r="I54" s="16" t="s">
        <v>308</v>
      </c>
      <c r="J54" s="40">
        <v>97.55999755859375</v>
      </c>
      <c r="K54" s="5">
        <v>2</v>
      </c>
      <c r="L54" s="40">
        <f t="shared" si="6"/>
        <v>99.55999755859375</v>
      </c>
      <c r="M54" s="40">
        <f t="shared" si="7"/>
        <v>2.8724930919213554</v>
      </c>
    </row>
    <row r="55" spans="1:13" ht="60" x14ac:dyDescent="0.25">
      <c r="A55" s="5">
        <v>5</v>
      </c>
      <c r="B55" s="16" t="s">
        <v>421</v>
      </c>
      <c r="C55" s="16">
        <v>1995</v>
      </c>
      <c r="D55" s="16">
        <v>1995</v>
      </c>
      <c r="E55" s="16">
        <v>1995</v>
      </c>
      <c r="F55" s="16" t="s">
        <v>11</v>
      </c>
      <c r="G55" s="16" t="s">
        <v>25</v>
      </c>
      <c r="H55" s="16" t="s">
        <v>109</v>
      </c>
      <c r="I55" s="16" t="s">
        <v>27</v>
      </c>
      <c r="J55" s="40">
        <v>97.769996643066406</v>
      </c>
      <c r="K55" s="5">
        <v>2</v>
      </c>
      <c r="L55" s="40">
        <f t="shared" si="6"/>
        <v>99.769996643066406</v>
      </c>
      <c r="M55" s="40">
        <f t="shared" si="7"/>
        <v>3.0894791294512292</v>
      </c>
    </row>
    <row r="56" spans="1:13" ht="60" x14ac:dyDescent="0.25">
      <c r="A56" s="5">
        <v>6</v>
      </c>
      <c r="B56" s="16" t="s">
        <v>323</v>
      </c>
      <c r="C56" s="16">
        <v>1995</v>
      </c>
      <c r="D56" s="16">
        <v>1995</v>
      </c>
      <c r="E56" s="16">
        <v>1995</v>
      </c>
      <c r="F56" s="16" t="s">
        <v>11</v>
      </c>
      <c r="G56" s="16" t="s">
        <v>104</v>
      </c>
      <c r="H56" s="16" t="s">
        <v>324</v>
      </c>
      <c r="I56" s="16" t="s">
        <v>325</v>
      </c>
      <c r="J56" s="40">
        <v>98.019996643066406</v>
      </c>
      <c r="K56" s="5">
        <v>2</v>
      </c>
      <c r="L56" s="40">
        <f t="shared" si="6"/>
        <v>100.01999664306641</v>
      </c>
      <c r="M56" s="40">
        <f t="shared" si="7"/>
        <v>3.347796966972715</v>
      </c>
    </row>
    <row r="57" spans="1:13" ht="45" x14ac:dyDescent="0.25">
      <c r="A57" s="5">
        <v>7</v>
      </c>
      <c r="B57" s="16" t="s">
        <v>370</v>
      </c>
      <c r="C57" s="16">
        <v>1995</v>
      </c>
      <c r="D57" s="16">
        <v>1995</v>
      </c>
      <c r="E57" s="16">
        <v>1995</v>
      </c>
      <c r="F57" s="16" t="s">
        <v>11</v>
      </c>
      <c r="G57" s="16" t="s">
        <v>104</v>
      </c>
      <c r="H57" s="16" t="s">
        <v>105</v>
      </c>
      <c r="I57" s="16" t="s">
        <v>106</v>
      </c>
      <c r="J57" s="40">
        <v>98.379997253417969</v>
      </c>
      <c r="K57" s="5">
        <v>2</v>
      </c>
      <c r="L57" s="40">
        <f t="shared" si="6"/>
        <v>100.37999725341797</v>
      </c>
      <c r="M57" s="40">
        <f t="shared" si="7"/>
        <v>3.7197752836624374</v>
      </c>
    </row>
    <row r="58" spans="1:13" ht="120" x14ac:dyDescent="0.25">
      <c r="A58" s="5">
        <v>8</v>
      </c>
      <c r="B58" s="16" t="s">
        <v>230</v>
      </c>
      <c r="C58" s="16">
        <v>1998</v>
      </c>
      <c r="D58" s="16">
        <v>1998</v>
      </c>
      <c r="E58" s="16">
        <v>1998</v>
      </c>
      <c r="F58" s="16" t="s">
        <v>24</v>
      </c>
      <c r="G58" s="16" t="s">
        <v>157</v>
      </c>
      <c r="H58" s="16" t="s">
        <v>227</v>
      </c>
      <c r="I58" s="16" t="s">
        <v>228</v>
      </c>
      <c r="J58" s="40">
        <v>98.709999084472656</v>
      </c>
      <c r="K58" s="5">
        <v>2</v>
      </c>
      <c r="L58" s="40">
        <f t="shared" si="6"/>
        <v>100.70999908447266</v>
      </c>
      <c r="M58" s="40">
        <f t="shared" si="7"/>
        <v>4.0607567211671478</v>
      </c>
    </row>
    <row r="59" spans="1:13" ht="45" x14ac:dyDescent="0.25">
      <c r="A59" s="5">
        <v>9</v>
      </c>
      <c r="B59" s="16" t="s">
        <v>183</v>
      </c>
      <c r="C59" s="16">
        <v>1985</v>
      </c>
      <c r="D59" s="16">
        <v>1985</v>
      </c>
      <c r="E59" s="16">
        <v>1985</v>
      </c>
      <c r="F59" s="16" t="s">
        <v>11</v>
      </c>
      <c r="G59" s="16" t="s">
        <v>36</v>
      </c>
      <c r="H59" s="16" t="s">
        <v>55</v>
      </c>
      <c r="I59" s="16" t="s">
        <v>38</v>
      </c>
      <c r="J59" s="40">
        <v>100.91999816894531</v>
      </c>
      <c r="K59" s="5">
        <v>2</v>
      </c>
      <c r="L59" s="40">
        <f t="shared" si="6"/>
        <v>102.91999816894531</v>
      </c>
      <c r="M59" s="40">
        <f t="shared" si="7"/>
        <v>6.3442854588689075</v>
      </c>
    </row>
    <row r="60" spans="1:13" ht="60" x14ac:dyDescent="0.25">
      <c r="A60" s="5">
        <v>10</v>
      </c>
      <c r="B60" s="16" t="s">
        <v>275</v>
      </c>
      <c r="C60" s="16">
        <v>1995</v>
      </c>
      <c r="D60" s="16">
        <v>1995</v>
      </c>
      <c r="E60" s="16">
        <v>1995</v>
      </c>
      <c r="F60" s="16" t="s">
        <v>11</v>
      </c>
      <c r="G60" s="16" t="s">
        <v>25</v>
      </c>
      <c r="H60" s="16" t="s">
        <v>109</v>
      </c>
      <c r="I60" s="16" t="s">
        <v>27</v>
      </c>
      <c r="J60" s="40">
        <v>110.22000122070312</v>
      </c>
      <c r="K60" s="5">
        <v>4</v>
      </c>
      <c r="L60" s="40">
        <f t="shared" si="6"/>
        <v>114.22000122070312</v>
      </c>
      <c r="M60" s="40">
        <f t="shared" si="7"/>
        <v>18.020254868133978</v>
      </c>
    </row>
    <row r="62" spans="1:13" ht="18.75" x14ac:dyDescent="0.25">
      <c r="A62" s="20" t="s">
        <v>960</v>
      </c>
      <c r="B62" s="20"/>
      <c r="C62" s="20"/>
      <c r="D62" s="20"/>
      <c r="E62" s="20"/>
      <c r="F62" s="20"/>
      <c r="G62" s="20"/>
      <c r="H62" s="20"/>
      <c r="I62" s="20"/>
      <c r="J62" s="20"/>
    </row>
    <row r="63" spans="1:13" x14ac:dyDescent="0.25">
      <c r="A63" s="27" t="s">
        <v>906</v>
      </c>
      <c r="B63" s="27" t="s">
        <v>1</v>
      </c>
      <c r="C63" s="27" t="s">
        <v>2</v>
      </c>
      <c r="D63" s="27" t="s">
        <v>510</v>
      </c>
      <c r="E63" s="27" t="s">
        <v>511</v>
      </c>
      <c r="F63" s="27" t="s">
        <v>3</v>
      </c>
      <c r="G63" s="27" t="s">
        <v>4</v>
      </c>
      <c r="H63" s="27" t="s">
        <v>5</v>
      </c>
      <c r="I63" s="27" t="s">
        <v>6</v>
      </c>
      <c r="J63" s="27" t="s">
        <v>909</v>
      </c>
      <c r="K63" s="27" t="s">
        <v>910</v>
      </c>
      <c r="L63" s="27" t="s">
        <v>911</v>
      </c>
      <c r="M63" s="27" t="s">
        <v>914</v>
      </c>
    </row>
    <row r="64" spans="1:13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</row>
    <row r="65" spans="1:13" ht="75" x14ac:dyDescent="0.25">
      <c r="A65" s="37">
        <v>1</v>
      </c>
      <c r="B65" s="38" t="s">
        <v>319</v>
      </c>
      <c r="C65" s="38">
        <v>1991</v>
      </c>
      <c r="D65" s="38">
        <v>1991</v>
      </c>
      <c r="E65" s="38">
        <v>1991</v>
      </c>
      <c r="F65" s="38" t="s">
        <v>11</v>
      </c>
      <c r="G65" s="38" t="s">
        <v>62</v>
      </c>
      <c r="H65" s="38" t="s">
        <v>285</v>
      </c>
      <c r="I65" s="38" t="s">
        <v>64</v>
      </c>
      <c r="J65" s="39">
        <v>112.09999847412109</v>
      </c>
      <c r="K65" s="37">
        <v>2</v>
      </c>
      <c r="L65" s="39">
        <f t="shared" ref="L65:L74" si="8">J65+K65</f>
        <v>114.09999847412109</v>
      </c>
      <c r="M65" s="39">
        <f t="shared" ref="M65:M74" si="9">IF( AND(ISNUMBER(L$65),ISNUMBER(L65)),(L65-L$65)/L$65*100,"")</f>
        <v>0</v>
      </c>
    </row>
    <row r="66" spans="1:13" x14ac:dyDescent="0.25">
      <c r="A66" s="5">
        <v>2</v>
      </c>
      <c r="B66" s="16" t="s">
        <v>391</v>
      </c>
      <c r="C66" s="16">
        <v>1993</v>
      </c>
      <c r="D66" s="16">
        <v>1993</v>
      </c>
      <c r="E66" s="16">
        <v>1993</v>
      </c>
      <c r="F66" s="16" t="s">
        <v>11</v>
      </c>
      <c r="G66" s="16" t="s">
        <v>41</v>
      </c>
      <c r="H66" s="16" t="s">
        <v>392</v>
      </c>
      <c r="I66" s="16" t="s">
        <v>178</v>
      </c>
      <c r="J66" s="40">
        <v>110.48000335693359</v>
      </c>
      <c r="K66" s="5">
        <v>4</v>
      </c>
      <c r="L66" s="40">
        <f t="shared" si="8"/>
        <v>114.48000335693359</v>
      </c>
      <c r="M66" s="40">
        <f t="shared" si="9"/>
        <v>0.33304547580575866</v>
      </c>
    </row>
    <row r="67" spans="1:13" ht="75" x14ac:dyDescent="0.25">
      <c r="A67" s="5">
        <v>3</v>
      </c>
      <c r="B67" s="16" t="s">
        <v>301</v>
      </c>
      <c r="C67" s="16">
        <v>1998</v>
      </c>
      <c r="D67" s="16">
        <v>1998</v>
      </c>
      <c r="E67" s="16">
        <v>1998</v>
      </c>
      <c r="F67" s="16" t="s">
        <v>11</v>
      </c>
      <c r="G67" s="16" t="s">
        <v>302</v>
      </c>
      <c r="H67" s="16" t="s">
        <v>303</v>
      </c>
      <c r="I67" s="16" t="s">
        <v>304</v>
      </c>
      <c r="J67" s="40">
        <v>114.08000183105469</v>
      </c>
      <c r="K67" s="5">
        <v>2</v>
      </c>
      <c r="L67" s="40">
        <f t="shared" si="8"/>
        <v>116.08000183105469</v>
      </c>
      <c r="M67" s="40">
        <f t="shared" si="9"/>
        <v>1.7353228601336714</v>
      </c>
    </row>
    <row r="68" spans="1:13" ht="45" x14ac:dyDescent="0.25">
      <c r="A68" s="5">
        <v>4</v>
      </c>
      <c r="B68" s="16" t="s">
        <v>251</v>
      </c>
      <c r="C68" s="16">
        <v>1999</v>
      </c>
      <c r="D68" s="16">
        <v>1999</v>
      </c>
      <c r="E68" s="16">
        <v>1999</v>
      </c>
      <c r="F68" s="16" t="s">
        <v>11</v>
      </c>
      <c r="G68" s="16" t="s">
        <v>83</v>
      </c>
      <c r="H68" s="16" t="s">
        <v>240</v>
      </c>
      <c r="I68" s="16" t="s">
        <v>252</v>
      </c>
      <c r="J68" s="40">
        <v>118.94999694824219</v>
      </c>
      <c r="K68" s="5">
        <v>2</v>
      </c>
      <c r="L68" s="40">
        <f t="shared" si="8"/>
        <v>120.94999694824219</v>
      </c>
      <c r="M68" s="40">
        <f t="shared" si="9"/>
        <v>6.0035044397259441</v>
      </c>
    </row>
    <row r="69" spans="1:13" ht="75" x14ac:dyDescent="0.25">
      <c r="A69" s="5">
        <v>5</v>
      </c>
      <c r="B69" s="16" t="s">
        <v>483</v>
      </c>
      <c r="C69" s="16">
        <v>2000</v>
      </c>
      <c r="D69" s="16">
        <v>2000</v>
      </c>
      <c r="E69" s="16">
        <v>2000</v>
      </c>
      <c r="F69" s="16" t="s">
        <v>11</v>
      </c>
      <c r="G69" s="16" t="s">
        <v>302</v>
      </c>
      <c r="H69" s="16" t="s">
        <v>303</v>
      </c>
      <c r="I69" s="16" t="s">
        <v>304</v>
      </c>
      <c r="J69" s="40">
        <v>119.43000030517578</v>
      </c>
      <c r="K69" s="5">
        <v>2</v>
      </c>
      <c r="L69" s="40">
        <f t="shared" si="8"/>
        <v>121.43000030517578</v>
      </c>
      <c r="M69" s="40">
        <f t="shared" si="9"/>
        <v>6.4241909983173207</v>
      </c>
    </row>
    <row r="70" spans="1:13" ht="90" x14ac:dyDescent="0.25">
      <c r="A70" s="5">
        <v>6</v>
      </c>
      <c r="B70" s="16" t="s">
        <v>156</v>
      </c>
      <c r="C70" s="16">
        <v>1996</v>
      </c>
      <c r="D70" s="16">
        <v>1996</v>
      </c>
      <c r="E70" s="16">
        <v>1996</v>
      </c>
      <c r="F70" s="16" t="s">
        <v>11</v>
      </c>
      <c r="G70" s="16" t="s">
        <v>157</v>
      </c>
      <c r="H70" s="16" t="s">
        <v>158</v>
      </c>
      <c r="I70" s="16" t="s">
        <v>159</v>
      </c>
      <c r="J70" s="40">
        <v>121.37999725341797</v>
      </c>
      <c r="K70" s="5">
        <v>2</v>
      </c>
      <c r="L70" s="40">
        <f t="shared" si="8"/>
        <v>123.37999725341797</v>
      </c>
      <c r="M70" s="40">
        <f t="shared" si="9"/>
        <v>8.1332155156879011</v>
      </c>
    </row>
    <row r="71" spans="1:13" ht="45" x14ac:dyDescent="0.25">
      <c r="A71" s="5">
        <v>7</v>
      </c>
      <c r="B71" s="16" t="s">
        <v>444</v>
      </c>
      <c r="C71" s="16">
        <v>1991</v>
      </c>
      <c r="D71" s="16">
        <v>1991</v>
      </c>
      <c r="E71" s="16">
        <v>1991</v>
      </c>
      <c r="F71" s="16" t="s">
        <v>11</v>
      </c>
      <c r="G71" s="16" t="s">
        <v>445</v>
      </c>
      <c r="H71" s="16" t="s">
        <v>446</v>
      </c>
      <c r="I71" s="16" t="s">
        <v>447</v>
      </c>
      <c r="J71" s="40">
        <v>117.25</v>
      </c>
      <c r="K71" s="5">
        <v>8</v>
      </c>
      <c r="L71" s="40">
        <f t="shared" si="8"/>
        <v>125.25</v>
      </c>
      <c r="M71" s="40">
        <f t="shared" si="9"/>
        <v>9.7721311787815903</v>
      </c>
    </row>
    <row r="72" spans="1:13" ht="60" x14ac:dyDescent="0.25">
      <c r="A72" s="5">
        <v>8</v>
      </c>
      <c r="B72" s="16" t="s">
        <v>330</v>
      </c>
      <c r="C72" s="16">
        <v>2003</v>
      </c>
      <c r="D72" s="16">
        <v>2003</v>
      </c>
      <c r="E72" s="16">
        <v>2003</v>
      </c>
      <c r="F72" s="16" t="s">
        <v>24</v>
      </c>
      <c r="G72" s="16" t="s">
        <v>67</v>
      </c>
      <c r="H72" s="16" t="s">
        <v>115</v>
      </c>
      <c r="I72" s="16" t="s">
        <v>331</v>
      </c>
      <c r="J72" s="40">
        <v>126.25</v>
      </c>
      <c r="K72" s="5">
        <v>2</v>
      </c>
      <c r="L72" s="40">
        <f t="shared" si="8"/>
        <v>128.25</v>
      </c>
      <c r="M72" s="40">
        <f t="shared" si="9"/>
        <v>12.401403781866179</v>
      </c>
    </row>
    <row r="73" spans="1:13" ht="75" x14ac:dyDescent="0.25">
      <c r="A73" s="5">
        <v>9</v>
      </c>
      <c r="B73" s="16" t="s">
        <v>223</v>
      </c>
      <c r="C73" s="16">
        <v>1998</v>
      </c>
      <c r="D73" s="16">
        <v>1998</v>
      </c>
      <c r="E73" s="16">
        <v>1998</v>
      </c>
      <c r="F73" s="16" t="s">
        <v>11</v>
      </c>
      <c r="G73" s="16" t="s">
        <v>62</v>
      </c>
      <c r="H73" s="16" t="s">
        <v>224</v>
      </c>
      <c r="I73" s="16" t="s">
        <v>64</v>
      </c>
      <c r="J73" s="40">
        <v>127.76000213623047</v>
      </c>
      <c r="K73" s="5">
        <v>2</v>
      </c>
      <c r="L73" s="40">
        <f t="shared" si="8"/>
        <v>129.76000213623047</v>
      </c>
      <c r="M73" s="40">
        <f t="shared" si="9"/>
        <v>13.724806197662836</v>
      </c>
    </row>
    <row r="74" spans="1:13" ht="45" x14ac:dyDescent="0.25">
      <c r="A74" s="5">
        <v>10</v>
      </c>
      <c r="B74" s="16" t="s">
        <v>382</v>
      </c>
      <c r="C74" s="16">
        <v>1999</v>
      </c>
      <c r="D74" s="16">
        <v>1999</v>
      </c>
      <c r="E74" s="16">
        <v>1999</v>
      </c>
      <c r="F74" s="16" t="s">
        <v>24</v>
      </c>
      <c r="G74" s="16" t="s">
        <v>12</v>
      </c>
      <c r="H74" s="16" t="s">
        <v>337</v>
      </c>
      <c r="I74" s="16" t="s">
        <v>383</v>
      </c>
      <c r="J74" s="40">
        <v>129.85000610351562</v>
      </c>
      <c r="K74" s="5">
        <v>0</v>
      </c>
      <c r="L74" s="40">
        <f t="shared" si="8"/>
        <v>129.85000610351562</v>
      </c>
      <c r="M74" s="40">
        <f t="shared" si="9"/>
        <v>13.803687852780101</v>
      </c>
    </row>
    <row r="76" spans="1:13" ht="18.75" x14ac:dyDescent="0.25">
      <c r="A76" s="20" t="s">
        <v>961</v>
      </c>
      <c r="B76" s="20"/>
      <c r="C76" s="20"/>
      <c r="D76" s="20"/>
      <c r="E76" s="20"/>
      <c r="F76" s="20"/>
      <c r="G76" s="20"/>
      <c r="H76" s="20"/>
      <c r="I76" s="20"/>
      <c r="J76" s="20"/>
    </row>
    <row r="77" spans="1:13" x14ac:dyDescent="0.25">
      <c r="A77" s="27" t="s">
        <v>906</v>
      </c>
      <c r="B77" s="27" t="s">
        <v>1</v>
      </c>
      <c r="C77" s="27" t="s">
        <v>2</v>
      </c>
      <c r="D77" s="27" t="s">
        <v>510</v>
      </c>
      <c r="E77" s="27" t="s">
        <v>511</v>
      </c>
      <c r="F77" s="27" t="s">
        <v>3</v>
      </c>
      <c r="G77" s="27" t="s">
        <v>4</v>
      </c>
      <c r="H77" s="27" t="s">
        <v>5</v>
      </c>
      <c r="I77" s="27" t="s">
        <v>6</v>
      </c>
      <c r="J77" s="27" t="s">
        <v>909</v>
      </c>
      <c r="K77" s="27" t="s">
        <v>910</v>
      </c>
      <c r="L77" s="27" t="s">
        <v>911</v>
      </c>
      <c r="M77" s="27" t="s">
        <v>914</v>
      </c>
    </row>
    <row r="78" spans="1:13" x14ac:dyDescent="0.2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</row>
    <row r="79" spans="1:13" ht="75" x14ac:dyDescent="0.25">
      <c r="A79" s="37">
        <v>1</v>
      </c>
      <c r="B79" s="38" t="s">
        <v>973</v>
      </c>
      <c r="C79" s="38" t="s">
        <v>936</v>
      </c>
      <c r="D79" s="38">
        <v>2000</v>
      </c>
      <c r="E79" s="38">
        <v>1995</v>
      </c>
      <c r="F79" s="38" t="s">
        <v>919</v>
      </c>
      <c r="G79" s="38" t="s">
        <v>889</v>
      </c>
      <c r="H79" s="38" t="s">
        <v>303</v>
      </c>
      <c r="I79" s="38" t="s">
        <v>890</v>
      </c>
      <c r="J79" s="39">
        <v>121.31999969482422</v>
      </c>
      <c r="K79" s="37">
        <v>2</v>
      </c>
      <c r="L79" s="39">
        <f t="shared" ref="L79:L89" si="10">J79+K79</f>
        <v>123.31999969482422</v>
      </c>
      <c r="M79" s="39">
        <f t="shared" ref="M79:M89" si="11">IF( AND(ISNUMBER(L$79),ISNUMBER(L79)),(L79-L$79)/L$79*100,"")</f>
        <v>0</v>
      </c>
    </row>
    <row r="80" spans="1:13" ht="75" x14ac:dyDescent="0.25">
      <c r="A80" s="5">
        <v>2</v>
      </c>
      <c r="B80" s="16" t="s">
        <v>964</v>
      </c>
      <c r="C80" s="16" t="s">
        <v>965</v>
      </c>
      <c r="D80" s="16">
        <v>2001</v>
      </c>
      <c r="E80" s="16">
        <v>1996</v>
      </c>
      <c r="F80" s="16" t="s">
        <v>937</v>
      </c>
      <c r="G80" s="16" t="s">
        <v>104</v>
      </c>
      <c r="H80" s="16" t="s">
        <v>869</v>
      </c>
      <c r="I80" s="16" t="s">
        <v>870</v>
      </c>
      <c r="J80" s="40">
        <v>127.37999725341797</v>
      </c>
      <c r="K80" s="5">
        <v>2</v>
      </c>
      <c r="L80" s="40">
        <f t="shared" si="10"/>
        <v>129.37999725341797</v>
      </c>
      <c r="M80" s="40">
        <f t="shared" si="11"/>
        <v>4.9140427940238558</v>
      </c>
    </row>
    <row r="81" spans="1:13" ht="75" x14ac:dyDescent="0.25">
      <c r="A81" s="5">
        <v>3</v>
      </c>
      <c r="B81" s="16" t="s">
        <v>974</v>
      </c>
      <c r="C81" s="16" t="s">
        <v>975</v>
      </c>
      <c r="D81" s="16">
        <v>1998</v>
      </c>
      <c r="E81" s="16">
        <v>1996</v>
      </c>
      <c r="F81" s="16" t="s">
        <v>919</v>
      </c>
      <c r="G81" s="16" t="s">
        <v>62</v>
      </c>
      <c r="H81" s="16" t="s">
        <v>224</v>
      </c>
      <c r="I81" s="16" t="s">
        <v>859</v>
      </c>
      <c r="J81" s="40">
        <v>126.70999908447266</v>
      </c>
      <c r="K81" s="5">
        <v>4</v>
      </c>
      <c r="L81" s="40">
        <f t="shared" si="10"/>
        <v>130.70999908447266</v>
      </c>
      <c r="M81" s="40">
        <f t="shared" si="11"/>
        <v>5.9925392539216809</v>
      </c>
    </row>
    <row r="82" spans="1:13" ht="165" x14ac:dyDescent="0.25">
      <c r="A82" s="5">
        <v>4</v>
      </c>
      <c r="B82" s="16" t="s">
        <v>966</v>
      </c>
      <c r="C82" s="16" t="s">
        <v>967</v>
      </c>
      <c r="D82" s="16">
        <v>1998</v>
      </c>
      <c r="E82" s="16">
        <v>1996</v>
      </c>
      <c r="F82" s="16" t="s">
        <v>937</v>
      </c>
      <c r="G82" s="16" t="s">
        <v>157</v>
      </c>
      <c r="H82" s="16" t="s">
        <v>849</v>
      </c>
      <c r="I82" s="16" t="s">
        <v>228</v>
      </c>
      <c r="J82" s="40">
        <v>129.05999755859375</v>
      </c>
      <c r="K82" s="5">
        <v>2</v>
      </c>
      <c r="L82" s="40">
        <f t="shared" si="10"/>
        <v>131.05999755859375</v>
      </c>
      <c r="M82" s="40">
        <f t="shared" si="11"/>
        <v>6.2763524837199478</v>
      </c>
    </row>
    <row r="83" spans="1:13" ht="60" x14ac:dyDescent="0.25">
      <c r="A83" s="5">
        <v>5</v>
      </c>
      <c r="B83" s="16" t="s">
        <v>970</v>
      </c>
      <c r="C83" s="16" t="s">
        <v>971</v>
      </c>
      <c r="D83" s="16">
        <v>1997</v>
      </c>
      <c r="E83" s="16">
        <v>1993</v>
      </c>
      <c r="F83" s="16" t="s">
        <v>972</v>
      </c>
      <c r="G83" s="16" t="s">
        <v>41</v>
      </c>
      <c r="H83" s="16" t="s">
        <v>820</v>
      </c>
      <c r="I83" s="16" t="s">
        <v>52</v>
      </c>
      <c r="J83" s="40">
        <v>127.66000366210937</v>
      </c>
      <c r="K83" s="5">
        <v>4</v>
      </c>
      <c r="L83" s="40">
        <f t="shared" si="10"/>
        <v>131.66000366210937</v>
      </c>
      <c r="M83" s="40">
        <f t="shared" si="11"/>
        <v>6.7628965195620161</v>
      </c>
    </row>
    <row r="84" spans="1:13" ht="45" x14ac:dyDescent="0.25">
      <c r="A84" s="5" t="s">
        <v>8</v>
      </c>
      <c r="B84" s="16" t="s">
        <v>968</v>
      </c>
      <c r="C84" s="16" t="s">
        <v>969</v>
      </c>
      <c r="D84" s="16">
        <v>1987</v>
      </c>
      <c r="E84" s="16">
        <v>1986</v>
      </c>
      <c r="F84" s="16" t="s">
        <v>919</v>
      </c>
      <c r="G84" s="16" t="s">
        <v>126</v>
      </c>
      <c r="H84" s="16" t="s">
        <v>127</v>
      </c>
      <c r="I84" s="16" t="s">
        <v>202</v>
      </c>
      <c r="J84" s="40">
        <v>132.27000427246094</v>
      </c>
      <c r="K84" s="5">
        <v>4</v>
      </c>
      <c r="L84" s="40">
        <f t="shared" si="10"/>
        <v>136.27000427246094</v>
      </c>
      <c r="M84" s="40">
        <f t="shared" si="11"/>
        <v>10.501138995851161</v>
      </c>
    </row>
    <row r="85" spans="1:13" ht="75" x14ac:dyDescent="0.25">
      <c r="A85" s="5">
        <v>6</v>
      </c>
      <c r="B85" s="16" t="s">
        <v>962</v>
      </c>
      <c r="C85" s="16" t="s">
        <v>963</v>
      </c>
      <c r="D85" s="16">
        <v>1999</v>
      </c>
      <c r="E85" s="16">
        <v>1995</v>
      </c>
      <c r="F85" s="16" t="s">
        <v>937</v>
      </c>
      <c r="G85" s="16" t="s">
        <v>12</v>
      </c>
      <c r="H85" s="16" t="s">
        <v>814</v>
      </c>
      <c r="I85" s="16" t="s">
        <v>815</v>
      </c>
      <c r="J85" s="40">
        <v>137.94000244140625</v>
      </c>
      <c r="K85" s="5">
        <v>0</v>
      </c>
      <c r="L85" s="40">
        <f t="shared" si="10"/>
        <v>137.94000244140625</v>
      </c>
      <c r="M85" s="40">
        <f t="shared" si="11"/>
        <v>11.855337968506042</v>
      </c>
    </row>
    <row r="86" spans="1:13" ht="60" x14ac:dyDescent="0.25">
      <c r="A86" s="5">
        <v>7</v>
      </c>
      <c r="B86" s="16" t="s">
        <v>984</v>
      </c>
      <c r="C86" s="16" t="s">
        <v>985</v>
      </c>
      <c r="D86" s="16">
        <v>1995</v>
      </c>
      <c r="E86" s="16">
        <v>1988</v>
      </c>
      <c r="F86" s="16" t="s">
        <v>919</v>
      </c>
      <c r="G86" s="16" t="s">
        <v>36</v>
      </c>
      <c r="H86" s="16" t="s">
        <v>844</v>
      </c>
      <c r="I86" s="16" t="s">
        <v>845</v>
      </c>
      <c r="J86" s="40">
        <v>137.77000427246094</v>
      </c>
      <c r="K86" s="5">
        <v>10</v>
      </c>
      <c r="L86" s="40">
        <f t="shared" si="10"/>
        <v>147.77000427246094</v>
      </c>
      <c r="M86" s="40">
        <f t="shared" si="11"/>
        <v>19.826471487303202</v>
      </c>
    </row>
    <row r="87" spans="1:13" ht="60" x14ac:dyDescent="0.25">
      <c r="A87" s="5">
        <v>8</v>
      </c>
      <c r="B87" s="16" t="s">
        <v>979</v>
      </c>
      <c r="C87" s="16" t="s">
        <v>980</v>
      </c>
      <c r="D87" s="16">
        <v>1994</v>
      </c>
      <c r="E87" s="16">
        <v>1994</v>
      </c>
      <c r="F87" s="16" t="s">
        <v>919</v>
      </c>
      <c r="G87" s="16" t="s">
        <v>838</v>
      </c>
      <c r="H87" s="16" t="s">
        <v>839</v>
      </c>
      <c r="I87" s="16" t="s">
        <v>840</v>
      </c>
      <c r="J87" s="40">
        <v>149.94000244140625</v>
      </c>
      <c r="K87" s="5">
        <v>4</v>
      </c>
      <c r="L87" s="40">
        <f t="shared" si="10"/>
        <v>153.94000244140625</v>
      </c>
      <c r="M87" s="40">
        <f t="shared" si="11"/>
        <v>24.829713608787145</v>
      </c>
    </row>
    <row r="88" spans="1:13" ht="60" x14ac:dyDescent="0.25">
      <c r="A88" s="5">
        <v>9</v>
      </c>
      <c r="B88" s="16" t="s">
        <v>981</v>
      </c>
      <c r="C88" s="16" t="s">
        <v>982</v>
      </c>
      <c r="D88" s="16">
        <v>2002</v>
      </c>
      <c r="E88" s="16">
        <v>1998</v>
      </c>
      <c r="F88" s="16" t="s">
        <v>983</v>
      </c>
      <c r="G88" s="16" t="s">
        <v>72</v>
      </c>
      <c r="H88" s="16" t="s">
        <v>73</v>
      </c>
      <c r="I88" s="16" t="s">
        <v>622</v>
      </c>
      <c r="J88" s="40">
        <v>162.33000183105469</v>
      </c>
      <c r="K88" s="5">
        <v>6</v>
      </c>
      <c r="L88" s="40">
        <f t="shared" si="10"/>
        <v>168.33000183105469</v>
      </c>
      <c r="M88" s="40">
        <f t="shared" si="11"/>
        <v>36.498542205331802</v>
      </c>
    </row>
    <row r="89" spans="1:13" ht="60" x14ac:dyDescent="0.25">
      <c r="A89" s="5">
        <v>10</v>
      </c>
      <c r="B89" s="16" t="s">
        <v>988</v>
      </c>
      <c r="C89" s="16" t="s">
        <v>943</v>
      </c>
      <c r="D89" s="16">
        <v>2002</v>
      </c>
      <c r="E89" s="16">
        <v>2002</v>
      </c>
      <c r="F89" s="16" t="s">
        <v>928</v>
      </c>
      <c r="G89" s="16" t="s">
        <v>328</v>
      </c>
      <c r="H89" s="16" t="s">
        <v>47</v>
      </c>
      <c r="I89" s="16" t="s">
        <v>48</v>
      </c>
      <c r="J89" s="40"/>
      <c r="K89" s="5"/>
      <c r="L89" s="40" t="s">
        <v>958</v>
      </c>
      <c r="M89" s="40" t="str">
        <f t="shared" si="11"/>
        <v/>
      </c>
    </row>
  </sheetData>
  <mergeCells count="90">
    <mergeCell ref="I77:I78"/>
    <mergeCell ref="A76:J76"/>
    <mergeCell ref="J77:J78"/>
    <mergeCell ref="K77:K78"/>
    <mergeCell ref="L77:L78"/>
    <mergeCell ref="M77:M78"/>
    <mergeCell ref="L63:L64"/>
    <mergeCell ref="M63:M64"/>
    <mergeCell ref="A77:A78"/>
    <mergeCell ref="B77:B78"/>
    <mergeCell ref="C77:C78"/>
    <mergeCell ref="D77:D78"/>
    <mergeCell ref="E77:E78"/>
    <mergeCell ref="F77:F78"/>
    <mergeCell ref="G77:G78"/>
    <mergeCell ref="H77:H78"/>
    <mergeCell ref="G63:G64"/>
    <mergeCell ref="H63:H64"/>
    <mergeCell ref="I63:I64"/>
    <mergeCell ref="A62:J62"/>
    <mergeCell ref="J63:J64"/>
    <mergeCell ref="K63:K64"/>
    <mergeCell ref="A63:A64"/>
    <mergeCell ref="B63:B64"/>
    <mergeCell ref="C63:C64"/>
    <mergeCell ref="D63:D64"/>
    <mergeCell ref="E63:E64"/>
    <mergeCell ref="F63:F64"/>
    <mergeCell ref="I49:I50"/>
    <mergeCell ref="A48:J48"/>
    <mergeCell ref="J49:J50"/>
    <mergeCell ref="K49:K50"/>
    <mergeCell ref="L49:L50"/>
    <mergeCell ref="M49:M50"/>
    <mergeCell ref="L35:L36"/>
    <mergeCell ref="M35:M36"/>
    <mergeCell ref="A49:A50"/>
    <mergeCell ref="B49:B50"/>
    <mergeCell ref="C49:C50"/>
    <mergeCell ref="D49:D50"/>
    <mergeCell ref="E49:E50"/>
    <mergeCell ref="F49:F50"/>
    <mergeCell ref="G49:G50"/>
    <mergeCell ref="H49:H50"/>
    <mergeCell ref="G35:G36"/>
    <mergeCell ref="H35:H36"/>
    <mergeCell ref="I35:I36"/>
    <mergeCell ref="A34:J34"/>
    <mergeCell ref="J35:J36"/>
    <mergeCell ref="K35:K36"/>
    <mergeCell ref="A35:A36"/>
    <mergeCell ref="B35:B36"/>
    <mergeCell ref="C35:C36"/>
    <mergeCell ref="D35:D36"/>
    <mergeCell ref="E35:E36"/>
    <mergeCell ref="F35:F36"/>
    <mergeCell ref="I22:I23"/>
    <mergeCell ref="A21:J21"/>
    <mergeCell ref="J22:J23"/>
    <mergeCell ref="K22:K23"/>
    <mergeCell ref="L22:L23"/>
    <mergeCell ref="M22:M23"/>
    <mergeCell ref="L8:L9"/>
    <mergeCell ref="M8:M9"/>
    <mergeCell ref="A22:A23"/>
    <mergeCell ref="B22:B23"/>
    <mergeCell ref="C22:C23"/>
    <mergeCell ref="D22:D23"/>
    <mergeCell ref="E22:E23"/>
    <mergeCell ref="F22:F23"/>
    <mergeCell ref="G22:G23"/>
    <mergeCell ref="H22:H23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3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1" width="3" style="1" customWidth="1"/>
    <col min="32" max="32" width="7" style="1" customWidth="1"/>
    <col min="33" max="33" width="4.85546875" style="1" customWidth="1"/>
    <col min="34" max="34" width="7" style="1" customWidth="1"/>
    <col min="35" max="16384" width="9.140625" style="1"/>
  </cols>
  <sheetData>
    <row r="1" spans="1:35" ht="15.75" x14ac:dyDescent="0.25">
      <c r="A1" s="18" t="s">
        <v>900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</row>
    <row r="2" spans="1:35" ht="18.75" x14ac:dyDescent="0.25">
      <c r="A2" s="20" t="s">
        <v>901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1:35" x14ac:dyDescent="0.25">
      <c r="A3" s="21" t="s">
        <v>902</v>
      </c>
      <c r="B3" s="21"/>
      <c r="C3" s="22" t="s">
        <v>903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 ht="21" x14ac:dyDescent="0.25">
      <c r="A4" s="23" t="s">
        <v>1008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</row>
    <row r="5" spans="1:35" ht="23.25" x14ac:dyDescent="0.25">
      <c r="A5" s="24" t="s">
        <v>1006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</row>
    <row r="7" spans="1:35" ht="18.75" x14ac:dyDescent="0.25">
      <c r="A7" s="20" t="s">
        <v>907</v>
      </c>
      <c r="B7" s="20"/>
      <c r="C7" s="20"/>
      <c r="D7" s="20"/>
      <c r="E7" s="20"/>
      <c r="F7" s="20"/>
      <c r="G7" s="20"/>
      <c r="H7" s="20"/>
      <c r="I7" s="20"/>
      <c r="J7" s="20"/>
    </row>
    <row r="8" spans="1:35" x14ac:dyDescent="0.25">
      <c r="A8" s="27" t="s">
        <v>906</v>
      </c>
      <c r="B8" s="27" t="s">
        <v>1</v>
      </c>
      <c r="C8" s="27" t="s">
        <v>2</v>
      </c>
      <c r="D8" s="27" t="s">
        <v>510</v>
      </c>
      <c r="E8" s="27" t="s">
        <v>511</v>
      </c>
      <c r="F8" s="27" t="s">
        <v>3</v>
      </c>
      <c r="G8" s="27" t="s">
        <v>4</v>
      </c>
      <c r="H8" s="27" t="s">
        <v>5</v>
      </c>
      <c r="I8" s="27" t="s">
        <v>6</v>
      </c>
      <c r="J8" s="27">
        <v>1</v>
      </c>
      <c r="K8" s="27">
        <v>2</v>
      </c>
      <c r="L8" s="27">
        <v>3</v>
      </c>
      <c r="M8" s="27">
        <v>4</v>
      </c>
      <c r="N8" s="27">
        <v>5</v>
      </c>
      <c r="O8" s="27">
        <v>6</v>
      </c>
      <c r="P8" s="27">
        <v>7</v>
      </c>
      <c r="Q8" s="27">
        <v>8</v>
      </c>
      <c r="R8" s="27">
        <v>9</v>
      </c>
      <c r="S8" s="27">
        <v>10</v>
      </c>
      <c r="T8" s="27">
        <v>11</v>
      </c>
      <c r="U8" s="27">
        <v>12</v>
      </c>
      <c r="V8" s="27">
        <v>13</v>
      </c>
      <c r="W8" s="27">
        <v>14</v>
      </c>
      <c r="X8" s="27">
        <v>15</v>
      </c>
      <c r="Y8" s="27">
        <v>16</v>
      </c>
      <c r="Z8" s="27">
        <v>17</v>
      </c>
      <c r="AA8" s="27">
        <v>18</v>
      </c>
      <c r="AB8" s="27">
        <v>19</v>
      </c>
      <c r="AC8" s="27">
        <v>20</v>
      </c>
      <c r="AD8" s="27">
        <v>21</v>
      </c>
      <c r="AE8" s="27">
        <v>22</v>
      </c>
      <c r="AF8" s="27" t="s">
        <v>909</v>
      </c>
      <c r="AG8" s="27" t="s">
        <v>910</v>
      </c>
      <c r="AH8" s="27" t="s">
        <v>911</v>
      </c>
      <c r="AI8" s="27" t="s">
        <v>914</v>
      </c>
    </row>
    <row r="9" spans="1:35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</row>
    <row r="10" spans="1:35" ht="30" x14ac:dyDescent="0.25">
      <c r="A10" s="37">
        <v>1</v>
      </c>
      <c r="B10" s="38" t="s">
        <v>495</v>
      </c>
      <c r="C10" s="38">
        <v>1990</v>
      </c>
      <c r="D10" s="38">
        <v>1990</v>
      </c>
      <c r="E10" s="38">
        <v>1990</v>
      </c>
      <c r="F10" s="38" t="s">
        <v>351</v>
      </c>
      <c r="G10" s="38" t="s">
        <v>83</v>
      </c>
      <c r="H10" s="38" t="s">
        <v>240</v>
      </c>
      <c r="I10" s="38" t="s">
        <v>456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9">
        <v>93.610000610351563</v>
      </c>
      <c r="AG10" s="37">
        <f t="shared" ref="AG10:AG49" si="0">SUM(J10:AE10)</f>
        <v>0</v>
      </c>
      <c r="AH10" s="39">
        <f t="shared" ref="AH10:AH49" si="1">AF10+AG10</f>
        <v>93.610000610351563</v>
      </c>
      <c r="AI10" s="39">
        <f t="shared" ref="AI10:AI49" si="2">IF( AND(ISNUMBER(AH$10),ISNUMBER(AH10)),(AH10-AH$10)/AH$10*100,"")</f>
        <v>0</v>
      </c>
    </row>
    <row r="11" spans="1:35" ht="30" x14ac:dyDescent="0.25">
      <c r="A11" s="5">
        <v>2</v>
      </c>
      <c r="B11" s="16" t="s">
        <v>481</v>
      </c>
      <c r="C11" s="16">
        <v>1994</v>
      </c>
      <c r="D11" s="16">
        <v>1994</v>
      </c>
      <c r="E11" s="16">
        <v>1994</v>
      </c>
      <c r="F11" s="16" t="s">
        <v>11</v>
      </c>
      <c r="G11" s="16" t="s">
        <v>83</v>
      </c>
      <c r="H11" s="16" t="s">
        <v>240</v>
      </c>
      <c r="I11" s="16" t="s">
        <v>343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2</v>
      </c>
      <c r="U11" s="5">
        <v>2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40">
        <v>92.959999084472656</v>
      </c>
      <c r="AG11" s="5">
        <f t="shared" si="0"/>
        <v>4</v>
      </c>
      <c r="AH11" s="40">
        <f t="shared" si="1"/>
        <v>96.959999084472656</v>
      </c>
      <c r="AI11" s="40">
        <f t="shared" si="2"/>
        <v>3.5786758383490969</v>
      </c>
    </row>
    <row r="12" spans="1:35" ht="60" x14ac:dyDescent="0.25">
      <c r="A12" s="5">
        <v>3</v>
      </c>
      <c r="B12" s="16" t="s">
        <v>208</v>
      </c>
      <c r="C12" s="16">
        <v>1994</v>
      </c>
      <c r="D12" s="16">
        <v>1994</v>
      </c>
      <c r="E12" s="16">
        <v>1994</v>
      </c>
      <c r="F12" s="16" t="s">
        <v>11</v>
      </c>
      <c r="G12" s="16" t="s">
        <v>25</v>
      </c>
      <c r="H12" s="16" t="s">
        <v>109</v>
      </c>
      <c r="I12" s="16" t="s">
        <v>27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2</v>
      </c>
      <c r="AC12" s="5">
        <v>0</v>
      </c>
      <c r="AD12" s="5">
        <v>0</v>
      </c>
      <c r="AE12" s="5">
        <v>0</v>
      </c>
      <c r="AF12" s="40">
        <v>97.19000244140625</v>
      </c>
      <c r="AG12" s="5">
        <f t="shared" si="0"/>
        <v>2</v>
      </c>
      <c r="AH12" s="40">
        <f t="shared" si="1"/>
        <v>99.19000244140625</v>
      </c>
      <c r="AI12" s="40">
        <f t="shared" si="2"/>
        <v>5.9609035302555489</v>
      </c>
    </row>
    <row r="13" spans="1:35" ht="60" x14ac:dyDescent="0.25">
      <c r="A13" s="5">
        <v>4</v>
      </c>
      <c r="B13" s="16" t="s">
        <v>323</v>
      </c>
      <c r="C13" s="16">
        <v>1995</v>
      </c>
      <c r="D13" s="16">
        <v>1995</v>
      </c>
      <c r="E13" s="16">
        <v>1995</v>
      </c>
      <c r="F13" s="16" t="s">
        <v>11</v>
      </c>
      <c r="G13" s="16" t="s">
        <v>104</v>
      </c>
      <c r="H13" s="16" t="s">
        <v>324</v>
      </c>
      <c r="I13" s="16" t="s">
        <v>325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2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2</v>
      </c>
      <c r="AD13" s="5">
        <v>0</v>
      </c>
      <c r="AE13" s="5">
        <v>0</v>
      </c>
      <c r="AF13" s="40">
        <v>95.230003356933594</v>
      </c>
      <c r="AG13" s="5">
        <f t="shared" si="0"/>
        <v>4</v>
      </c>
      <c r="AH13" s="40">
        <f t="shared" si="1"/>
        <v>99.230003356933594</v>
      </c>
      <c r="AI13" s="40">
        <f t="shared" si="2"/>
        <v>6.0036349855130346</v>
      </c>
    </row>
    <row r="14" spans="1:35" ht="60" x14ac:dyDescent="0.25">
      <c r="A14" s="5">
        <v>5</v>
      </c>
      <c r="B14" s="16" t="s">
        <v>120</v>
      </c>
      <c r="C14" s="16">
        <v>1996</v>
      </c>
      <c r="D14" s="16">
        <v>1996</v>
      </c>
      <c r="E14" s="16">
        <v>1996</v>
      </c>
      <c r="F14" s="16" t="s">
        <v>24</v>
      </c>
      <c r="G14" s="16" t="s">
        <v>25</v>
      </c>
      <c r="H14" s="16" t="s">
        <v>109</v>
      </c>
      <c r="I14" s="16" t="s">
        <v>27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40">
        <v>99.739997863769531</v>
      </c>
      <c r="AG14" s="5">
        <f t="shared" si="0"/>
        <v>0</v>
      </c>
      <c r="AH14" s="40">
        <f t="shared" si="1"/>
        <v>99.739997863769531</v>
      </c>
      <c r="AI14" s="40">
        <f t="shared" si="2"/>
        <v>6.548442702114567</v>
      </c>
    </row>
    <row r="15" spans="1:35" ht="30" x14ac:dyDescent="0.25">
      <c r="A15" s="5">
        <v>6</v>
      </c>
      <c r="B15" s="16" t="s">
        <v>479</v>
      </c>
      <c r="C15" s="16">
        <v>1983</v>
      </c>
      <c r="D15" s="16">
        <v>1983</v>
      </c>
      <c r="E15" s="16">
        <v>1983</v>
      </c>
      <c r="F15" s="16" t="s">
        <v>11</v>
      </c>
      <c r="G15" s="16" t="s">
        <v>83</v>
      </c>
      <c r="H15" s="16" t="s">
        <v>240</v>
      </c>
      <c r="I15" s="16" t="s">
        <v>334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40">
        <v>100.31999969482422</v>
      </c>
      <c r="AG15" s="5">
        <f t="shared" si="0"/>
        <v>0</v>
      </c>
      <c r="AH15" s="40">
        <f t="shared" si="1"/>
        <v>100.31999969482422</v>
      </c>
      <c r="AI15" s="40">
        <f t="shared" si="2"/>
        <v>7.1680365780604998</v>
      </c>
    </row>
    <row r="16" spans="1:35" ht="90" x14ac:dyDescent="0.25">
      <c r="A16" s="5">
        <v>7</v>
      </c>
      <c r="B16" s="16" t="s">
        <v>256</v>
      </c>
      <c r="C16" s="16">
        <v>2000</v>
      </c>
      <c r="D16" s="16">
        <v>2000</v>
      </c>
      <c r="E16" s="16">
        <v>2000</v>
      </c>
      <c r="F16" s="16" t="s">
        <v>11</v>
      </c>
      <c r="G16" s="16" t="s">
        <v>25</v>
      </c>
      <c r="H16" s="16" t="s">
        <v>257</v>
      </c>
      <c r="I16" s="16" t="s">
        <v>27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2</v>
      </c>
      <c r="AD16" s="5">
        <v>0</v>
      </c>
      <c r="AE16" s="5">
        <v>0</v>
      </c>
      <c r="AF16" s="40">
        <v>99.330001831054688</v>
      </c>
      <c r="AG16" s="5">
        <f t="shared" si="0"/>
        <v>2</v>
      </c>
      <c r="AH16" s="40">
        <f t="shared" si="1"/>
        <v>101.33000183105469</v>
      </c>
      <c r="AI16" s="40">
        <f t="shared" si="2"/>
        <v>8.2469834102847273</v>
      </c>
    </row>
    <row r="17" spans="1:35" x14ac:dyDescent="0.25">
      <c r="A17" s="5">
        <v>8</v>
      </c>
      <c r="B17" s="16" t="s">
        <v>267</v>
      </c>
      <c r="C17" s="16">
        <v>1997</v>
      </c>
      <c r="D17" s="16">
        <v>1997</v>
      </c>
      <c r="E17" s="16">
        <v>1997</v>
      </c>
      <c r="F17" s="16" t="s">
        <v>11</v>
      </c>
      <c r="G17" s="16" t="s">
        <v>36</v>
      </c>
      <c r="H17" s="16" t="s">
        <v>13</v>
      </c>
      <c r="I17" s="16" t="s">
        <v>191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2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40">
        <v>99.720001220703125</v>
      </c>
      <c r="AG17" s="5">
        <f t="shared" si="0"/>
        <v>2</v>
      </c>
      <c r="AH17" s="40">
        <f t="shared" si="1"/>
        <v>101.72000122070312</v>
      </c>
      <c r="AI17" s="40">
        <f t="shared" si="2"/>
        <v>8.6636049113055389</v>
      </c>
    </row>
    <row r="18" spans="1:35" ht="60" x14ac:dyDescent="0.25">
      <c r="A18" s="5">
        <v>9</v>
      </c>
      <c r="B18" s="16" t="s">
        <v>372</v>
      </c>
      <c r="C18" s="16">
        <v>2000</v>
      </c>
      <c r="D18" s="16">
        <v>2000</v>
      </c>
      <c r="E18" s="16">
        <v>2000</v>
      </c>
      <c r="F18" s="16" t="s">
        <v>24</v>
      </c>
      <c r="G18" s="16" t="s">
        <v>83</v>
      </c>
      <c r="H18" s="16" t="s">
        <v>373</v>
      </c>
      <c r="I18" s="16" t="s">
        <v>374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2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40">
        <v>99.849998474121094</v>
      </c>
      <c r="AG18" s="5">
        <f t="shared" si="0"/>
        <v>2</v>
      </c>
      <c r="AH18" s="40">
        <f t="shared" si="1"/>
        <v>101.84999847412109</v>
      </c>
      <c r="AI18" s="40">
        <f t="shared" si="2"/>
        <v>8.8024760282485648</v>
      </c>
    </row>
    <row r="19" spans="1:35" ht="30" x14ac:dyDescent="0.25">
      <c r="A19" s="5">
        <v>10</v>
      </c>
      <c r="B19" s="16" t="s">
        <v>166</v>
      </c>
      <c r="C19" s="16">
        <v>1989</v>
      </c>
      <c r="D19" s="16">
        <v>1989</v>
      </c>
      <c r="E19" s="16">
        <v>1989</v>
      </c>
      <c r="F19" s="16" t="s">
        <v>11</v>
      </c>
      <c r="G19" s="16" t="s">
        <v>25</v>
      </c>
      <c r="H19" s="16" t="s">
        <v>109</v>
      </c>
      <c r="I19" s="16" t="s">
        <v>167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40">
        <v>102.62999725341797</v>
      </c>
      <c r="AG19" s="5">
        <f t="shared" si="0"/>
        <v>0</v>
      </c>
      <c r="AH19" s="40">
        <f t="shared" si="1"/>
        <v>102.62999725341797</v>
      </c>
      <c r="AI19" s="40">
        <f t="shared" si="2"/>
        <v>9.6357190302901881</v>
      </c>
    </row>
    <row r="20" spans="1:35" ht="45" x14ac:dyDescent="0.25">
      <c r="A20" s="5">
        <v>11</v>
      </c>
      <c r="B20" s="16" t="s">
        <v>61</v>
      </c>
      <c r="C20" s="16">
        <v>2002</v>
      </c>
      <c r="D20" s="16">
        <v>2002</v>
      </c>
      <c r="E20" s="16">
        <v>2002</v>
      </c>
      <c r="F20" s="16" t="s">
        <v>24</v>
      </c>
      <c r="G20" s="16" t="s">
        <v>62</v>
      </c>
      <c r="H20" s="16" t="s">
        <v>63</v>
      </c>
      <c r="I20" s="16" t="s">
        <v>64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40">
        <v>103.33999633789062</v>
      </c>
      <c r="AG20" s="5">
        <f t="shared" si="0"/>
        <v>0</v>
      </c>
      <c r="AH20" s="40">
        <f t="shared" si="1"/>
        <v>103.33999633789062</v>
      </c>
      <c r="AI20" s="40">
        <f t="shared" si="2"/>
        <v>10.394184023179145</v>
      </c>
    </row>
    <row r="21" spans="1:35" ht="45" x14ac:dyDescent="0.25">
      <c r="A21" s="5">
        <v>12</v>
      </c>
      <c r="B21" s="16" t="s">
        <v>460</v>
      </c>
      <c r="C21" s="16">
        <v>1999</v>
      </c>
      <c r="D21" s="16">
        <v>1999</v>
      </c>
      <c r="E21" s="16">
        <v>1999</v>
      </c>
      <c r="F21" s="16" t="s">
        <v>24</v>
      </c>
      <c r="G21" s="16" t="s">
        <v>62</v>
      </c>
      <c r="H21" s="16" t="s">
        <v>63</v>
      </c>
      <c r="I21" s="16" t="s">
        <v>64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40">
        <v>104.27999877929687</v>
      </c>
      <c r="AG21" s="5">
        <f t="shared" si="0"/>
        <v>0</v>
      </c>
      <c r="AH21" s="40">
        <f t="shared" si="1"/>
        <v>104.27999877929687</v>
      </c>
      <c r="AI21" s="40">
        <f t="shared" si="2"/>
        <v>11.398352846250708</v>
      </c>
    </row>
    <row r="22" spans="1:35" ht="45" x14ac:dyDescent="0.25">
      <c r="A22" s="5">
        <v>13</v>
      </c>
      <c r="B22" s="16" t="s">
        <v>248</v>
      </c>
      <c r="C22" s="16">
        <v>1999</v>
      </c>
      <c r="D22" s="16">
        <v>1999</v>
      </c>
      <c r="E22" s="16">
        <v>1999</v>
      </c>
      <c r="F22" s="16" t="s">
        <v>24</v>
      </c>
      <c r="G22" s="16" t="s">
        <v>36</v>
      </c>
      <c r="H22" s="16" t="s">
        <v>55</v>
      </c>
      <c r="I22" s="16" t="s">
        <v>249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2</v>
      </c>
      <c r="AA22" s="5">
        <v>0</v>
      </c>
      <c r="AB22" s="5">
        <v>0</v>
      </c>
      <c r="AC22" s="5">
        <v>0</v>
      </c>
      <c r="AD22" s="5">
        <v>2</v>
      </c>
      <c r="AE22" s="5">
        <v>0</v>
      </c>
      <c r="AF22" s="40">
        <v>100.91999816894531</v>
      </c>
      <c r="AG22" s="5">
        <f t="shared" si="0"/>
        <v>4</v>
      </c>
      <c r="AH22" s="40">
        <f t="shared" si="1"/>
        <v>104.91999816894531</v>
      </c>
      <c r="AI22" s="40">
        <f t="shared" si="2"/>
        <v>12.082039829987</v>
      </c>
    </row>
    <row r="23" spans="1:35" ht="45" x14ac:dyDescent="0.25">
      <c r="A23" s="5">
        <v>14</v>
      </c>
      <c r="B23" s="16" t="s">
        <v>408</v>
      </c>
      <c r="C23" s="16">
        <v>2003</v>
      </c>
      <c r="D23" s="16">
        <v>2003</v>
      </c>
      <c r="E23" s="16">
        <v>2003</v>
      </c>
      <c r="F23" s="16" t="s">
        <v>24</v>
      </c>
      <c r="G23" s="16" t="s">
        <v>36</v>
      </c>
      <c r="H23" s="16" t="s">
        <v>55</v>
      </c>
      <c r="I23" s="16" t="s">
        <v>56</v>
      </c>
      <c r="J23" s="5">
        <v>0</v>
      </c>
      <c r="K23" s="5">
        <v>2</v>
      </c>
      <c r="L23" s="5">
        <v>0</v>
      </c>
      <c r="M23" s="5">
        <v>0</v>
      </c>
      <c r="N23" s="5">
        <v>2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40">
        <v>101.02999877929687</v>
      </c>
      <c r="AG23" s="5">
        <f t="shared" si="0"/>
        <v>4</v>
      </c>
      <c r="AH23" s="40">
        <f t="shared" si="1"/>
        <v>105.02999877929687</v>
      </c>
      <c r="AI23" s="40">
        <f t="shared" si="2"/>
        <v>12.199549294397151</v>
      </c>
    </row>
    <row r="24" spans="1:35" ht="60" x14ac:dyDescent="0.25">
      <c r="A24" s="5">
        <v>15</v>
      </c>
      <c r="B24" s="16" t="s">
        <v>394</v>
      </c>
      <c r="C24" s="16">
        <v>1998</v>
      </c>
      <c r="D24" s="16">
        <v>1998</v>
      </c>
      <c r="E24" s="16">
        <v>1998</v>
      </c>
      <c r="F24" s="16" t="s">
        <v>24</v>
      </c>
      <c r="G24" s="16" t="s">
        <v>67</v>
      </c>
      <c r="H24" s="16" t="s">
        <v>115</v>
      </c>
      <c r="I24" s="16" t="s">
        <v>116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40">
        <v>106.08000183105469</v>
      </c>
      <c r="AG24" s="5">
        <f t="shared" si="0"/>
        <v>0</v>
      </c>
      <c r="AH24" s="40">
        <f t="shared" si="1"/>
        <v>106.08000183105469</v>
      </c>
      <c r="AI24" s="40">
        <f t="shared" si="2"/>
        <v>13.321227581878864</v>
      </c>
    </row>
    <row r="25" spans="1:35" ht="60" x14ac:dyDescent="0.25">
      <c r="A25" s="5">
        <v>16</v>
      </c>
      <c r="B25" s="16" t="s">
        <v>440</v>
      </c>
      <c r="C25" s="16">
        <v>1995</v>
      </c>
      <c r="D25" s="16">
        <v>1995</v>
      </c>
      <c r="E25" s="16">
        <v>1995</v>
      </c>
      <c r="F25" s="16" t="s">
        <v>24</v>
      </c>
      <c r="G25" s="16" t="s">
        <v>152</v>
      </c>
      <c r="H25" s="16" t="s">
        <v>314</v>
      </c>
      <c r="I25" s="16" t="s">
        <v>154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2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2</v>
      </c>
      <c r="AF25" s="40">
        <v>102.44999694824219</v>
      </c>
      <c r="AG25" s="5">
        <f t="shared" si="0"/>
        <v>4</v>
      </c>
      <c r="AH25" s="40">
        <f t="shared" si="1"/>
        <v>106.44999694824219</v>
      </c>
      <c r="AI25" s="40">
        <f t="shared" si="2"/>
        <v>13.716479280175067</v>
      </c>
    </row>
    <row r="26" spans="1:35" ht="45" x14ac:dyDescent="0.25">
      <c r="A26" s="5">
        <v>17</v>
      </c>
      <c r="B26" s="16" t="s">
        <v>449</v>
      </c>
      <c r="C26" s="16">
        <v>1985</v>
      </c>
      <c r="D26" s="16">
        <v>1985</v>
      </c>
      <c r="E26" s="16">
        <v>1985</v>
      </c>
      <c r="F26" s="16" t="s">
        <v>24</v>
      </c>
      <c r="G26" s="16" t="s">
        <v>83</v>
      </c>
      <c r="H26" s="16" t="s">
        <v>84</v>
      </c>
      <c r="I26" s="16" t="s">
        <v>85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2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2</v>
      </c>
      <c r="AE26" s="5">
        <v>0</v>
      </c>
      <c r="AF26" s="40">
        <v>103.86000061035156</v>
      </c>
      <c r="AG26" s="5">
        <f t="shared" si="0"/>
        <v>4</v>
      </c>
      <c r="AH26" s="40">
        <f t="shared" si="1"/>
        <v>107.86000061035156</v>
      </c>
      <c r="AI26" s="40">
        <f t="shared" si="2"/>
        <v>15.222732514782411</v>
      </c>
    </row>
    <row r="27" spans="1:35" ht="45" x14ac:dyDescent="0.25">
      <c r="A27" s="5">
        <v>18</v>
      </c>
      <c r="B27" s="16" t="s">
        <v>137</v>
      </c>
      <c r="C27" s="16">
        <v>1998</v>
      </c>
      <c r="D27" s="16">
        <v>1998</v>
      </c>
      <c r="E27" s="16">
        <v>1998</v>
      </c>
      <c r="F27" s="16" t="s">
        <v>24</v>
      </c>
      <c r="G27" s="16" t="s">
        <v>62</v>
      </c>
      <c r="H27" s="16" t="s">
        <v>138</v>
      </c>
      <c r="I27" s="16" t="s">
        <v>64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2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40">
        <v>107.38999938964844</v>
      </c>
      <c r="AG27" s="5">
        <f t="shared" si="0"/>
        <v>2</v>
      </c>
      <c r="AH27" s="40">
        <f t="shared" si="1"/>
        <v>109.38999938964844</v>
      </c>
      <c r="AI27" s="40">
        <f t="shared" si="2"/>
        <v>16.857171964970476</v>
      </c>
    </row>
    <row r="28" spans="1:35" ht="60" x14ac:dyDescent="0.25">
      <c r="A28" s="5">
        <v>19</v>
      </c>
      <c r="B28" s="16" t="s">
        <v>146</v>
      </c>
      <c r="C28" s="16">
        <v>1994</v>
      </c>
      <c r="D28" s="16">
        <v>1994</v>
      </c>
      <c r="E28" s="16">
        <v>1994</v>
      </c>
      <c r="F28" s="16" t="s">
        <v>11</v>
      </c>
      <c r="G28" s="16" t="s">
        <v>25</v>
      </c>
      <c r="H28" s="16" t="s">
        <v>109</v>
      </c>
      <c r="I28" s="16" t="s">
        <v>27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2</v>
      </c>
      <c r="AF28" s="40">
        <v>108.22000122070312</v>
      </c>
      <c r="AG28" s="5">
        <f t="shared" si="0"/>
        <v>2</v>
      </c>
      <c r="AH28" s="40">
        <f t="shared" si="1"/>
        <v>110.22000122070312</v>
      </c>
      <c r="AI28" s="40">
        <f t="shared" si="2"/>
        <v>17.743831323631891</v>
      </c>
    </row>
    <row r="29" spans="1:35" x14ac:dyDescent="0.25">
      <c r="A29" s="5" t="s">
        <v>8</v>
      </c>
      <c r="B29" s="16" t="s">
        <v>497</v>
      </c>
      <c r="C29" s="16">
        <v>1976</v>
      </c>
      <c r="D29" s="16">
        <v>1976</v>
      </c>
      <c r="E29" s="16">
        <v>1976</v>
      </c>
      <c r="F29" s="16" t="s">
        <v>11</v>
      </c>
      <c r="G29" s="16" t="s">
        <v>498</v>
      </c>
      <c r="H29" s="16"/>
      <c r="I29" s="16"/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40">
        <v>110.27999877929687</v>
      </c>
      <c r="AG29" s="5">
        <f t="shared" si="0"/>
        <v>0</v>
      </c>
      <c r="AH29" s="40">
        <f t="shared" si="1"/>
        <v>110.27999877929687</v>
      </c>
      <c r="AI29" s="40">
        <f t="shared" si="2"/>
        <v>17.807924431422247</v>
      </c>
    </row>
    <row r="30" spans="1:35" ht="45" x14ac:dyDescent="0.25">
      <c r="A30" s="5">
        <v>20</v>
      </c>
      <c r="B30" s="16" t="s">
        <v>82</v>
      </c>
      <c r="C30" s="16">
        <v>1986</v>
      </c>
      <c r="D30" s="16">
        <v>1986</v>
      </c>
      <c r="E30" s="16">
        <v>1986</v>
      </c>
      <c r="F30" s="16">
        <v>1</v>
      </c>
      <c r="G30" s="16" t="s">
        <v>83</v>
      </c>
      <c r="H30" s="16" t="s">
        <v>84</v>
      </c>
      <c r="I30" s="16" t="s">
        <v>85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2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40">
        <v>110.01999664306641</v>
      </c>
      <c r="AG30" s="5">
        <f t="shared" si="0"/>
        <v>2</v>
      </c>
      <c r="AH30" s="40">
        <f t="shared" si="1"/>
        <v>112.01999664306641</v>
      </c>
      <c r="AI30" s="40">
        <f t="shared" si="2"/>
        <v>19.666697909068311</v>
      </c>
    </row>
    <row r="31" spans="1:35" ht="45" x14ac:dyDescent="0.25">
      <c r="A31" s="5">
        <v>21</v>
      </c>
      <c r="B31" s="16" t="s">
        <v>54</v>
      </c>
      <c r="C31" s="16">
        <v>2002</v>
      </c>
      <c r="D31" s="16">
        <v>2002</v>
      </c>
      <c r="E31" s="16">
        <v>2002</v>
      </c>
      <c r="F31" s="16" t="s">
        <v>24</v>
      </c>
      <c r="G31" s="16" t="s">
        <v>36</v>
      </c>
      <c r="H31" s="16" t="s">
        <v>55</v>
      </c>
      <c r="I31" s="16" t="s">
        <v>56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40">
        <v>112.98000335693359</v>
      </c>
      <c r="AG31" s="5">
        <f t="shared" si="0"/>
        <v>0</v>
      </c>
      <c r="AH31" s="40">
        <f t="shared" si="1"/>
        <v>112.98000335693359</v>
      </c>
      <c r="AI31" s="40">
        <f t="shared" si="2"/>
        <v>20.692236534864485</v>
      </c>
    </row>
    <row r="32" spans="1:35" ht="60" x14ac:dyDescent="0.25">
      <c r="A32" s="5">
        <v>22</v>
      </c>
      <c r="B32" s="16" t="s">
        <v>282</v>
      </c>
      <c r="C32" s="16">
        <v>2001</v>
      </c>
      <c r="D32" s="16">
        <v>2001</v>
      </c>
      <c r="E32" s="16">
        <v>2001</v>
      </c>
      <c r="F32" s="16" t="s">
        <v>11</v>
      </c>
      <c r="G32" s="16" t="s">
        <v>25</v>
      </c>
      <c r="H32" s="16" t="s">
        <v>26</v>
      </c>
      <c r="I32" s="16" t="s">
        <v>27</v>
      </c>
      <c r="J32" s="5">
        <v>0</v>
      </c>
      <c r="K32" s="5">
        <v>0</v>
      </c>
      <c r="L32" s="5">
        <v>0</v>
      </c>
      <c r="M32" s="5">
        <v>0</v>
      </c>
      <c r="N32" s="5">
        <v>2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2</v>
      </c>
      <c r="X32" s="5">
        <v>0</v>
      </c>
      <c r="Y32" s="5">
        <v>2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40">
        <v>107.16000366210937</v>
      </c>
      <c r="AG32" s="5">
        <f t="shared" si="0"/>
        <v>6</v>
      </c>
      <c r="AH32" s="40">
        <f t="shared" si="1"/>
        <v>113.16000366210937</v>
      </c>
      <c r="AI32" s="40">
        <f t="shared" si="2"/>
        <v>20.884524008427299</v>
      </c>
    </row>
    <row r="33" spans="1:35" ht="60" x14ac:dyDescent="0.25">
      <c r="A33" s="5">
        <v>23</v>
      </c>
      <c r="B33" s="16" t="s">
        <v>114</v>
      </c>
      <c r="C33" s="16">
        <v>1998</v>
      </c>
      <c r="D33" s="16">
        <v>1998</v>
      </c>
      <c r="E33" s="16">
        <v>1998</v>
      </c>
      <c r="F33" s="16" t="s">
        <v>24</v>
      </c>
      <c r="G33" s="16" t="s">
        <v>67</v>
      </c>
      <c r="H33" s="16" t="s">
        <v>115</v>
      </c>
      <c r="I33" s="16" t="s">
        <v>116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2</v>
      </c>
      <c r="R33" s="5">
        <v>0</v>
      </c>
      <c r="S33" s="5">
        <v>0</v>
      </c>
      <c r="T33" s="5">
        <v>0</v>
      </c>
      <c r="U33" s="5">
        <v>2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40">
        <v>111.36000061035156</v>
      </c>
      <c r="AG33" s="5">
        <f t="shared" si="0"/>
        <v>4</v>
      </c>
      <c r="AH33" s="40">
        <f t="shared" si="1"/>
        <v>115.36000061035156</v>
      </c>
      <c r="AI33" s="40">
        <f t="shared" si="2"/>
        <v>23.234696996246836</v>
      </c>
    </row>
    <row r="34" spans="1:35" ht="45" x14ac:dyDescent="0.25">
      <c r="A34" s="5">
        <v>24</v>
      </c>
      <c r="B34" s="16" t="s">
        <v>188</v>
      </c>
      <c r="C34" s="16">
        <v>1998</v>
      </c>
      <c r="D34" s="16">
        <v>1998</v>
      </c>
      <c r="E34" s="16">
        <v>1998</v>
      </c>
      <c r="F34" s="16" t="s">
        <v>24</v>
      </c>
      <c r="G34" s="16" t="s">
        <v>189</v>
      </c>
      <c r="H34" s="16" t="s">
        <v>190</v>
      </c>
      <c r="I34" s="16" t="s">
        <v>191</v>
      </c>
      <c r="J34" s="5">
        <v>0</v>
      </c>
      <c r="K34" s="5">
        <v>0</v>
      </c>
      <c r="L34" s="5">
        <v>0</v>
      </c>
      <c r="M34" s="5">
        <v>0</v>
      </c>
      <c r="N34" s="5">
        <v>2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2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2</v>
      </c>
      <c r="AE34" s="5">
        <v>0</v>
      </c>
      <c r="AF34" s="40">
        <v>110.23000335693359</v>
      </c>
      <c r="AG34" s="5">
        <f t="shared" si="0"/>
        <v>6</v>
      </c>
      <c r="AH34" s="40">
        <f t="shared" si="1"/>
        <v>116.23000335693359</v>
      </c>
      <c r="AI34" s="40">
        <f t="shared" si="2"/>
        <v>24.164087810165736</v>
      </c>
    </row>
    <row r="35" spans="1:35" ht="75" x14ac:dyDescent="0.25">
      <c r="A35" s="5">
        <v>25</v>
      </c>
      <c r="B35" s="16" t="s">
        <v>427</v>
      </c>
      <c r="C35" s="16">
        <v>2000</v>
      </c>
      <c r="D35" s="16">
        <v>2000</v>
      </c>
      <c r="E35" s="16">
        <v>2000</v>
      </c>
      <c r="F35" s="16" t="s">
        <v>24</v>
      </c>
      <c r="G35" s="16" t="s">
        <v>41</v>
      </c>
      <c r="H35" s="16" t="s">
        <v>42</v>
      </c>
      <c r="I35" s="16" t="s">
        <v>80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2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2</v>
      </c>
      <c r="X35" s="5">
        <v>0</v>
      </c>
      <c r="Y35" s="5">
        <v>0</v>
      </c>
      <c r="Z35" s="5">
        <v>0</v>
      </c>
      <c r="AA35" s="5">
        <v>0</v>
      </c>
      <c r="AB35" s="5">
        <v>2</v>
      </c>
      <c r="AC35" s="5">
        <v>2</v>
      </c>
      <c r="AD35" s="5">
        <v>2</v>
      </c>
      <c r="AE35" s="5">
        <v>0</v>
      </c>
      <c r="AF35" s="40">
        <v>106.52999877929687</v>
      </c>
      <c r="AG35" s="5">
        <f t="shared" si="0"/>
        <v>10</v>
      </c>
      <c r="AH35" s="40">
        <f t="shared" si="1"/>
        <v>116.52999877929687</v>
      </c>
      <c r="AI35" s="40">
        <f t="shared" si="2"/>
        <v>24.484561499309272</v>
      </c>
    </row>
    <row r="36" spans="1:35" ht="75" x14ac:dyDescent="0.25">
      <c r="A36" s="5">
        <v>26</v>
      </c>
      <c r="B36" s="16" t="s">
        <v>221</v>
      </c>
      <c r="C36" s="16">
        <v>2003</v>
      </c>
      <c r="D36" s="16">
        <v>2003</v>
      </c>
      <c r="E36" s="16">
        <v>2003</v>
      </c>
      <c r="F36" s="16" t="s">
        <v>24</v>
      </c>
      <c r="G36" s="16" t="s">
        <v>19</v>
      </c>
      <c r="H36" s="16" t="s">
        <v>20</v>
      </c>
      <c r="I36" s="16" t="s">
        <v>21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2</v>
      </c>
      <c r="AC36" s="5">
        <v>0</v>
      </c>
      <c r="AD36" s="5">
        <v>0</v>
      </c>
      <c r="AE36" s="5">
        <v>0</v>
      </c>
      <c r="AF36" s="40">
        <v>118.45999908447266</v>
      </c>
      <c r="AG36" s="5">
        <f t="shared" si="0"/>
        <v>2</v>
      </c>
      <c r="AH36" s="40">
        <f t="shared" si="1"/>
        <v>120.45999908447266</v>
      </c>
      <c r="AI36" s="40">
        <f t="shared" si="2"/>
        <v>28.682831213604299</v>
      </c>
    </row>
    <row r="37" spans="1:35" ht="45" x14ac:dyDescent="0.25">
      <c r="A37" s="5">
        <v>27</v>
      </c>
      <c r="B37" s="16" t="s">
        <v>87</v>
      </c>
      <c r="C37" s="16">
        <v>2002</v>
      </c>
      <c r="D37" s="16">
        <v>2002</v>
      </c>
      <c r="E37" s="16">
        <v>2002</v>
      </c>
      <c r="F37" s="16" t="s">
        <v>24</v>
      </c>
      <c r="G37" s="16" t="s">
        <v>83</v>
      </c>
      <c r="H37" s="16" t="s">
        <v>88</v>
      </c>
      <c r="I37" s="16" t="s">
        <v>89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2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2</v>
      </c>
      <c r="X37" s="5">
        <v>2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2</v>
      </c>
      <c r="AF37" s="40">
        <v>112.5</v>
      </c>
      <c r="AG37" s="5">
        <f t="shared" si="0"/>
        <v>8</v>
      </c>
      <c r="AH37" s="40">
        <f t="shared" si="1"/>
        <v>120.5</v>
      </c>
      <c r="AI37" s="40">
        <f t="shared" si="2"/>
        <v>28.725562668861787</v>
      </c>
    </row>
    <row r="38" spans="1:35" ht="45" x14ac:dyDescent="0.25">
      <c r="A38" s="5">
        <v>28</v>
      </c>
      <c r="B38" s="16" t="s">
        <v>296</v>
      </c>
      <c r="C38" s="16">
        <v>2000</v>
      </c>
      <c r="D38" s="16">
        <v>2000</v>
      </c>
      <c r="E38" s="16">
        <v>2000</v>
      </c>
      <c r="F38" s="16" t="s">
        <v>24</v>
      </c>
      <c r="G38" s="16" t="s">
        <v>36</v>
      </c>
      <c r="H38" s="16" t="s">
        <v>55</v>
      </c>
      <c r="I38" s="16" t="s">
        <v>297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2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2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40">
        <v>117.51999664306641</v>
      </c>
      <c r="AG38" s="5">
        <f t="shared" si="0"/>
        <v>4</v>
      </c>
      <c r="AH38" s="40">
        <f t="shared" si="1"/>
        <v>121.51999664306641</v>
      </c>
      <c r="AI38" s="40">
        <f t="shared" si="2"/>
        <v>29.815186252256588</v>
      </c>
    </row>
    <row r="39" spans="1:35" ht="60" x14ac:dyDescent="0.25">
      <c r="A39" s="5">
        <v>29</v>
      </c>
      <c r="B39" s="16" t="s">
        <v>217</v>
      </c>
      <c r="C39" s="16">
        <v>2002</v>
      </c>
      <c r="D39" s="16">
        <v>2002</v>
      </c>
      <c r="E39" s="16">
        <v>2002</v>
      </c>
      <c r="F39" s="16" t="s">
        <v>24</v>
      </c>
      <c r="G39" s="16" t="s">
        <v>46</v>
      </c>
      <c r="H39" s="16" t="s">
        <v>47</v>
      </c>
      <c r="I39" s="16" t="s">
        <v>48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40">
        <v>122.41000366210937</v>
      </c>
      <c r="AG39" s="5">
        <f t="shared" si="0"/>
        <v>0</v>
      </c>
      <c r="AH39" s="40">
        <f t="shared" si="1"/>
        <v>122.41000366210937</v>
      </c>
      <c r="AI39" s="40">
        <f t="shared" si="2"/>
        <v>30.765946868900091</v>
      </c>
    </row>
    <row r="40" spans="1:35" ht="30" x14ac:dyDescent="0.25">
      <c r="A40" s="5">
        <v>30</v>
      </c>
      <c r="B40" s="16" t="s">
        <v>134</v>
      </c>
      <c r="C40" s="16">
        <v>1986</v>
      </c>
      <c r="D40" s="16">
        <v>1986</v>
      </c>
      <c r="E40" s="16">
        <v>1986</v>
      </c>
      <c r="F40" s="16" t="s">
        <v>24</v>
      </c>
      <c r="G40" s="16" t="s">
        <v>83</v>
      </c>
      <c r="H40" s="16" t="s">
        <v>131</v>
      </c>
      <c r="I40" s="16" t="s">
        <v>135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2</v>
      </c>
      <c r="R40" s="5">
        <v>0</v>
      </c>
      <c r="S40" s="5">
        <v>2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40">
        <v>119.29000091552734</v>
      </c>
      <c r="AG40" s="5">
        <f t="shared" si="0"/>
        <v>4</v>
      </c>
      <c r="AH40" s="40">
        <f t="shared" si="1"/>
        <v>123.29000091552734</v>
      </c>
      <c r="AI40" s="40">
        <f t="shared" si="2"/>
        <v>31.706014433989559</v>
      </c>
    </row>
    <row r="41" spans="1:35" ht="60" x14ac:dyDescent="0.25">
      <c r="A41" s="5">
        <v>31</v>
      </c>
      <c r="B41" s="16" t="s">
        <v>23</v>
      </c>
      <c r="C41" s="16">
        <v>2002</v>
      </c>
      <c r="D41" s="16">
        <v>2002</v>
      </c>
      <c r="E41" s="16">
        <v>2002</v>
      </c>
      <c r="F41" s="16" t="s">
        <v>24</v>
      </c>
      <c r="G41" s="16" t="s">
        <v>25</v>
      </c>
      <c r="H41" s="16" t="s">
        <v>26</v>
      </c>
      <c r="I41" s="16" t="s">
        <v>27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2</v>
      </c>
      <c r="V41" s="5">
        <v>2</v>
      </c>
      <c r="W41" s="5">
        <v>0</v>
      </c>
      <c r="X41" s="5">
        <v>0</v>
      </c>
      <c r="Y41" s="5">
        <v>0</v>
      </c>
      <c r="Z41" s="5">
        <v>2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40">
        <v>120.11000061035156</v>
      </c>
      <c r="AG41" s="5">
        <f t="shared" si="0"/>
        <v>6</v>
      </c>
      <c r="AH41" s="40">
        <f t="shared" si="1"/>
        <v>126.11000061035156</v>
      </c>
      <c r="AI41" s="40">
        <f t="shared" si="2"/>
        <v>34.718512753012511</v>
      </c>
    </row>
    <row r="42" spans="1:35" ht="60" x14ac:dyDescent="0.25">
      <c r="A42" s="5">
        <v>32</v>
      </c>
      <c r="B42" s="16" t="s">
        <v>423</v>
      </c>
      <c r="C42" s="16">
        <v>2002</v>
      </c>
      <c r="D42" s="16">
        <v>2002</v>
      </c>
      <c r="E42" s="16">
        <v>2002</v>
      </c>
      <c r="F42" s="16" t="s">
        <v>24</v>
      </c>
      <c r="G42" s="16" t="s">
        <v>328</v>
      </c>
      <c r="H42" s="16" t="s">
        <v>47</v>
      </c>
      <c r="I42" s="16" t="s">
        <v>48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2</v>
      </c>
      <c r="X42" s="5">
        <v>0</v>
      </c>
      <c r="Y42" s="5">
        <v>0</v>
      </c>
      <c r="Z42" s="5">
        <v>0</v>
      </c>
      <c r="AA42" s="5">
        <v>0</v>
      </c>
      <c r="AB42" s="5">
        <v>2</v>
      </c>
      <c r="AC42" s="5">
        <v>0</v>
      </c>
      <c r="AD42" s="5">
        <v>0</v>
      </c>
      <c r="AE42" s="5">
        <v>0</v>
      </c>
      <c r="AF42" s="40">
        <v>124.55999755859375</v>
      </c>
      <c r="AG42" s="5">
        <f t="shared" si="0"/>
        <v>4</v>
      </c>
      <c r="AH42" s="40">
        <f t="shared" si="1"/>
        <v>128.55999755859375</v>
      </c>
      <c r="AI42" s="40">
        <f t="shared" si="2"/>
        <v>37.33575122354754</v>
      </c>
    </row>
    <row r="43" spans="1:35" ht="30" x14ac:dyDescent="0.25">
      <c r="A43" s="5">
        <v>33</v>
      </c>
      <c r="B43" s="16" t="s">
        <v>273</v>
      </c>
      <c r="C43" s="16">
        <v>1973</v>
      </c>
      <c r="D43" s="16">
        <v>1973</v>
      </c>
      <c r="E43" s="16">
        <v>1973</v>
      </c>
      <c r="F43" s="16">
        <v>1</v>
      </c>
      <c r="G43" s="16" t="s">
        <v>83</v>
      </c>
      <c r="H43" s="16" t="s">
        <v>131</v>
      </c>
      <c r="I43" s="16" t="s">
        <v>132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2</v>
      </c>
      <c r="X43" s="5">
        <v>0</v>
      </c>
      <c r="Y43" s="5">
        <v>0</v>
      </c>
      <c r="Z43" s="5">
        <v>0</v>
      </c>
      <c r="AA43" s="5">
        <v>0</v>
      </c>
      <c r="AB43" s="5">
        <v>2</v>
      </c>
      <c r="AC43" s="5">
        <v>0</v>
      </c>
      <c r="AD43" s="5">
        <v>0</v>
      </c>
      <c r="AE43" s="5">
        <v>0</v>
      </c>
      <c r="AF43" s="40">
        <v>124.66999816894531</v>
      </c>
      <c r="AG43" s="5">
        <f t="shared" si="0"/>
        <v>4</v>
      </c>
      <c r="AH43" s="40">
        <f t="shared" si="1"/>
        <v>128.66999816894531</v>
      </c>
      <c r="AI43" s="40">
        <f t="shared" si="2"/>
        <v>37.453260687957687</v>
      </c>
    </row>
    <row r="44" spans="1:35" ht="45" x14ac:dyDescent="0.25">
      <c r="A44" s="5">
        <v>34</v>
      </c>
      <c r="B44" s="16" t="s">
        <v>299</v>
      </c>
      <c r="C44" s="16">
        <v>2000</v>
      </c>
      <c r="D44" s="16">
        <v>2000</v>
      </c>
      <c r="E44" s="16">
        <v>2000</v>
      </c>
      <c r="F44" s="16" t="s">
        <v>24</v>
      </c>
      <c r="G44" s="16" t="s">
        <v>36</v>
      </c>
      <c r="H44" s="16" t="s">
        <v>55</v>
      </c>
      <c r="I44" s="16" t="s">
        <v>92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2</v>
      </c>
      <c r="AB44" s="5">
        <v>2</v>
      </c>
      <c r="AC44" s="5">
        <v>0</v>
      </c>
      <c r="AD44" s="5">
        <v>0</v>
      </c>
      <c r="AE44" s="5">
        <v>0</v>
      </c>
      <c r="AF44" s="40">
        <v>126.20999908447266</v>
      </c>
      <c r="AG44" s="5">
        <f t="shared" si="0"/>
        <v>4</v>
      </c>
      <c r="AH44" s="40">
        <f t="shared" si="1"/>
        <v>130.20999908447266</v>
      </c>
      <c r="AI44" s="40">
        <f t="shared" si="2"/>
        <v>39.098385039508052</v>
      </c>
    </row>
    <row r="45" spans="1:35" ht="45" x14ac:dyDescent="0.25">
      <c r="A45" s="5">
        <v>35</v>
      </c>
      <c r="B45" s="16" t="s">
        <v>347</v>
      </c>
      <c r="C45" s="16">
        <v>2002</v>
      </c>
      <c r="D45" s="16">
        <v>2002</v>
      </c>
      <c r="E45" s="16">
        <v>2002</v>
      </c>
      <c r="F45" s="16">
        <v>1</v>
      </c>
      <c r="G45" s="16" t="s">
        <v>162</v>
      </c>
      <c r="H45" s="16" t="s">
        <v>163</v>
      </c>
      <c r="I45" s="16" t="s">
        <v>348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2</v>
      </c>
      <c r="S45" s="5">
        <v>0</v>
      </c>
      <c r="T45" s="5">
        <v>2</v>
      </c>
      <c r="U45" s="5">
        <v>0</v>
      </c>
      <c r="V45" s="5">
        <v>0</v>
      </c>
      <c r="W45" s="5">
        <v>0</v>
      </c>
      <c r="X45" s="5">
        <v>0</v>
      </c>
      <c r="Y45" s="5">
        <v>2</v>
      </c>
      <c r="Z45" s="5">
        <v>0</v>
      </c>
      <c r="AA45" s="5">
        <v>0</v>
      </c>
      <c r="AB45" s="5">
        <v>0</v>
      </c>
      <c r="AC45" s="5">
        <v>2</v>
      </c>
      <c r="AD45" s="5">
        <v>0</v>
      </c>
      <c r="AE45" s="5">
        <v>0</v>
      </c>
      <c r="AF45" s="40">
        <v>137.71000671386719</v>
      </c>
      <c r="AG45" s="5">
        <f t="shared" si="0"/>
        <v>8</v>
      </c>
      <c r="AH45" s="40">
        <f t="shared" si="1"/>
        <v>145.71000671386719</v>
      </c>
      <c r="AI45" s="40">
        <f t="shared" si="2"/>
        <v>55.656453118059602</v>
      </c>
    </row>
    <row r="46" spans="1:35" ht="75" x14ac:dyDescent="0.25">
      <c r="A46" s="5">
        <v>36</v>
      </c>
      <c r="B46" s="16" t="s">
        <v>176</v>
      </c>
      <c r="C46" s="16">
        <v>1980</v>
      </c>
      <c r="D46" s="16">
        <v>1980</v>
      </c>
      <c r="E46" s="16">
        <v>1980</v>
      </c>
      <c r="F46" s="16" t="s">
        <v>11</v>
      </c>
      <c r="G46" s="16" t="s">
        <v>41</v>
      </c>
      <c r="H46" s="16" t="s">
        <v>177</v>
      </c>
      <c r="I46" s="16" t="s">
        <v>178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40">
        <v>146.1300048828125</v>
      </c>
      <c r="AG46" s="5">
        <f t="shared" si="0"/>
        <v>0</v>
      </c>
      <c r="AH46" s="40">
        <f t="shared" si="1"/>
        <v>146.1300048828125</v>
      </c>
      <c r="AI46" s="40">
        <f t="shared" si="2"/>
        <v>56.105121172975593</v>
      </c>
    </row>
    <row r="47" spans="1:35" ht="60" x14ac:dyDescent="0.25">
      <c r="A47" s="5">
        <v>37</v>
      </c>
      <c r="B47" s="16" t="s">
        <v>385</v>
      </c>
      <c r="C47" s="16">
        <v>2000</v>
      </c>
      <c r="D47" s="16">
        <v>2000</v>
      </c>
      <c r="E47" s="16">
        <v>2000</v>
      </c>
      <c r="F47" s="16" t="s">
        <v>24</v>
      </c>
      <c r="G47" s="16" t="s">
        <v>83</v>
      </c>
      <c r="H47" s="16" t="s">
        <v>373</v>
      </c>
      <c r="I47" s="16" t="s">
        <v>374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2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2</v>
      </c>
      <c r="Z47" s="5">
        <v>0</v>
      </c>
      <c r="AA47" s="5">
        <v>2</v>
      </c>
      <c r="AB47" s="5">
        <v>0</v>
      </c>
      <c r="AC47" s="5">
        <v>0</v>
      </c>
      <c r="AD47" s="5">
        <v>50</v>
      </c>
      <c r="AE47" s="5">
        <v>0</v>
      </c>
      <c r="AF47" s="40">
        <v>104.83000183105469</v>
      </c>
      <c r="AG47" s="5">
        <f t="shared" si="0"/>
        <v>56</v>
      </c>
      <c r="AH47" s="40">
        <f t="shared" si="1"/>
        <v>160.83000183105469</v>
      </c>
      <c r="AI47" s="40">
        <f t="shared" si="2"/>
        <v>71.808568296569177</v>
      </c>
    </row>
    <row r="48" spans="1:35" ht="60" x14ac:dyDescent="0.25">
      <c r="A48" s="5">
        <v>38</v>
      </c>
      <c r="B48" s="16" t="s">
        <v>262</v>
      </c>
      <c r="C48" s="16">
        <v>1998</v>
      </c>
      <c r="D48" s="16">
        <v>1998</v>
      </c>
      <c r="E48" s="16">
        <v>1998</v>
      </c>
      <c r="F48" s="16" t="s">
        <v>24</v>
      </c>
      <c r="G48" s="16" t="s">
        <v>152</v>
      </c>
      <c r="H48" s="16" t="s">
        <v>263</v>
      </c>
      <c r="I48" s="16" t="s">
        <v>154</v>
      </c>
      <c r="J48" s="5">
        <v>0</v>
      </c>
      <c r="K48" s="5">
        <v>0</v>
      </c>
      <c r="L48" s="5">
        <v>0</v>
      </c>
      <c r="M48" s="5">
        <v>0</v>
      </c>
      <c r="N48" s="5">
        <v>2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2</v>
      </c>
      <c r="U48" s="5">
        <v>0</v>
      </c>
      <c r="V48" s="5">
        <v>0</v>
      </c>
      <c r="W48" s="5">
        <v>50</v>
      </c>
      <c r="X48" s="5">
        <v>0</v>
      </c>
      <c r="Y48" s="5">
        <v>0</v>
      </c>
      <c r="Z48" s="5">
        <v>0</v>
      </c>
      <c r="AA48" s="5">
        <v>2</v>
      </c>
      <c r="AB48" s="5">
        <v>0</v>
      </c>
      <c r="AC48" s="5">
        <v>0</v>
      </c>
      <c r="AD48" s="5">
        <v>2</v>
      </c>
      <c r="AE48" s="5">
        <v>2</v>
      </c>
      <c r="AF48" s="40">
        <v>106.73000335693359</v>
      </c>
      <c r="AG48" s="5">
        <f t="shared" si="0"/>
        <v>60</v>
      </c>
      <c r="AH48" s="40">
        <f t="shared" si="1"/>
        <v>166.73000335693359</v>
      </c>
      <c r="AI48" s="40">
        <f t="shared" si="2"/>
        <v>78.111315318692874</v>
      </c>
    </row>
    <row r="49" spans="1:35" ht="75" x14ac:dyDescent="0.25">
      <c r="A49" s="5">
        <v>39</v>
      </c>
      <c r="B49" s="16" t="s">
        <v>215</v>
      </c>
      <c r="C49" s="16">
        <v>2002</v>
      </c>
      <c r="D49" s="16">
        <v>2002</v>
      </c>
      <c r="E49" s="16">
        <v>2002</v>
      </c>
      <c r="F49" s="16" t="s">
        <v>24</v>
      </c>
      <c r="G49" s="16" t="s">
        <v>19</v>
      </c>
      <c r="H49" s="16" t="s">
        <v>20</v>
      </c>
      <c r="I49" s="16" t="s">
        <v>21</v>
      </c>
      <c r="J49" s="5">
        <v>0</v>
      </c>
      <c r="K49" s="5">
        <v>2</v>
      </c>
      <c r="L49" s="5">
        <v>0</v>
      </c>
      <c r="M49" s="5">
        <v>0</v>
      </c>
      <c r="N49" s="5">
        <v>0</v>
      </c>
      <c r="O49" s="5">
        <v>2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2</v>
      </c>
      <c r="V49" s="5">
        <v>0</v>
      </c>
      <c r="W49" s="5">
        <v>2</v>
      </c>
      <c r="X49" s="5">
        <v>0</v>
      </c>
      <c r="Y49" s="5">
        <v>0</v>
      </c>
      <c r="Z49" s="5">
        <v>50</v>
      </c>
      <c r="AA49" s="5">
        <v>0</v>
      </c>
      <c r="AB49" s="5">
        <v>2</v>
      </c>
      <c r="AC49" s="5">
        <v>0</v>
      </c>
      <c r="AD49" s="5">
        <v>0</v>
      </c>
      <c r="AE49" s="5">
        <v>0</v>
      </c>
      <c r="AF49" s="40">
        <v>140.94000244140625</v>
      </c>
      <c r="AG49" s="5">
        <f t="shared" si="0"/>
        <v>60</v>
      </c>
      <c r="AH49" s="40">
        <f t="shared" si="1"/>
        <v>200.94000244140625</v>
      </c>
      <c r="AI49" s="40">
        <f t="shared" si="2"/>
        <v>114.65655499545626</v>
      </c>
    </row>
    <row r="51" spans="1:35" ht="18.75" x14ac:dyDescent="0.25">
      <c r="A51" s="20" t="s">
        <v>916</v>
      </c>
      <c r="B51" s="20"/>
      <c r="C51" s="20"/>
      <c r="D51" s="20"/>
      <c r="E51" s="20"/>
      <c r="F51" s="20"/>
      <c r="G51" s="20"/>
      <c r="H51" s="20"/>
      <c r="I51" s="20"/>
      <c r="J51" s="20"/>
    </row>
    <row r="52" spans="1:35" x14ac:dyDescent="0.25">
      <c r="A52" s="27" t="s">
        <v>906</v>
      </c>
      <c r="B52" s="27" t="s">
        <v>1</v>
      </c>
      <c r="C52" s="27" t="s">
        <v>2</v>
      </c>
      <c r="D52" s="27" t="s">
        <v>510</v>
      </c>
      <c r="E52" s="27" t="s">
        <v>511</v>
      </c>
      <c r="F52" s="27" t="s">
        <v>3</v>
      </c>
      <c r="G52" s="27" t="s">
        <v>4</v>
      </c>
      <c r="H52" s="27" t="s">
        <v>5</v>
      </c>
      <c r="I52" s="27" t="s">
        <v>6</v>
      </c>
      <c r="J52" s="27">
        <v>1</v>
      </c>
      <c r="K52" s="27">
        <v>2</v>
      </c>
      <c r="L52" s="27">
        <v>3</v>
      </c>
      <c r="M52" s="27">
        <v>4</v>
      </c>
      <c r="N52" s="27">
        <v>5</v>
      </c>
      <c r="O52" s="27">
        <v>6</v>
      </c>
      <c r="P52" s="27">
        <v>7</v>
      </c>
      <c r="Q52" s="27">
        <v>8</v>
      </c>
      <c r="R52" s="27">
        <v>9</v>
      </c>
      <c r="S52" s="27">
        <v>10</v>
      </c>
      <c r="T52" s="27">
        <v>11</v>
      </c>
      <c r="U52" s="27">
        <v>12</v>
      </c>
      <c r="V52" s="27">
        <v>13</v>
      </c>
      <c r="W52" s="27">
        <v>14</v>
      </c>
      <c r="X52" s="27">
        <v>15</v>
      </c>
      <c r="Y52" s="27">
        <v>16</v>
      </c>
      <c r="Z52" s="27">
        <v>17</v>
      </c>
      <c r="AA52" s="27">
        <v>18</v>
      </c>
      <c r="AB52" s="27">
        <v>19</v>
      </c>
      <c r="AC52" s="27">
        <v>20</v>
      </c>
      <c r="AD52" s="27">
        <v>21</v>
      </c>
      <c r="AE52" s="27">
        <v>22</v>
      </c>
      <c r="AF52" s="27" t="s">
        <v>909</v>
      </c>
      <c r="AG52" s="27" t="s">
        <v>910</v>
      </c>
      <c r="AH52" s="27" t="s">
        <v>911</v>
      </c>
      <c r="AI52" s="27" t="s">
        <v>914</v>
      </c>
    </row>
    <row r="53" spans="1:35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</row>
    <row r="54" spans="1:35" ht="45" x14ac:dyDescent="0.25">
      <c r="A54" s="37">
        <v>1</v>
      </c>
      <c r="B54" s="38" t="s">
        <v>924</v>
      </c>
      <c r="C54" s="38" t="s">
        <v>925</v>
      </c>
      <c r="D54" s="38">
        <v>1995</v>
      </c>
      <c r="E54" s="38">
        <v>1995</v>
      </c>
      <c r="F54" s="38" t="s">
        <v>919</v>
      </c>
      <c r="G54" s="38" t="s">
        <v>104</v>
      </c>
      <c r="H54" s="38" t="s">
        <v>105</v>
      </c>
      <c r="I54" s="38" t="s">
        <v>106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9">
        <v>106.54000091552734</v>
      </c>
      <c r="AG54" s="37">
        <f t="shared" ref="AG54:AG64" si="3">SUM(J54:AE54)</f>
        <v>0</v>
      </c>
      <c r="AH54" s="39">
        <f t="shared" ref="AH54:AH64" si="4">AF54+AG54</f>
        <v>106.54000091552734</v>
      </c>
      <c r="AI54" s="39">
        <f t="shared" ref="AI54:AI64" si="5">IF( AND(ISNUMBER(AH$54),ISNUMBER(AH54)),(AH54-AH$54)/AH$54*100,"")</f>
        <v>0</v>
      </c>
    </row>
    <row r="55" spans="1:35" ht="45" x14ac:dyDescent="0.25">
      <c r="A55" s="5">
        <v>2</v>
      </c>
      <c r="B55" s="16" t="s">
        <v>920</v>
      </c>
      <c r="C55" s="16" t="s">
        <v>921</v>
      </c>
      <c r="D55" s="16">
        <v>1996</v>
      </c>
      <c r="E55" s="16">
        <v>1996</v>
      </c>
      <c r="F55" s="16" t="s">
        <v>919</v>
      </c>
      <c r="G55" s="16" t="s">
        <v>104</v>
      </c>
      <c r="H55" s="16" t="s">
        <v>307</v>
      </c>
      <c r="I55" s="16" t="s">
        <v>308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2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40">
        <v>108.73999786376953</v>
      </c>
      <c r="AG55" s="5">
        <f t="shared" si="3"/>
        <v>2</v>
      </c>
      <c r="AH55" s="40">
        <f t="shared" si="4"/>
        <v>110.73999786376953</v>
      </c>
      <c r="AI55" s="40">
        <f t="shared" si="5"/>
        <v>3.9421784420409853</v>
      </c>
    </row>
    <row r="56" spans="1:35" ht="120" x14ac:dyDescent="0.25">
      <c r="A56" s="5">
        <v>3</v>
      </c>
      <c r="B56" s="16" t="s">
        <v>926</v>
      </c>
      <c r="C56" s="16" t="s">
        <v>927</v>
      </c>
      <c r="D56" s="16">
        <v>1998</v>
      </c>
      <c r="E56" s="16">
        <v>1998</v>
      </c>
      <c r="F56" s="16" t="s">
        <v>928</v>
      </c>
      <c r="G56" s="16" t="s">
        <v>157</v>
      </c>
      <c r="H56" s="16" t="s">
        <v>227</v>
      </c>
      <c r="I56" s="16" t="s">
        <v>228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2</v>
      </c>
      <c r="T56" s="5">
        <v>0</v>
      </c>
      <c r="U56" s="5">
        <v>0</v>
      </c>
      <c r="V56" s="5">
        <v>0</v>
      </c>
      <c r="W56" s="5">
        <v>2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40">
        <v>111.05999755859375</v>
      </c>
      <c r="AG56" s="5">
        <f t="shared" si="3"/>
        <v>4</v>
      </c>
      <c r="AH56" s="40">
        <f t="shared" si="4"/>
        <v>115.05999755859375</v>
      </c>
      <c r="AI56" s="40">
        <f t="shared" si="5"/>
        <v>7.9969932136772544</v>
      </c>
    </row>
    <row r="57" spans="1:35" ht="30" x14ac:dyDescent="0.25">
      <c r="A57" s="5">
        <v>4</v>
      </c>
      <c r="B57" s="16" t="s">
        <v>917</v>
      </c>
      <c r="C57" s="16" t="s">
        <v>918</v>
      </c>
      <c r="D57" s="16">
        <v>1995</v>
      </c>
      <c r="E57" s="16">
        <v>1994</v>
      </c>
      <c r="F57" s="16" t="s">
        <v>919</v>
      </c>
      <c r="G57" s="16" t="s">
        <v>12</v>
      </c>
      <c r="H57" s="16" t="s">
        <v>13</v>
      </c>
      <c r="I57" s="16" t="s">
        <v>14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2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40">
        <v>115.19999694824219</v>
      </c>
      <c r="AG57" s="5">
        <f t="shared" si="3"/>
        <v>2</v>
      </c>
      <c r="AH57" s="40">
        <f t="shared" si="4"/>
        <v>117.19999694824219</v>
      </c>
      <c r="AI57" s="40">
        <f t="shared" si="5"/>
        <v>10.005627877896176</v>
      </c>
    </row>
    <row r="58" spans="1:35" ht="30" x14ac:dyDescent="0.25">
      <c r="A58" s="5">
        <v>5</v>
      </c>
      <c r="B58" s="16" t="s">
        <v>922</v>
      </c>
      <c r="C58" s="16" t="s">
        <v>923</v>
      </c>
      <c r="D58" s="16">
        <v>1990</v>
      </c>
      <c r="E58" s="16">
        <v>1990</v>
      </c>
      <c r="F58" s="16" t="s">
        <v>919</v>
      </c>
      <c r="G58" s="16" t="s">
        <v>83</v>
      </c>
      <c r="H58" s="16" t="s">
        <v>240</v>
      </c>
      <c r="I58" s="16" t="s">
        <v>674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2</v>
      </c>
      <c r="U58" s="5">
        <v>2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40">
        <v>115.08999633789062</v>
      </c>
      <c r="AG58" s="5">
        <f t="shared" si="3"/>
        <v>4</v>
      </c>
      <c r="AH58" s="40">
        <f t="shared" si="4"/>
        <v>119.08999633789063</v>
      </c>
      <c r="AI58" s="40">
        <f t="shared" si="5"/>
        <v>11.779608892920725</v>
      </c>
    </row>
    <row r="59" spans="1:35" ht="30" x14ac:dyDescent="0.25">
      <c r="A59" s="5">
        <v>6</v>
      </c>
      <c r="B59" s="16" t="s">
        <v>930</v>
      </c>
      <c r="C59" s="16" t="s">
        <v>931</v>
      </c>
      <c r="D59" s="16">
        <v>1989</v>
      </c>
      <c r="E59" s="16">
        <v>1988</v>
      </c>
      <c r="F59" s="16" t="s">
        <v>919</v>
      </c>
      <c r="G59" s="16" t="s">
        <v>36</v>
      </c>
      <c r="H59" s="16" t="s">
        <v>37</v>
      </c>
      <c r="I59" s="16" t="s">
        <v>402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2</v>
      </c>
      <c r="X59" s="5">
        <v>2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40">
        <v>115.98000335693359</v>
      </c>
      <c r="AG59" s="5">
        <f t="shared" si="3"/>
        <v>4</v>
      </c>
      <c r="AH59" s="40">
        <f t="shared" si="4"/>
        <v>119.98000335693359</v>
      </c>
      <c r="AI59" s="40">
        <f t="shared" si="5"/>
        <v>12.614982472228867</v>
      </c>
    </row>
    <row r="60" spans="1:35" ht="45" x14ac:dyDescent="0.25">
      <c r="A60" s="5">
        <v>7</v>
      </c>
      <c r="B60" s="16" t="s">
        <v>932</v>
      </c>
      <c r="C60" s="16" t="s">
        <v>933</v>
      </c>
      <c r="D60" s="16">
        <v>1991</v>
      </c>
      <c r="E60" s="16">
        <v>1990</v>
      </c>
      <c r="F60" s="16" t="s">
        <v>934</v>
      </c>
      <c r="G60" s="16" t="s">
        <v>83</v>
      </c>
      <c r="H60" s="16" t="s">
        <v>669</v>
      </c>
      <c r="I60" s="16" t="s">
        <v>670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2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40">
        <v>123.20999908447266</v>
      </c>
      <c r="AG60" s="5">
        <f t="shared" si="3"/>
        <v>2</v>
      </c>
      <c r="AH60" s="40">
        <f t="shared" si="4"/>
        <v>125.20999908447266</v>
      </c>
      <c r="AI60" s="40">
        <f t="shared" si="5"/>
        <v>17.523932803180887</v>
      </c>
    </row>
    <row r="61" spans="1:35" ht="30" x14ac:dyDescent="0.25">
      <c r="A61" s="5">
        <v>8</v>
      </c>
      <c r="B61" s="16" t="s">
        <v>935</v>
      </c>
      <c r="C61" s="16" t="s">
        <v>936</v>
      </c>
      <c r="D61" s="16">
        <v>2000</v>
      </c>
      <c r="E61" s="16">
        <v>1995</v>
      </c>
      <c r="F61" s="16" t="s">
        <v>937</v>
      </c>
      <c r="G61" s="16" t="s">
        <v>83</v>
      </c>
      <c r="H61" s="16" t="s">
        <v>95</v>
      </c>
      <c r="I61" s="16" t="s">
        <v>633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2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40">
        <v>124.76999664306641</v>
      </c>
      <c r="AG61" s="5">
        <f t="shared" si="3"/>
        <v>2</v>
      </c>
      <c r="AH61" s="40">
        <f t="shared" si="4"/>
        <v>126.76999664306641</v>
      </c>
      <c r="AI61" s="40">
        <f t="shared" si="5"/>
        <v>18.988169282614212</v>
      </c>
    </row>
    <row r="62" spans="1:35" ht="60" x14ac:dyDescent="0.25">
      <c r="A62" s="5">
        <v>9</v>
      </c>
      <c r="B62" s="16" t="s">
        <v>940</v>
      </c>
      <c r="C62" s="16" t="s">
        <v>941</v>
      </c>
      <c r="D62" s="16">
        <v>2000</v>
      </c>
      <c r="E62" s="16">
        <v>1998</v>
      </c>
      <c r="F62" s="16" t="s">
        <v>928</v>
      </c>
      <c r="G62" s="16" t="s">
        <v>72</v>
      </c>
      <c r="H62" s="16" t="s">
        <v>73</v>
      </c>
      <c r="I62" s="16" t="s">
        <v>622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2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40">
        <v>133.75</v>
      </c>
      <c r="AG62" s="5">
        <f t="shared" si="3"/>
        <v>2</v>
      </c>
      <c r="AH62" s="40">
        <f t="shared" si="4"/>
        <v>135.75</v>
      </c>
      <c r="AI62" s="40">
        <f t="shared" si="5"/>
        <v>27.416931512542845</v>
      </c>
    </row>
    <row r="63" spans="1:35" ht="60" x14ac:dyDescent="0.25">
      <c r="A63" s="5">
        <v>10</v>
      </c>
      <c r="B63" s="16" t="s">
        <v>938</v>
      </c>
      <c r="C63" s="16" t="s">
        <v>939</v>
      </c>
      <c r="D63" s="16">
        <v>2002</v>
      </c>
      <c r="E63" s="16">
        <v>1997</v>
      </c>
      <c r="F63" s="16" t="s">
        <v>928</v>
      </c>
      <c r="G63" s="16" t="s">
        <v>25</v>
      </c>
      <c r="H63" s="16" t="s">
        <v>26</v>
      </c>
      <c r="I63" s="16" t="s">
        <v>27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2</v>
      </c>
      <c r="P63" s="5">
        <v>2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2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2</v>
      </c>
      <c r="AE63" s="5">
        <v>2</v>
      </c>
      <c r="AF63" s="40">
        <v>129.97999572753906</v>
      </c>
      <c r="AG63" s="5">
        <f t="shared" si="3"/>
        <v>10</v>
      </c>
      <c r="AH63" s="40">
        <f t="shared" si="4"/>
        <v>139.97999572753906</v>
      </c>
      <c r="AI63" s="40">
        <f t="shared" si="5"/>
        <v>31.387267246717386</v>
      </c>
    </row>
    <row r="64" spans="1:35" ht="75" x14ac:dyDescent="0.25">
      <c r="A64" s="5">
        <v>11</v>
      </c>
      <c r="B64" s="16" t="s">
        <v>929</v>
      </c>
      <c r="C64" s="16" t="s">
        <v>927</v>
      </c>
      <c r="D64" s="16">
        <v>1998</v>
      </c>
      <c r="E64" s="16">
        <v>1998</v>
      </c>
      <c r="F64" s="16" t="s">
        <v>928</v>
      </c>
      <c r="G64" s="16" t="s">
        <v>41</v>
      </c>
      <c r="H64" s="16" t="s">
        <v>42</v>
      </c>
      <c r="I64" s="16" t="s">
        <v>80</v>
      </c>
      <c r="J64" s="5">
        <v>2</v>
      </c>
      <c r="K64" s="5">
        <v>2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50</v>
      </c>
      <c r="S64" s="5">
        <v>0</v>
      </c>
      <c r="T64" s="5">
        <v>2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40">
        <v>121.51000213623047</v>
      </c>
      <c r="AG64" s="5">
        <f t="shared" si="3"/>
        <v>56</v>
      </c>
      <c r="AH64" s="40">
        <f t="shared" si="4"/>
        <v>177.51000213623047</v>
      </c>
      <c r="AI64" s="40">
        <f t="shared" si="5"/>
        <v>66.613479079067488</v>
      </c>
    </row>
    <row r="66" spans="1:35" ht="18.75" x14ac:dyDescent="0.25">
      <c r="A66" s="20" t="s">
        <v>957</v>
      </c>
      <c r="B66" s="20"/>
      <c r="C66" s="20"/>
      <c r="D66" s="20"/>
      <c r="E66" s="20"/>
      <c r="F66" s="20"/>
      <c r="G66" s="20"/>
      <c r="H66" s="20"/>
      <c r="I66" s="20"/>
      <c r="J66" s="20"/>
    </row>
    <row r="67" spans="1:35" x14ac:dyDescent="0.25">
      <c r="A67" s="27" t="s">
        <v>906</v>
      </c>
      <c r="B67" s="27" t="s">
        <v>1</v>
      </c>
      <c r="C67" s="27" t="s">
        <v>2</v>
      </c>
      <c r="D67" s="27" t="s">
        <v>510</v>
      </c>
      <c r="E67" s="27" t="s">
        <v>511</v>
      </c>
      <c r="F67" s="27" t="s">
        <v>3</v>
      </c>
      <c r="G67" s="27" t="s">
        <v>4</v>
      </c>
      <c r="H67" s="27" t="s">
        <v>5</v>
      </c>
      <c r="I67" s="27" t="s">
        <v>6</v>
      </c>
      <c r="J67" s="27">
        <v>1</v>
      </c>
      <c r="K67" s="27">
        <v>2</v>
      </c>
      <c r="L67" s="27">
        <v>3</v>
      </c>
      <c r="M67" s="27">
        <v>4</v>
      </c>
      <c r="N67" s="27">
        <v>5</v>
      </c>
      <c r="O67" s="27">
        <v>6</v>
      </c>
      <c r="P67" s="27">
        <v>7</v>
      </c>
      <c r="Q67" s="27">
        <v>8</v>
      </c>
      <c r="R67" s="27">
        <v>9</v>
      </c>
      <c r="S67" s="27">
        <v>10</v>
      </c>
      <c r="T67" s="27">
        <v>11</v>
      </c>
      <c r="U67" s="27">
        <v>12</v>
      </c>
      <c r="V67" s="27">
        <v>13</v>
      </c>
      <c r="W67" s="27">
        <v>14</v>
      </c>
      <c r="X67" s="27">
        <v>15</v>
      </c>
      <c r="Y67" s="27">
        <v>16</v>
      </c>
      <c r="Z67" s="27">
        <v>17</v>
      </c>
      <c r="AA67" s="27">
        <v>18</v>
      </c>
      <c r="AB67" s="27">
        <v>19</v>
      </c>
      <c r="AC67" s="27">
        <v>20</v>
      </c>
      <c r="AD67" s="27">
        <v>21</v>
      </c>
      <c r="AE67" s="27">
        <v>22</v>
      </c>
      <c r="AF67" s="27" t="s">
        <v>909</v>
      </c>
      <c r="AG67" s="27" t="s">
        <v>910</v>
      </c>
      <c r="AH67" s="27" t="s">
        <v>911</v>
      </c>
      <c r="AI67" s="27" t="s">
        <v>914</v>
      </c>
    </row>
    <row r="68" spans="1:35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</row>
    <row r="69" spans="1:35" ht="45" x14ac:dyDescent="0.25">
      <c r="A69" s="37">
        <v>1</v>
      </c>
      <c r="B69" s="38" t="s">
        <v>467</v>
      </c>
      <c r="C69" s="38">
        <v>1984</v>
      </c>
      <c r="D69" s="38">
        <v>1984</v>
      </c>
      <c r="E69" s="38">
        <v>1984</v>
      </c>
      <c r="F69" s="38" t="s">
        <v>11</v>
      </c>
      <c r="G69" s="38" t="s">
        <v>36</v>
      </c>
      <c r="H69" s="38" t="s">
        <v>55</v>
      </c>
      <c r="I69" s="38" t="s">
        <v>141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9">
        <v>103.95999908447266</v>
      </c>
      <c r="AG69" s="37">
        <f t="shared" ref="AG69:AG90" si="6">SUM(J69:AE69)</f>
        <v>0</v>
      </c>
      <c r="AH69" s="39">
        <f t="shared" ref="AH69:AH90" si="7">AF69+AG69</f>
        <v>103.95999908447266</v>
      </c>
      <c r="AI69" s="39">
        <f t="shared" ref="AI69:AI90" si="8">IF( AND(ISNUMBER(AH$69),ISNUMBER(AH69)),(AH69-AH$69)/AH$69*100,"")</f>
        <v>0</v>
      </c>
    </row>
    <row r="70" spans="1:35" ht="30" x14ac:dyDescent="0.25">
      <c r="A70" s="5">
        <v>2</v>
      </c>
      <c r="B70" s="16" t="s">
        <v>353</v>
      </c>
      <c r="C70" s="16">
        <v>1985</v>
      </c>
      <c r="D70" s="16">
        <v>1985</v>
      </c>
      <c r="E70" s="16">
        <v>1985</v>
      </c>
      <c r="F70" s="16" t="s">
        <v>351</v>
      </c>
      <c r="G70" s="16" t="s">
        <v>83</v>
      </c>
      <c r="H70" s="16" t="s">
        <v>240</v>
      </c>
      <c r="I70" s="16" t="s">
        <v>343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40">
        <v>109.37999725341797</v>
      </c>
      <c r="AG70" s="5">
        <f t="shared" si="6"/>
        <v>0</v>
      </c>
      <c r="AH70" s="40">
        <f t="shared" si="7"/>
        <v>109.37999725341797</v>
      </c>
      <c r="AI70" s="40">
        <f t="shared" si="8"/>
        <v>5.2135419552488598</v>
      </c>
    </row>
    <row r="71" spans="1:35" ht="45" x14ac:dyDescent="0.25">
      <c r="A71" s="5">
        <v>3</v>
      </c>
      <c r="B71" s="16" t="s">
        <v>239</v>
      </c>
      <c r="C71" s="16">
        <v>1997</v>
      </c>
      <c r="D71" s="16">
        <v>1997</v>
      </c>
      <c r="E71" s="16">
        <v>1997</v>
      </c>
      <c r="F71" s="16" t="s">
        <v>11</v>
      </c>
      <c r="G71" s="16" t="s">
        <v>83</v>
      </c>
      <c r="H71" s="16" t="s">
        <v>240</v>
      </c>
      <c r="I71" s="16" t="s">
        <v>241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2</v>
      </c>
      <c r="AC71" s="5">
        <v>0</v>
      </c>
      <c r="AD71" s="5">
        <v>0</v>
      </c>
      <c r="AE71" s="5">
        <v>0</v>
      </c>
      <c r="AF71" s="40">
        <v>110.30999755859375</v>
      </c>
      <c r="AG71" s="5">
        <f t="shared" si="6"/>
        <v>2</v>
      </c>
      <c r="AH71" s="40">
        <f t="shared" si="7"/>
        <v>112.30999755859375</v>
      </c>
      <c r="AI71" s="40">
        <f t="shared" si="8"/>
        <v>8.031933962731479</v>
      </c>
    </row>
    <row r="72" spans="1:35" ht="75" x14ac:dyDescent="0.25">
      <c r="A72" s="5">
        <v>4</v>
      </c>
      <c r="B72" s="16" t="s">
        <v>483</v>
      </c>
      <c r="C72" s="16">
        <v>2000</v>
      </c>
      <c r="D72" s="16">
        <v>2000</v>
      </c>
      <c r="E72" s="16">
        <v>2000</v>
      </c>
      <c r="F72" s="16" t="s">
        <v>11</v>
      </c>
      <c r="G72" s="16" t="s">
        <v>302</v>
      </c>
      <c r="H72" s="16" t="s">
        <v>303</v>
      </c>
      <c r="I72" s="16" t="s">
        <v>304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40">
        <v>113.11000061035156</v>
      </c>
      <c r="AG72" s="5">
        <f t="shared" si="6"/>
        <v>0</v>
      </c>
      <c r="AH72" s="40">
        <f t="shared" si="7"/>
        <v>113.11000061035156</v>
      </c>
      <c r="AI72" s="40">
        <f t="shared" si="8"/>
        <v>8.8014636460741755</v>
      </c>
    </row>
    <row r="73" spans="1:35" ht="45" x14ac:dyDescent="0.25">
      <c r="A73" s="5">
        <v>5</v>
      </c>
      <c r="B73" s="16" t="s">
        <v>277</v>
      </c>
      <c r="C73" s="16">
        <v>1997</v>
      </c>
      <c r="D73" s="16">
        <v>1997</v>
      </c>
      <c r="E73" s="16">
        <v>1997</v>
      </c>
      <c r="F73" s="16" t="s">
        <v>11</v>
      </c>
      <c r="G73" s="16" t="s">
        <v>278</v>
      </c>
      <c r="H73" s="16" t="s">
        <v>279</v>
      </c>
      <c r="I73" s="16" t="s">
        <v>280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2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40">
        <v>111.26999664306641</v>
      </c>
      <c r="AG73" s="5">
        <f t="shared" si="6"/>
        <v>2</v>
      </c>
      <c r="AH73" s="40">
        <f t="shared" si="7"/>
        <v>113.26999664306641</v>
      </c>
      <c r="AI73" s="40">
        <f t="shared" si="8"/>
        <v>8.9553651794753435</v>
      </c>
    </row>
    <row r="74" spans="1:35" ht="75" x14ac:dyDescent="0.25">
      <c r="A74" s="5">
        <v>6</v>
      </c>
      <c r="B74" s="16" t="s">
        <v>319</v>
      </c>
      <c r="C74" s="16">
        <v>1991</v>
      </c>
      <c r="D74" s="16">
        <v>1991</v>
      </c>
      <c r="E74" s="16">
        <v>1991</v>
      </c>
      <c r="F74" s="16" t="s">
        <v>11</v>
      </c>
      <c r="G74" s="16" t="s">
        <v>62</v>
      </c>
      <c r="H74" s="16" t="s">
        <v>285</v>
      </c>
      <c r="I74" s="16" t="s">
        <v>64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2</v>
      </c>
      <c r="X74" s="5">
        <v>0</v>
      </c>
      <c r="Y74" s="5">
        <v>0</v>
      </c>
      <c r="Z74" s="5">
        <v>0</v>
      </c>
      <c r="AA74" s="5">
        <v>0</v>
      </c>
      <c r="AB74" s="5">
        <v>2</v>
      </c>
      <c r="AC74" s="5">
        <v>0</v>
      </c>
      <c r="AD74" s="5">
        <v>0</v>
      </c>
      <c r="AE74" s="5">
        <v>0</v>
      </c>
      <c r="AF74" s="40">
        <v>110.83000183105469</v>
      </c>
      <c r="AG74" s="5">
        <f t="shared" si="6"/>
        <v>4</v>
      </c>
      <c r="AH74" s="40">
        <f t="shared" si="7"/>
        <v>114.83000183105469</v>
      </c>
      <c r="AI74" s="40">
        <f t="shared" si="8"/>
        <v>10.455947328115705</v>
      </c>
    </row>
    <row r="75" spans="1:35" ht="75" x14ac:dyDescent="0.25">
      <c r="A75" s="5">
        <v>7</v>
      </c>
      <c r="B75" s="16" t="s">
        <v>301</v>
      </c>
      <c r="C75" s="16">
        <v>1998</v>
      </c>
      <c r="D75" s="16">
        <v>1998</v>
      </c>
      <c r="E75" s="16">
        <v>1998</v>
      </c>
      <c r="F75" s="16" t="s">
        <v>11</v>
      </c>
      <c r="G75" s="16" t="s">
        <v>302</v>
      </c>
      <c r="H75" s="16" t="s">
        <v>303</v>
      </c>
      <c r="I75" s="16" t="s">
        <v>304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2</v>
      </c>
      <c r="AC75" s="5">
        <v>0</v>
      </c>
      <c r="AD75" s="5">
        <v>2</v>
      </c>
      <c r="AE75" s="5">
        <v>0</v>
      </c>
      <c r="AF75" s="40">
        <v>110.87999725341797</v>
      </c>
      <c r="AG75" s="5">
        <f t="shared" si="6"/>
        <v>4</v>
      </c>
      <c r="AH75" s="40">
        <f t="shared" si="7"/>
        <v>114.87999725341797</v>
      </c>
      <c r="AI75" s="40">
        <f t="shared" si="8"/>
        <v>10.50403834658778</v>
      </c>
    </row>
    <row r="76" spans="1:35" ht="30" x14ac:dyDescent="0.25">
      <c r="A76" s="5">
        <v>8</v>
      </c>
      <c r="B76" s="16" t="s">
        <v>350</v>
      </c>
      <c r="C76" s="16">
        <v>1982</v>
      </c>
      <c r="D76" s="16">
        <v>1982</v>
      </c>
      <c r="E76" s="16">
        <v>1982</v>
      </c>
      <c r="F76" s="16" t="s">
        <v>351</v>
      </c>
      <c r="G76" s="16" t="s">
        <v>83</v>
      </c>
      <c r="H76" s="16" t="s">
        <v>240</v>
      </c>
      <c r="I76" s="16" t="s">
        <v>343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2</v>
      </c>
      <c r="AB76" s="5">
        <v>0</v>
      </c>
      <c r="AC76" s="5">
        <v>0</v>
      </c>
      <c r="AD76" s="5">
        <v>0</v>
      </c>
      <c r="AE76" s="5">
        <v>0</v>
      </c>
      <c r="AF76" s="40">
        <v>113.90000152587891</v>
      </c>
      <c r="AG76" s="5">
        <f t="shared" si="6"/>
        <v>2</v>
      </c>
      <c r="AH76" s="40">
        <f t="shared" si="7"/>
        <v>115.90000152587891</v>
      </c>
      <c r="AI76" s="40">
        <f t="shared" si="8"/>
        <v>11.485189059788665</v>
      </c>
    </row>
    <row r="77" spans="1:35" ht="30" x14ac:dyDescent="0.25">
      <c r="A77" s="5">
        <v>9</v>
      </c>
      <c r="B77" s="16" t="s">
        <v>195</v>
      </c>
      <c r="C77" s="16">
        <v>1999</v>
      </c>
      <c r="D77" s="16">
        <v>1999</v>
      </c>
      <c r="E77" s="16">
        <v>1999</v>
      </c>
      <c r="F77" s="16" t="s">
        <v>24</v>
      </c>
      <c r="G77" s="16" t="s">
        <v>12</v>
      </c>
      <c r="H77" s="16" t="s">
        <v>13</v>
      </c>
      <c r="I77" s="16" t="s">
        <v>191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2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40">
        <v>115.30000305175781</v>
      </c>
      <c r="AG77" s="5">
        <f t="shared" si="6"/>
        <v>2</v>
      </c>
      <c r="AH77" s="40">
        <f t="shared" si="7"/>
        <v>117.30000305175781</v>
      </c>
      <c r="AI77" s="40">
        <f t="shared" si="8"/>
        <v>12.831862336248909</v>
      </c>
    </row>
    <row r="78" spans="1:35" ht="60" x14ac:dyDescent="0.25">
      <c r="A78" s="5">
        <v>10</v>
      </c>
      <c r="B78" s="16" t="s">
        <v>436</v>
      </c>
      <c r="C78" s="16">
        <v>2001</v>
      </c>
      <c r="D78" s="16">
        <v>2001</v>
      </c>
      <c r="E78" s="16">
        <v>2001</v>
      </c>
      <c r="F78" s="16" t="s">
        <v>24</v>
      </c>
      <c r="G78" s="16" t="s">
        <v>104</v>
      </c>
      <c r="H78" s="16" t="s">
        <v>279</v>
      </c>
      <c r="I78" s="16" t="s">
        <v>325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2</v>
      </c>
      <c r="X78" s="5">
        <v>0</v>
      </c>
      <c r="Y78" s="5">
        <v>2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40">
        <v>113.87999725341797</v>
      </c>
      <c r="AG78" s="5">
        <f t="shared" si="6"/>
        <v>4</v>
      </c>
      <c r="AH78" s="40">
        <f t="shared" si="7"/>
        <v>117.87999725341797</v>
      </c>
      <c r="AI78" s="40">
        <f t="shared" si="8"/>
        <v>13.389763650954464</v>
      </c>
    </row>
    <row r="79" spans="1:35" ht="75" x14ac:dyDescent="0.25">
      <c r="A79" s="5">
        <v>11</v>
      </c>
      <c r="B79" s="16" t="s">
        <v>223</v>
      </c>
      <c r="C79" s="16">
        <v>1998</v>
      </c>
      <c r="D79" s="16">
        <v>1998</v>
      </c>
      <c r="E79" s="16">
        <v>1998</v>
      </c>
      <c r="F79" s="16" t="s">
        <v>11</v>
      </c>
      <c r="G79" s="16" t="s">
        <v>62</v>
      </c>
      <c r="H79" s="16" t="s">
        <v>224</v>
      </c>
      <c r="I79" s="16" t="s">
        <v>64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2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40">
        <v>116.12999725341797</v>
      </c>
      <c r="AG79" s="5">
        <f t="shared" si="6"/>
        <v>2</v>
      </c>
      <c r="AH79" s="40">
        <f t="shared" si="7"/>
        <v>118.12999725341797</v>
      </c>
      <c r="AI79" s="40">
        <f t="shared" si="8"/>
        <v>13.630240759651688</v>
      </c>
    </row>
    <row r="80" spans="1:35" ht="90" x14ac:dyDescent="0.25">
      <c r="A80" s="5">
        <v>12</v>
      </c>
      <c r="B80" s="16" t="s">
        <v>156</v>
      </c>
      <c r="C80" s="16">
        <v>1996</v>
      </c>
      <c r="D80" s="16">
        <v>1996</v>
      </c>
      <c r="E80" s="16">
        <v>1996</v>
      </c>
      <c r="F80" s="16" t="s">
        <v>11</v>
      </c>
      <c r="G80" s="16" t="s">
        <v>157</v>
      </c>
      <c r="H80" s="16" t="s">
        <v>158</v>
      </c>
      <c r="I80" s="16" t="s">
        <v>159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2</v>
      </c>
      <c r="AC80" s="5">
        <v>0</v>
      </c>
      <c r="AD80" s="5">
        <v>0</v>
      </c>
      <c r="AE80" s="5">
        <v>0</v>
      </c>
      <c r="AF80" s="40">
        <v>119.29000091552734</v>
      </c>
      <c r="AG80" s="5">
        <f t="shared" si="6"/>
        <v>2</v>
      </c>
      <c r="AH80" s="40">
        <f t="shared" si="7"/>
        <v>121.29000091552734</v>
      </c>
      <c r="AI80" s="40">
        <f t="shared" si="8"/>
        <v>16.669874936198489</v>
      </c>
    </row>
    <row r="81" spans="1:35" ht="45" x14ac:dyDescent="0.25">
      <c r="A81" s="5">
        <v>13</v>
      </c>
      <c r="B81" s="16" t="s">
        <v>185</v>
      </c>
      <c r="C81" s="16">
        <v>1998</v>
      </c>
      <c r="D81" s="16">
        <v>1998</v>
      </c>
      <c r="E81" s="16">
        <v>1998</v>
      </c>
      <c r="F81" s="16" t="s">
        <v>24</v>
      </c>
      <c r="G81" s="16" t="s">
        <v>36</v>
      </c>
      <c r="H81" s="16" t="s">
        <v>55</v>
      </c>
      <c r="I81" s="16" t="s">
        <v>186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2</v>
      </c>
      <c r="V81" s="5">
        <v>0</v>
      </c>
      <c r="W81" s="5">
        <v>2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40">
        <v>117.52999877929687</v>
      </c>
      <c r="AG81" s="5">
        <f t="shared" si="6"/>
        <v>4</v>
      </c>
      <c r="AH81" s="40">
        <f t="shared" si="7"/>
        <v>121.52999877929687</v>
      </c>
      <c r="AI81" s="40">
        <f t="shared" si="8"/>
        <v>16.900730905689716</v>
      </c>
    </row>
    <row r="82" spans="1:35" ht="75" x14ac:dyDescent="0.25">
      <c r="A82" s="5">
        <v>14</v>
      </c>
      <c r="B82" s="16" t="s">
        <v>387</v>
      </c>
      <c r="C82" s="16">
        <v>1992</v>
      </c>
      <c r="D82" s="16">
        <v>1992</v>
      </c>
      <c r="E82" s="16">
        <v>1992</v>
      </c>
      <c r="F82" s="16" t="s">
        <v>11</v>
      </c>
      <c r="G82" s="16" t="s">
        <v>62</v>
      </c>
      <c r="H82" s="16" t="s">
        <v>285</v>
      </c>
      <c r="I82" s="16" t="s">
        <v>64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2</v>
      </c>
      <c r="Z82" s="5">
        <v>0</v>
      </c>
      <c r="AA82" s="5">
        <v>0</v>
      </c>
      <c r="AB82" s="5">
        <v>2</v>
      </c>
      <c r="AC82" s="5">
        <v>0</v>
      </c>
      <c r="AD82" s="5">
        <v>0</v>
      </c>
      <c r="AE82" s="5">
        <v>0</v>
      </c>
      <c r="AF82" s="40">
        <v>117.55999755859375</v>
      </c>
      <c r="AG82" s="5">
        <f t="shared" si="6"/>
        <v>4</v>
      </c>
      <c r="AH82" s="40">
        <f t="shared" si="7"/>
        <v>121.55999755859375</v>
      </c>
      <c r="AI82" s="40">
        <f t="shared" si="8"/>
        <v>16.929586984528751</v>
      </c>
    </row>
    <row r="83" spans="1:35" ht="60" x14ac:dyDescent="0.25">
      <c r="A83" s="5">
        <v>15</v>
      </c>
      <c r="B83" s="16" t="s">
        <v>330</v>
      </c>
      <c r="C83" s="16">
        <v>2003</v>
      </c>
      <c r="D83" s="16">
        <v>2003</v>
      </c>
      <c r="E83" s="16">
        <v>2003</v>
      </c>
      <c r="F83" s="16" t="s">
        <v>24</v>
      </c>
      <c r="G83" s="16" t="s">
        <v>67</v>
      </c>
      <c r="H83" s="16" t="s">
        <v>115</v>
      </c>
      <c r="I83" s="16" t="s">
        <v>331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2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2</v>
      </c>
      <c r="AC83" s="5">
        <v>0</v>
      </c>
      <c r="AD83" s="5">
        <v>0</v>
      </c>
      <c r="AE83" s="5">
        <v>0</v>
      </c>
      <c r="AF83" s="40">
        <v>119.87000274658203</v>
      </c>
      <c r="AG83" s="5">
        <f t="shared" si="6"/>
        <v>4</v>
      </c>
      <c r="AH83" s="40">
        <f t="shared" si="7"/>
        <v>123.87000274658203</v>
      </c>
      <c r="AI83" s="40">
        <f t="shared" si="8"/>
        <v>19.151600459260788</v>
      </c>
    </row>
    <row r="84" spans="1:35" ht="90" x14ac:dyDescent="0.25">
      <c r="A84" s="5">
        <v>16</v>
      </c>
      <c r="B84" s="16" t="s">
        <v>416</v>
      </c>
      <c r="C84" s="16">
        <v>2001</v>
      </c>
      <c r="D84" s="16">
        <v>2001</v>
      </c>
      <c r="E84" s="16">
        <v>2001</v>
      </c>
      <c r="F84" s="16" t="s">
        <v>24</v>
      </c>
      <c r="G84" s="16" t="s">
        <v>104</v>
      </c>
      <c r="H84" s="16" t="s">
        <v>413</v>
      </c>
      <c r="I84" s="16" t="s">
        <v>414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2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2</v>
      </c>
      <c r="AE84" s="5">
        <v>0</v>
      </c>
      <c r="AF84" s="40">
        <v>121.41000366210937</v>
      </c>
      <c r="AG84" s="5">
        <f t="shared" si="6"/>
        <v>4</v>
      </c>
      <c r="AH84" s="40">
        <f t="shared" si="7"/>
        <v>125.41000366210937</v>
      </c>
      <c r="AI84" s="40">
        <f t="shared" si="8"/>
        <v>20.632940329489159</v>
      </c>
    </row>
    <row r="85" spans="1:35" ht="45" x14ac:dyDescent="0.25">
      <c r="A85" s="5" t="s">
        <v>8</v>
      </c>
      <c r="B85" s="16" t="s">
        <v>201</v>
      </c>
      <c r="C85" s="16">
        <v>1986</v>
      </c>
      <c r="D85" s="16">
        <v>1986</v>
      </c>
      <c r="E85" s="16">
        <v>1986</v>
      </c>
      <c r="F85" s="16" t="s">
        <v>11</v>
      </c>
      <c r="G85" s="16" t="s">
        <v>126</v>
      </c>
      <c r="H85" s="16" t="s">
        <v>127</v>
      </c>
      <c r="I85" s="16" t="s">
        <v>202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2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40">
        <v>123.55999755859375</v>
      </c>
      <c r="AG85" s="5">
        <f t="shared" si="6"/>
        <v>2</v>
      </c>
      <c r="AH85" s="40">
        <f t="shared" si="7"/>
        <v>125.55999755859375</v>
      </c>
      <c r="AI85" s="40">
        <f t="shared" si="8"/>
        <v>20.77722072368433</v>
      </c>
    </row>
    <row r="86" spans="1:35" ht="45" x14ac:dyDescent="0.25">
      <c r="A86" s="5">
        <v>17</v>
      </c>
      <c r="B86" s="16" t="s">
        <v>355</v>
      </c>
      <c r="C86" s="16">
        <v>1998</v>
      </c>
      <c r="D86" s="16">
        <v>1998</v>
      </c>
      <c r="E86" s="16">
        <v>1998</v>
      </c>
      <c r="F86" s="16" t="s">
        <v>24</v>
      </c>
      <c r="G86" s="16" t="s">
        <v>104</v>
      </c>
      <c r="H86" s="16" t="s">
        <v>356</v>
      </c>
      <c r="I86" s="16" t="s">
        <v>357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40">
        <v>134.44000244140625</v>
      </c>
      <c r="AG86" s="5">
        <f t="shared" si="6"/>
        <v>0</v>
      </c>
      <c r="AH86" s="40">
        <f t="shared" si="7"/>
        <v>134.44000244140625</v>
      </c>
      <c r="AI86" s="40">
        <f t="shared" si="8"/>
        <v>29.318972321428244</v>
      </c>
    </row>
    <row r="87" spans="1:35" ht="45" x14ac:dyDescent="0.25">
      <c r="A87" s="5">
        <v>18</v>
      </c>
      <c r="B87" s="16" t="s">
        <v>76</v>
      </c>
      <c r="C87" s="16">
        <v>2002</v>
      </c>
      <c r="D87" s="16">
        <v>2002</v>
      </c>
      <c r="E87" s="16">
        <v>2002</v>
      </c>
      <c r="F87" s="16" t="s">
        <v>24</v>
      </c>
      <c r="G87" s="16" t="s">
        <v>62</v>
      </c>
      <c r="H87" s="16" t="s">
        <v>63</v>
      </c>
      <c r="I87" s="16" t="s">
        <v>77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2</v>
      </c>
      <c r="AE87" s="5">
        <v>0</v>
      </c>
      <c r="AF87" s="40">
        <v>140.33000183105469</v>
      </c>
      <c r="AG87" s="5">
        <f t="shared" si="6"/>
        <v>2</v>
      </c>
      <c r="AH87" s="40">
        <f t="shared" si="7"/>
        <v>142.33000183105469</v>
      </c>
      <c r="AI87" s="40">
        <f t="shared" si="8"/>
        <v>36.90842928481031</v>
      </c>
    </row>
    <row r="88" spans="1:35" ht="45" x14ac:dyDescent="0.25">
      <c r="A88" s="5">
        <v>19</v>
      </c>
      <c r="B88" s="16" t="s">
        <v>382</v>
      </c>
      <c r="C88" s="16">
        <v>1999</v>
      </c>
      <c r="D88" s="16">
        <v>1999</v>
      </c>
      <c r="E88" s="16">
        <v>1999</v>
      </c>
      <c r="F88" s="16" t="s">
        <v>24</v>
      </c>
      <c r="G88" s="16" t="s">
        <v>12</v>
      </c>
      <c r="H88" s="16" t="s">
        <v>337</v>
      </c>
      <c r="I88" s="16" t="s">
        <v>383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2</v>
      </c>
      <c r="W88" s="5">
        <v>0</v>
      </c>
      <c r="X88" s="5">
        <v>0</v>
      </c>
      <c r="Y88" s="5">
        <v>2</v>
      </c>
      <c r="Z88" s="5">
        <v>2</v>
      </c>
      <c r="AA88" s="5">
        <v>0</v>
      </c>
      <c r="AB88" s="5">
        <v>0</v>
      </c>
      <c r="AC88" s="5">
        <v>2</v>
      </c>
      <c r="AD88" s="5">
        <v>0</v>
      </c>
      <c r="AE88" s="5">
        <v>0</v>
      </c>
      <c r="AF88" s="40">
        <v>157.86000061035156</v>
      </c>
      <c r="AG88" s="5">
        <f t="shared" si="6"/>
        <v>8</v>
      </c>
      <c r="AH88" s="40">
        <f t="shared" si="7"/>
        <v>165.86000061035156</v>
      </c>
      <c r="AI88" s="40">
        <f t="shared" si="8"/>
        <v>59.542133581188359</v>
      </c>
    </row>
    <row r="89" spans="1:35" ht="45" x14ac:dyDescent="0.25">
      <c r="A89" s="5">
        <v>20</v>
      </c>
      <c r="B89" s="16" t="s">
        <v>140</v>
      </c>
      <c r="C89" s="16">
        <v>1995</v>
      </c>
      <c r="D89" s="16">
        <v>1995</v>
      </c>
      <c r="E89" s="16">
        <v>1995</v>
      </c>
      <c r="F89" s="16" t="s">
        <v>11</v>
      </c>
      <c r="G89" s="16" t="s">
        <v>36</v>
      </c>
      <c r="H89" s="16" t="s">
        <v>55</v>
      </c>
      <c r="I89" s="16" t="s">
        <v>141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2</v>
      </c>
      <c r="V89" s="5">
        <v>0</v>
      </c>
      <c r="W89" s="5">
        <v>0</v>
      </c>
      <c r="X89" s="5">
        <v>50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40">
        <v>146.35000610351562</v>
      </c>
      <c r="AG89" s="5">
        <f t="shared" si="6"/>
        <v>52</v>
      </c>
      <c r="AH89" s="40">
        <f t="shared" si="7"/>
        <v>198.35000610351562</v>
      </c>
      <c r="AI89" s="40">
        <f t="shared" si="8"/>
        <v>90.794543911400396</v>
      </c>
    </row>
    <row r="90" spans="1:35" ht="45" x14ac:dyDescent="0.25">
      <c r="A90" s="5">
        <v>21</v>
      </c>
      <c r="B90" s="16" t="s">
        <v>251</v>
      </c>
      <c r="C90" s="16">
        <v>1999</v>
      </c>
      <c r="D90" s="16">
        <v>1999</v>
      </c>
      <c r="E90" s="16">
        <v>1999</v>
      </c>
      <c r="F90" s="16" t="s">
        <v>11</v>
      </c>
      <c r="G90" s="16" t="s">
        <v>83</v>
      </c>
      <c r="H90" s="16" t="s">
        <v>240</v>
      </c>
      <c r="I90" s="16" t="s">
        <v>252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2</v>
      </c>
      <c r="X90" s="5">
        <v>50</v>
      </c>
      <c r="Y90" s="5">
        <v>0</v>
      </c>
      <c r="Z90" s="5">
        <v>0</v>
      </c>
      <c r="AA90" s="5">
        <v>0</v>
      </c>
      <c r="AB90" s="5">
        <v>50</v>
      </c>
      <c r="AC90" s="5">
        <v>0</v>
      </c>
      <c r="AD90" s="5">
        <v>0</v>
      </c>
      <c r="AE90" s="5">
        <v>0</v>
      </c>
      <c r="AF90" s="40">
        <v>118.51000213623047</v>
      </c>
      <c r="AG90" s="5">
        <f t="shared" si="6"/>
        <v>102</v>
      </c>
      <c r="AH90" s="40">
        <f t="shared" si="7"/>
        <v>220.51000213623047</v>
      </c>
      <c r="AI90" s="40">
        <f t="shared" si="8"/>
        <v>112.11043101015723</v>
      </c>
    </row>
    <row r="92" spans="1:35" ht="18.75" x14ac:dyDescent="0.25">
      <c r="A92" s="20" t="s">
        <v>959</v>
      </c>
      <c r="B92" s="20"/>
      <c r="C92" s="20"/>
      <c r="D92" s="20"/>
      <c r="E92" s="20"/>
      <c r="F92" s="20"/>
      <c r="G92" s="20"/>
      <c r="H92" s="20"/>
      <c r="I92" s="20"/>
      <c r="J92" s="20"/>
    </row>
    <row r="93" spans="1:35" x14ac:dyDescent="0.25">
      <c r="A93" s="27" t="s">
        <v>906</v>
      </c>
      <c r="B93" s="27" t="s">
        <v>1</v>
      </c>
      <c r="C93" s="27" t="s">
        <v>2</v>
      </c>
      <c r="D93" s="27" t="s">
        <v>510</v>
      </c>
      <c r="E93" s="27" t="s">
        <v>511</v>
      </c>
      <c r="F93" s="27" t="s">
        <v>3</v>
      </c>
      <c r="G93" s="27" t="s">
        <v>4</v>
      </c>
      <c r="H93" s="27" t="s">
        <v>5</v>
      </c>
      <c r="I93" s="27" t="s">
        <v>6</v>
      </c>
      <c r="J93" s="27">
        <v>1</v>
      </c>
      <c r="K93" s="27">
        <v>2</v>
      </c>
      <c r="L93" s="27">
        <v>3</v>
      </c>
      <c r="M93" s="27">
        <v>4</v>
      </c>
      <c r="N93" s="27">
        <v>5</v>
      </c>
      <c r="O93" s="27">
        <v>6</v>
      </c>
      <c r="P93" s="27">
        <v>7</v>
      </c>
      <c r="Q93" s="27">
        <v>8</v>
      </c>
      <c r="R93" s="27">
        <v>9</v>
      </c>
      <c r="S93" s="27">
        <v>10</v>
      </c>
      <c r="T93" s="27">
        <v>11</v>
      </c>
      <c r="U93" s="27">
        <v>12</v>
      </c>
      <c r="V93" s="27">
        <v>13</v>
      </c>
      <c r="W93" s="27">
        <v>14</v>
      </c>
      <c r="X93" s="27">
        <v>15</v>
      </c>
      <c r="Y93" s="27">
        <v>16</v>
      </c>
      <c r="Z93" s="27">
        <v>17</v>
      </c>
      <c r="AA93" s="27">
        <v>18</v>
      </c>
      <c r="AB93" s="27">
        <v>19</v>
      </c>
      <c r="AC93" s="27">
        <v>20</v>
      </c>
      <c r="AD93" s="27">
        <v>21</v>
      </c>
      <c r="AE93" s="27">
        <v>22</v>
      </c>
      <c r="AF93" s="27" t="s">
        <v>909</v>
      </c>
      <c r="AG93" s="27" t="s">
        <v>910</v>
      </c>
      <c r="AH93" s="27" t="s">
        <v>911</v>
      </c>
      <c r="AI93" s="27" t="s">
        <v>914</v>
      </c>
    </row>
    <row r="94" spans="1:35" x14ac:dyDescent="0.2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</row>
    <row r="95" spans="1:35" ht="60" x14ac:dyDescent="0.25">
      <c r="A95" s="37">
        <v>1</v>
      </c>
      <c r="B95" s="38" t="s">
        <v>421</v>
      </c>
      <c r="C95" s="38">
        <v>1995</v>
      </c>
      <c r="D95" s="38">
        <v>1995</v>
      </c>
      <c r="E95" s="38">
        <v>1995</v>
      </c>
      <c r="F95" s="38" t="s">
        <v>11</v>
      </c>
      <c r="G95" s="38" t="s">
        <v>25</v>
      </c>
      <c r="H95" s="38" t="s">
        <v>109</v>
      </c>
      <c r="I95" s="38" t="s">
        <v>27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9">
        <v>97.25</v>
      </c>
      <c r="AG95" s="37">
        <f t="shared" ref="AG95:AG135" si="9">SUM(J95:AE95)</f>
        <v>0</v>
      </c>
      <c r="AH95" s="39">
        <f t="shared" ref="AH95:AH135" si="10">AF95+AG95</f>
        <v>97.25</v>
      </c>
      <c r="AI95" s="39">
        <f t="shared" ref="AI95:AI135" si="11">IF( AND(ISNUMBER(AH$95),ISNUMBER(AH95)),(AH95-AH$95)/AH$95*100,"")</f>
        <v>0</v>
      </c>
    </row>
    <row r="96" spans="1:35" ht="30" x14ac:dyDescent="0.25">
      <c r="A96" s="5">
        <v>2</v>
      </c>
      <c r="B96" s="16" t="s">
        <v>219</v>
      </c>
      <c r="C96" s="16">
        <v>1996</v>
      </c>
      <c r="D96" s="16">
        <v>1996</v>
      </c>
      <c r="E96" s="16">
        <v>1996</v>
      </c>
      <c r="F96" s="16" t="s">
        <v>11</v>
      </c>
      <c r="G96" s="16" t="s">
        <v>36</v>
      </c>
      <c r="H96" s="16" t="s">
        <v>13</v>
      </c>
      <c r="I96" s="16" t="s">
        <v>186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40">
        <v>97.830001831054688</v>
      </c>
      <c r="AG96" s="5">
        <f t="shared" si="9"/>
        <v>0</v>
      </c>
      <c r="AH96" s="40">
        <f t="shared" si="10"/>
        <v>97.830001831054688</v>
      </c>
      <c r="AI96" s="40">
        <f t="shared" si="11"/>
        <v>0.59640291111021848</v>
      </c>
    </row>
    <row r="97" spans="1:35" ht="90" x14ac:dyDescent="0.25">
      <c r="A97" s="5">
        <v>3</v>
      </c>
      <c r="B97" s="16" t="s">
        <v>475</v>
      </c>
      <c r="C97" s="16">
        <v>1999</v>
      </c>
      <c r="D97" s="16">
        <v>1999</v>
      </c>
      <c r="E97" s="16">
        <v>1999</v>
      </c>
      <c r="F97" s="16" t="s">
        <v>11</v>
      </c>
      <c r="G97" s="16" t="s">
        <v>25</v>
      </c>
      <c r="H97" s="16" t="s">
        <v>257</v>
      </c>
      <c r="I97" s="16" t="s">
        <v>27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40">
        <v>98.910003662109375</v>
      </c>
      <c r="AG97" s="5">
        <f t="shared" si="9"/>
        <v>0</v>
      </c>
      <c r="AH97" s="40">
        <f t="shared" si="10"/>
        <v>98.910003662109375</v>
      </c>
      <c r="AI97" s="40">
        <f t="shared" si="11"/>
        <v>1.7069446397011567</v>
      </c>
    </row>
    <row r="98" spans="1:35" ht="45" x14ac:dyDescent="0.25">
      <c r="A98" s="5">
        <v>4</v>
      </c>
      <c r="B98" s="16" t="s">
        <v>370</v>
      </c>
      <c r="C98" s="16">
        <v>1995</v>
      </c>
      <c r="D98" s="16">
        <v>1995</v>
      </c>
      <c r="E98" s="16">
        <v>1995</v>
      </c>
      <c r="F98" s="16" t="s">
        <v>11</v>
      </c>
      <c r="G98" s="16" t="s">
        <v>104</v>
      </c>
      <c r="H98" s="16" t="s">
        <v>105</v>
      </c>
      <c r="I98" s="16" t="s">
        <v>106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2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40">
        <v>97.25</v>
      </c>
      <c r="AG98" s="5">
        <f t="shared" si="9"/>
        <v>2</v>
      </c>
      <c r="AH98" s="40">
        <f t="shared" si="10"/>
        <v>99.25</v>
      </c>
      <c r="AI98" s="40">
        <f t="shared" si="11"/>
        <v>2.0565552699228791</v>
      </c>
    </row>
    <row r="99" spans="1:35" ht="45" x14ac:dyDescent="0.25">
      <c r="A99" s="5">
        <v>5</v>
      </c>
      <c r="B99" s="16" t="s">
        <v>491</v>
      </c>
      <c r="C99" s="16">
        <v>1996</v>
      </c>
      <c r="D99" s="16">
        <v>1996</v>
      </c>
      <c r="E99" s="16">
        <v>1996</v>
      </c>
      <c r="F99" s="16" t="s">
        <v>11</v>
      </c>
      <c r="G99" s="16" t="s">
        <v>104</v>
      </c>
      <c r="H99" s="16" t="s">
        <v>307</v>
      </c>
      <c r="I99" s="16" t="s">
        <v>308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2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40">
        <v>100.16000366210937</v>
      </c>
      <c r="AG99" s="5">
        <f t="shared" si="9"/>
        <v>2</v>
      </c>
      <c r="AH99" s="40">
        <f t="shared" si="10"/>
        <v>102.16000366210937</v>
      </c>
      <c r="AI99" s="40">
        <f t="shared" si="11"/>
        <v>5.0488469533258353</v>
      </c>
    </row>
    <row r="100" spans="1:35" ht="120" x14ac:dyDescent="0.25">
      <c r="A100" s="5">
        <v>6</v>
      </c>
      <c r="B100" s="16" t="s">
        <v>230</v>
      </c>
      <c r="C100" s="16">
        <v>1998</v>
      </c>
      <c r="D100" s="16">
        <v>1998</v>
      </c>
      <c r="E100" s="16">
        <v>1998</v>
      </c>
      <c r="F100" s="16" t="s">
        <v>24</v>
      </c>
      <c r="G100" s="16" t="s">
        <v>157</v>
      </c>
      <c r="H100" s="16" t="s">
        <v>227</v>
      </c>
      <c r="I100" s="16" t="s">
        <v>228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40">
        <v>102.19999694824219</v>
      </c>
      <c r="AG100" s="5">
        <f t="shared" si="9"/>
        <v>0</v>
      </c>
      <c r="AH100" s="40">
        <f t="shared" si="10"/>
        <v>102.19999694824219</v>
      </c>
      <c r="AI100" s="40">
        <f t="shared" si="11"/>
        <v>5.0899711550048199</v>
      </c>
    </row>
    <row r="101" spans="1:35" ht="60" x14ac:dyDescent="0.25">
      <c r="A101" s="5">
        <v>7</v>
      </c>
      <c r="B101" s="16" t="s">
        <v>323</v>
      </c>
      <c r="C101" s="16">
        <v>1995</v>
      </c>
      <c r="D101" s="16">
        <v>1995</v>
      </c>
      <c r="E101" s="16">
        <v>1995</v>
      </c>
      <c r="F101" s="16" t="s">
        <v>11</v>
      </c>
      <c r="G101" s="16" t="s">
        <v>104</v>
      </c>
      <c r="H101" s="16" t="s">
        <v>324</v>
      </c>
      <c r="I101" s="16" t="s">
        <v>325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2</v>
      </c>
      <c r="X101" s="5">
        <v>0</v>
      </c>
      <c r="Y101" s="5">
        <v>0</v>
      </c>
      <c r="Z101" s="5">
        <v>0</v>
      </c>
      <c r="AA101" s="5">
        <v>2</v>
      </c>
      <c r="AB101" s="5">
        <v>0</v>
      </c>
      <c r="AC101" s="5">
        <v>0</v>
      </c>
      <c r="AD101" s="5">
        <v>0</v>
      </c>
      <c r="AE101" s="5">
        <v>0</v>
      </c>
      <c r="AF101" s="40">
        <v>98.30999755859375</v>
      </c>
      <c r="AG101" s="5">
        <f t="shared" si="9"/>
        <v>4</v>
      </c>
      <c r="AH101" s="40">
        <f t="shared" si="10"/>
        <v>102.30999755859375</v>
      </c>
      <c r="AI101" s="40">
        <f t="shared" si="11"/>
        <v>5.2030823224614391</v>
      </c>
    </row>
    <row r="102" spans="1:35" ht="60" x14ac:dyDescent="0.25">
      <c r="A102" s="5">
        <v>8</v>
      </c>
      <c r="B102" s="16" t="s">
        <v>404</v>
      </c>
      <c r="C102" s="16">
        <v>1993</v>
      </c>
      <c r="D102" s="16">
        <v>1993</v>
      </c>
      <c r="E102" s="16">
        <v>1993</v>
      </c>
      <c r="F102" s="16" t="s">
        <v>11</v>
      </c>
      <c r="G102" s="16" t="s">
        <v>152</v>
      </c>
      <c r="H102" s="16" t="s">
        <v>314</v>
      </c>
      <c r="I102" s="16" t="s">
        <v>154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2</v>
      </c>
      <c r="X102" s="5">
        <v>0</v>
      </c>
      <c r="Y102" s="5">
        <v>0</v>
      </c>
      <c r="Z102" s="5">
        <v>0</v>
      </c>
      <c r="AA102" s="5">
        <v>0</v>
      </c>
      <c r="AB102" s="5">
        <v>2</v>
      </c>
      <c r="AC102" s="5">
        <v>0</v>
      </c>
      <c r="AD102" s="5">
        <v>0</v>
      </c>
      <c r="AE102" s="5">
        <v>0</v>
      </c>
      <c r="AF102" s="40">
        <v>98.389999389648438</v>
      </c>
      <c r="AG102" s="5">
        <f t="shared" si="9"/>
        <v>4</v>
      </c>
      <c r="AH102" s="40">
        <f t="shared" si="10"/>
        <v>102.38999938964844</v>
      </c>
      <c r="AI102" s="40">
        <f t="shared" si="11"/>
        <v>5.2853464160909382</v>
      </c>
    </row>
    <row r="103" spans="1:35" ht="45" x14ac:dyDescent="0.25">
      <c r="A103" s="5">
        <v>9</v>
      </c>
      <c r="B103" s="16" t="s">
        <v>183</v>
      </c>
      <c r="C103" s="16">
        <v>1985</v>
      </c>
      <c r="D103" s="16">
        <v>1985</v>
      </c>
      <c r="E103" s="16">
        <v>1985</v>
      </c>
      <c r="F103" s="16" t="s">
        <v>11</v>
      </c>
      <c r="G103" s="16" t="s">
        <v>36</v>
      </c>
      <c r="H103" s="16" t="s">
        <v>55</v>
      </c>
      <c r="I103" s="16" t="s">
        <v>38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2</v>
      </c>
      <c r="AF103" s="40">
        <v>100.73999786376953</v>
      </c>
      <c r="AG103" s="5">
        <f t="shared" si="9"/>
        <v>2</v>
      </c>
      <c r="AH103" s="40">
        <f t="shared" si="10"/>
        <v>102.73999786376953</v>
      </c>
      <c r="AI103" s="40">
        <f t="shared" si="11"/>
        <v>5.645242019300289</v>
      </c>
    </row>
    <row r="104" spans="1:35" ht="60" x14ac:dyDescent="0.25">
      <c r="A104" s="5">
        <v>10</v>
      </c>
      <c r="B104" s="16" t="s">
        <v>275</v>
      </c>
      <c r="C104" s="16">
        <v>1995</v>
      </c>
      <c r="D104" s="16">
        <v>1995</v>
      </c>
      <c r="E104" s="16">
        <v>1995</v>
      </c>
      <c r="F104" s="16" t="s">
        <v>11</v>
      </c>
      <c r="G104" s="16" t="s">
        <v>25</v>
      </c>
      <c r="H104" s="16" t="s">
        <v>109</v>
      </c>
      <c r="I104" s="16" t="s">
        <v>27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2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40">
        <v>100.80999755859375</v>
      </c>
      <c r="AG104" s="5">
        <f t="shared" si="9"/>
        <v>2</v>
      </c>
      <c r="AH104" s="40">
        <f t="shared" si="10"/>
        <v>102.80999755859375</v>
      </c>
      <c r="AI104" s="40">
        <f t="shared" si="11"/>
        <v>5.7172211399421595</v>
      </c>
    </row>
    <row r="105" spans="1:35" ht="45" x14ac:dyDescent="0.25">
      <c r="A105" s="5">
        <v>11</v>
      </c>
      <c r="B105" s="16" t="s">
        <v>336</v>
      </c>
      <c r="C105" s="16">
        <v>1994</v>
      </c>
      <c r="D105" s="16">
        <v>1994</v>
      </c>
      <c r="E105" s="16">
        <v>1994</v>
      </c>
      <c r="F105" s="16" t="s">
        <v>11</v>
      </c>
      <c r="G105" s="16" t="s">
        <v>12</v>
      </c>
      <c r="H105" s="16" t="s">
        <v>337</v>
      </c>
      <c r="I105" s="16" t="s">
        <v>38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2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40">
        <v>101.58999633789062</v>
      </c>
      <c r="AG105" s="5">
        <f t="shared" si="9"/>
        <v>2</v>
      </c>
      <c r="AH105" s="40">
        <f t="shared" si="10"/>
        <v>103.58999633789062</v>
      </c>
      <c r="AI105" s="40">
        <f t="shared" si="11"/>
        <v>6.5192764399903593</v>
      </c>
    </row>
    <row r="106" spans="1:35" ht="45" x14ac:dyDescent="0.25">
      <c r="A106" s="5">
        <v>12</v>
      </c>
      <c r="B106" s="16" t="s">
        <v>50</v>
      </c>
      <c r="C106" s="16">
        <v>1997</v>
      </c>
      <c r="D106" s="16">
        <v>1997</v>
      </c>
      <c r="E106" s="16">
        <v>1997</v>
      </c>
      <c r="F106" s="16" t="s">
        <v>24</v>
      </c>
      <c r="G106" s="16" t="s">
        <v>41</v>
      </c>
      <c r="H106" s="16" t="s">
        <v>51</v>
      </c>
      <c r="I106" s="16" t="s">
        <v>52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40">
        <v>104.12000274658203</v>
      </c>
      <c r="AG106" s="5">
        <f t="shared" si="9"/>
        <v>0</v>
      </c>
      <c r="AH106" s="40">
        <f t="shared" si="10"/>
        <v>104.12000274658203</v>
      </c>
      <c r="AI106" s="40">
        <f t="shared" si="11"/>
        <v>7.0642701764339648</v>
      </c>
    </row>
    <row r="107" spans="1:35" ht="60" x14ac:dyDescent="0.25">
      <c r="A107" s="5">
        <v>13</v>
      </c>
      <c r="B107" s="16" t="s">
        <v>232</v>
      </c>
      <c r="C107" s="16">
        <v>1995</v>
      </c>
      <c r="D107" s="16">
        <v>1995</v>
      </c>
      <c r="E107" s="16">
        <v>1995</v>
      </c>
      <c r="F107" s="16" t="s">
        <v>24</v>
      </c>
      <c r="G107" s="16" t="s">
        <v>152</v>
      </c>
      <c r="H107" s="16" t="s">
        <v>153</v>
      </c>
      <c r="I107" s="16" t="s">
        <v>154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2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40">
        <v>102.23999786376953</v>
      </c>
      <c r="AG107" s="5">
        <f t="shared" si="9"/>
        <v>2</v>
      </c>
      <c r="AH107" s="40">
        <f t="shared" si="10"/>
        <v>104.23999786376953</v>
      </c>
      <c r="AI107" s="40">
        <f t="shared" si="11"/>
        <v>7.1876584717424485</v>
      </c>
    </row>
    <row r="108" spans="1:35" ht="45" x14ac:dyDescent="0.25">
      <c r="A108" s="5">
        <v>14</v>
      </c>
      <c r="B108" s="16" t="s">
        <v>306</v>
      </c>
      <c r="C108" s="16">
        <v>1996</v>
      </c>
      <c r="D108" s="16">
        <v>1996</v>
      </c>
      <c r="E108" s="16">
        <v>1996</v>
      </c>
      <c r="F108" s="16" t="s">
        <v>11</v>
      </c>
      <c r="G108" s="16" t="s">
        <v>104</v>
      </c>
      <c r="H108" s="16" t="s">
        <v>307</v>
      </c>
      <c r="I108" s="16" t="s">
        <v>308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40">
        <v>104.27999877929687</v>
      </c>
      <c r="AG108" s="5">
        <f t="shared" si="9"/>
        <v>0</v>
      </c>
      <c r="AH108" s="40">
        <f t="shared" si="10"/>
        <v>104.27999877929687</v>
      </c>
      <c r="AI108" s="40">
        <f t="shared" si="11"/>
        <v>7.2287905185571972</v>
      </c>
    </row>
    <row r="109" spans="1:35" x14ac:dyDescent="0.25">
      <c r="A109" s="5">
        <v>15</v>
      </c>
      <c r="B109" s="16" t="s">
        <v>237</v>
      </c>
      <c r="C109" s="16">
        <v>1999</v>
      </c>
      <c r="D109" s="16">
        <v>1999</v>
      </c>
      <c r="E109" s="16">
        <v>1999</v>
      </c>
      <c r="F109" s="16" t="s">
        <v>11</v>
      </c>
      <c r="G109" s="16" t="s">
        <v>36</v>
      </c>
      <c r="H109" s="16" t="s">
        <v>13</v>
      </c>
      <c r="I109" s="16" t="s">
        <v>191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40">
        <v>104.93000030517578</v>
      </c>
      <c r="AG109" s="5">
        <f t="shared" si="9"/>
        <v>0</v>
      </c>
      <c r="AH109" s="40">
        <f t="shared" si="10"/>
        <v>104.93000030517578</v>
      </c>
      <c r="AI109" s="40">
        <f t="shared" si="11"/>
        <v>7.8971725503092864</v>
      </c>
    </row>
    <row r="110" spans="1:35" x14ac:dyDescent="0.25">
      <c r="A110" s="5">
        <v>16</v>
      </c>
      <c r="B110" s="16" t="s">
        <v>434</v>
      </c>
      <c r="C110" s="16">
        <v>1991</v>
      </c>
      <c r="D110" s="16">
        <v>1991</v>
      </c>
      <c r="E110" s="16">
        <v>1991</v>
      </c>
      <c r="F110" s="16" t="s">
        <v>11</v>
      </c>
      <c r="G110" s="16" t="s">
        <v>83</v>
      </c>
      <c r="H110" s="16" t="s">
        <v>95</v>
      </c>
      <c r="I110" s="16" t="s">
        <v>112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40">
        <v>105.62000274658203</v>
      </c>
      <c r="AG110" s="5">
        <f t="shared" si="9"/>
        <v>0</v>
      </c>
      <c r="AH110" s="40">
        <f t="shared" si="10"/>
        <v>105.62000274658203</v>
      </c>
      <c r="AI110" s="40">
        <f t="shared" si="11"/>
        <v>8.6066866288761243</v>
      </c>
    </row>
    <row r="111" spans="1:35" ht="30" x14ac:dyDescent="0.25">
      <c r="A111" s="5">
        <v>17</v>
      </c>
      <c r="B111" s="16" t="s">
        <v>118</v>
      </c>
      <c r="C111" s="16">
        <v>1994</v>
      </c>
      <c r="D111" s="16">
        <v>1994</v>
      </c>
      <c r="E111" s="16">
        <v>1994</v>
      </c>
      <c r="F111" s="16" t="s">
        <v>11</v>
      </c>
      <c r="G111" s="16" t="s">
        <v>12</v>
      </c>
      <c r="H111" s="16" t="s">
        <v>13</v>
      </c>
      <c r="I111" s="16" t="s">
        <v>14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2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40">
        <v>104.09999847412109</v>
      </c>
      <c r="AG111" s="5">
        <f t="shared" si="9"/>
        <v>2</v>
      </c>
      <c r="AH111" s="40">
        <f t="shared" si="10"/>
        <v>106.09999847412109</v>
      </c>
      <c r="AI111" s="40">
        <f t="shared" si="11"/>
        <v>9.1002555003815875</v>
      </c>
    </row>
    <row r="112" spans="1:35" ht="60" x14ac:dyDescent="0.25">
      <c r="A112" s="5">
        <v>18</v>
      </c>
      <c r="B112" s="16" t="s">
        <v>469</v>
      </c>
      <c r="C112" s="16">
        <v>2002</v>
      </c>
      <c r="D112" s="16">
        <v>2002</v>
      </c>
      <c r="E112" s="16">
        <v>2002</v>
      </c>
      <c r="F112" s="16" t="s">
        <v>24</v>
      </c>
      <c r="G112" s="16" t="s">
        <v>25</v>
      </c>
      <c r="H112" s="16" t="s">
        <v>26</v>
      </c>
      <c r="I112" s="16" t="s">
        <v>27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40">
        <v>106.16999816894531</v>
      </c>
      <c r="AG112" s="5">
        <f t="shared" si="9"/>
        <v>0</v>
      </c>
      <c r="AH112" s="40">
        <f t="shared" si="10"/>
        <v>106.16999816894531</v>
      </c>
      <c r="AI112" s="40">
        <f t="shared" si="11"/>
        <v>9.172234621023458</v>
      </c>
    </row>
    <row r="113" spans="1:35" ht="45" x14ac:dyDescent="0.25">
      <c r="A113" s="5" t="s">
        <v>8</v>
      </c>
      <c r="B113" s="16" t="s">
        <v>442</v>
      </c>
      <c r="C113" s="16">
        <v>1987</v>
      </c>
      <c r="D113" s="16">
        <v>1987</v>
      </c>
      <c r="E113" s="16">
        <v>1987</v>
      </c>
      <c r="F113" s="16" t="s">
        <v>11</v>
      </c>
      <c r="G113" s="16" t="s">
        <v>126</v>
      </c>
      <c r="H113" s="16" t="s">
        <v>127</v>
      </c>
      <c r="I113" s="16" t="s">
        <v>128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2</v>
      </c>
      <c r="X113" s="5">
        <v>0</v>
      </c>
      <c r="Y113" s="5">
        <v>2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40">
        <v>102.40000152587891</v>
      </c>
      <c r="AG113" s="5">
        <f t="shared" si="9"/>
        <v>4</v>
      </c>
      <c r="AH113" s="40">
        <f t="shared" si="10"/>
        <v>106.40000152587891</v>
      </c>
      <c r="AI113" s="40">
        <f t="shared" si="11"/>
        <v>9.408741928924325</v>
      </c>
    </row>
    <row r="114" spans="1:35" ht="60" x14ac:dyDescent="0.25">
      <c r="A114" s="5">
        <v>19</v>
      </c>
      <c r="B114" s="16" t="s">
        <v>151</v>
      </c>
      <c r="C114" s="16">
        <v>1997</v>
      </c>
      <c r="D114" s="16">
        <v>1997</v>
      </c>
      <c r="E114" s="16">
        <v>1997</v>
      </c>
      <c r="F114" s="16" t="s">
        <v>24</v>
      </c>
      <c r="G114" s="16" t="s">
        <v>152</v>
      </c>
      <c r="H114" s="16" t="s">
        <v>153</v>
      </c>
      <c r="I114" s="16" t="s">
        <v>154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40">
        <v>106.41999816894531</v>
      </c>
      <c r="AG114" s="5">
        <f t="shared" si="9"/>
        <v>0</v>
      </c>
      <c r="AH114" s="40">
        <f t="shared" si="10"/>
        <v>106.41999816894531</v>
      </c>
      <c r="AI114" s="40">
        <f t="shared" si="11"/>
        <v>9.4293040297638164</v>
      </c>
    </row>
    <row r="115" spans="1:35" ht="45" x14ac:dyDescent="0.25">
      <c r="A115" s="5">
        <v>20</v>
      </c>
      <c r="B115" s="16" t="s">
        <v>438</v>
      </c>
      <c r="C115" s="16">
        <v>1985</v>
      </c>
      <c r="D115" s="16">
        <v>1985</v>
      </c>
      <c r="E115" s="16">
        <v>1985</v>
      </c>
      <c r="F115" s="16" t="s">
        <v>11</v>
      </c>
      <c r="G115" s="16" t="s">
        <v>36</v>
      </c>
      <c r="H115" s="16" t="s">
        <v>55</v>
      </c>
      <c r="I115" s="16" t="s">
        <v>38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2</v>
      </c>
      <c r="AC115" s="5">
        <v>0</v>
      </c>
      <c r="AD115" s="5">
        <v>0</v>
      </c>
      <c r="AE115" s="5">
        <v>0</v>
      </c>
      <c r="AF115" s="40">
        <v>104.84999847412109</v>
      </c>
      <c r="AG115" s="5">
        <f t="shared" si="9"/>
        <v>2</v>
      </c>
      <c r="AH115" s="40">
        <f t="shared" si="10"/>
        <v>106.84999847412109</v>
      </c>
      <c r="AI115" s="40">
        <f t="shared" si="11"/>
        <v>9.8714637266026664</v>
      </c>
    </row>
    <row r="116" spans="1:35" ht="75" x14ac:dyDescent="0.25">
      <c r="A116" s="5">
        <v>21</v>
      </c>
      <c r="B116" s="16" t="s">
        <v>243</v>
      </c>
      <c r="C116" s="16">
        <v>2000</v>
      </c>
      <c r="D116" s="16">
        <v>2000</v>
      </c>
      <c r="E116" s="16">
        <v>2000</v>
      </c>
      <c r="F116" s="16" t="s">
        <v>24</v>
      </c>
      <c r="G116" s="16" t="s">
        <v>244</v>
      </c>
      <c r="H116" s="16" t="s">
        <v>245</v>
      </c>
      <c r="I116" s="16" t="s">
        <v>246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40">
        <v>107.05999755859375</v>
      </c>
      <c r="AG116" s="5">
        <f t="shared" si="9"/>
        <v>0</v>
      </c>
      <c r="AH116" s="40">
        <f t="shared" si="10"/>
        <v>107.05999755859375</v>
      </c>
      <c r="AI116" s="40">
        <f t="shared" si="11"/>
        <v>10.087401088528278</v>
      </c>
    </row>
    <row r="117" spans="1:35" ht="120" x14ac:dyDescent="0.25">
      <c r="A117" s="5">
        <v>22</v>
      </c>
      <c r="B117" s="16" t="s">
        <v>226</v>
      </c>
      <c r="C117" s="16">
        <v>1998</v>
      </c>
      <c r="D117" s="16">
        <v>1998</v>
      </c>
      <c r="E117" s="16">
        <v>1998</v>
      </c>
      <c r="F117" s="16" t="s">
        <v>24</v>
      </c>
      <c r="G117" s="16" t="s">
        <v>157</v>
      </c>
      <c r="H117" s="16" t="s">
        <v>227</v>
      </c>
      <c r="I117" s="16" t="s">
        <v>228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40">
        <v>107.76000213623047</v>
      </c>
      <c r="AG117" s="5">
        <f t="shared" si="9"/>
        <v>0</v>
      </c>
      <c r="AH117" s="40">
        <f t="shared" si="10"/>
        <v>107.76000213623047</v>
      </c>
      <c r="AI117" s="40">
        <f t="shared" si="11"/>
        <v>10.807200140082744</v>
      </c>
    </row>
    <row r="118" spans="1:35" ht="60" x14ac:dyDescent="0.25">
      <c r="A118" s="5">
        <v>23</v>
      </c>
      <c r="B118" s="16" t="s">
        <v>394</v>
      </c>
      <c r="C118" s="16">
        <v>1998</v>
      </c>
      <c r="D118" s="16">
        <v>1998</v>
      </c>
      <c r="E118" s="16">
        <v>1998</v>
      </c>
      <c r="F118" s="16" t="s">
        <v>24</v>
      </c>
      <c r="G118" s="16" t="s">
        <v>67</v>
      </c>
      <c r="H118" s="16" t="s">
        <v>115</v>
      </c>
      <c r="I118" s="16" t="s">
        <v>116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40">
        <v>110.97000122070312</v>
      </c>
      <c r="AG118" s="5">
        <f t="shared" si="9"/>
        <v>0</v>
      </c>
      <c r="AH118" s="40">
        <f t="shared" si="10"/>
        <v>110.97000122070312</v>
      </c>
      <c r="AI118" s="40">
        <f t="shared" si="11"/>
        <v>14.107970406892672</v>
      </c>
    </row>
    <row r="119" spans="1:35" x14ac:dyDescent="0.25">
      <c r="A119" s="5">
        <v>24</v>
      </c>
      <c r="B119" s="16" t="s">
        <v>111</v>
      </c>
      <c r="C119" s="16">
        <v>1995</v>
      </c>
      <c r="D119" s="16">
        <v>1995</v>
      </c>
      <c r="E119" s="16">
        <v>1995</v>
      </c>
      <c r="F119" s="16" t="s">
        <v>11</v>
      </c>
      <c r="G119" s="16" t="s">
        <v>83</v>
      </c>
      <c r="H119" s="16" t="s">
        <v>95</v>
      </c>
      <c r="I119" s="16" t="s">
        <v>112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2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40">
        <v>109.16999816894531</v>
      </c>
      <c r="AG119" s="5">
        <f t="shared" si="9"/>
        <v>2</v>
      </c>
      <c r="AH119" s="40">
        <f t="shared" si="10"/>
        <v>111.16999816894531</v>
      </c>
      <c r="AI119" s="40">
        <f t="shared" si="11"/>
        <v>14.313622795830655</v>
      </c>
    </row>
    <row r="120" spans="1:35" ht="30" x14ac:dyDescent="0.25">
      <c r="A120" s="5">
        <v>25</v>
      </c>
      <c r="B120" s="16" t="s">
        <v>333</v>
      </c>
      <c r="C120" s="16">
        <v>1987</v>
      </c>
      <c r="D120" s="16">
        <v>1987</v>
      </c>
      <c r="E120" s="16">
        <v>1987</v>
      </c>
      <c r="F120" s="16" t="s">
        <v>11</v>
      </c>
      <c r="G120" s="16" t="s">
        <v>83</v>
      </c>
      <c r="H120" s="16" t="s">
        <v>240</v>
      </c>
      <c r="I120" s="16" t="s">
        <v>334</v>
      </c>
      <c r="J120" s="5">
        <v>0</v>
      </c>
      <c r="K120" s="5">
        <v>0</v>
      </c>
      <c r="L120" s="5">
        <v>0</v>
      </c>
      <c r="M120" s="5">
        <v>0</v>
      </c>
      <c r="N120" s="5">
        <v>2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2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40">
        <v>107.19999694824219</v>
      </c>
      <c r="AG120" s="5">
        <f t="shared" si="9"/>
        <v>4</v>
      </c>
      <c r="AH120" s="40">
        <f t="shared" si="10"/>
        <v>111.19999694824219</v>
      </c>
      <c r="AI120" s="40">
        <f t="shared" si="11"/>
        <v>14.344469869657777</v>
      </c>
    </row>
    <row r="121" spans="1:35" ht="30" x14ac:dyDescent="0.25">
      <c r="A121" s="5">
        <v>26</v>
      </c>
      <c r="B121" s="16" t="s">
        <v>10</v>
      </c>
      <c r="C121" s="16">
        <v>1995</v>
      </c>
      <c r="D121" s="16">
        <v>1995</v>
      </c>
      <c r="E121" s="16">
        <v>1995</v>
      </c>
      <c r="F121" s="16" t="s">
        <v>11</v>
      </c>
      <c r="G121" s="16" t="s">
        <v>12</v>
      </c>
      <c r="H121" s="16" t="s">
        <v>13</v>
      </c>
      <c r="I121" s="16" t="s">
        <v>14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2</v>
      </c>
      <c r="W121" s="5">
        <v>0</v>
      </c>
      <c r="X121" s="5">
        <v>2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2</v>
      </c>
      <c r="AE121" s="5">
        <v>0</v>
      </c>
      <c r="AF121" s="40">
        <v>105.20999908447266</v>
      </c>
      <c r="AG121" s="5">
        <f t="shared" si="9"/>
        <v>6</v>
      </c>
      <c r="AH121" s="40">
        <f t="shared" si="10"/>
        <v>111.20999908447266</v>
      </c>
      <c r="AI121" s="40">
        <f t="shared" si="11"/>
        <v>14.354754842645404</v>
      </c>
    </row>
    <row r="122" spans="1:35" ht="30" x14ac:dyDescent="0.25">
      <c r="A122" s="5">
        <v>27</v>
      </c>
      <c r="B122" s="16" t="s">
        <v>410</v>
      </c>
      <c r="C122" s="16">
        <v>1995</v>
      </c>
      <c r="D122" s="16">
        <v>1995</v>
      </c>
      <c r="E122" s="16">
        <v>1995</v>
      </c>
      <c r="F122" s="16" t="s">
        <v>11</v>
      </c>
      <c r="G122" s="16" t="s">
        <v>36</v>
      </c>
      <c r="H122" s="16" t="s">
        <v>13</v>
      </c>
      <c r="I122" s="16" t="s">
        <v>186</v>
      </c>
      <c r="J122" s="5">
        <v>0</v>
      </c>
      <c r="K122" s="5">
        <v>0</v>
      </c>
      <c r="L122" s="5">
        <v>0</v>
      </c>
      <c r="M122" s="5">
        <v>0</v>
      </c>
      <c r="N122" s="5">
        <v>2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2</v>
      </c>
      <c r="AE122" s="5">
        <v>0</v>
      </c>
      <c r="AF122" s="40">
        <v>108.73000335693359</v>
      </c>
      <c r="AG122" s="5">
        <f t="shared" si="9"/>
        <v>4</v>
      </c>
      <c r="AH122" s="40">
        <f t="shared" si="10"/>
        <v>112.73000335693359</v>
      </c>
      <c r="AI122" s="40">
        <f t="shared" si="11"/>
        <v>15.917741241062821</v>
      </c>
    </row>
    <row r="123" spans="1:35" ht="75" x14ac:dyDescent="0.25">
      <c r="A123" s="5">
        <v>28</v>
      </c>
      <c r="B123" s="16" t="s">
        <v>406</v>
      </c>
      <c r="C123" s="16">
        <v>1998</v>
      </c>
      <c r="D123" s="16">
        <v>1998</v>
      </c>
      <c r="E123" s="16">
        <v>1998</v>
      </c>
      <c r="F123" s="16" t="s">
        <v>24</v>
      </c>
      <c r="G123" s="16" t="s">
        <v>41</v>
      </c>
      <c r="H123" s="16" t="s">
        <v>42</v>
      </c>
      <c r="I123" s="16" t="s">
        <v>80</v>
      </c>
      <c r="J123" s="5">
        <v>0</v>
      </c>
      <c r="K123" s="5">
        <v>0</v>
      </c>
      <c r="L123" s="5">
        <v>0</v>
      </c>
      <c r="M123" s="5">
        <v>0</v>
      </c>
      <c r="N123" s="5">
        <v>2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2</v>
      </c>
      <c r="X123" s="5">
        <v>0</v>
      </c>
      <c r="Y123" s="5">
        <v>2</v>
      </c>
      <c r="Z123" s="5">
        <v>0</v>
      </c>
      <c r="AA123" s="5">
        <v>0</v>
      </c>
      <c r="AB123" s="5">
        <v>2</v>
      </c>
      <c r="AC123" s="5">
        <v>0</v>
      </c>
      <c r="AD123" s="5">
        <v>0</v>
      </c>
      <c r="AE123" s="5">
        <v>0</v>
      </c>
      <c r="AF123" s="40">
        <v>104.88999938964844</v>
      </c>
      <c r="AG123" s="5">
        <f t="shared" si="9"/>
        <v>8</v>
      </c>
      <c r="AH123" s="40">
        <f t="shared" si="10"/>
        <v>112.88999938964844</v>
      </c>
      <c r="AI123" s="40">
        <f t="shared" si="11"/>
        <v>16.082261583186053</v>
      </c>
    </row>
    <row r="124" spans="1:35" ht="75" x14ac:dyDescent="0.25">
      <c r="A124" s="5">
        <v>29</v>
      </c>
      <c r="B124" s="16" t="s">
        <v>313</v>
      </c>
      <c r="C124" s="16">
        <v>2000</v>
      </c>
      <c r="D124" s="16">
        <v>2000</v>
      </c>
      <c r="E124" s="16">
        <v>2000</v>
      </c>
      <c r="F124" s="16" t="s">
        <v>24</v>
      </c>
      <c r="G124" s="16" t="s">
        <v>19</v>
      </c>
      <c r="H124" s="16" t="s">
        <v>314</v>
      </c>
      <c r="I124" s="16" t="s">
        <v>315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2</v>
      </c>
      <c r="W124" s="5">
        <v>2</v>
      </c>
      <c r="X124" s="5">
        <v>0</v>
      </c>
      <c r="Y124" s="5">
        <v>2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40">
        <v>110.97000122070312</v>
      </c>
      <c r="AG124" s="5">
        <f t="shared" si="9"/>
        <v>6</v>
      </c>
      <c r="AH124" s="40">
        <f t="shared" si="10"/>
        <v>116.97000122070312</v>
      </c>
      <c r="AI124" s="40">
        <f t="shared" si="11"/>
        <v>20.27763621666131</v>
      </c>
    </row>
    <row r="125" spans="1:35" ht="90" x14ac:dyDescent="0.25">
      <c r="A125" s="5">
        <v>30</v>
      </c>
      <c r="B125" s="16" t="s">
        <v>488</v>
      </c>
      <c r="C125" s="16">
        <v>2003</v>
      </c>
      <c r="D125" s="16">
        <v>2003</v>
      </c>
      <c r="E125" s="16">
        <v>2003</v>
      </c>
      <c r="F125" s="16" t="s">
        <v>24</v>
      </c>
      <c r="G125" s="16" t="s">
        <v>67</v>
      </c>
      <c r="H125" s="16" t="s">
        <v>472</v>
      </c>
      <c r="I125" s="16" t="s">
        <v>489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40">
        <v>118.20999908447266</v>
      </c>
      <c r="AG125" s="5">
        <f t="shared" si="9"/>
        <v>0</v>
      </c>
      <c r="AH125" s="40">
        <f t="shared" si="10"/>
        <v>118.20999908447266</v>
      </c>
      <c r="AI125" s="40">
        <f t="shared" si="11"/>
        <v>21.552698287375481</v>
      </c>
    </row>
    <row r="126" spans="1:35" ht="45" x14ac:dyDescent="0.25">
      <c r="A126" s="5" t="s">
        <v>8</v>
      </c>
      <c r="B126" s="16" t="s">
        <v>125</v>
      </c>
      <c r="C126" s="16">
        <v>1980</v>
      </c>
      <c r="D126" s="16">
        <v>1980</v>
      </c>
      <c r="E126" s="16">
        <v>1980</v>
      </c>
      <c r="F126" s="16" t="s">
        <v>11</v>
      </c>
      <c r="G126" s="16" t="s">
        <v>126</v>
      </c>
      <c r="H126" s="16" t="s">
        <v>127</v>
      </c>
      <c r="I126" s="16" t="s">
        <v>128</v>
      </c>
      <c r="J126" s="5">
        <v>0</v>
      </c>
      <c r="K126" s="5">
        <v>2</v>
      </c>
      <c r="L126" s="5">
        <v>0</v>
      </c>
      <c r="M126" s="5">
        <v>0</v>
      </c>
      <c r="N126" s="5">
        <v>0</v>
      </c>
      <c r="O126" s="5">
        <v>2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2</v>
      </c>
      <c r="X126" s="5">
        <v>0</v>
      </c>
      <c r="Y126" s="5">
        <v>2</v>
      </c>
      <c r="Z126" s="5">
        <v>0</v>
      </c>
      <c r="AA126" s="5">
        <v>0</v>
      </c>
      <c r="AB126" s="5">
        <v>2</v>
      </c>
      <c r="AC126" s="5">
        <v>0</v>
      </c>
      <c r="AD126" s="5">
        <v>0</v>
      </c>
      <c r="AE126" s="5">
        <v>0</v>
      </c>
      <c r="AF126" s="40">
        <v>112.84999847412109</v>
      </c>
      <c r="AG126" s="5">
        <f t="shared" si="9"/>
        <v>10</v>
      </c>
      <c r="AH126" s="40">
        <f t="shared" si="10"/>
        <v>122.84999847412109</v>
      </c>
      <c r="AI126" s="40">
        <f t="shared" si="11"/>
        <v>26.323905885985699</v>
      </c>
    </row>
    <row r="127" spans="1:35" ht="90" x14ac:dyDescent="0.25">
      <c r="A127" s="5">
        <v>31</v>
      </c>
      <c r="B127" s="16" t="s">
        <v>412</v>
      </c>
      <c r="C127" s="16">
        <v>2003</v>
      </c>
      <c r="D127" s="16">
        <v>2003</v>
      </c>
      <c r="E127" s="16">
        <v>2003</v>
      </c>
      <c r="F127" s="16" t="s">
        <v>24</v>
      </c>
      <c r="G127" s="16" t="s">
        <v>104</v>
      </c>
      <c r="H127" s="16" t="s">
        <v>413</v>
      </c>
      <c r="I127" s="16" t="s">
        <v>414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2</v>
      </c>
      <c r="P127" s="5">
        <v>2</v>
      </c>
      <c r="Q127" s="5">
        <v>0</v>
      </c>
      <c r="R127" s="5">
        <v>2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2</v>
      </c>
      <c r="Y127" s="5">
        <v>0</v>
      </c>
      <c r="Z127" s="5">
        <v>2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40">
        <v>113.26999664306641</v>
      </c>
      <c r="AG127" s="5">
        <f t="shared" si="9"/>
        <v>10</v>
      </c>
      <c r="AH127" s="40">
        <f t="shared" si="10"/>
        <v>123.26999664306641</v>
      </c>
      <c r="AI127" s="40">
        <f t="shared" si="11"/>
        <v>26.755780609836922</v>
      </c>
    </row>
    <row r="128" spans="1:35" x14ac:dyDescent="0.25">
      <c r="A128" s="5">
        <v>32</v>
      </c>
      <c r="B128" s="16" t="s">
        <v>462</v>
      </c>
      <c r="C128" s="16">
        <v>2001</v>
      </c>
      <c r="D128" s="16">
        <v>2001</v>
      </c>
      <c r="E128" s="16">
        <v>2001</v>
      </c>
      <c r="F128" s="16" t="s">
        <v>24</v>
      </c>
      <c r="G128" s="16" t="s">
        <v>36</v>
      </c>
      <c r="H128" s="16" t="s">
        <v>13</v>
      </c>
      <c r="I128" s="16" t="s">
        <v>191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2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40">
        <v>121.83999633789062</v>
      </c>
      <c r="AG128" s="5">
        <f t="shared" si="9"/>
        <v>2</v>
      </c>
      <c r="AH128" s="40">
        <f t="shared" si="10"/>
        <v>123.83999633789062</v>
      </c>
      <c r="AI128" s="40">
        <f t="shared" si="11"/>
        <v>27.341898547959509</v>
      </c>
    </row>
    <row r="129" spans="1:35" ht="60" x14ac:dyDescent="0.25">
      <c r="A129" s="5">
        <v>33</v>
      </c>
      <c r="B129" s="16" t="s">
        <v>169</v>
      </c>
      <c r="C129" s="16">
        <v>2003</v>
      </c>
      <c r="D129" s="16">
        <v>2003</v>
      </c>
      <c r="E129" s="16">
        <v>2003</v>
      </c>
      <c r="F129" s="16" t="s">
        <v>24</v>
      </c>
      <c r="G129" s="16" t="s">
        <v>25</v>
      </c>
      <c r="H129" s="16" t="s">
        <v>26</v>
      </c>
      <c r="I129" s="16" t="s">
        <v>27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2</v>
      </c>
      <c r="W129" s="5">
        <v>2</v>
      </c>
      <c r="X129" s="5">
        <v>0</v>
      </c>
      <c r="Y129" s="5">
        <v>2</v>
      </c>
      <c r="Z129" s="5">
        <v>0</v>
      </c>
      <c r="AA129" s="5">
        <v>0</v>
      </c>
      <c r="AB129" s="5">
        <v>2</v>
      </c>
      <c r="AC129" s="5">
        <v>0</v>
      </c>
      <c r="AD129" s="5">
        <v>0</v>
      </c>
      <c r="AE129" s="5">
        <v>0</v>
      </c>
      <c r="AF129" s="40">
        <v>116.26999664306641</v>
      </c>
      <c r="AG129" s="5">
        <f t="shared" si="9"/>
        <v>8</v>
      </c>
      <c r="AH129" s="40">
        <f t="shared" si="10"/>
        <v>124.26999664306641</v>
      </c>
      <c r="AI129" s="40">
        <f t="shared" si="11"/>
        <v>27.784058244798359</v>
      </c>
    </row>
    <row r="130" spans="1:35" ht="60" x14ac:dyDescent="0.25">
      <c r="A130" s="5">
        <v>34</v>
      </c>
      <c r="B130" s="16" t="s">
        <v>71</v>
      </c>
      <c r="C130" s="16">
        <v>1998</v>
      </c>
      <c r="D130" s="16">
        <v>1998</v>
      </c>
      <c r="E130" s="16">
        <v>1998</v>
      </c>
      <c r="F130" s="16" t="s">
        <v>24</v>
      </c>
      <c r="G130" s="16" t="s">
        <v>72</v>
      </c>
      <c r="H130" s="16" t="s">
        <v>73</v>
      </c>
      <c r="I130" s="16" t="s">
        <v>74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2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40">
        <v>124.05999755859375</v>
      </c>
      <c r="AG130" s="5">
        <f t="shared" si="9"/>
        <v>2</v>
      </c>
      <c r="AH130" s="40">
        <f t="shared" si="10"/>
        <v>126.05999755859375</v>
      </c>
      <c r="AI130" s="40">
        <f t="shared" si="11"/>
        <v>29.624676152795633</v>
      </c>
    </row>
    <row r="131" spans="1:35" ht="45" x14ac:dyDescent="0.25">
      <c r="A131" s="5">
        <v>35</v>
      </c>
      <c r="B131" s="16" t="s">
        <v>290</v>
      </c>
      <c r="C131" s="16">
        <v>1998</v>
      </c>
      <c r="D131" s="16">
        <v>1998</v>
      </c>
      <c r="E131" s="16">
        <v>1998</v>
      </c>
      <c r="F131" s="16" t="s">
        <v>24</v>
      </c>
      <c r="G131" s="16" t="s">
        <v>62</v>
      </c>
      <c r="H131" s="16" t="s">
        <v>291</v>
      </c>
      <c r="I131" s="16" t="s">
        <v>292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2</v>
      </c>
      <c r="AD131" s="5">
        <v>0</v>
      </c>
      <c r="AE131" s="5">
        <v>0</v>
      </c>
      <c r="AF131" s="40">
        <v>124.29000091552734</v>
      </c>
      <c r="AG131" s="5">
        <f t="shared" si="9"/>
        <v>2</v>
      </c>
      <c r="AH131" s="40">
        <f t="shared" si="10"/>
        <v>126.29000091552734</v>
      </c>
      <c r="AI131" s="40">
        <f t="shared" si="11"/>
        <v>29.861183460696498</v>
      </c>
    </row>
    <row r="132" spans="1:35" ht="45" x14ac:dyDescent="0.25">
      <c r="A132" s="5">
        <v>36</v>
      </c>
      <c r="B132" s="16" t="s">
        <v>321</v>
      </c>
      <c r="C132" s="16">
        <v>2000</v>
      </c>
      <c r="D132" s="16">
        <v>2000</v>
      </c>
      <c r="E132" s="16">
        <v>2000</v>
      </c>
      <c r="F132" s="16" t="s">
        <v>24</v>
      </c>
      <c r="G132" s="16" t="s">
        <v>36</v>
      </c>
      <c r="H132" s="16" t="s">
        <v>55</v>
      </c>
      <c r="I132" s="16" t="s">
        <v>144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2</v>
      </c>
      <c r="R132" s="5">
        <v>2</v>
      </c>
      <c r="S132" s="5">
        <v>0</v>
      </c>
      <c r="T132" s="5">
        <v>0</v>
      </c>
      <c r="U132" s="5">
        <v>0</v>
      </c>
      <c r="V132" s="5">
        <v>0</v>
      </c>
      <c r="W132" s="5">
        <v>2</v>
      </c>
      <c r="X132" s="5">
        <v>2</v>
      </c>
      <c r="Y132" s="5">
        <v>2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40">
        <v>120.06999969482422</v>
      </c>
      <c r="AG132" s="5">
        <f t="shared" si="9"/>
        <v>10</v>
      </c>
      <c r="AH132" s="40">
        <f t="shared" si="10"/>
        <v>130.06999969482422</v>
      </c>
      <c r="AI132" s="40">
        <f t="shared" si="11"/>
        <v>33.748071665629013</v>
      </c>
    </row>
    <row r="133" spans="1:35" ht="45" x14ac:dyDescent="0.25">
      <c r="A133" s="5">
        <v>37</v>
      </c>
      <c r="B133" s="16" t="s">
        <v>54</v>
      </c>
      <c r="C133" s="16">
        <v>2002</v>
      </c>
      <c r="D133" s="16">
        <v>2002</v>
      </c>
      <c r="E133" s="16">
        <v>2002</v>
      </c>
      <c r="F133" s="16" t="s">
        <v>24</v>
      </c>
      <c r="G133" s="16" t="s">
        <v>36</v>
      </c>
      <c r="H133" s="16" t="s">
        <v>55</v>
      </c>
      <c r="I133" s="16" t="s">
        <v>56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2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40">
        <v>154.16000366210937</v>
      </c>
      <c r="AG133" s="5">
        <f t="shared" si="9"/>
        <v>2</v>
      </c>
      <c r="AH133" s="40">
        <f t="shared" si="10"/>
        <v>156.16000366210937</v>
      </c>
      <c r="AI133" s="40">
        <f t="shared" si="11"/>
        <v>60.575839241243578</v>
      </c>
    </row>
    <row r="134" spans="1:35" ht="75" x14ac:dyDescent="0.25">
      <c r="A134" s="5">
        <v>38</v>
      </c>
      <c r="B134" s="16" t="s">
        <v>284</v>
      </c>
      <c r="C134" s="16">
        <v>1996</v>
      </c>
      <c r="D134" s="16">
        <v>1996</v>
      </c>
      <c r="E134" s="16">
        <v>1996</v>
      </c>
      <c r="F134" s="16" t="s">
        <v>11</v>
      </c>
      <c r="G134" s="16" t="s">
        <v>62</v>
      </c>
      <c r="H134" s="16" t="s">
        <v>285</v>
      </c>
      <c r="I134" s="16" t="s">
        <v>286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50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40">
        <v>127.87000274658203</v>
      </c>
      <c r="AG134" s="5">
        <f t="shared" si="9"/>
        <v>50</v>
      </c>
      <c r="AH134" s="40">
        <f t="shared" si="10"/>
        <v>177.87000274658203</v>
      </c>
      <c r="AI134" s="40">
        <f t="shared" si="11"/>
        <v>82.89974575484014</v>
      </c>
    </row>
    <row r="135" spans="1:35" ht="45" x14ac:dyDescent="0.25">
      <c r="A135" s="5">
        <v>39</v>
      </c>
      <c r="B135" s="16" t="s">
        <v>58</v>
      </c>
      <c r="C135" s="16">
        <v>1996</v>
      </c>
      <c r="D135" s="16">
        <v>1996</v>
      </c>
      <c r="E135" s="16">
        <v>1996</v>
      </c>
      <c r="F135" s="16" t="s">
        <v>24</v>
      </c>
      <c r="G135" s="16" t="s">
        <v>36</v>
      </c>
      <c r="H135" s="16" t="s">
        <v>55</v>
      </c>
      <c r="I135" s="16" t="s">
        <v>59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2</v>
      </c>
      <c r="X135" s="5">
        <v>50</v>
      </c>
      <c r="Y135" s="5">
        <v>2</v>
      </c>
      <c r="Z135" s="5">
        <v>0</v>
      </c>
      <c r="AA135" s="5">
        <v>2</v>
      </c>
      <c r="AB135" s="5">
        <v>0</v>
      </c>
      <c r="AC135" s="5">
        <v>0</v>
      </c>
      <c r="AD135" s="5">
        <v>0</v>
      </c>
      <c r="AE135" s="5">
        <v>0</v>
      </c>
      <c r="AF135" s="40">
        <v>133.80999755859375</v>
      </c>
      <c r="AG135" s="5">
        <f t="shared" si="9"/>
        <v>56</v>
      </c>
      <c r="AH135" s="40">
        <f t="shared" si="10"/>
        <v>189.80999755859375</v>
      </c>
      <c r="AI135" s="40">
        <f t="shared" si="11"/>
        <v>95.17737538158741</v>
      </c>
    </row>
    <row r="137" spans="1:35" ht="18.75" x14ac:dyDescent="0.25">
      <c r="A137" s="20" t="s">
        <v>960</v>
      </c>
      <c r="B137" s="20"/>
      <c r="C137" s="20"/>
      <c r="D137" s="20"/>
      <c r="E137" s="20"/>
      <c r="F137" s="20"/>
      <c r="G137" s="20"/>
      <c r="H137" s="20"/>
      <c r="I137" s="20"/>
      <c r="J137" s="20"/>
    </row>
    <row r="138" spans="1:35" x14ac:dyDescent="0.25">
      <c r="A138" s="27" t="s">
        <v>906</v>
      </c>
      <c r="B138" s="27" t="s">
        <v>1</v>
      </c>
      <c r="C138" s="27" t="s">
        <v>2</v>
      </c>
      <c r="D138" s="27" t="s">
        <v>510</v>
      </c>
      <c r="E138" s="27" t="s">
        <v>511</v>
      </c>
      <c r="F138" s="27" t="s">
        <v>3</v>
      </c>
      <c r="G138" s="27" t="s">
        <v>4</v>
      </c>
      <c r="H138" s="27" t="s">
        <v>5</v>
      </c>
      <c r="I138" s="27" t="s">
        <v>6</v>
      </c>
      <c r="J138" s="27">
        <v>1</v>
      </c>
      <c r="K138" s="27">
        <v>2</v>
      </c>
      <c r="L138" s="27">
        <v>3</v>
      </c>
      <c r="M138" s="27">
        <v>4</v>
      </c>
      <c r="N138" s="27">
        <v>5</v>
      </c>
      <c r="O138" s="27">
        <v>6</v>
      </c>
      <c r="P138" s="27">
        <v>7</v>
      </c>
      <c r="Q138" s="27">
        <v>8</v>
      </c>
      <c r="R138" s="27">
        <v>9</v>
      </c>
      <c r="S138" s="27">
        <v>10</v>
      </c>
      <c r="T138" s="27">
        <v>11</v>
      </c>
      <c r="U138" s="27">
        <v>12</v>
      </c>
      <c r="V138" s="27">
        <v>13</v>
      </c>
      <c r="W138" s="27">
        <v>14</v>
      </c>
      <c r="X138" s="27">
        <v>15</v>
      </c>
      <c r="Y138" s="27">
        <v>16</v>
      </c>
      <c r="Z138" s="27">
        <v>17</v>
      </c>
      <c r="AA138" s="27">
        <v>18</v>
      </c>
      <c r="AB138" s="27">
        <v>19</v>
      </c>
      <c r="AC138" s="27">
        <v>20</v>
      </c>
      <c r="AD138" s="27">
        <v>21</v>
      </c>
      <c r="AE138" s="27">
        <v>22</v>
      </c>
      <c r="AF138" s="27" t="s">
        <v>909</v>
      </c>
      <c r="AG138" s="27" t="s">
        <v>910</v>
      </c>
      <c r="AH138" s="27" t="s">
        <v>911</v>
      </c>
      <c r="AI138" s="27" t="s">
        <v>914</v>
      </c>
    </row>
    <row r="139" spans="1:35" x14ac:dyDescent="0.25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</row>
    <row r="140" spans="1:35" x14ac:dyDescent="0.25">
      <c r="A140" s="37">
        <v>1</v>
      </c>
      <c r="B140" s="38" t="s">
        <v>391</v>
      </c>
      <c r="C140" s="38">
        <v>1993</v>
      </c>
      <c r="D140" s="38">
        <v>1993</v>
      </c>
      <c r="E140" s="38">
        <v>1993</v>
      </c>
      <c r="F140" s="38" t="s">
        <v>11</v>
      </c>
      <c r="G140" s="38" t="s">
        <v>41</v>
      </c>
      <c r="H140" s="38" t="s">
        <v>392</v>
      </c>
      <c r="I140" s="38" t="s">
        <v>178</v>
      </c>
      <c r="J140" s="37">
        <v>0</v>
      </c>
      <c r="K140" s="37">
        <v>0</v>
      </c>
      <c r="L140" s="37">
        <v>0</v>
      </c>
      <c r="M140" s="37">
        <v>0</v>
      </c>
      <c r="N140" s="37">
        <v>0</v>
      </c>
      <c r="O140" s="37">
        <v>0</v>
      </c>
      <c r="P140" s="37">
        <v>0</v>
      </c>
      <c r="Q140" s="37">
        <v>0</v>
      </c>
      <c r="R140" s="37">
        <v>0</v>
      </c>
      <c r="S140" s="37">
        <v>0</v>
      </c>
      <c r="T140" s="37">
        <v>0</v>
      </c>
      <c r="U140" s="37">
        <v>0</v>
      </c>
      <c r="V140" s="37">
        <v>0</v>
      </c>
      <c r="W140" s="37">
        <v>0</v>
      </c>
      <c r="X140" s="37">
        <v>0</v>
      </c>
      <c r="Y140" s="37">
        <v>0</v>
      </c>
      <c r="Z140" s="37">
        <v>0</v>
      </c>
      <c r="AA140" s="37">
        <v>0</v>
      </c>
      <c r="AB140" s="37">
        <v>0</v>
      </c>
      <c r="AC140" s="37">
        <v>0</v>
      </c>
      <c r="AD140" s="37">
        <v>0</v>
      </c>
      <c r="AE140" s="37">
        <v>0</v>
      </c>
      <c r="AF140" s="39">
        <v>112.02999877929687</v>
      </c>
      <c r="AG140" s="37">
        <f t="shared" ref="AG140:AG155" si="12">SUM(J140:AE140)</f>
        <v>0</v>
      </c>
      <c r="AH140" s="39">
        <f t="shared" ref="AH140:AH155" si="13">AF140+AG140</f>
        <v>112.02999877929687</v>
      </c>
      <c r="AI140" s="39">
        <f t="shared" ref="AI140:AI155" si="14">IF( AND(ISNUMBER(AH$140),ISNUMBER(AH140)),(AH140-AH$140)/AH$140*100,"")</f>
        <v>0</v>
      </c>
    </row>
    <row r="141" spans="1:35" ht="75" x14ac:dyDescent="0.25">
      <c r="A141" s="5">
        <v>2</v>
      </c>
      <c r="B141" s="16" t="s">
        <v>301</v>
      </c>
      <c r="C141" s="16">
        <v>1998</v>
      </c>
      <c r="D141" s="16">
        <v>1998</v>
      </c>
      <c r="E141" s="16">
        <v>1998</v>
      </c>
      <c r="F141" s="16" t="s">
        <v>11</v>
      </c>
      <c r="G141" s="16" t="s">
        <v>302</v>
      </c>
      <c r="H141" s="16" t="s">
        <v>303</v>
      </c>
      <c r="I141" s="16" t="s">
        <v>304</v>
      </c>
      <c r="J141" s="5">
        <v>0</v>
      </c>
      <c r="K141" s="5">
        <v>0</v>
      </c>
      <c r="L141" s="5">
        <v>0</v>
      </c>
      <c r="M141" s="5">
        <v>0</v>
      </c>
      <c r="N141" s="5">
        <v>2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2</v>
      </c>
      <c r="W141" s="5">
        <v>2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40">
        <v>107.90000152587891</v>
      </c>
      <c r="AG141" s="5">
        <f t="shared" si="12"/>
        <v>6</v>
      </c>
      <c r="AH141" s="40">
        <f t="shared" si="13"/>
        <v>113.90000152587891</v>
      </c>
      <c r="AI141" s="40">
        <f t="shared" si="14"/>
        <v>1.6691982209747265</v>
      </c>
    </row>
    <row r="142" spans="1:35" ht="75" x14ac:dyDescent="0.25">
      <c r="A142" s="5">
        <v>3</v>
      </c>
      <c r="B142" s="16" t="s">
        <v>223</v>
      </c>
      <c r="C142" s="16">
        <v>1998</v>
      </c>
      <c r="D142" s="16">
        <v>1998</v>
      </c>
      <c r="E142" s="16">
        <v>1998</v>
      </c>
      <c r="F142" s="16" t="s">
        <v>11</v>
      </c>
      <c r="G142" s="16" t="s">
        <v>62</v>
      </c>
      <c r="H142" s="16" t="s">
        <v>224</v>
      </c>
      <c r="I142" s="16" t="s">
        <v>64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2</v>
      </c>
      <c r="AC142" s="5">
        <v>0</v>
      </c>
      <c r="AD142" s="5">
        <v>0</v>
      </c>
      <c r="AE142" s="5">
        <v>0</v>
      </c>
      <c r="AF142" s="40">
        <v>114.56999969482422</v>
      </c>
      <c r="AG142" s="5">
        <f t="shared" si="12"/>
        <v>2</v>
      </c>
      <c r="AH142" s="40">
        <f t="shared" si="13"/>
        <v>116.56999969482422</v>
      </c>
      <c r="AI142" s="40">
        <f t="shared" si="14"/>
        <v>4.0524868026387368</v>
      </c>
    </row>
    <row r="143" spans="1:35" ht="75" x14ac:dyDescent="0.25">
      <c r="A143" s="5">
        <v>4</v>
      </c>
      <c r="B143" s="16" t="s">
        <v>483</v>
      </c>
      <c r="C143" s="16">
        <v>2000</v>
      </c>
      <c r="D143" s="16">
        <v>2000</v>
      </c>
      <c r="E143" s="16">
        <v>2000</v>
      </c>
      <c r="F143" s="16" t="s">
        <v>11</v>
      </c>
      <c r="G143" s="16" t="s">
        <v>302</v>
      </c>
      <c r="H143" s="16" t="s">
        <v>303</v>
      </c>
      <c r="I143" s="16" t="s">
        <v>304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40">
        <v>119.09999847412109</v>
      </c>
      <c r="AG143" s="5">
        <f t="shared" si="12"/>
        <v>0</v>
      </c>
      <c r="AH143" s="40">
        <f t="shared" si="13"/>
        <v>119.09999847412109</v>
      </c>
      <c r="AI143" s="40">
        <f t="shared" si="14"/>
        <v>6.310809400928739</v>
      </c>
    </row>
    <row r="144" spans="1:35" ht="45" x14ac:dyDescent="0.25">
      <c r="A144" s="5">
        <v>5</v>
      </c>
      <c r="B144" s="16" t="s">
        <v>444</v>
      </c>
      <c r="C144" s="16">
        <v>1991</v>
      </c>
      <c r="D144" s="16">
        <v>1991</v>
      </c>
      <c r="E144" s="16">
        <v>1991</v>
      </c>
      <c r="F144" s="16" t="s">
        <v>11</v>
      </c>
      <c r="G144" s="16" t="s">
        <v>445</v>
      </c>
      <c r="H144" s="16" t="s">
        <v>446</v>
      </c>
      <c r="I144" s="16" t="s">
        <v>447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2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40">
        <v>117.48999786376953</v>
      </c>
      <c r="AG144" s="5">
        <f t="shared" si="12"/>
        <v>2</v>
      </c>
      <c r="AH144" s="40">
        <f t="shared" si="13"/>
        <v>119.48999786376953</v>
      </c>
      <c r="AI144" s="40">
        <f t="shared" si="14"/>
        <v>6.6589298989185242</v>
      </c>
    </row>
    <row r="145" spans="1:35" ht="90" x14ac:dyDescent="0.25">
      <c r="A145" s="5">
        <v>6</v>
      </c>
      <c r="B145" s="16" t="s">
        <v>156</v>
      </c>
      <c r="C145" s="16">
        <v>1996</v>
      </c>
      <c r="D145" s="16">
        <v>1996</v>
      </c>
      <c r="E145" s="16">
        <v>1996</v>
      </c>
      <c r="F145" s="16" t="s">
        <v>11</v>
      </c>
      <c r="G145" s="16" t="s">
        <v>157</v>
      </c>
      <c r="H145" s="16" t="s">
        <v>158</v>
      </c>
      <c r="I145" s="16" t="s">
        <v>159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2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40">
        <v>121.30999755859375</v>
      </c>
      <c r="AG145" s="5">
        <f t="shared" si="12"/>
        <v>2</v>
      </c>
      <c r="AH145" s="40">
        <f t="shared" si="13"/>
        <v>123.30999755859375</v>
      </c>
      <c r="AI145" s="40">
        <f t="shared" si="14"/>
        <v>10.06873060984217</v>
      </c>
    </row>
    <row r="146" spans="1:35" ht="75" x14ac:dyDescent="0.25">
      <c r="A146" s="5">
        <v>7</v>
      </c>
      <c r="B146" s="16" t="s">
        <v>319</v>
      </c>
      <c r="C146" s="16">
        <v>1991</v>
      </c>
      <c r="D146" s="16">
        <v>1991</v>
      </c>
      <c r="E146" s="16">
        <v>1991</v>
      </c>
      <c r="F146" s="16" t="s">
        <v>11</v>
      </c>
      <c r="G146" s="16" t="s">
        <v>62</v>
      </c>
      <c r="H146" s="16" t="s">
        <v>285</v>
      </c>
      <c r="I146" s="16" t="s">
        <v>64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2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40">
        <v>126.95999908447266</v>
      </c>
      <c r="AG146" s="5">
        <f t="shared" si="12"/>
        <v>2</v>
      </c>
      <c r="AH146" s="40">
        <f t="shared" si="13"/>
        <v>128.95999908447266</v>
      </c>
      <c r="AI146" s="40">
        <f t="shared" si="14"/>
        <v>15.11202400218578</v>
      </c>
    </row>
    <row r="147" spans="1:35" ht="45" x14ac:dyDescent="0.25">
      <c r="A147" s="5">
        <v>8</v>
      </c>
      <c r="B147" s="16" t="s">
        <v>382</v>
      </c>
      <c r="C147" s="16">
        <v>1999</v>
      </c>
      <c r="D147" s="16">
        <v>1999</v>
      </c>
      <c r="E147" s="16">
        <v>1999</v>
      </c>
      <c r="F147" s="16" t="s">
        <v>24</v>
      </c>
      <c r="G147" s="16" t="s">
        <v>12</v>
      </c>
      <c r="H147" s="16" t="s">
        <v>337</v>
      </c>
      <c r="I147" s="16" t="s">
        <v>383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2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40">
        <v>130.69999694824219</v>
      </c>
      <c r="AG147" s="5">
        <f t="shared" si="12"/>
        <v>2</v>
      </c>
      <c r="AH147" s="40">
        <f t="shared" si="13"/>
        <v>132.69999694824219</v>
      </c>
      <c r="AI147" s="40">
        <f t="shared" si="14"/>
        <v>18.450413633999901</v>
      </c>
    </row>
    <row r="148" spans="1:35" ht="60" x14ac:dyDescent="0.25">
      <c r="A148" s="5">
        <v>9</v>
      </c>
      <c r="B148" s="16" t="s">
        <v>330</v>
      </c>
      <c r="C148" s="16">
        <v>2003</v>
      </c>
      <c r="D148" s="16">
        <v>2003</v>
      </c>
      <c r="E148" s="16">
        <v>2003</v>
      </c>
      <c r="F148" s="16" t="s">
        <v>24</v>
      </c>
      <c r="G148" s="16" t="s">
        <v>67</v>
      </c>
      <c r="H148" s="16" t="s">
        <v>115</v>
      </c>
      <c r="I148" s="16" t="s">
        <v>331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2</v>
      </c>
      <c r="W148" s="5">
        <v>0</v>
      </c>
      <c r="X148" s="5">
        <v>0</v>
      </c>
      <c r="Y148" s="5">
        <v>2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40">
        <v>130.77999877929687</v>
      </c>
      <c r="AG148" s="5">
        <f t="shared" si="12"/>
        <v>4</v>
      </c>
      <c r="AH148" s="40">
        <f t="shared" si="13"/>
        <v>134.77999877929687</v>
      </c>
      <c r="AI148" s="40">
        <f t="shared" si="14"/>
        <v>20.307060830035638</v>
      </c>
    </row>
    <row r="149" spans="1:35" ht="45" x14ac:dyDescent="0.25">
      <c r="A149" s="5">
        <v>10</v>
      </c>
      <c r="B149" s="16" t="s">
        <v>251</v>
      </c>
      <c r="C149" s="16">
        <v>1999</v>
      </c>
      <c r="D149" s="16">
        <v>1999</v>
      </c>
      <c r="E149" s="16">
        <v>1999</v>
      </c>
      <c r="F149" s="16" t="s">
        <v>11</v>
      </c>
      <c r="G149" s="16" t="s">
        <v>83</v>
      </c>
      <c r="H149" s="16" t="s">
        <v>240</v>
      </c>
      <c r="I149" s="16" t="s">
        <v>252</v>
      </c>
      <c r="J149" s="5">
        <v>0</v>
      </c>
      <c r="K149" s="5">
        <v>0</v>
      </c>
      <c r="L149" s="5">
        <v>0</v>
      </c>
      <c r="M149" s="5">
        <v>0</v>
      </c>
      <c r="N149" s="5">
        <v>2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2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40">
        <v>131.02000427246094</v>
      </c>
      <c r="AG149" s="5">
        <f t="shared" si="12"/>
        <v>4</v>
      </c>
      <c r="AH149" s="40">
        <f t="shared" si="13"/>
        <v>135.02000427246094</v>
      </c>
      <c r="AI149" s="40">
        <f t="shared" si="14"/>
        <v>20.521294067364224</v>
      </c>
    </row>
    <row r="150" spans="1:35" ht="30" x14ac:dyDescent="0.25">
      <c r="A150" s="5">
        <v>11</v>
      </c>
      <c r="B150" s="16" t="s">
        <v>317</v>
      </c>
      <c r="C150" s="16">
        <v>2000</v>
      </c>
      <c r="D150" s="16">
        <v>2000</v>
      </c>
      <c r="E150" s="16">
        <v>2000</v>
      </c>
      <c r="F150" s="16" t="s">
        <v>24</v>
      </c>
      <c r="G150" s="16" t="s">
        <v>12</v>
      </c>
      <c r="H150" s="16" t="s">
        <v>13</v>
      </c>
      <c r="I150" s="16" t="s">
        <v>191</v>
      </c>
      <c r="J150" s="5">
        <v>0</v>
      </c>
      <c r="K150" s="5">
        <v>0</v>
      </c>
      <c r="L150" s="5">
        <v>0</v>
      </c>
      <c r="M150" s="5">
        <v>0</v>
      </c>
      <c r="N150" s="5">
        <v>2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2</v>
      </c>
      <c r="Y150" s="5">
        <v>2</v>
      </c>
      <c r="Z150" s="5">
        <v>0</v>
      </c>
      <c r="AA150" s="5">
        <v>2</v>
      </c>
      <c r="AB150" s="5">
        <v>0</v>
      </c>
      <c r="AC150" s="5">
        <v>0</v>
      </c>
      <c r="AD150" s="5">
        <v>2</v>
      </c>
      <c r="AE150" s="5">
        <v>0</v>
      </c>
      <c r="AF150" s="40">
        <v>136.10000610351562</v>
      </c>
      <c r="AG150" s="5">
        <f t="shared" si="12"/>
        <v>10</v>
      </c>
      <c r="AH150" s="40">
        <f t="shared" si="13"/>
        <v>146.10000610351562</v>
      </c>
      <c r="AI150" s="40">
        <f t="shared" si="14"/>
        <v>30.411503789567906</v>
      </c>
    </row>
    <row r="151" spans="1:35" ht="75" x14ac:dyDescent="0.25">
      <c r="A151" s="5">
        <v>12</v>
      </c>
      <c r="B151" s="16" t="s">
        <v>387</v>
      </c>
      <c r="C151" s="16">
        <v>1992</v>
      </c>
      <c r="D151" s="16">
        <v>1992</v>
      </c>
      <c r="E151" s="16">
        <v>1992</v>
      </c>
      <c r="F151" s="16" t="s">
        <v>11</v>
      </c>
      <c r="G151" s="16" t="s">
        <v>62</v>
      </c>
      <c r="H151" s="16" t="s">
        <v>285</v>
      </c>
      <c r="I151" s="16" t="s">
        <v>64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2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2</v>
      </c>
      <c r="AB151" s="5">
        <v>0</v>
      </c>
      <c r="AC151" s="5">
        <v>0</v>
      </c>
      <c r="AD151" s="5">
        <v>2</v>
      </c>
      <c r="AE151" s="5">
        <v>0</v>
      </c>
      <c r="AF151" s="40">
        <v>144.97000122070312</v>
      </c>
      <c r="AG151" s="5">
        <f t="shared" si="12"/>
        <v>6</v>
      </c>
      <c r="AH151" s="40">
        <f t="shared" si="13"/>
        <v>150.97000122070312</v>
      </c>
      <c r="AI151" s="40">
        <f t="shared" si="14"/>
        <v>34.758549375796619</v>
      </c>
    </row>
    <row r="152" spans="1:35" ht="90" x14ac:dyDescent="0.25">
      <c r="A152" s="5">
        <v>13</v>
      </c>
      <c r="B152" s="16" t="s">
        <v>416</v>
      </c>
      <c r="C152" s="16">
        <v>2001</v>
      </c>
      <c r="D152" s="16">
        <v>2001</v>
      </c>
      <c r="E152" s="16">
        <v>2001</v>
      </c>
      <c r="F152" s="16" t="s">
        <v>24</v>
      </c>
      <c r="G152" s="16" t="s">
        <v>104</v>
      </c>
      <c r="H152" s="16" t="s">
        <v>413</v>
      </c>
      <c r="I152" s="16" t="s">
        <v>414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2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40">
        <v>150.00999450683594</v>
      </c>
      <c r="AG152" s="5">
        <f t="shared" si="12"/>
        <v>2</v>
      </c>
      <c r="AH152" s="40">
        <f t="shared" si="13"/>
        <v>152.00999450683594</v>
      </c>
      <c r="AI152" s="40">
        <f t="shared" si="14"/>
        <v>35.686866163679149</v>
      </c>
    </row>
    <row r="153" spans="1:35" ht="30" x14ac:dyDescent="0.25">
      <c r="A153" s="5">
        <v>14</v>
      </c>
      <c r="B153" s="16" t="s">
        <v>485</v>
      </c>
      <c r="C153" s="16">
        <v>1994</v>
      </c>
      <c r="D153" s="16">
        <v>1994</v>
      </c>
      <c r="E153" s="16">
        <v>1994</v>
      </c>
      <c r="F153" s="16" t="s">
        <v>24</v>
      </c>
      <c r="G153" s="16" t="s">
        <v>328</v>
      </c>
      <c r="H153" s="16" t="s">
        <v>270</v>
      </c>
      <c r="I153" s="16" t="s">
        <v>486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2</v>
      </c>
      <c r="Y153" s="5">
        <v>2</v>
      </c>
      <c r="Z153" s="5">
        <v>0</v>
      </c>
      <c r="AA153" s="5">
        <v>0</v>
      </c>
      <c r="AB153" s="5">
        <v>2</v>
      </c>
      <c r="AC153" s="5">
        <v>0</v>
      </c>
      <c r="AD153" s="5">
        <v>2</v>
      </c>
      <c r="AE153" s="5">
        <v>0</v>
      </c>
      <c r="AF153" s="40">
        <v>145.66999816894531</v>
      </c>
      <c r="AG153" s="5">
        <f t="shared" si="12"/>
        <v>8</v>
      </c>
      <c r="AH153" s="40">
        <f t="shared" si="13"/>
        <v>153.66999816894531</v>
      </c>
      <c r="AI153" s="40">
        <f t="shared" si="14"/>
        <v>37.168615409592867</v>
      </c>
    </row>
    <row r="154" spans="1:35" ht="45" x14ac:dyDescent="0.25">
      <c r="A154" s="5">
        <v>15</v>
      </c>
      <c r="B154" s="16" t="s">
        <v>451</v>
      </c>
      <c r="C154" s="16">
        <v>1994</v>
      </c>
      <c r="D154" s="16">
        <v>1994</v>
      </c>
      <c r="E154" s="16">
        <v>1994</v>
      </c>
      <c r="F154" s="16" t="s">
        <v>11</v>
      </c>
      <c r="G154" s="16" t="s">
        <v>36</v>
      </c>
      <c r="H154" s="16" t="s">
        <v>55</v>
      </c>
      <c r="I154" s="16" t="s">
        <v>141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2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40">
        <v>155.24000549316406</v>
      </c>
      <c r="AG154" s="5">
        <f t="shared" si="12"/>
        <v>2</v>
      </c>
      <c r="AH154" s="40">
        <f t="shared" si="13"/>
        <v>157.24000549316406</v>
      </c>
      <c r="AI154" s="40">
        <f t="shared" si="14"/>
        <v>40.355268416036068</v>
      </c>
    </row>
    <row r="155" spans="1:35" ht="45" x14ac:dyDescent="0.25">
      <c r="A155" s="5">
        <v>16</v>
      </c>
      <c r="B155" s="16" t="s">
        <v>277</v>
      </c>
      <c r="C155" s="16">
        <v>1997</v>
      </c>
      <c r="D155" s="16">
        <v>1997</v>
      </c>
      <c r="E155" s="16">
        <v>1997</v>
      </c>
      <c r="F155" s="16" t="s">
        <v>11</v>
      </c>
      <c r="G155" s="16" t="s">
        <v>278</v>
      </c>
      <c r="H155" s="16" t="s">
        <v>279</v>
      </c>
      <c r="I155" s="16" t="s">
        <v>280</v>
      </c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40"/>
      <c r="AG155" s="5">
        <f t="shared" si="12"/>
        <v>0</v>
      </c>
      <c r="AH155" s="40" t="s">
        <v>915</v>
      </c>
      <c r="AI155" s="40" t="str">
        <f t="shared" si="14"/>
        <v/>
      </c>
    </row>
    <row r="157" spans="1:35" ht="18.75" x14ac:dyDescent="0.25">
      <c r="A157" s="20" t="s">
        <v>961</v>
      </c>
      <c r="B157" s="20"/>
      <c r="C157" s="20"/>
      <c r="D157" s="20"/>
      <c r="E157" s="20"/>
      <c r="F157" s="20"/>
      <c r="G157" s="20"/>
      <c r="H157" s="20"/>
      <c r="I157" s="20"/>
      <c r="J157" s="20"/>
    </row>
    <row r="158" spans="1:35" x14ac:dyDescent="0.25">
      <c r="A158" s="27" t="s">
        <v>906</v>
      </c>
      <c r="B158" s="27" t="s">
        <v>1</v>
      </c>
      <c r="C158" s="27" t="s">
        <v>2</v>
      </c>
      <c r="D158" s="27" t="s">
        <v>510</v>
      </c>
      <c r="E158" s="27" t="s">
        <v>511</v>
      </c>
      <c r="F158" s="27" t="s">
        <v>3</v>
      </c>
      <c r="G158" s="27" t="s">
        <v>4</v>
      </c>
      <c r="H158" s="27" t="s">
        <v>5</v>
      </c>
      <c r="I158" s="27" t="s">
        <v>6</v>
      </c>
      <c r="J158" s="27">
        <v>1</v>
      </c>
      <c r="K158" s="27">
        <v>2</v>
      </c>
      <c r="L158" s="27">
        <v>3</v>
      </c>
      <c r="M158" s="27">
        <v>4</v>
      </c>
      <c r="N158" s="27">
        <v>5</v>
      </c>
      <c r="O158" s="27">
        <v>6</v>
      </c>
      <c r="P158" s="27">
        <v>7</v>
      </c>
      <c r="Q158" s="27">
        <v>8</v>
      </c>
      <c r="R158" s="27">
        <v>9</v>
      </c>
      <c r="S158" s="27">
        <v>10</v>
      </c>
      <c r="T158" s="27">
        <v>11</v>
      </c>
      <c r="U158" s="27">
        <v>12</v>
      </c>
      <c r="V158" s="27">
        <v>13</v>
      </c>
      <c r="W158" s="27">
        <v>14</v>
      </c>
      <c r="X158" s="27">
        <v>15</v>
      </c>
      <c r="Y158" s="27">
        <v>16</v>
      </c>
      <c r="Z158" s="27">
        <v>17</v>
      </c>
      <c r="AA158" s="27">
        <v>18</v>
      </c>
      <c r="AB158" s="27">
        <v>19</v>
      </c>
      <c r="AC158" s="27">
        <v>20</v>
      </c>
      <c r="AD158" s="27">
        <v>21</v>
      </c>
      <c r="AE158" s="27">
        <v>22</v>
      </c>
      <c r="AF158" s="27" t="s">
        <v>909</v>
      </c>
      <c r="AG158" s="27" t="s">
        <v>910</v>
      </c>
      <c r="AH158" s="27" t="s">
        <v>911</v>
      </c>
      <c r="AI158" s="27" t="s">
        <v>914</v>
      </c>
    </row>
    <row r="159" spans="1:35" x14ac:dyDescent="0.25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</row>
    <row r="160" spans="1:35" ht="60" x14ac:dyDescent="0.25">
      <c r="A160" s="37">
        <v>1</v>
      </c>
      <c r="B160" s="38" t="s">
        <v>970</v>
      </c>
      <c r="C160" s="38" t="s">
        <v>971</v>
      </c>
      <c r="D160" s="38">
        <v>1997</v>
      </c>
      <c r="E160" s="38">
        <v>1993</v>
      </c>
      <c r="F160" s="38" t="s">
        <v>972</v>
      </c>
      <c r="G160" s="38" t="s">
        <v>41</v>
      </c>
      <c r="H160" s="38" t="s">
        <v>820</v>
      </c>
      <c r="I160" s="38" t="s">
        <v>52</v>
      </c>
      <c r="J160" s="37">
        <v>0</v>
      </c>
      <c r="K160" s="37">
        <v>0</v>
      </c>
      <c r="L160" s="37">
        <v>0</v>
      </c>
      <c r="M160" s="37">
        <v>0</v>
      </c>
      <c r="N160" s="37">
        <v>0</v>
      </c>
      <c r="O160" s="37">
        <v>0</v>
      </c>
      <c r="P160" s="37">
        <v>0</v>
      </c>
      <c r="Q160" s="37">
        <v>0</v>
      </c>
      <c r="R160" s="37">
        <v>0</v>
      </c>
      <c r="S160" s="37">
        <v>0</v>
      </c>
      <c r="T160" s="37">
        <v>0</v>
      </c>
      <c r="U160" s="37">
        <v>0</v>
      </c>
      <c r="V160" s="37">
        <v>0</v>
      </c>
      <c r="W160" s="37">
        <v>2</v>
      </c>
      <c r="X160" s="37">
        <v>0</v>
      </c>
      <c r="Y160" s="37">
        <v>0</v>
      </c>
      <c r="Z160" s="37">
        <v>0</v>
      </c>
      <c r="AA160" s="37">
        <v>0</v>
      </c>
      <c r="AB160" s="37">
        <v>0</v>
      </c>
      <c r="AC160" s="37">
        <v>0</v>
      </c>
      <c r="AD160" s="37">
        <v>0</v>
      </c>
      <c r="AE160" s="37">
        <v>0</v>
      </c>
      <c r="AF160" s="39">
        <v>125.19999694824219</v>
      </c>
      <c r="AG160" s="37">
        <f t="shared" ref="AG160:AG173" si="15">SUM(J160:AE160)</f>
        <v>2</v>
      </c>
      <c r="AH160" s="39">
        <f t="shared" ref="AH160:AH173" si="16">AF160+AG160</f>
        <v>127.19999694824219</v>
      </c>
      <c r="AI160" s="39">
        <f t="shared" ref="AI160:AI173" si="17">IF( AND(ISNUMBER(AH$160),ISNUMBER(AH160)),(AH160-AH$160)/AH$160*100,"")</f>
        <v>0</v>
      </c>
    </row>
    <row r="161" spans="1:35" ht="75" x14ac:dyDescent="0.25">
      <c r="A161" s="5">
        <v>2</v>
      </c>
      <c r="B161" s="16" t="s">
        <v>964</v>
      </c>
      <c r="C161" s="16" t="s">
        <v>965</v>
      </c>
      <c r="D161" s="16">
        <v>2001</v>
      </c>
      <c r="E161" s="16">
        <v>1996</v>
      </c>
      <c r="F161" s="16" t="s">
        <v>937</v>
      </c>
      <c r="G161" s="16" t="s">
        <v>104</v>
      </c>
      <c r="H161" s="16" t="s">
        <v>869</v>
      </c>
      <c r="I161" s="16" t="s">
        <v>870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40">
        <v>127.41000366210937</v>
      </c>
      <c r="AG161" s="5">
        <f t="shared" si="15"/>
        <v>0</v>
      </c>
      <c r="AH161" s="40">
        <f t="shared" si="16"/>
        <v>127.41000366210937</v>
      </c>
      <c r="AI161" s="40">
        <f t="shared" si="17"/>
        <v>0.16509962178115417</v>
      </c>
    </row>
    <row r="162" spans="1:35" ht="75" x14ac:dyDescent="0.25">
      <c r="A162" s="5">
        <v>3</v>
      </c>
      <c r="B162" s="16" t="s">
        <v>973</v>
      </c>
      <c r="C162" s="16" t="s">
        <v>936</v>
      </c>
      <c r="D162" s="16">
        <v>2000</v>
      </c>
      <c r="E162" s="16">
        <v>1995</v>
      </c>
      <c r="F162" s="16" t="s">
        <v>919</v>
      </c>
      <c r="G162" s="16" t="s">
        <v>889</v>
      </c>
      <c r="H162" s="16" t="s">
        <v>303</v>
      </c>
      <c r="I162" s="16" t="s">
        <v>890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2</v>
      </c>
      <c r="S162" s="5">
        <v>0</v>
      </c>
      <c r="T162" s="5">
        <v>2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40">
        <v>126.33000183105469</v>
      </c>
      <c r="AG162" s="5">
        <f t="shared" si="15"/>
        <v>4</v>
      </c>
      <c r="AH162" s="40">
        <f t="shared" si="16"/>
        <v>130.33000183105469</v>
      </c>
      <c r="AI162" s="40">
        <f t="shared" si="17"/>
        <v>2.4606957216249796</v>
      </c>
    </row>
    <row r="163" spans="1:35" ht="165" x14ac:dyDescent="0.25">
      <c r="A163" s="5">
        <v>4</v>
      </c>
      <c r="B163" s="16" t="s">
        <v>966</v>
      </c>
      <c r="C163" s="16" t="s">
        <v>967</v>
      </c>
      <c r="D163" s="16">
        <v>1998</v>
      </c>
      <c r="E163" s="16">
        <v>1996</v>
      </c>
      <c r="F163" s="16" t="s">
        <v>937</v>
      </c>
      <c r="G163" s="16" t="s">
        <v>157</v>
      </c>
      <c r="H163" s="16" t="s">
        <v>849</v>
      </c>
      <c r="I163" s="16" t="s">
        <v>228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2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40">
        <v>136.3800048828125</v>
      </c>
      <c r="AG163" s="5">
        <f t="shared" si="15"/>
        <v>2</v>
      </c>
      <c r="AH163" s="40">
        <f t="shared" si="16"/>
        <v>138.3800048828125</v>
      </c>
      <c r="AI163" s="40">
        <f t="shared" si="17"/>
        <v>8.789314624841909</v>
      </c>
    </row>
    <row r="164" spans="1:35" ht="75" x14ac:dyDescent="0.25">
      <c r="A164" s="5">
        <v>5</v>
      </c>
      <c r="B164" s="16" t="s">
        <v>974</v>
      </c>
      <c r="C164" s="16" t="s">
        <v>975</v>
      </c>
      <c r="D164" s="16">
        <v>1998</v>
      </c>
      <c r="E164" s="16">
        <v>1996</v>
      </c>
      <c r="F164" s="16" t="s">
        <v>919</v>
      </c>
      <c r="G164" s="16" t="s">
        <v>62</v>
      </c>
      <c r="H164" s="16" t="s">
        <v>224</v>
      </c>
      <c r="I164" s="16" t="s">
        <v>859</v>
      </c>
      <c r="J164" s="5">
        <v>0</v>
      </c>
      <c r="K164" s="5">
        <v>0</v>
      </c>
      <c r="L164" s="5">
        <v>0</v>
      </c>
      <c r="M164" s="5">
        <v>0</v>
      </c>
      <c r="N164" s="5">
        <v>2</v>
      </c>
      <c r="O164" s="5">
        <v>0</v>
      </c>
      <c r="P164" s="5">
        <v>2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2</v>
      </c>
      <c r="W164" s="5">
        <v>2</v>
      </c>
      <c r="X164" s="5">
        <v>0</v>
      </c>
      <c r="Y164" s="5">
        <v>2</v>
      </c>
      <c r="Z164" s="5">
        <v>0</v>
      </c>
      <c r="AA164" s="5">
        <v>0</v>
      </c>
      <c r="AB164" s="5">
        <v>0</v>
      </c>
      <c r="AC164" s="5">
        <v>2</v>
      </c>
      <c r="AD164" s="5">
        <v>0</v>
      </c>
      <c r="AE164" s="5">
        <v>0</v>
      </c>
      <c r="AF164" s="40">
        <v>132.63999938964844</v>
      </c>
      <c r="AG164" s="5">
        <f t="shared" si="15"/>
        <v>12</v>
      </c>
      <c r="AH164" s="40">
        <f t="shared" si="16"/>
        <v>144.63999938964844</v>
      </c>
      <c r="AI164" s="40">
        <f t="shared" si="17"/>
        <v>13.710694072188229</v>
      </c>
    </row>
    <row r="165" spans="1:35" ht="75" x14ac:dyDescent="0.25">
      <c r="A165" s="5">
        <v>6</v>
      </c>
      <c r="B165" s="16" t="s">
        <v>962</v>
      </c>
      <c r="C165" s="16" t="s">
        <v>963</v>
      </c>
      <c r="D165" s="16">
        <v>1999</v>
      </c>
      <c r="E165" s="16">
        <v>1995</v>
      </c>
      <c r="F165" s="16" t="s">
        <v>937</v>
      </c>
      <c r="G165" s="16" t="s">
        <v>12</v>
      </c>
      <c r="H165" s="16" t="s">
        <v>814</v>
      </c>
      <c r="I165" s="16" t="s">
        <v>815</v>
      </c>
      <c r="J165" s="5">
        <v>0</v>
      </c>
      <c r="K165" s="5">
        <v>0</v>
      </c>
      <c r="L165" s="5">
        <v>0</v>
      </c>
      <c r="M165" s="5">
        <v>2</v>
      </c>
      <c r="N165" s="5">
        <v>0</v>
      </c>
      <c r="O165" s="5">
        <v>0</v>
      </c>
      <c r="P165" s="5">
        <v>0</v>
      </c>
      <c r="Q165" s="5">
        <v>2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2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40">
        <v>138.64999389648437</v>
      </c>
      <c r="AG165" s="5">
        <f t="shared" si="15"/>
        <v>6</v>
      </c>
      <c r="AH165" s="40">
        <f t="shared" si="16"/>
        <v>144.64999389648437</v>
      </c>
      <c r="AI165" s="40">
        <f t="shared" si="17"/>
        <v>13.71855138907166</v>
      </c>
    </row>
    <row r="166" spans="1:35" ht="60" x14ac:dyDescent="0.25">
      <c r="A166" s="5">
        <v>7</v>
      </c>
      <c r="B166" s="16" t="s">
        <v>984</v>
      </c>
      <c r="C166" s="16" t="s">
        <v>985</v>
      </c>
      <c r="D166" s="16">
        <v>1995</v>
      </c>
      <c r="E166" s="16">
        <v>1988</v>
      </c>
      <c r="F166" s="16" t="s">
        <v>919</v>
      </c>
      <c r="G166" s="16" t="s">
        <v>36</v>
      </c>
      <c r="H166" s="16" t="s">
        <v>844</v>
      </c>
      <c r="I166" s="16" t="s">
        <v>845</v>
      </c>
      <c r="J166" s="5">
        <v>0</v>
      </c>
      <c r="K166" s="5">
        <v>0</v>
      </c>
      <c r="L166" s="5">
        <v>0</v>
      </c>
      <c r="M166" s="5">
        <v>0</v>
      </c>
      <c r="N166" s="5">
        <v>2</v>
      </c>
      <c r="O166" s="5">
        <v>2</v>
      </c>
      <c r="P166" s="5">
        <v>0</v>
      </c>
      <c r="Q166" s="5">
        <v>2</v>
      </c>
      <c r="R166" s="5">
        <v>2</v>
      </c>
      <c r="S166" s="5">
        <v>0</v>
      </c>
      <c r="T166" s="5">
        <v>2</v>
      </c>
      <c r="U166" s="5">
        <v>0</v>
      </c>
      <c r="V166" s="5">
        <v>0</v>
      </c>
      <c r="W166" s="5">
        <v>2</v>
      </c>
      <c r="X166" s="5">
        <v>0</v>
      </c>
      <c r="Y166" s="5">
        <v>2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40">
        <v>150.27000427246094</v>
      </c>
      <c r="AG166" s="5">
        <f t="shared" si="15"/>
        <v>14</v>
      </c>
      <c r="AH166" s="40">
        <f t="shared" si="16"/>
        <v>164.27000427246094</v>
      </c>
      <c r="AI166" s="40">
        <f t="shared" si="17"/>
        <v>29.143088218235235</v>
      </c>
    </row>
    <row r="167" spans="1:35" ht="60" x14ac:dyDescent="0.25">
      <c r="A167" s="5">
        <v>8</v>
      </c>
      <c r="B167" s="16" t="s">
        <v>979</v>
      </c>
      <c r="C167" s="16" t="s">
        <v>980</v>
      </c>
      <c r="D167" s="16">
        <v>1994</v>
      </c>
      <c r="E167" s="16">
        <v>1994</v>
      </c>
      <c r="F167" s="16" t="s">
        <v>919</v>
      </c>
      <c r="G167" s="16" t="s">
        <v>838</v>
      </c>
      <c r="H167" s="16" t="s">
        <v>839</v>
      </c>
      <c r="I167" s="16" t="s">
        <v>840</v>
      </c>
      <c r="J167" s="5">
        <v>0</v>
      </c>
      <c r="K167" s="5">
        <v>0</v>
      </c>
      <c r="L167" s="5">
        <v>0</v>
      </c>
      <c r="M167" s="5">
        <v>0</v>
      </c>
      <c r="N167" s="5">
        <v>2</v>
      </c>
      <c r="O167" s="5">
        <v>0</v>
      </c>
      <c r="P167" s="5">
        <v>2</v>
      </c>
      <c r="Q167" s="5">
        <v>0</v>
      </c>
      <c r="R167" s="5">
        <v>2</v>
      </c>
      <c r="S167" s="5">
        <v>0</v>
      </c>
      <c r="T167" s="5">
        <v>0</v>
      </c>
      <c r="U167" s="5">
        <v>0</v>
      </c>
      <c r="V167" s="5">
        <v>2</v>
      </c>
      <c r="W167" s="5">
        <v>2</v>
      </c>
      <c r="X167" s="5">
        <v>0</v>
      </c>
      <c r="Y167" s="5">
        <v>2</v>
      </c>
      <c r="Z167" s="5">
        <v>2</v>
      </c>
      <c r="AA167" s="5">
        <v>0</v>
      </c>
      <c r="AB167" s="5">
        <v>2</v>
      </c>
      <c r="AC167" s="5">
        <v>0</v>
      </c>
      <c r="AD167" s="5">
        <v>0</v>
      </c>
      <c r="AE167" s="5">
        <v>0</v>
      </c>
      <c r="AF167" s="40">
        <v>150.05999755859375</v>
      </c>
      <c r="AG167" s="5">
        <f t="shared" si="15"/>
        <v>16</v>
      </c>
      <c r="AH167" s="40">
        <f t="shared" si="16"/>
        <v>166.05999755859375</v>
      </c>
      <c r="AI167" s="40">
        <f t="shared" si="17"/>
        <v>30.550315678202207</v>
      </c>
    </row>
    <row r="168" spans="1:35" ht="45" x14ac:dyDescent="0.25">
      <c r="A168" s="5" t="s">
        <v>8</v>
      </c>
      <c r="B168" s="16" t="s">
        <v>968</v>
      </c>
      <c r="C168" s="16" t="s">
        <v>969</v>
      </c>
      <c r="D168" s="16">
        <v>1987</v>
      </c>
      <c r="E168" s="16">
        <v>1986</v>
      </c>
      <c r="F168" s="16" t="s">
        <v>919</v>
      </c>
      <c r="G168" s="16" t="s">
        <v>126</v>
      </c>
      <c r="H168" s="16" t="s">
        <v>127</v>
      </c>
      <c r="I168" s="16" t="s">
        <v>202</v>
      </c>
      <c r="J168" s="5">
        <v>0</v>
      </c>
      <c r="K168" s="5">
        <v>0</v>
      </c>
      <c r="L168" s="5">
        <v>0</v>
      </c>
      <c r="M168" s="5">
        <v>0</v>
      </c>
      <c r="N168" s="5">
        <v>2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2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2</v>
      </c>
      <c r="AB168" s="5">
        <v>0</v>
      </c>
      <c r="AC168" s="5">
        <v>0</v>
      </c>
      <c r="AD168" s="5">
        <v>0</v>
      </c>
      <c r="AE168" s="5">
        <v>0</v>
      </c>
      <c r="AF168" s="40">
        <v>160.55999755859375</v>
      </c>
      <c r="AG168" s="5">
        <f t="shared" si="15"/>
        <v>6</v>
      </c>
      <c r="AH168" s="40">
        <f t="shared" si="16"/>
        <v>166.55999755859375</v>
      </c>
      <c r="AI168" s="40">
        <f t="shared" si="17"/>
        <v>30.943397448639239</v>
      </c>
    </row>
    <row r="169" spans="1:35" ht="60" x14ac:dyDescent="0.25">
      <c r="A169" s="5">
        <v>9</v>
      </c>
      <c r="B169" s="16" t="s">
        <v>981</v>
      </c>
      <c r="C169" s="16" t="s">
        <v>982</v>
      </c>
      <c r="D169" s="16">
        <v>2002</v>
      </c>
      <c r="E169" s="16">
        <v>1998</v>
      </c>
      <c r="F169" s="16" t="s">
        <v>983</v>
      </c>
      <c r="G169" s="16" t="s">
        <v>72</v>
      </c>
      <c r="H169" s="16" t="s">
        <v>73</v>
      </c>
      <c r="I169" s="16" t="s">
        <v>622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2</v>
      </c>
      <c r="Q169" s="5">
        <v>2</v>
      </c>
      <c r="R169" s="5">
        <v>0</v>
      </c>
      <c r="S169" s="5">
        <v>0</v>
      </c>
      <c r="T169" s="5">
        <v>0</v>
      </c>
      <c r="U169" s="5">
        <v>2</v>
      </c>
      <c r="V169" s="5">
        <v>0</v>
      </c>
      <c r="W169" s="5">
        <v>0</v>
      </c>
      <c r="X169" s="5">
        <v>0</v>
      </c>
      <c r="Y169" s="5">
        <v>2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2</v>
      </c>
      <c r="AF169" s="40">
        <v>160.10000610351562</v>
      </c>
      <c r="AG169" s="5">
        <f t="shared" si="15"/>
        <v>10</v>
      </c>
      <c r="AH169" s="40">
        <f t="shared" si="16"/>
        <v>170.10000610351562</v>
      </c>
      <c r="AI169" s="40">
        <f t="shared" si="17"/>
        <v>33.726423101039451</v>
      </c>
    </row>
    <row r="170" spans="1:35" ht="60" x14ac:dyDescent="0.25">
      <c r="A170" s="5">
        <v>10</v>
      </c>
      <c r="B170" s="16" t="s">
        <v>988</v>
      </c>
      <c r="C170" s="16" t="s">
        <v>943</v>
      </c>
      <c r="D170" s="16">
        <v>2002</v>
      </c>
      <c r="E170" s="16">
        <v>2002</v>
      </c>
      <c r="F170" s="16" t="s">
        <v>928</v>
      </c>
      <c r="G170" s="16" t="s">
        <v>328</v>
      </c>
      <c r="H170" s="16" t="s">
        <v>47</v>
      </c>
      <c r="I170" s="16" t="s">
        <v>48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2</v>
      </c>
      <c r="P170" s="5">
        <v>2</v>
      </c>
      <c r="Q170" s="5">
        <v>0</v>
      </c>
      <c r="R170" s="5">
        <v>0</v>
      </c>
      <c r="S170" s="5">
        <v>0</v>
      </c>
      <c r="T170" s="5">
        <v>2</v>
      </c>
      <c r="U170" s="5">
        <v>0</v>
      </c>
      <c r="V170" s="5">
        <v>2</v>
      </c>
      <c r="W170" s="5">
        <v>2</v>
      </c>
      <c r="X170" s="5">
        <v>2</v>
      </c>
      <c r="Y170" s="5">
        <v>0</v>
      </c>
      <c r="Z170" s="5">
        <v>0</v>
      </c>
      <c r="AA170" s="5">
        <v>0</v>
      </c>
      <c r="AB170" s="5">
        <v>0</v>
      </c>
      <c r="AC170" s="5">
        <v>2</v>
      </c>
      <c r="AD170" s="5">
        <v>0</v>
      </c>
      <c r="AE170" s="5">
        <v>0</v>
      </c>
      <c r="AF170" s="40">
        <v>164.69000244140625</v>
      </c>
      <c r="AG170" s="5">
        <f t="shared" si="15"/>
        <v>14</v>
      </c>
      <c r="AH170" s="40">
        <f t="shared" si="16"/>
        <v>178.69000244140625</v>
      </c>
      <c r="AI170" s="40">
        <f t="shared" si="17"/>
        <v>40.479565038130779</v>
      </c>
    </row>
    <row r="171" spans="1:35" ht="60" x14ac:dyDescent="0.25">
      <c r="A171" s="5">
        <v>11</v>
      </c>
      <c r="B171" s="16" t="s">
        <v>986</v>
      </c>
      <c r="C171" s="16" t="s">
        <v>987</v>
      </c>
      <c r="D171" s="16">
        <v>1999</v>
      </c>
      <c r="E171" s="16">
        <v>1987</v>
      </c>
      <c r="F171" s="16" t="s">
        <v>919</v>
      </c>
      <c r="G171" s="16" t="s">
        <v>83</v>
      </c>
      <c r="H171" s="16" t="s">
        <v>240</v>
      </c>
      <c r="I171" s="16" t="s">
        <v>880</v>
      </c>
      <c r="J171" s="5">
        <v>2</v>
      </c>
      <c r="K171" s="5">
        <v>0</v>
      </c>
      <c r="L171" s="5">
        <v>0</v>
      </c>
      <c r="M171" s="5">
        <v>0</v>
      </c>
      <c r="N171" s="5">
        <v>0</v>
      </c>
      <c r="O171" s="5">
        <v>50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2</v>
      </c>
      <c r="X171" s="5">
        <v>0</v>
      </c>
      <c r="Y171" s="5">
        <v>2</v>
      </c>
      <c r="Z171" s="5">
        <v>0</v>
      </c>
      <c r="AA171" s="5">
        <v>0</v>
      </c>
      <c r="AB171" s="5">
        <v>2</v>
      </c>
      <c r="AC171" s="5">
        <v>0</v>
      </c>
      <c r="AD171" s="5">
        <v>0</v>
      </c>
      <c r="AE171" s="5">
        <v>0</v>
      </c>
      <c r="AF171" s="40">
        <v>139.27000427246094</v>
      </c>
      <c r="AG171" s="5">
        <f t="shared" si="15"/>
        <v>58</v>
      </c>
      <c r="AH171" s="40">
        <f t="shared" si="16"/>
        <v>197.27000427246094</v>
      </c>
      <c r="AI171" s="40">
        <f t="shared" si="17"/>
        <v>55.086485067079295</v>
      </c>
    </row>
    <row r="172" spans="1:35" ht="75" x14ac:dyDescent="0.25">
      <c r="A172" s="5">
        <v>12</v>
      </c>
      <c r="B172" s="16" t="s">
        <v>989</v>
      </c>
      <c r="C172" s="16" t="s">
        <v>990</v>
      </c>
      <c r="D172" s="16">
        <v>1999</v>
      </c>
      <c r="E172" s="16">
        <v>1992</v>
      </c>
      <c r="F172" s="16" t="s">
        <v>937</v>
      </c>
      <c r="G172" s="16" t="s">
        <v>62</v>
      </c>
      <c r="H172" s="16" t="s">
        <v>285</v>
      </c>
      <c r="I172" s="16" t="s">
        <v>64</v>
      </c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40"/>
      <c r="AG172" s="5">
        <f t="shared" si="15"/>
        <v>0</v>
      </c>
      <c r="AH172" s="40" t="s">
        <v>915</v>
      </c>
      <c r="AI172" s="40" t="str">
        <f t="shared" si="17"/>
        <v/>
      </c>
    </row>
    <row r="173" spans="1:35" ht="45" x14ac:dyDescent="0.25">
      <c r="A173" s="5">
        <v>12</v>
      </c>
      <c r="B173" s="16" t="s">
        <v>976</v>
      </c>
      <c r="C173" s="16" t="s">
        <v>977</v>
      </c>
      <c r="D173" s="16">
        <v>1991</v>
      </c>
      <c r="E173" s="16">
        <v>1985</v>
      </c>
      <c r="F173" s="16" t="s">
        <v>978</v>
      </c>
      <c r="G173" s="16" t="s">
        <v>83</v>
      </c>
      <c r="H173" s="16" t="s">
        <v>885</v>
      </c>
      <c r="I173" s="16" t="s">
        <v>886</v>
      </c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40"/>
      <c r="AG173" s="5">
        <f t="shared" si="15"/>
        <v>0</v>
      </c>
      <c r="AH173" s="40" t="s">
        <v>915</v>
      </c>
      <c r="AI173" s="40" t="str">
        <f t="shared" si="17"/>
        <v/>
      </c>
    </row>
  </sheetData>
  <mergeCells count="222">
    <mergeCell ref="AD158:AD159"/>
    <mergeCell ref="AE158:AE159"/>
    <mergeCell ref="AF158:AF159"/>
    <mergeCell ref="AG158:AG159"/>
    <mergeCell ref="AH158:AH159"/>
    <mergeCell ref="AI158:AI159"/>
    <mergeCell ref="X158:X159"/>
    <mergeCell ref="Y158:Y159"/>
    <mergeCell ref="Z158:Z159"/>
    <mergeCell ref="AA158:AA159"/>
    <mergeCell ref="AB158:AB159"/>
    <mergeCell ref="AC158:AC159"/>
    <mergeCell ref="R158:R159"/>
    <mergeCell ref="S158:S159"/>
    <mergeCell ref="T158:T159"/>
    <mergeCell ref="U158:U159"/>
    <mergeCell ref="V158:V159"/>
    <mergeCell ref="W158:W159"/>
    <mergeCell ref="L158:L159"/>
    <mergeCell ref="M158:M159"/>
    <mergeCell ref="N158:N159"/>
    <mergeCell ref="O158:O159"/>
    <mergeCell ref="P158:P159"/>
    <mergeCell ref="Q158:Q159"/>
    <mergeCell ref="G158:G159"/>
    <mergeCell ref="H158:H159"/>
    <mergeCell ref="I158:I159"/>
    <mergeCell ref="A157:J157"/>
    <mergeCell ref="J158:J159"/>
    <mergeCell ref="K158:K159"/>
    <mergeCell ref="A158:A159"/>
    <mergeCell ref="B158:B159"/>
    <mergeCell ref="C158:C159"/>
    <mergeCell ref="D158:D159"/>
    <mergeCell ref="E158:E159"/>
    <mergeCell ref="F158:F159"/>
    <mergeCell ref="AD138:AD139"/>
    <mergeCell ref="AE138:AE139"/>
    <mergeCell ref="AF138:AF139"/>
    <mergeCell ref="AG138:AG139"/>
    <mergeCell ref="AH138:AH139"/>
    <mergeCell ref="AI138:AI139"/>
    <mergeCell ref="X138:X139"/>
    <mergeCell ref="Y138:Y139"/>
    <mergeCell ref="Z138:Z139"/>
    <mergeCell ref="AA138:AA139"/>
    <mergeCell ref="AB138:AB139"/>
    <mergeCell ref="AC138:AC139"/>
    <mergeCell ref="R138:R139"/>
    <mergeCell ref="S138:S139"/>
    <mergeCell ref="T138:T139"/>
    <mergeCell ref="U138:U139"/>
    <mergeCell ref="V138:V139"/>
    <mergeCell ref="W138:W139"/>
    <mergeCell ref="L138:L139"/>
    <mergeCell ref="M138:M139"/>
    <mergeCell ref="N138:N139"/>
    <mergeCell ref="O138:O139"/>
    <mergeCell ref="P138:P139"/>
    <mergeCell ref="Q138:Q139"/>
    <mergeCell ref="G138:G139"/>
    <mergeCell ref="H138:H139"/>
    <mergeCell ref="I138:I139"/>
    <mergeCell ref="A137:J137"/>
    <mergeCell ref="J138:J139"/>
    <mergeCell ref="K138:K139"/>
    <mergeCell ref="A138:A139"/>
    <mergeCell ref="B138:B139"/>
    <mergeCell ref="C138:C139"/>
    <mergeCell ref="D138:D139"/>
    <mergeCell ref="E138:E139"/>
    <mergeCell ref="F138:F139"/>
    <mergeCell ref="AD93:AD94"/>
    <mergeCell ref="AE93:AE94"/>
    <mergeCell ref="AF93:AF94"/>
    <mergeCell ref="AG93:AG94"/>
    <mergeCell ref="AH93:AH94"/>
    <mergeCell ref="AI93:AI94"/>
    <mergeCell ref="X93:X94"/>
    <mergeCell ref="Y93:Y94"/>
    <mergeCell ref="Z93:Z94"/>
    <mergeCell ref="AA93:AA94"/>
    <mergeCell ref="AB93:AB94"/>
    <mergeCell ref="AC93:AC94"/>
    <mergeCell ref="R93:R94"/>
    <mergeCell ref="S93:S94"/>
    <mergeCell ref="T93:T94"/>
    <mergeCell ref="U93:U94"/>
    <mergeCell ref="V93:V94"/>
    <mergeCell ref="W93:W94"/>
    <mergeCell ref="L93:L94"/>
    <mergeCell ref="M93:M94"/>
    <mergeCell ref="N93:N94"/>
    <mergeCell ref="O93:O94"/>
    <mergeCell ref="P93:P94"/>
    <mergeCell ref="Q93:Q94"/>
    <mergeCell ref="G93:G94"/>
    <mergeCell ref="H93:H94"/>
    <mergeCell ref="I93:I94"/>
    <mergeCell ref="A92:J92"/>
    <mergeCell ref="J93:J94"/>
    <mergeCell ref="K93:K94"/>
    <mergeCell ref="A93:A94"/>
    <mergeCell ref="B93:B94"/>
    <mergeCell ref="C93:C94"/>
    <mergeCell ref="D93:D94"/>
    <mergeCell ref="E93:E94"/>
    <mergeCell ref="F93:F94"/>
    <mergeCell ref="AD67:AD68"/>
    <mergeCell ref="AE67:AE68"/>
    <mergeCell ref="AF67:AF68"/>
    <mergeCell ref="AG67:AG68"/>
    <mergeCell ref="AH67:AH68"/>
    <mergeCell ref="AI67:AI68"/>
    <mergeCell ref="X67:X68"/>
    <mergeCell ref="Y67:Y68"/>
    <mergeCell ref="Z67:Z68"/>
    <mergeCell ref="AA67:AA68"/>
    <mergeCell ref="AB67:AB68"/>
    <mergeCell ref="AC67:AC68"/>
    <mergeCell ref="R67:R68"/>
    <mergeCell ref="S67:S68"/>
    <mergeCell ref="T67:T68"/>
    <mergeCell ref="U67:U68"/>
    <mergeCell ref="V67:V68"/>
    <mergeCell ref="W67:W68"/>
    <mergeCell ref="L67:L68"/>
    <mergeCell ref="M67:M68"/>
    <mergeCell ref="N67:N68"/>
    <mergeCell ref="O67:O68"/>
    <mergeCell ref="P67:P68"/>
    <mergeCell ref="Q67:Q68"/>
    <mergeCell ref="G67:G68"/>
    <mergeCell ref="H67:H68"/>
    <mergeCell ref="I67:I68"/>
    <mergeCell ref="A66:J66"/>
    <mergeCell ref="J67:J68"/>
    <mergeCell ref="K67:K68"/>
    <mergeCell ref="A67:A68"/>
    <mergeCell ref="B67:B68"/>
    <mergeCell ref="C67:C68"/>
    <mergeCell ref="D67:D68"/>
    <mergeCell ref="E67:E68"/>
    <mergeCell ref="F67:F68"/>
    <mergeCell ref="AD52:AD53"/>
    <mergeCell ref="AE52:AE53"/>
    <mergeCell ref="AF52:AF53"/>
    <mergeCell ref="AG52:AG53"/>
    <mergeCell ref="AH52:AH53"/>
    <mergeCell ref="AI52:AI53"/>
    <mergeCell ref="X52:X53"/>
    <mergeCell ref="Y52:Y53"/>
    <mergeCell ref="Z52:Z53"/>
    <mergeCell ref="AA52:AA53"/>
    <mergeCell ref="AB52:AB53"/>
    <mergeCell ref="AC52:AC53"/>
    <mergeCell ref="R52:R53"/>
    <mergeCell ref="S52:S53"/>
    <mergeCell ref="T52:T53"/>
    <mergeCell ref="U52:U53"/>
    <mergeCell ref="V52:V53"/>
    <mergeCell ref="W52:W53"/>
    <mergeCell ref="L52:L53"/>
    <mergeCell ref="M52:M53"/>
    <mergeCell ref="N52:N53"/>
    <mergeCell ref="O52:O53"/>
    <mergeCell ref="P52:P53"/>
    <mergeCell ref="Q52:Q53"/>
    <mergeCell ref="G52:G53"/>
    <mergeCell ref="H52:H53"/>
    <mergeCell ref="I52:I53"/>
    <mergeCell ref="A51:J51"/>
    <mergeCell ref="J52:J53"/>
    <mergeCell ref="K52:K53"/>
    <mergeCell ref="A52:A53"/>
    <mergeCell ref="B52:B53"/>
    <mergeCell ref="C52:C53"/>
    <mergeCell ref="D52:D53"/>
    <mergeCell ref="E52:E53"/>
    <mergeCell ref="F52:F53"/>
    <mergeCell ref="AD8:AD9"/>
    <mergeCell ref="AE8:AE9"/>
    <mergeCell ref="AF8:AF9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I1"/>
    <mergeCell ref="A2:AI2"/>
    <mergeCell ref="A3:B3"/>
    <mergeCell ref="C3:AI3"/>
    <mergeCell ref="A4:AI4"/>
    <mergeCell ref="A5:AI5"/>
  </mergeCells>
  <pageMargins left="0.7" right="0.7" top="0.75" bottom="0.75" header="0.3" footer="0.3"/>
  <pageSetup paperSize="9" orientation="landscape" r:id="rId1"/>
  <ignoredErrors>
    <ignoredError sqref="AG10:AG49 AG54:AG64 AG69:AG90 AG95:AG135 AG140:AG154 AG160:AG17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3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18" t="s">
        <v>900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.75" x14ac:dyDescent="0.25">
      <c r="A2" s="20" t="s">
        <v>901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25">
      <c r="A3" s="21" t="s">
        <v>902</v>
      </c>
      <c r="B3" s="21"/>
      <c r="C3" s="22" t="s">
        <v>903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1" x14ac:dyDescent="0.25">
      <c r="A4" s="23" t="s">
        <v>1007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23.25" x14ac:dyDescent="0.25">
      <c r="A5" s="24" t="s">
        <v>905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7" spans="1:13" ht="18.75" x14ac:dyDescent="0.25">
      <c r="A7" s="20" t="s">
        <v>907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25">
      <c r="A8" s="27" t="s">
        <v>906</v>
      </c>
      <c r="B8" s="27" t="s">
        <v>1</v>
      </c>
      <c r="C8" s="27" t="s">
        <v>2</v>
      </c>
      <c r="D8" s="27" t="s">
        <v>510</v>
      </c>
      <c r="E8" s="27" t="s">
        <v>511</v>
      </c>
      <c r="F8" s="27" t="s">
        <v>3</v>
      </c>
      <c r="G8" s="27" t="s">
        <v>4</v>
      </c>
      <c r="H8" s="27" t="s">
        <v>5</v>
      </c>
      <c r="I8" s="27" t="s">
        <v>6</v>
      </c>
      <c r="J8" s="27" t="s">
        <v>909</v>
      </c>
      <c r="K8" s="27" t="s">
        <v>910</v>
      </c>
      <c r="L8" s="27" t="s">
        <v>911</v>
      </c>
      <c r="M8" s="27" t="s">
        <v>914</v>
      </c>
    </row>
    <row r="9" spans="1:13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30" x14ac:dyDescent="0.25">
      <c r="A10" s="37">
        <v>1</v>
      </c>
      <c r="B10" s="38" t="s">
        <v>495</v>
      </c>
      <c r="C10" s="38">
        <v>1990</v>
      </c>
      <c r="D10" s="38">
        <v>1990</v>
      </c>
      <c r="E10" s="38">
        <v>1990</v>
      </c>
      <c r="F10" s="38" t="s">
        <v>351</v>
      </c>
      <c r="G10" s="38" t="s">
        <v>83</v>
      </c>
      <c r="H10" s="38" t="s">
        <v>240</v>
      </c>
      <c r="I10" s="38" t="s">
        <v>456</v>
      </c>
      <c r="J10" s="39">
        <v>93.610000610351563</v>
      </c>
      <c r="K10" s="37">
        <v>0</v>
      </c>
      <c r="L10" s="39">
        <f t="shared" ref="L10:L49" si="0">J10+K10</f>
        <v>93.610000610351563</v>
      </c>
      <c r="M10" s="39">
        <f t="shared" ref="M10:M49" si="1">IF( AND(ISNUMBER(L$10),ISNUMBER(L10)),(L10-L$10)/L$10*100,"")</f>
        <v>0</v>
      </c>
    </row>
    <row r="11" spans="1:13" ht="30" x14ac:dyDescent="0.25">
      <c r="A11" s="5">
        <v>2</v>
      </c>
      <c r="B11" s="16" t="s">
        <v>481</v>
      </c>
      <c r="C11" s="16">
        <v>1994</v>
      </c>
      <c r="D11" s="16">
        <v>1994</v>
      </c>
      <c r="E11" s="16">
        <v>1994</v>
      </c>
      <c r="F11" s="16" t="s">
        <v>11</v>
      </c>
      <c r="G11" s="16" t="s">
        <v>83</v>
      </c>
      <c r="H11" s="16" t="s">
        <v>240</v>
      </c>
      <c r="I11" s="16" t="s">
        <v>343</v>
      </c>
      <c r="J11" s="40">
        <v>92.959999084472656</v>
      </c>
      <c r="K11" s="5">
        <v>4</v>
      </c>
      <c r="L11" s="40">
        <f t="shared" si="0"/>
        <v>96.959999084472656</v>
      </c>
      <c r="M11" s="40">
        <f t="shared" si="1"/>
        <v>3.5786758383490969</v>
      </c>
    </row>
    <row r="12" spans="1:13" ht="60" x14ac:dyDescent="0.25">
      <c r="A12" s="5">
        <v>3</v>
      </c>
      <c r="B12" s="16" t="s">
        <v>208</v>
      </c>
      <c r="C12" s="16">
        <v>1994</v>
      </c>
      <c r="D12" s="16">
        <v>1994</v>
      </c>
      <c r="E12" s="16">
        <v>1994</v>
      </c>
      <c r="F12" s="16" t="s">
        <v>11</v>
      </c>
      <c r="G12" s="16" t="s">
        <v>25</v>
      </c>
      <c r="H12" s="16" t="s">
        <v>109</v>
      </c>
      <c r="I12" s="16" t="s">
        <v>27</v>
      </c>
      <c r="J12" s="40">
        <v>97.19000244140625</v>
      </c>
      <c r="K12" s="5">
        <v>2</v>
      </c>
      <c r="L12" s="40">
        <f t="shared" si="0"/>
        <v>99.19000244140625</v>
      </c>
      <c r="M12" s="40">
        <f t="shared" si="1"/>
        <v>5.9609035302555489</v>
      </c>
    </row>
    <row r="13" spans="1:13" ht="60" x14ac:dyDescent="0.25">
      <c r="A13" s="5">
        <v>4</v>
      </c>
      <c r="B13" s="16" t="s">
        <v>323</v>
      </c>
      <c r="C13" s="16">
        <v>1995</v>
      </c>
      <c r="D13" s="16">
        <v>1995</v>
      </c>
      <c r="E13" s="16">
        <v>1995</v>
      </c>
      <c r="F13" s="16" t="s">
        <v>11</v>
      </c>
      <c r="G13" s="16" t="s">
        <v>104</v>
      </c>
      <c r="H13" s="16" t="s">
        <v>324</v>
      </c>
      <c r="I13" s="16" t="s">
        <v>325</v>
      </c>
      <c r="J13" s="40">
        <v>95.230003356933594</v>
      </c>
      <c r="K13" s="5">
        <v>4</v>
      </c>
      <c r="L13" s="40">
        <f t="shared" si="0"/>
        <v>99.230003356933594</v>
      </c>
      <c r="M13" s="40">
        <f t="shared" si="1"/>
        <v>6.0036349855130346</v>
      </c>
    </row>
    <row r="14" spans="1:13" ht="60" x14ac:dyDescent="0.25">
      <c r="A14" s="5">
        <v>5</v>
      </c>
      <c r="B14" s="16" t="s">
        <v>120</v>
      </c>
      <c r="C14" s="16">
        <v>1996</v>
      </c>
      <c r="D14" s="16">
        <v>1996</v>
      </c>
      <c r="E14" s="16">
        <v>1996</v>
      </c>
      <c r="F14" s="16" t="s">
        <v>24</v>
      </c>
      <c r="G14" s="16" t="s">
        <v>25</v>
      </c>
      <c r="H14" s="16" t="s">
        <v>109</v>
      </c>
      <c r="I14" s="16" t="s">
        <v>27</v>
      </c>
      <c r="J14" s="40">
        <v>99.739997863769531</v>
      </c>
      <c r="K14" s="5">
        <v>0</v>
      </c>
      <c r="L14" s="40">
        <f t="shared" si="0"/>
        <v>99.739997863769531</v>
      </c>
      <c r="M14" s="40">
        <f t="shared" si="1"/>
        <v>6.548442702114567</v>
      </c>
    </row>
    <row r="15" spans="1:13" ht="30" x14ac:dyDescent="0.25">
      <c r="A15" s="5">
        <v>6</v>
      </c>
      <c r="B15" s="16" t="s">
        <v>479</v>
      </c>
      <c r="C15" s="16">
        <v>1983</v>
      </c>
      <c r="D15" s="16">
        <v>1983</v>
      </c>
      <c r="E15" s="16">
        <v>1983</v>
      </c>
      <c r="F15" s="16" t="s">
        <v>11</v>
      </c>
      <c r="G15" s="16" t="s">
        <v>83</v>
      </c>
      <c r="H15" s="16" t="s">
        <v>240</v>
      </c>
      <c r="I15" s="16" t="s">
        <v>334</v>
      </c>
      <c r="J15" s="40">
        <v>100.31999969482422</v>
      </c>
      <c r="K15" s="5">
        <v>0</v>
      </c>
      <c r="L15" s="40">
        <f t="shared" si="0"/>
        <v>100.31999969482422</v>
      </c>
      <c r="M15" s="40">
        <f t="shared" si="1"/>
        <v>7.1680365780604998</v>
      </c>
    </row>
    <row r="16" spans="1:13" ht="90" x14ac:dyDescent="0.25">
      <c r="A16" s="5">
        <v>7</v>
      </c>
      <c r="B16" s="16" t="s">
        <v>256</v>
      </c>
      <c r="C16" s="16">
        <v>2000</v>
      </c>
      <c r="D16" s="16">
        <v>2000</v>
      </c>
      <c r="E16" s="16">
        <v>2000</v>
      </c>
      <c r="F16" s="16" t="s">
        <v>11</v>
      </c>
      <c r="G16" s="16" t="s">
        <v>25</v>
      </c>
      <c r="H16" s="16" t="s">
        <v>257</v>
      </c>
      <c r="I16" s="16" t="s">
        <v>27</v>
      </c>
      <c r="J16" s="40">
        <v>99.330001831054688</v>
      </c>
      <c r="K16" s="5">
        <v>2</v>
      </c>
      <c r="L16" s="40">
        <f t="shared" si="0"/>
        <v>101.33000183105469</v>
      </c>
      <c r="M16" s="40">
        <f t="shared" si="1"/>
        <v>8.2469834102847273</v>
      </c>
    </row>
    <row r="17" spans="1:13" x14ac:dyDescent="0.25">
      <c r="A17" s="5">
        <v>8</v>
      </c>
      <c r="B17" s="16" t="s">
        <v>267</v>
      </c>
      <c r="C17" s="16">
        <v>1997</v>
      </c>
      <c r="D17" s="16">
        <v>1997</v>
      </c>
      <c r="E17" s="16">
        <v>1997</v>
      </c>
      <c r="F17" s="16" t="s">
        <v>11</v>
      </c>
      <c r="G17" s="16" t="s">
        <v>36</v>
      </c>
      <c r="H17" s="16" t="s">
        <v>13</v>
      </c>
      <c r="I17" s="16" t="s">
        <v>191</v>
      </c>
      <c r="J17" s="40">
        <v>99.720001220703125</v>
      </c>
      <c r="K17" s="5">
        <v>2</v>
      </c>
      <c r="L17" s="40">
        <f t="shared" si="0"/>
        <v>101.72000122070312</v>
      </c>
      <c r="M17" s="40">
        <f t="shared" si="1"/>
        <v>8.6636049113055389</v>
      </c>
    </row>
    <row r="18" spans="1:13" ht="60" x14ac:dyDescent="0.25">
      <c r="A18" s="5">
        <v>9</v>
      </c>
      <c r="B18" s="16" t="s">
        <v>372</v>
      </c>
      <c r="C18" s="16">
        <v>2000</v>
      </c>
      <c r="D18" s="16">
        <v>2000</v>
      </c>
      <c r="E18" s="16">
        <v>2000</v>
      </c>
      <c r="F18" s="16" t="s">
        <v>24</v>
      </c>
      <c r="G18" s="16" t="s">
        <v>83</v>
      </c>
      <c r="H18" s="16" t="s">
        <v>373</v>
      </c>
      <c r="I18" s="16" t="s">
        <v>374</v>
      </c>
      <c r="J18" s="40">
        <v>99.849998474121094</v>
      </c>
      <c r="K18" s="5">
        <v>2</v>
      </c>
      <c r="L18" s="40">
        <f t="shared" si="0"/>
        <v>101.84999847412109</v>
      </c>
      <c r="M18" s="40">
        <f t="shared" si="1"/>
        <v>8.8024760282485648</v>
      </c>
    </row>
    <row r="19" spans="1:13" ht="30" x14ac:dyDescent="0.25">
      <c r="A19" s="5">
        <v>10</v>
      </c>
      <c r="B19" s="16" t="s">
        <v>166</v>
      </c>
      <c r="C19" s="16">
        <v>1989</v>
      </c>
      <c r="D19" s="16">
        <v>1989</v>
      </c>
      <c r="E19" s="16">
        <v>1989</v>
      </c>
      <c r="F19" s="16" t="s">
        <v>11</v>
      </c>
      <c r="G19" s="16" t="s">
        <v>25</v>
      </c>
      <c r="H19" s="16" t="s">
        <v>109</v>
      </c>
      <c r="I19" s="16" t="s">
        <v>167</v>
      </c>
      <c r="J19" s="40">
        <v>102.62999725341797</v>
      </c>
      <c r="K19" s="5">
        <v>0</v>
      </c>
      <c r="L19" s="40">
        <f t="shared" si="0"/>
        <v>102.62999725341797</v>
      </c>
      <c r="M19" s="40">
        <f t="shared" si="1"/>
        <v>9.6357190302901881</v>
      </c>
    </row>
    <row r="20" spans="1:13" ht="45" x14ac:dyDescent="0.25">
      <c r="A20" s="5">
        <v>11</v>
      </c>
      <c r="B20" s="16" t="s">
        <v>61</v>
      </c>
      <c r="C20" s="16">
        <v>2002</v>
      </c>
      <c r="D20" s="16">
        <v>2002</v>
      </c>
      <c r="E20" s="16">
        <v>2002</v>
      </c>
      <c r="F20" s="16" t="s">
        <v>24</v>
      </c>
      <c r="G20" s="16" t="s">
        <v>62</v>
      </c>
      <c r="H20" s="16" t="s">
        <v>63</v>
      </c>
      <c r="I20" s="16" t="s">
        <v>64</v>
      </c>
      <c r="J20" s="40">
        <v>103.33999633789062</v>
      </c>
      <c r="K20" s="5">
        <v>0</v>
      </c>
      <c r="L20" s="40">
        <f t="shared" si="0"/>
        <v>103.33999633789062</v>
      </c>
      <c r="M20" s="40">
        <f t="shared" si="1"/>
        <v>10.394184023179145</v>
      </c>
    </row>
    <row r="21" spans="1:13" ht="45" x14ac:dyDescent="0.25">
      <c r="A21" s="5">
        <v>12</v>
      </c>
      <c r="B21" s="16" t="s">
        <v>460</v>
      </c>
      <c r="C21" s="16">
        <v>1999</v>
      </c>
      <c r="D21" s="16">
        <v>1999</v>
      </c>
      <c r="E21" s="16">
        <v>1999</v>
      </c>
      <c r="F21" s="16" t="s">
        <v>24</v>
      </c>
      <c r="G21" s="16" t="s">
        <v>62</v>
      </c>
      <c r="H21" s="16" t="s">
        <v>63</v>
      </c>
      <c r="I21" s="16" t="s">
        <v>64</v>
      </c>
      <c r="J21" s="40">
        <v>104.27999877929687</v>
      </c>
      <c r="K21" s="5">
        <v>0</v>
      </c>
      <c r="L21" s="40">
        <f t="shared" si="0"/>
        <v>104.27999877929687</v>
      </c>
      <c r="M21" s="40">
        <f t="shared" si="1"/>
        <v>11.398352846250708</v>
      </c>
    </row>
    <row r="22" spans="1:13" ht="45" x14ac:dyDescent="0.25">
      <c r="A22" s="5">
        <v>13</v>
      </c>
      <c r="B22" s="16" t="s">
        <v>248</v>
      </c>
      <c r="C22" s="16">
        <v>1999</v>
      </c>
      <c r="D22" s="16">
        <v>1999</v>
      </c>
      <c r="E22" s="16">
        <v>1999</v>
      </c>
      <c r="F22" s="16" t="s">
        <v>24</v>
      </c>
      <c r="G22" s="16" t="s">
        <v>36</v>
      </c>
      <c r="H22" s="16" t="s">
        <v>55</v>
      </c>
      <c r="I22" s="16" t="s">
        <v>249</v>
      </c>
      <c r="J22" s="40">
        <v>100.91999816894531</v>
      </c>
      <c r="K22" s="5">
        <v>4</v>
      </c>
      <c r="L22" s="40">
        <f t="shared" si="0"/>
        <v>104.91999816894531</v>
      </c>
      <c r="M22" s="40">
        <f t="shared" si="1"/>
        <v>12.082039829987</v>
      </c>
    </row>
    <row r="23" spans="1:13" ht="45" x14ac:dyDescent="0.25">
      <c r="A23" s="5">
        <v>14</v>
      </c>
      <c r="B23" s="16" t="s">
        <v>408</v>
      </c>
      <c r="C23" s="16">
        <v>2003</v>
      </c>
      <c r="D23" s="16">
        <v>2003</v>
      </c>
      <c r="E23" s="16">
        <v>2003</v>
      </c>
      <c r="F23" s="16" t="s">
        <v>24</v>
      </c>
      <c r="G23" s="16" t="s">
        <v>36</v>
      </c>
      <c r="H23" s="16" t="s">
        <v>55</v>
      </c>
      <c r="I23" s="16" t="s">
        <v>56</v>
      </c>
      <c r="J23" s="40">
        <v>101.02999877929687</v>
      </c>
      <c r="K23" s="5">
        <v>4</v>
      </c>
      <c r="L23" s="40">
        <f t="shared" si="0"/>
        <v>105.02999877929687</v>
      </c>
      <c r="M23" s="40">
        <f t="shared" si="1"/>
        <v>12.199549294397151</v>
      </c>
    </row>
    <row r="24" spans="1:13" ht="60" x14ac:dyDescent="0.25">
      <c r="A24" s="5">
        <v>15</v>
      </c>
      <c r="B24" s="16" t="s">
        <v>394</v>
      </c>
      <c r="C24" s="16">
        <v>1998</v>
      </c>
      <c r="D24" s="16">
        <v>1998</v>
      </c>
      <c r="E24" s="16">
        <v>1998</v>
      </c>
      <c r="F24" s="16" t="s">
        <v>24</v>
      </c>
      <c r="G24" s="16" t="s">
        <v>67</v>
      </c>
      <c r="H24" s="16" t="s">
        <v>115</v>
      </c>
      <c r="I24" s="16" t="s">
        <v>116</v>
      </c>
      <c r="J24" s="40">
        <v>106.08000183105469</v>
      </c>
      <c r="K24" s="5">
        <v>0</v>
      </c>
      <c r="L24" s="40">
        <f t="shared" si="0"/>
        <v>106.08000183105469</v>
      </c>
      <c r="M24" s="40">
        <f t="shared" si="1"/>
        <v>13.321227581878864</v>
      </c>
    </row>
    <row r="25" spans="1:13" ht="60" x14ac:dyDescent="0.25">
      <c r="A25" s="5">
        <v>16</v>
      </c>
      <c r="B25" s="16" t="s">
        <v>440</v>
      </c>
      <c r="C25" s="16">
        <v>1995</v>
      </c>
      <c r="D25" s="16">
        <v>1995</v>
      </c>
      <c r="E25" s="16">
        <v>1995</v>
      </c>
      <c r="F25" s="16" t="s">
        <v>24</v>
      </c>
      <c r="G25" s="16" t="s">
        <v>152</v>
      </c>
      <c r="H25" s="16" t="s">
        <v>314</v>
      </c>
      <c r="I25" s="16" t="s">
        <v>154</v>
      </c>
      <c r="J25" s="40">
        <v>102.44999694824219</v>
      </c>
      <c r="K25" s="5">
        <v>4</v>
      </c>
      <c r="L25" s="40">
        <f t="shared" si="0"/>
        <v>106.44999694824219</v>
      </c>
      <c r="M25" s="40">
        <f t="shared" si="1"/>
        <v>13.716479280175067</v>
      </c>
    </row>
    <row r="26" spans="1:13" ht="45" x14ac:dyDescent="0.25">
      <c r="A26" s="5">
        <v>17</v>
      </c>
      <c r="B26" s="16" t="s">
        <v>449</v>
      </c>
      <c r="C26" s="16">
        <v>1985</v>
      </c>
      <c r="D26" s="16">
        <v>1985</v>
      </c>
      <c r="E26" s="16">
        <v>1985</v>
      </c>
      <c r="F26" s="16" t="s">
        <v>24</v>
      </c>
      <c r="G26" s="16" t="s">
        <v>83</v>
      </c>
      <c r="H26" s="16" t="s">
        <v>84</v>
      </c>
      <c r="I26" s="16" t="s">
        <v>85</v>
      </c>
      <c r="J26" s="40">
        <v>103.86000061035156</v>
      </c>
      <c r="K26" s="5">
        <v>4</v>
      </c>
      <c r="L26" s="40">
        <f t="shared" si="0"/>
        <v>107.86000061035156</v>
      </c>
      <c r="M26" s="40">
        <f t="shared" si="1"/>
        <v>15.222732514782411</v>
      </c>
    </row>
    <row r="27" spans="1:13" ht="45" x14ac:dyDescent="0.25">
      <c r="A27" s="5">
        <v>18</v>
      </c>
      <c r="B27" s="16" t="s">
        <v>137</v>
      </c>
      <c r="C27" s="16">
        <v>1998</v>
      </c>
      <c r="D27" s="16">
        <v>1998</v>
      </c>
      <c r="E27" s="16">
        <v>1998</v>
      </c>
      <c r="F27" s="16" t="s">
        <v>24</v>
      </c>
      <c r="G27" s="16" t="s">
        <v>62</v>
      </c>
      <c r="H27" s="16" t="s">
        <v>138</v>
      </c>
      <c r="I27" s="16" t="s">
        <v>64</v>
      </c>
      <c r="J27" s="40">
        <v>107.38999938964844</v>
      </c>
      <c r="K27" s="5">
        <v>2</v>
      </c>
      <c r="L27" s="40">
        <f t="shared" si="0"/>
        <v>109.38999938964844</v>
      </c>
      <c r="M27" s="40">
        <f t="shared" si="1"/>
        <v>16.857171964970476</v>
      </c>
    </row>
    <row r="28" spans="1:13" ht="60" x14ac:dyDescent="0.25">
      <c r="A28" s="5">
        <v>19</v>
      </c>
      <c r="B28" s="16" t="s">
        <v>146</v>
      </c>
      <c r="C28" s="16">
        <v>1994</v>
      </c>
      <c r="D28" s="16">
        <v>1994</v>
      </c>
      <c r="E28" s="16">
        <v>1994</v>
      </c>
      <c r="F28" s="16" t="s">
        <v>11</v>
      </c>
      <c r="G28" s="16" t="s">
        <v>25</v>
      </c>
      <c r="H28" s="16" t="s">
        <v>109</v>
      </c>
      <c r="I28" s="16" t="s">
        <v>27</v>
      </c>
      <c r="J28" s="40">
        <v>108.22000122070312</v>
      </c>
      <c r="K28" s="5">
        <v>2</v>
      </c>
      <c r="L28" s="40">
        <f t="shared" si="0"/>
        <v>110.22000122070312</v>
      </c>
      <c r="M28" s="40">
        <f t="shared" si="1"/>
        <v>17.743831323631891</v>
      </c>
    </row>
    <row r="29" spans="1:13" x14ac:dyDescent="0.25">
      <c r="A29" s="5" t="s">
        <v>8</v>
      </c>
      <c r="B29" s="16" t="s">
        <v>497</v>
      </c>
      <c r="C29" s="16">
        <v>1976</v>
      </c>
      <c r="D29" s="16">
        <v>1976</v>
      </c>
      <c r="E29" s="16">
        <v>1976</v>
      </c>
      <c r="F29" s="16" t="s">
        <v>11</v>
      </c>
      <c r="G29" s="16" t="s">
        <v>498</v>
      </c>
      <c r="H29" s="16"/>
      <c r="I29" s="16"/>
      <c r="J29" s="40">
        <v>110.27999877929687</v>
      </c>
      <c r="K29" s="5">
        <v>0</v>
      </c>
      <c r="L29" s="40">
        <f t="shared" si="0"/>
        <v>110.27999877929687</v>
      </c>
      <c r="M29" s="40">
        <f t="shared" si="1"/>
        <v>17.807924431422247</v>
      </c>
    </row>
    <row r="30" spans="1:13" ht="45" x14ac:dyDescent="0.25">
      <c r="A30" s="5">
        <v>20</v>
      </c>
      <c r="B30" s="16" t="s">
        <v>82</v>
      </c>
      <c r="C30" s="16">
        <v>1986</v>
      </c>
      <c r="D30" s="16">
        <v>1986</v>
      </c>
      <c r="E30" s="16">
        <v>1986</v>
      </c>
      <c r="F30" s="16">
        <v>1</v>
      </c>
      <c r="G30" s="16" t="s">
        <v>83</v>
      </c>
      <c r="H30" s="16" t="s">
        <v>84</v>
      </c>
      <c r="I30" s="16" t="s">
        <v>85</v>
      </c>
      <c r="J30" s="40">
        <v>110.01999664306641</v>
      </c>
      <c r="K30" s="5">
        <v>2</v>
      </c>
      <c r="L30" s="40">
        <f t="shared" si="0"/>
        <v>112.01999664306641</v>
      </c>
      <c r="M30" s="40">
        <f t="shared" si="1"/>
        <v>19.666697909068311</v>
      </c>
    </row>
    <row r="31" spans="1:13" ht="45" x14ac:dyDescent="0.25">
      <c r="A31" s="5">
        <v>21</v>
      </c>
      <c r="B31" s="16" t="s">
        <v>54</v>
      </c>
      <c r="C31" s="16">
        <v>2002</v>
      </c>
      <c r="D31" s="16">
        <v>2002</v>
      </c>
      <c r="E31" s="16">
        <v>2002</v>
      </c>
      <c r="F31" s="16" t="s">
        <v>24</v>
      </c>
      <c r="G31" s="16" t="s">
        <v>36</v>
      </c>
      <c r="H31" s="16" t="s">
        <v>55</v>
      </c>
      <c r="I31" s="16" t="s">
        <v>56</v>
      </c>
      <c r="J31" s="40">
        <v>112.98000335693359</v>
      </c>
      <c r="K31" s="5">
        <v>0</v>
      </c>
      <c r="L31" s="40">
        <f t="shared" si="0"/>
        <v>112.98000335693359</v>
      </c>
      <c r="M31" s="40">
        <f t="shared" si="1"/>
        <v>20.692236534864485</v>
      </c>
    </row>
    <row r="32" spans="1:13" ht="60" x14ac:dyDescent="0.25">
      <c r="A32" s="5">
        <v>22</v>
      </c>
      <c r="B32" s="16" t="s">
        <v>282</v>
      </c>
      <c r="C32" s="16">
        <v>2001</v>
      </c>
      <c r="D32" s="16">
        <v>2001</v>
      </c>
      <c r="E32" s="16">
        <v>2001</v>
      </c>
      <c r="F32" s="16" t="s">
        <v>11</v>
      </c>
      <c r="G32" s="16" t="s">
        <v>25</v>
      </c>
      <c r="H32" s="16" t="s">
        <v>26</v>
      </c>
      <c r="I32" s="16" t="s">
        <v>27</v>
      </c>
      <c r="J32" s="40">
        <v>107.16000366210937</v>
      </c>
      <c r="K32" s="5">
        <v>6</v>
      </c>
      <c r="L32" s="40">
        <f t="shared" si="0"/>
        <v>113.16000366210937</v>
      </c>
      <c r="M32" s="40">
        <f t="shared" si="1"/>
        <v>20.884524008427299</v>
      </c>
    </row>
    <row r="33" spans="1:13" ht="60" x14ac:dyDescent="0.25">
      <c r="A33" s="5">
        <v>23</v>
      </c>
      <c r="B33" s="16" t="s">
        <v>114</v>
      </c>
      <c r="C33" s="16">
        <v>1998</v>
      </c>
      <c r="D33" s="16">
        <v>1998</v>
      </c>
      <c r="E33" s="16">
        <v>1998</v>
      </c>
      <c r="F33" s="16" t="s">
        <v>24</v>
      </c>
      <c r="G33" s="16" t="s">
        <v>67</v>
      </c>
      <c r="H33" s="16" t="s">
        <v>115</v>
      </c>
      <c r="I33" s="16" t="s">
        <v>116</v>
      </c>
      <c r="J33" s="40">
        <v>111.36000061035156</v>
      </c>
      <c r="K33" s="5">
        <v>4</v>
      </c>
      <c r="L33" s="40">
        <f t="shared" si="0"/>
        <v>115.36000061035156</v>
      </c>
      <c r="M33" s="40">
        <f t="shared" si="1"/>
        <v>23.234696996246836</v>
      </c>
    </row>
    <row r="34" spans="1:13" ht="45" x14ac:dyDescent="0.25">
      <c r="A34" s="5">
        <v>24</v>
      </c>
      <c r="B34" s="16" t="s">
        <v>188</v>
      </c>
      <c r="C34" s="16">
        <v>1998</v>
      </c>
      <c r="D34" s="16">
        <v>1998</v>
      </c>
      <c r="E34" s="16">
        <v>1998</v>
      </c>
      <c r="F34" s="16" t="s">
        <v>24</v>
      </c>
      <c r="G34" s="16" t="s">
        <v>189</v>
      </c>
      <c r="H34" s="16" t="s">
        <v>190</v>
      </c>
      <c r="I34" s="16" t="s">
        <v>191</v>
      </c>
      <c r="J34" s="40">
        <v>110.23000335693359</v>
      </c>
      <c r="K34" s="5">
        <v>6</v>
      </c>
      <c r="L34" s="40">
        <f t="shared" si="0"/>
        <v>116.23000335693359</v>
      </c>
      <c r="M34" s="40">
        <f t="shared" si="1"/>
        <v>24.164087810165736</v>
      </c>
    </row>
    <row r="35" spans="1:13" ht="75" x14ac:dyDescent="0.25">
      <c r="A35" s="5">
        <v>25</v>
      </c>
      <c r="B35" s="16" t="s">
        <v>427</v>
      </c>
      <c r="C35" s="16">
        <v>2000</v>
      </c>
      <c r="D35" s="16">
        <v>2000</v>
      </c>
      <c r="E35" s="16">
        <v>2000</v>
      </c>
      <c r="F35" s="16" t="s">
        <v>24</v>
      </c>
      <c r="G35" s="16" t="s">
        <v>41</v>
      </c>
      <c r="H35" s="16" t="s">
        <v>42</v>
      </c>
      <c r="I35" s="16" t="s">
        <v>80</v>
      </c>
      <c r="J35" s="40">
        <v>106.52999877929687</v>
      </c>
      <c r="K35" s="5">
        <v>10</v>
      </c>
      <c r="L35" s="40">
        <f t="shared" si="0"/>
        <v>116.52999877929687</v>
      </c>
      <c r="M35" s="40">
        <f t="shared" si="1"/>
        <v>24.484561499309272</v>
      </c>
    </row>
    <row r="36" spans="1:13" ht="75" x14ac:dyDescent="0.25">
      <c r="A36" s="5">
        <v>26</v>
      </c>
      <c r="B36" s="16" t="s">
        <v>221</v>
      </c>
      <c r="C36" s="16">
        <v>2003</v>
      </c>
      <c r="D36" s="16">
        <v>2003</v>
      </c>
      <c r="E36" s="16">
        <v>2003</v>
      </c>
      <c r="F36" s="16" t="s">
        <v>24</v>
      </c>
      <c r="G36" s="16" t="s">
        <v>19</v>
      </c>
      <c r="H36" s="16" t="s">
        <v>20</v>
      </c>
      <c r="I36" s="16" t="s">
        <v>21</v>
      </c>
      <c r="J36" s="40">
        <v>118.45999908447266</v>
      </c>
      <c r="K36" s="5">
        <v>2</v>
      </c>
      <c r="L36" s="40">
        <f t="shared" si="0"/>
        <v>120.45999908447266</v>
      </c>
      <c r="M36" s="40">
        <f t="shared" si="1"/>
        <v>28.682831213604299</v>
      </c>
    </row>
    <row r="37" spans="1:13" ht="45" x14ac:dyDescent="0.25">
      <c r="A37" s="5">
        <v>27</v>
      </c>
      <c r="B37" s="16" t="s">
        <v>87</v>
      </c>
      <c r="C37" s="16">
        <v>2002</v>
      </c>
      <c r="D37" s="16">
        <v>2002</v>
      </c>
      <c r="E37" s="16">
        <v>2002</v>
      </c>
      <c r="F37" s="16" t="s">
        <v>24</v>
      </c>
      <c r="G37" s="16" t="s">
        <v>83</v>
      </c>
      <c r="H37" s="16" t="s">
        <v>88</v>
      </c>
      <c r="I37" s="16" t="s">
        <v>89</v>
      </c>
      <c r="J37" s="40">
        <v>112.5</v>
      </c>
      <c r="K37" s="5">
        <v>8</v>
      </c>
      <c r="L37" s="40">
        <f t="shared" si="0"/>
        <v>120.5</v>
      </c>
      <c r="M37" s="40">
        <f t="shared" si="1"/>
        <v>28.725562668861787</v>
      </c>
    </row>
    <row r="38" spans="1:13" ht="45" x14ac:dyDescent="0.25">
      <c r="A38" s="5">
        <v>28</v>
      </c>
      <c r="B38" s="16" t="s">
        <v>296</v>
      </c>
      <c r="C38" s="16">
        <v>2000</v>
      </c>
      <c r="D38" s="16">
        <v>2000</v>
      </c>
      <c r="E38" s="16">
        <v>2000</v>
      </c>
      <c r="F38" s="16" t="s">
        <v>24</v>
      </c>
      <c r="G38" s="16" t="s">
        <v>36</v>
      </c>
      <c r="H38" s="16" t="s">
        <v>55</v>
      </c>
      <c r="I38" s="16" t="s">
        <v>297</v>
      </c>
      <c r="J38" s="40">
        <v>117.51999664306641</v>
      </c>
      <c r="K38" s="5">
        <v>4</v>
      </c>
      <c r="L38" s="40">
        <f t="shared" si="0"/>
        <v>121.51999664306641</v>
      </c>
      <c r="M38" s="40">
        <f t="shared" si="1"/>
        <v>29.815186252256588</v>
      </c>
    </row>
    <row r="39" spans="1:13" ht="60" x14ac:dyDescent="0.25">
      <c r="A39" s="5">
        <v>29</v>
      </c>
      <c r="B39" s="16" t="s">
        <v>217</v>
      </c>
      <c r="C39" s="16">
        <v>2002</v>
      </c>
      <c r="D39" s="16">
        <v>2002</v>
      </c>
      <c r="E39" s="16">
        <v>2002</v>
      </c>
      <c r="F39" s="16" t="s">
        <v>24</v>
      </c>
      <c r="G39" s="16" t="s">
        <v>46</v>
      </c>
      <c r="H39" s="16" t="s">
        <v>47</v>
      </c>
      <c r="I39" s="16" t="s">
        <v>48</v>
      </c>
      <c r="J39" s="40">
        <v>122.41000366210937</v>
      </c>
      <c r="K39" s="5">
        <v>0</v>
      </c>
      <c r="L39" s="40">
        <f t="shared" si="0"/>
        <v>122.41000366210937</v>
      </c>
      <c r="M39" s="40">
        <f t="shared" si="1"/>
        <v>30.765946868900091</v>
      </c>
    </row>
    <row r="40" spans="1:13" ht="30" x14ac:dyDescent="0.25">
      <c r="A40" s="5">
        <v>30</v>
      </c>
      <c r="B40" s="16" t="s">
        <v>134</v>
      </c>
      <c r="C40" s="16">
        <v>1986</v>
      </c>
      <c r="D40" s="16">
        <v>1986</v>
      </c>
      <c r="E40" s="16">
        <v>1986</v>
      </c>
      <c r="F40" s="16" t="s">
        <v>24</v>
      </c>
      <c r="G40" s="16" t="s">
        <v>83</v>
      </c>
      <c r="H40" s="16" t="s">
        <v>131</v>
      </c>
      <c r="I40" s="16" t="s">
        <v>135</v>
      </c>
      <c r="J40" s="40">
        <v>119.29000091552734</v>
      </c>
      <c r="K40" s="5">
        <v>4</v>
      </c>
      <c r="L40" s="40">
        <f t="shared" si="0"/>
        <v>123.29000091552734</v>
      </c>
      <c r="M40" s="40">
        <f t="shared" si="1"/>
        <v>31.706014433989559</v>
      </c>
    </row>
    <row r="41" spans="1:13" ht="60" x14ac:dyDescent="0.25">
      <c r="A41" s="5">
        <v>31</v>
      </c>
      <c r="B41" s="16" t="s">
        <v>23</v>
      </c>
      <c r="C41" s="16">
        <v>2002</v>
      </c>
      <c r="D41" s="16">
        <v>2002</v>
      </c>
      <c r="E41" s="16">
        <v>2002</v>
      </c>
      <c r="F41" s="16" t="s">
        <v>24</v>
      </c>
      <c r="G41" s="16" t="s">
        <v>25</v>
      </c>
      <c r="H41" s="16" t="s">
        <v>26</v>
      </c>
      <c r="I41" s="16" t="s">
        <v>27</v>
      </c>
      <c r="J41" s="40">
        <v>120.11000061035156</v>
      </c>
      <c r="K41" s="5">
        <v>6</v>
      </c>
      <c r="L41" s="40">
        <f t="shared" si="0"/>
        <v>126.11000061035156</v>
      </c>
      <c r="M41" s="40">
        <f t="shared" si="1"/>
        <v>34.718512753012511</v>
      </c>
    </row>
    <row r="42" spans="1:13" ht="60" x14ac:dyDescent="0.25">
      <c r="A42" s="5">
        <v>32</v>
      </c>
      <c r="B42" s="16" t="s">
        <v>423</v>
      </c>
      <c r="C42" s="16">
        <v>2002</v>
      </c>
      <c r="D42" s="16">
        <v>2002</v>
      </c>
      <c r="E42" s="16">
        <v>2002</v>
      </c>
      <c r="F42" s="16" t="s">
        <v>24</v>
      </c>
      <c r="G42" s="16" t="s">
        <v>328</v>
      </c>
      <c r="H42" s="16" t="s">
        <v>47</v>
      </c>
      <c r="I42" s="16" t="s">
        <v>48</v>
      </c>
      <c r="J42" s="40">
        <v>124.55999755859375</v>
      </c>
      <c r="K42" s="5">
        <v>4</v>
      </c>
      <c r="L42" s="40">
        <f t="shared" si="0"/>
        <v>128.55999755859375</v>
      </c>
      <c r="M42" s="40">
        <f t="shared" si="1"/>
        <v>37.33575122354754</v>
      </c>
    </row>
    <row r="43" spans="1:13" ht="30" x14ac:dyDescent="0.25">
      <c r="A43" s="5">
        <v>33</v>
      </c>
      <c r="B43" s="16" t="s">
        <v>273</v>
      </c>
      <c r="C43" s="16">
        <v>1973</v>
      </c>
      <c r="D43" s="16">
        <v>1973</v>
      </c>
      <c r="E43" s="16">
        <v>1973</v>
      </c>
      <c r="F43" s="16">
        <v>1</v>
      </c>
      <c r="G43" s="16" t="s">
        <v>83</v>
      </c>
      <c r="H43" s="16" t="s">
        <v>131</v>
      </c>
      <c r="I43" s="16" t="s">
        <v>132</v>
      </c>
      <c r="J43" s="40">
        <v>124.66999816894531</v>
      </c>
      <c r="K43" s="5">
        <v>4</v>
      </c>
      <c r="L43" s="40">
        <f t="shared" si="0"/>
        <v>128.66999816894531</v>
      </c>
      <c r="M43" s="40">
        <f t="shared" si="1"/>
        <v>37.453260687957687</v>
      </c>
    </row>
    <row r="44" spans="1:13" ht="45" x14ac:dyDescent="0.25">
      <c r="A44" s="5">
        <v>34</v>
      </c>
      <c r="B44" s="16" t="s">
        <v>299</v>
      </c>
      <c r="C44" s="16">
        <v>2000</v>
      </c>
      <c r="D44" s="16">
        <v>2000</v>
      </c>
      <c r="E44" s="16">
        <v>2000</v>
      </c>
      <c r="F44" s="16" t="s">
        <v>24</v>
      </c>
      <c r="G44" s="16" t="s">
        <v>36</v>
      </c>
      <c r="H44" s="16" t="s">
        <v>55</v>
      </c>
      <c r="I44" s="16" t="s">
        <v>92</v>
      </c>
      <c r="J44" s="40">
        <v>126.20999908447266</v>
      </c>
      <c r="K44" s="5">
        <v>4</v>
      </c>
      <c r="L44" s="40">
        <f t="shared" si="0"/>
        <v>130.20999908447266</v>
      </c>
      <c r="M44" s="40">
        <f t="shared" si="1"/>
        <v>39.098385039508052</v>
      </c>
    </row>
    <row r="45" spans="1:13" ht="45" x14ac:dyDescent="0.25">
      <c r="A45" s="5">
        <v>35</v>
      </c>
      <c r="B45" s="16" t="s">
        <v>347</v>
      </c>
      <c r="C45" s="16">
        <v>2002</v>
      </c>
      <c r="D45" s="16">
        <v>2002</v>
      </c>
      <c r="E45" s="16">
        <v>2002</v>
      </c>
      <c r="F45" s="16">
        <v>1</v>
      </c>
      <c r="G45" s="16" t="s">
        <v>162</v>
      </c>
      <c r="H45" s="16" t="s">
        <v>163</v>
      </c>
      <c r="I45" s="16" t="s">
        <v>348</v>
      </c>
      <c r="J45" s="40">
        <v>137.71000671386719</v>
      </c>
      <c r="K45" s="5">
        <v>8</v>
      </c>
      <c r="L45" s="40">
        <f t="shared" si="0"/>
        <v>145.71000671386719</v>
      </c>
      <c r="M45" s="40">
        <f t="shared" si="1"/>
        <v>55.656453118059602</v>
      </c>
    </row>
    <row r="46" spans="1:13" ht="75" x14ac:dyDescent="0.25">
      <c r="A46" s="5">
        <v>36</v>
      </c>
      <c r="B46" s="16" t="s">
        <v>176</v>
      </c>
      <c r="C46" s="16">
        <v>1980</v>
      </c>
      <c r="D46" s="16">
        <v>1980</v>
      </c>
      <c r="E46" s="16">
        <v>1980</v>
      </c>
      <c r="F46" s="16" t="s">
        <v>11</v>
      </c>
      <c r="G46" s="16" t="s">
        <v>41</v>
      </c>
      <c r="H46" s="16" t="s">
        <v>177</v>
      </c>
      <c r="I46" s="16" t="s">
        <v>178</v>
      </c>
      <c r="J46" s="40">
        <v>146.1300048828125</v>
      </c>
      <c r="K46" s="5">
        <v>0</v>
      </c>
      <c r="L46" s="40">
        <f t="shared" si="0"/>
        <v>146.1300048828125</v>
      </c>
      <c r="M46" s="40">
        <f t="shared" si="1"/>
        <v>56.105121172975593</v>
      </c>
    </row>
    <row r="47" spans="1:13" ht="60" x14ac:dyDescent="0.25">
      <c r="A47" s="5">
        <v>37</v>
      </c>
      <c r="B47" s="16" t="s">
        <v>385</v>
      </c>
      <c r="C47" s="16">
        <v>2000</v>
      </c>
      <c r="D47" s="16">
        <v>2000</v>
      </c>
      <c r="E47" s="16">
        <v>2000</v>
      </c>
      <c r="F47" s="16" t="s">
        <v>24</v>
      </c>
      <c r="G47" s="16" t="s">
        <v>83</v>
      </c>
      <c r="H47" s="16" t="s">
        <v>373</v>
      </c>
      <c r="I47" s="16" t="s">
        <v>374</v>
      </c>
      <c r="J47" s="40">
        <v>104.83000183105469</v>
      </c>
      <c r="K47" s="5">
        <v>56</v>
      </c>
      <c r="L47" s="40">
        <f t="shared" si="0"/>
        <v>160.83000183105469</v>
      </c>
      <c r="M47" s="40">
        <f t="shared" si="1"/>
        <v>71.808568296569177</v>
      </c>
    </row>
    <row r="48" spans="1:13" ht="60" x14ac:dyDescent="0.25">
      <c r="A48" s="5">
        <v>38</v>
      </c>
      <c r="B48" s="16" t="s">
        <v>262</v>
      </c>
      <c r="C48" s="16">
        <v>1998</v>
      </c>
      <c r="D48" s="16">
        <v>1998</v>
      </c>
      <c r="E48" s="16">
        <v>1998</v>
      </c>
      <c r="F48" s="16" t="s">
        <v>24</v>
      </c>
      <c r="G48" s="16" t="s">
        <v>152</v>
      </c>
      <c r="H48" s="16" t="s">
        <v>263</v>
      </c>
      <c r="I48" s="16" t="s">
        <v>154</v>
      </c>
      <c r="J48" s="40">
        <v>106.73000335693359</v>
      </c>
      <c r="K48" s="5">
        <v>60</v>
      </c>
      <c r="L48" s="40">
        <f t="shared" si="0"/>
        <v>166.73000335693359</v>
      </c>
      <c r="M48" s="40">
        <f t="shared" si="1"/>
        <v>78.111315318692874</v>
      </c>
    </row>
    <row r="49" spans="1:13" ht="75" x14ac:dyDescent="0.25">
      <c r="A49" s="5">
        <v>39</v>
      </c>
      <c r="B49" s="16" t="s">
        <v>215</v>
      </c>
      <c r="C49" s="16">
        <v>2002</v>
      </c>
      <c r="D49" s="16">
        <v>2002</v>
      </c>
      <c r="E49" s="16">
        <v>2002</v>
      </c>
      <c r="F49" s="16" t="s">
        <v>24</v>
      </c>
      <c r="G49" s="16" t="s">
        <v>19</v>
      </c>
      <c r="H49" s="16" t="s">
        <v>20</v>
      </c>
      <c r="I49" s="16" t="s">
        <v>21</v>
      </c>
      <c r="J49" s="40">
        <v>140.94000244140625</v>
      </c>
      <c r="K49" s="5">
        <v>60</v>
      </c>
      <c r="L49" s="40">
        <f t="shared" si="0"/>
        <v>200.94000244140625</v>
      </c>
      <c r="M49" s="40">
        <f t="shared" si="1"/>
        <v>114.65655499545626</v>
      </c>
    </row>
    <row r="51" spans="1:13" ht="18.75" x14ac:dyDescent="0.25">
      <c r="A51" s="20" t="s">
        <v>916</v>
      </c>
      <c r="B51" s="20"/>
      <c r="C51" s="20"/>
      <c r="D51" s="20"/>
      <c r="E51" s="20"/>
      <c r="F51" s="20"/>
      <c r="G51" s="20"/>
      <c r="H51" s="20"/>
      <c r="I51" s="20"/>
      <c r="J51" s="20"/>
    </row>
    <row r="52" spans="1:13" x14ac:dyDescent="0.25">
      <c r="A52" s="27" t="s">
        <v>906</v>
      </c>
      <c r="B52" s="27" t="s">
        <v>1</v>
      </c>
      <c r="C52" s="27" t="s">
        <v>2</v>
      </c>
      <c r="D52" s="27" t="s">
        <v>510</v>
      </c>
      <c r="E52" s="27" t="s">
        <v>511</v>
      </c>
      <c r="F52" s="27" t="s">
        <v>3</v>
      </c>
      <c r="G52" s="27" t="s">
        <v>4</v>
      </c>
      <c r="H52" s="27" t="s">
        <v>5</v>
      </c>
      <c r="I52" s="27" t="s">
        <v>6</v>
      </c>
      <c r="J52" s="27" t="s">
        <v>909</v>
      </c>
      <c r="K52" s="27" t="s">
        <v>910</v>
      </c>
      <c r="L52" s="27" t="s">
        <v>911</v>
      </c>
      <c r="M52" s="27" t="s">
        <v>914</v>
      </c>
    </row>
    <row r="53" spans="1:13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3" ht="45" x14ac:dyDescent="0.25">
      <c r="A54" s="37">
        <v>1</v>
      </c>
      <c r="B54" s="38" t="s">
        <v>924</v>
      </c>
      <c r="C54" s="38" t="s">
        <v>925</v>
      </c>
      <c r="D54" s="38">
        <v>1995</v>
      </c>
      <c r="E54" s="38">
        <v>1995</v>
      </c>
      <c r="F54" s="38" t="s">
        <v>919</v>
      </c>
      <c r="G54" s="38" t="s">
        <v>104</v>
      </c>
      <c r="H54" s="38" t="s">
        <v>105</v>
      </c>
      <c r="I54" s="38" t="s">
        <v>106</v>
      </c>
      <c r="J54" s="39">
        <v>106.54000091552734</v>
      </c>
      <c r="K54" s="37">
        <v>0</v>
      </c>
      <c r="L54" s="39">
        <f t="shared" ref="L54:L64" si="2">J54+K54</f>
        <v>106.54000091552734</v>
      </c>
      <c r="M54" s="39">
        <f t="shared" ref="M54:M64" si="3">IF( AND(ISNUMBER(L$54),ISNUMBER(L54)),(L54-L$54)/L$54*100,"")</f>
        <v>0</v>
      </c>
    </row>
    <row r="55" spans="1:13" ht="45" x14ac:dyDescent="0.25">
      <c r="A55" s="5">
        <v>2</v>
      </c>
      <c r="B55" s="16" t="s">
        <v>920</v>
      </c>
      <c r="C55" s="16" t="s">
        <v>921</v>
      </c>
      <c r="D55" s="16">
        <v>1996</v>
      </c>
      <c r="E55" s="16">
        <v>1996</v>
      </c>
      <c r="F55" s="16" t="s">
        <v>919</v>
      </c>
      <c r="G55" s="16" t="s">
        <v>104</v>
      </c>
      <c r="H55" s="16" t="s">
        <v>307</v>
      </c>
      <c r="I55" s="16" t="s">
        <v>308</v>
      </c>
      <c r="J55" s="40">
        <v>108.73999786376953</v>
      </c>
      <c r="K55" s="5">
        <v>2</v>
      </c>
      <c r="L55" s="40">
        <f t="shared" si="2"/>
        <v>110.73999786376953</v>
      </c>
      <c r="M55" s="40">
        <f t="shared" si="3"/>
        <v>3.9421784420409853</v>
      </c>
    </row>
    <row r="56" spans="1:13" ht="120" x14ac:dyDescent="0.25">
      <c r="A56" s="5">
        <v>3</v>
      </c>
      <c r="B56" s="16" t="s">
        <v>926</v>
      </c>
      <c r="C56" s="16" t="s">
        <v>927</v>
      </c>
      <c r="D56" s="16">
        <v>1998</v>
      </c>
      <c r="E56" s="16">
        <v>1998</v>
      </c>
      <c r="F56" s="16" t="s">
        <v>928</v>
      </c>
      <c r="G56" s="16" t="s">
        <v>157</v>
      </c>
      <c r="H56" s="16" t="s">
        <v>227</v>
      </c>
      <c r="I56" s="16" t="s">
        <v>228</v>
      </c>
      <c r="J56" s="40">
        <v>111.05999755859375</v>
      </c>
      <c r="K56" s="5">
        <v>4</v>
      </c>
      <c r="L56" s="40">
        <f t="shared" si="2"/>
        <v>115.05999755859375</v>
      </c>
      <c r="M56" s="40">
        <f t="shared" si="3"/>
        <v>7.9969932136772544</v>
      </c>
    </row>
    <row r="57" spans="1:13" ht="30" x14ac:dyDescent="0.25">
      <c r="A57" s="5">
        <v>4</v>
      </c>
      <c r="B57" s="16" t="s">
        <v>917</v>
      </c>
      <c r="C57" s="16" t="s">
        <v>918</v>
      </c>
      <c r="D57" s="16">
        <v>1995</v>
      </c>
      <c r="E57" s="16">
        <v>1994</v>
      </c>
      <c r="F57" s="16" t="s">
        <v>919</v>
      </c>
      <c r="G57" s="16" t="s">
        <v>12</v>
      </c>
      <c r="H57" s="16" t="s">
        <v>13</v>
      </c>
      <c r="I57" s="16" t="s">
        <v>14</v>
      </c>
      <c r="J57" s="40">
        <v>115.19999694824219</v>
      </c>
      <c r="K57" s="5">
        <v>2</v>
      </c>
      <c r="L57" s="40">
        <f t="shared" si="2"/>
        <v>117.19999694824219</v>
      </c>
      <c r="M57" s="40">
        <f t="shared" si="3"/>
        <v>10.005627877896176</v>
      </c>
    </row>
    <row r="58" spans="1:13" ht="30" x14ac:dyDescent="0.25">
      <c r="A58" s="5">
        <v>5</v>
      </c>
      <c r="B58" s="16" t="s">
        <v>922</v>
      </c>
      <c r="C58" s="16" t="s">
        <v>923</v>
      </c>
      <c r="D58" s="16">
        <v>1990</v>
      </c>
      <c r="E58" s="16">
        <v>1990</v>
      </c>
      <c r="F58" s="16" t="s">
        <v>919</v>
      </c>
      <c r="G58" s="16" t="s">
        <v>83</v>
      </c>
      <c r="H58" s="16" t="s">
        <v>240</v>
      </c>
      <c r="I58" s="16" t="s">
        <v>674</v>
      </c>
      <c r="J58" s="40">
        <v>115.08999633789062</v>
      </c>
      <c r="K58" s="5">
        <v>4</v>
      </c>
      <c r="L58" s="40">
        <f t="shared" si="2"/>
        <v>119.08999633789063</v>
      </c>
      <c r="M58" s="40">
        <f t="shared" si="3"/>
        <v>11.779608892920725</v>
      </c>
    </row>
    <row r="59" spans="1:13" ht="30" x14ac:dyDescent="0.25">
      <c r="A59" s="5">
        <v>6</v>
      </c>
      <c r="B59" s="16" t="s">
        <v>930</v>
      </c>
      <c r="C59" s="16" t="s">
        <v>931</v>
      </c>
      <c r="D59" s="16">
        <v>1989</v>
      </c>
      <c r="E59" s="16">
        <v>1988</v>
      </c>
      <c r="F59" s="16" t="s">
        <v>919</v>
      </c>
      <c r="G59" s="16" t="s">
        <v>36</v>
      </c>
      <c r="H59" s="16" t="s">
        <v>37</v>
      </c>
      <c r="I59" s="16" t="s">
        <v>402</v>
      </c>
      <c r="J59" s="40">
        <v>115.98000335693359</v>
      </c>
      <c r="K59" s="5">
        <v>4</v>
      </c>
      <c r="L59" s="40">
        <f t="shared" si="2"/>
        <v>119.98000335693359</v>
      </c>
      <c r="M59" s="40">
        <f t="shared" si="3"/>
        <v>12.614982472228867</v>
      </c>
    </row>
    <row r="60" spans="1:13" ht="45" x14ac:dyDescent="0.25">
      <c r="A60" s="5">
        <v>7</v>
      </c>
      <c r="B60" s="16" t="s">
        <v>932</v>
      </c>
      <c r="C60" s="16" t="s">
        <v>933</v>
      </c>
      <c r="D60" s="16">
        <v>1991</v>
      </c>
      <c r="E60" s="16">
        <v>1990</v>
      </c>
      <c r="F60" s="16" t="s">
        <v>934</v>
      </c>
      <c r="G60" s="16" t="s">
        <v>83</v>
      </c>
      <c r="H60" s="16" t="s">
        <v>669</v>
      </c>
      <c r="I60" s="16" t="s">
        <v>670</v>
      </c>
      <c r="J60" s="40">
        <v>123.20999908447266</v>
      </c>
      <c r="K60" s="5">
        <v>2</v>
      </c>
      <c r="L60" s="40">
        <f t="shared" si="2"/>
        <v>125.20999908447266</v>
      </c>
      <c r="M60" s="40">
        <f t="shared" si="3"/>
        <v>17.523932803180887</v>
      </c>
    </row>
    <row r="61" spans="1:13" ht="30" x14ac:dyDescent="0.25">
      <c r="A61" s="5">
        <v>8</v>
      </c>
      <c r="B61" s="16" t="s">
        <v>935</v>
      </c>
      <c r="C61" s="16" t="s">
        <v>936</v>
      </c>
      <c r="D61" s="16">
        <v>2000</v>
      </c>
      <c r="E61" s="16">
        <v>1995</v>
      </c>
      <c r="F61" s="16" t="s">
        <v>937</v>
      </c>
      <c r="G61" s="16" t="s">
        <v>83</v>
      </c>
      <c r="H61" s="16" t="s">
        <v>95</v>
      </c>
      <c r="I61" s="16" t="s">
        <v>633</v>
      </c>
      <c r="J61" s="40">
        <v>124.76999664306641</v>
      </c>
      <c r="K61" s="5">
        <v>2</v>
      </c>
      <c r="L61" s="40">
        <f t="shared" si="2"/>
        <v>126.76999664306641</v>
      </c>
      <c r="M61" s="40">
        <f t="shared" si="3"/>
        <v>18.988169282614212</v>
      </c>
    </row>
    <row r="62" spans="1:13" ht="60" x14ac:dyDescent="0.25">
      <c r="A62" s="5">
        <v>9</v>
      </c>
      <c r="B62" s="16" t="s">
        <v>940</v>
      </c>
      <c r="C62" s="16" t="s">
        <v>941</v>
      </c>
      <c r="D62" s="16">
        <v>2000</v>
      </c>
      <c r="E62" s="16">
        <v>1998</v>
      </c>
      <c r="F62" s="16" t="s">
        <v>928</v>
      </c>
      <c r="G62" s="16" t="s">
        <v>72</v>
      </c>
      <c r="H62" s="16" t="s">
        <v>73</v>
      </c>
      <c r="I62" s="16" t="s">
        <v>622</v>
      </c>
      <c r="J62" s="40">
        <v>133.75</v>
      </c>
      <c r="K62" s="5">
        <v>2</v>
      </c>
      <c r="L62" s="40">
        <f t="shared" si="2"/>
        <v>135.75</v>
      </c>
      <c r="M62" s="40">
        <f t="shared" si="3"/>
        <v>27.416931512542845</v>
      </c>
    </row>
    <row r="63" spans="1:13" ht="60" x14ac:dyDescent="0.25">
      <c r="A63" s="5">
        <v>10</v>
      </c>
      <c r="B63" s="16" t="s">
        <v>938</v>
      </c>
      <c r="C63" s="16" t="s">
        <v>939</v>
      </c>
      <c r="D63" s="16">
        <v>2002</v>
      </c>
      <c r="E63" s="16">
        <v>1997</v>
      </c>
      <c r="F63" s="16" t="s">
        <v>928</v>
      </c>
      <c r="G63" s="16" t="s">
        <v>25</v>
      </c>
      <c r="H63" s="16" t="s">
        <v>26</v>
      </c>
      <c r="I63" s="16" t="s">
        <v>27</v>
      </c>
      <c r="J63" s="40">
        <v>129.97999572753906</v>
      </c>
      <c r="K63" s="5">
        <v>10</v>
      </c>
      <c r="L63" s="40">
        <f t="shared" si="2"/>
        <v>139.97999572753906</v>
      </c>
      <c r="M63" s="40">
        <f t="shared" si="3"/>
        <v>31.387267246717386</v>
      </c>
    </row>
    <row r="64" spans="1:13" ht="75" x14ac:dyDescent="0.25">
      <c r="A64" s="5">
        <v>11</v>
      </c>
      <c r="B64" s="16" t="s">
        <v>929</v>
      </c>
      <c r="C64" s="16" t="s">
        <v>927</v>
      </c>
      <c r="D64" s="16">
        <v>1998</v>
      </c>
      <c r="E64" s="16">
        <v>1998</v>
      </c>
      <c r="F64" s="16" t="s">
        <v>928</v>
      </c>
      <c r="G64" s="16" t="s">
        <v>41</v>
      </c>
      <c r="H64" s="16" t="s">
        <v>42</v>
      </c>
      <c r="I64" s="16" t="s">
        <v>80</v>
      </c>
      <c r="J64" s="40">
        <v>121.51000213623047</v>
      </c>
      <c r="K64" s="5">
        <v>56</v>
      </c>
      <c r="L64" s="40">
        <f t="shared" si="2"/>
        <v>177.51000213623047</v>
      </c>
      <c r="M64" s="40">
        <f t="shared" si="3"/>
        <v>66.613479079067488</v>
      </c>
    </row>
    <row r="66" spans="1:13" ht="18.75" x14ac:dyDescent="0.25">
      <c r="A66" s="20" t="s">
        <v>957</v>
      </c>
      <c r="B66" s="20"/>
      <c r="C66" s="20"/>
      <c r="D66" s="20"/>
      <c r="E66" s="20"/>
      <c r="F66" s="20"/>
      <c r="G66" s="20"/>
      <c r="H66" s="20"/>
      <c r="I66" s="20"/>
      <c r="J66" s="20"/>
    </row>
    <row r="67" spans="1:13" x14ac:dyDescent="0.25">
      <c r="A67" s="27" t="s">
        <v>906</v>
      </c>
      <c r="B67" s="27" t="s">
        <v>1</v>
      </c>
      <c r="C67" s="27" t="s">
        <v>2</v>
      </c>
      <c r="D67" s="27" t="s">
        <v>510</v>
      </c>
      <c r="E67" s="27" t="s">
        <v>511</v>
      </c>
      <c r="F67" s="27" t="s">
        <v>3</v>
      </c>
      <c r="G67" s="27" t="s">
        <v>4</v>
      </c>
      <c r="H67" s="27" t="s">
        <v>5</v>
      </c>
      <c r="I67" s="27" t="s">
        <v>6</v>
      </c>
      <c r="J67" s="27" t="s">
        <v>909</v>
      </c>
      <c r="K67" s="27" t="s">
        <v>910</v>
      </c>
      <c r="L67" s="27" t="s">
        <v>911</v>
      </c>
      <c r="M67" s="27" t="s">
        <v>914</v>
      </c>
    </row>
    <row r="68" spans="1:13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</row>
    <row r="69" spans="1:13" ht="45" x14ac:dyDescent="0.25">
      <c r="A69" s="37">
        <v>1</v>
      </c>
      <c r="B69" s="38" t="s">
        <v>467</v>
      </c>
      <c r="C69" s="38">
        <v>1984</v>
      </c>
      <c r="D69" s="38">
        <v>1984</v>
      </c>
      <c r="E69" s="38">
        <v>1984</v>
      </c>
      <c r="F69" s="38" t="s">
        <v>11</v>
      </c>
      <c r="G69" s="38" t="s">
        <v>36</v>
      </c>
      <c r="H69" s="38" t="s">
        <v>55</v>
      </c>
      <c r="I69" s="38" t="s">
        <v>141</v>
      </c>
      <c r="J69" s="39">
        <v>103.95999908447266</v>
      </c>
      <c r="K69" s="37">
        <v>0</v>
      </c>
      <c r="L69" s="39">
        <f t="shared" ref="L69:L90" si="4">J69+K69</f>
        <v>103.95999908447266</v>
      </c>
      <c r="M69" s="39">
        <f t="shared" ref="M69:M90" si="5">IF( AND(ISNUMBER(L$69),ISNUMBER(L69)),(L69-L$69)/L$69*100,"")</f>
        <v>0</v>
      </c>
    </row>
    <row r="70" spans="1:13" ht="30" x14ac:dyDescent="0.25">
      <c r="A70" s="5">
        <v>2</v>
      </c>
      <c r="B70" s="16" t="s">
        <v>353</v>
      </c>
      <c r="C70" s="16">
        <v>1985</v>
      </c>
      <c r="D70" s="16">
        <v>1985</v>
      </c>
      <c r="E70" s="16">
        <v>1985</v>
      </c>
      <c r="F70" s="16" t="s">
        <v>351</v>
      </c>
      <c r="G70" s="16" t="s">
        <v>83</v>
      </c>
      <c r="H70" s="16" t="s">
        <v>240</v>
      </c>
      <c r="I70" s="16" t="s">
        <v>343</v>
      </c>
      <c r="J70" s="40">
        <v>109.37999725341797</v>
      </c>
      <c r="K70" s="5">
        <v>0</v>
      </c>
      <c r="L70" s="40">
        <f t="shared" si="4"/>
        <v>109.37999725341797</v>
      </c>
      <c r="M70" s="40">
        <f t="shared" si="5"/>
        <v>5.2135419552488598</v>
      </c>
    </row>
    <row r="71" spans="1:13" ht="45" x14ac:dyDescent="0.25">
      <c r="A71" s="5">
        <v>3</v>
      </c>
      <c r="B71" s="16" t="s">
        <v>239</v>
      </c>
      <c r="C71" s="16">
        <v>1997</v>
      </c>
      <c r="D71" s="16">
        <v>1997</v>
      </c>
      <c r="E71" s="16">
        <v>1997</v>
      </c>
      <c r="F71" s="16" t="s">
        <v>11</v>
      </c>
      <c r="G71" s="16" t="s">
        <v>83</v>
      </c>
      <c r="H71" s="16" t="s">
        <v>240</v>
      </c>
      <c r="I71" s="16" t="s">
        <v>241</v>
      </c>
      <c r="J71" s="40">
        <v>110.30999755859375</v>
      </c>
      <c r="K71" s="5">
        <v>2</v>
      </c>
      <c r="L71" s="40">
        <f t="shared" si="4"/>
        <v>112.30999755859375</v>
      </c>
      <c r="M71" s="40">
        <f t="shared" si="5"/>
        <v>8.031933962731479</v>
      </c>
    </row>
    <row r="72" spans="1:13" ht="75" x14ac:dyDescent="0.25">
      <c r="A72" s="5">
        <v>4</v>
      </c>
      <c r="B72" s="16" t="s">
        <v>483</v>
      </c>
      <c r="C72" s="16">
        <v>2000</v>
      </c>
      <c r="D72" s="16">
        <v>2000</v>
      </c>
      <c r="E72" s="16">
        <v>2000</v>
      </c>
      <c r="F72" s="16" t="s">
        <v>11</v>
      </c>
      <c r="G72" s="16" t="s">
        <v>302</v>
      </c>
      <c r="H72" s="16" t="s">
        <v>303</v>
      </c>
      <c r="I72" s="16" t="s">
        <v>304</v>
      </c>
      <c r="J72" s="40">
        <v>113.11000061035156</v>
      </c>
      <c r="K72" s="5">
        <v>0</v>
      </c>
      <c r="L72" s="40">
        <f t="shared" si="4"/>
        <v>113.11000061035156</v>
      </c>
      <c r="M72" s="40">
        <f t="shared" si="5"/>
        <v>8.8014636460741755</v>
      </c>
    </row>
    <row r="73" spans="1:13" ht="45" x14ac:dyDescent="0.25">
      <c r="A73" s="5">
        <v>5</v>
      </c>
      <c r="B73" s="16" t="s">
        <v>277</v>
      </c>
      <c r="C73" s="16">
        <v>1997</v>
      </c>
      <c r="D73" s="16">
        <v>1997</v>
      </c>
      <c r="E73" s="16">
        <v>1997</v>
      </c>
      <c r="F73" s="16" t="s">
        <v>11</v>
      </c>
      <c r="G73" s="16" t="s">
        <v>278</v>
      </c>
      <c r="H73" s="16" t="s">
        <v>279</v>
      </c>
      <c r="I73" s="16" t="s">
        <v>280</v>
      </c>
      <c r="J73" s="40">
        <v>111.26999664306641</v>
      </c>
      <c r="K73" s="5">
        <v>2</v>
      </c>
      <c r="L73" s="40">
        <f t="shared" si="4"/>
        <v>113.26999664306641</v>
      </c>
      <c r="M73" s="40">
        <f t="shared" si="5"/>
        <v>8.9553651794753435</v>
      </c>
    </row>
    <row r="74" spans="1:13" ht="75" x14ac:dyDescent="0.25">
      <c r="A74" s="5">
        <v>6</v>
      </c>
      <c r="B74" s="16" t="s">
        <v>319</v>
      </c>
      <c r="C74" s="16">
        <v>1991</v>
      </c>
      <c r="D74" s="16">
        <v>1991</v>
      </c>
      <c r="E74" s="16">
        <v>1991</v>
      </c>
      <c r="F74" s="16" t="s">
        <v>11</v>
      </c>
      <c r="G74" s="16" t="s">
        <v>62</v>
      </c>
      <c r="H74" s="16" t="s">
        <v>285</v>
      </c>
      <c r="I74" s="16" t="s">
        <v>64</v>
      </c>
      <c r="J74" s="40">
        <v>110.83000183105469</v>
      </c>
      <c r="K74" s="5">
        <v>4</v>
      </c>
      <c r="L74" s="40">
        <f t="shared" si="4"/>
        <v>114.83000183105469</v>
      </c>
      <c r="M74" s="40">
        <f t="shared" si="5"/>
        <v>10.455947328115705</v>
      </c>
    </row>
    <row r="75" spans="1:13" ht="75" x14ac:dyDescent="0.25">
      <c r="A75" s="5">
        <v>7</v>
      </c>
      <c r="B75" s="16" t="s">
        <v>301</v>
      </c>
      <c r="C75" s="16">
        <v>1998</v>
      </c>
      <c r="D75" s="16">
        <v>1998</v>
      </c>
      <c r="E75" s="16">
        <v>1998</v>
      </c>
      <c r="F75" s="16" t="s">
        <v>11</v>
      </c>
      <c r="G75" s="16" t="s">
        <v>302</v>
      </c>
      <c r="H75" s="16" t="s">
        <v>303</v>
      </c>
      <c r="I75" s="16" t="s">
        <v>304</v>
      </c>
      <c r="J75" s="40">
        <v>110.87999725341797</v>
      </c>
      <c r="K75" s="5">
        <v>4</v>
      </c>
      <c r="L75" s="40">
        <f t="shared" si="4"/>
        <v>114.87999725341797</v>
      </c>
      <c r="M75" s="40">
        <f t="shared" si="5"/>
        <v>10.50403834658778</v>
      </c>
    </row>
    <row r="76" spans="1:13" ht="30" x14ac:dyDescent="0.25">
      <c r="A76" s="5">
        <v>8</v>
      </c>
      <c r="B76" s="16" t="s">
        <v>350</v>
      </c>
      <c r="C76" s="16">
        <v>1982</v>
      </c>
      <c r="D76" s="16">
        <v>1982</v>
      </c>
      <c r="E76" s="16">
        <v>1982</v>
      </c>
      <c r="F76" s="16" t="s">
        <v>351</v>
      </c>
      <c r="G76" s="16" t="s">
        <v>83</v>
      </c>
      <c r="H76" s="16" t="s">
        <v>240</v>
      </c>
      <c r="I76" s="16" t="s">
        <v>343</v>
      </c>
      <c r="J76" s="40">
        <v>113.90000152587891</v>
      </c>
      <c r="K76" s="5">
        <v>2</v>
      </c>
      <c r="L76" s="40">
        <f t="shared" si="4"/>
        <v>115.90000152587891</v>
      </c>
      <c r="M76" s="40">
        <f t="shared" si="5"/>
        <v>11.485189059788665</v>
      </c>
    </row>
    <row r="77" spans="1:13" ht="30" x14ac:dyDescent="0.25">
      <c r="A77" s="5">
        <v>9</v>
      </c>
      <c r="B77" s="16" t="s">
        <v>195</v>
      </c>
      <c r="C77" s="16">
        <v>1999</v>
      </c>
      <c r="D77" s="16">
        <v>1999</v>
      </c>
      <c r="E77" s="16">
        <v>1999</v>
      </c>
      <c r="F77" s="16" t="s">
        <v>24</v>
      </c>
      <c r="G77" s="16" t="s">
        <v>12</v>
      </c>
      <c r="H77" s="16" t="s">
        <v>13</v>
      </c>
      <c r="I77" s="16" t="s">
        <v>191</v>
      </c>
      <c r="J77" s="40">
        <v>115.30000305175781</v>
      </c>
      <c r="K77" s="5">
        <v>2</v>
      </c>
      <c r="L77" s="40">
        <f t="shared" si="4"/>
        <v>117.30000305175781</v>
      </c>
      <c r="M77" s="40">
        <f t="shared" si="5"/>
        <v>12.831862336248909</v>
      </c>
    </row>
    <row r="78" spans="1:13" ht="60" x14ac:dyDescent="0.25">
      <c r="A78" s="5">
        <v>10</v>
      </c>
      <c r="B78" s="16" t="s">
        <v>436</v>
      </c>
      <c r="C78" s="16">
        <v>2001</v>
      </c>
      <c r="D78" s="16">
        <v>2001</v>
      </c>
      <c r="E78" s="16">
        <v>2001</v>
      </c>
      <c r="F78" s="16" t="s">
        <v>24</v>
      </c>
      <c r="G78" s="16" t="s">
        <v>104</v>
      </c>
      <c r="H78" s="16" t="s">
        <v>279</v>
      </c>
      <c r="I78" s="16" t="s">
        <v>325</v>
      </c>
      <c r="J78" s="40">
        <v>113.87999725341797</v>
      </c>
      <c r="K78" s="5">
        <v>4</v>
      </c>
      <c r="L78" s="40">
        <f t="shared" si="4"/>
        <v>117.87999725341797</v>
      </c>
      <c r="M78" s="40">
        <f t="shared" si="5"/>
        <v>13.389763650954464</v>
      </c>
    </row>
    <row r="79" spans="1:13" ht="75" x14ac:dyDescent="0.25">
      <c r="A79" s="5">
        <v>11</v>
      </c>
      <c r="B79" s="16" t="s">
        <v>223</v>
      </c>
      <c r="C79" s="16">
        <v>1998</v>
      </c>
      <c r="D79" s="16">
        <v>1998</v>
      </c>
      <c r="E79" s="16">
        <v>1998</v>
      </c>
      <c r="F79" s="16" t="s">
        <v>11</v>
      </c>
      <c r="G79" s="16" t="s">
        <v>62</v>
      </c>
      <c r="H79" s="16" t="s">
        <v>224</v>
      </c>
      <c r="I79" s="16" t="s">
        <v>64</v>
      </c>
      <c r="J79" s="40">
        <v>116.12999725341797</v>
      </c>
      <c r="K79" s="5">
        <v>2</v>
      </c>
      <c r="L79" s="40">
        <f t="shared" si="4"/>
        <v>118.12999725341797</v>
      </c>
      <c r="M79" s="40">
        <f t="shared" si="5"/>
        <v>13.630240759651688</v>
      </c>
    </row>
    <row r="80" spans="1:13" ht="90" x14ac:dyDescent="0.25">
      <c r="A80" s="5">
        <v>12</v>
      </c>
      <c r="B80" s="16" t="s">
        <v>156</v>
      </c>
      <c r="C80" s="16">
        <v>1996</v>
      </c>
      <c r="D80" s="16">
        <v>1996</v>
      </c>
      <c r="E80" s="16">
        <v>1996</v>
      </c>
      <c r="F80" s="16" t="s">
        <v>11</v>
      </c>
      <c r="G80" s="16" t="s">
        <v>157</v>
      </c>
      <c r="H80" s="16" t="s">
        <v>158</v>
      </c>
      <c r="I80" s="16" t="s">
        <v>159</v>
      </c>
      <c r="J80" s="40">
        <v>119.29000091552734</v>
      </c>
      <c r="K80" s="5">
        <v>2</v>
      </c>
      <c r="L80" s="40">
        <f t="shared" si="4"/>
        <v>121.29000091552734</v>
      </c>
      <c r="M80" s="40">
        <f t="shared" si="5"/>
        <v>16.669874936198489</v>
      </c>
    </row>
    <row r="81" spans="1:13" ht="45" x14ac:dyDescent="0.25">
      <c r="A81" s="5">
        <v>13</v>
      </c>
      <c r="B81" s="16" t="s">
        <v>185</v>
      </c>
      <c r="C81" s="16">
        <v>1998</v>
      </c>
      <c r="D81" s="16">
        <v>1998</v>
      </c>
      <c r="E81" s="16">
        <v>1998</v>
      </c>
      <c r="F81" s="16" t="s">
        <v>24</v>
      </c>
      <c r="G81" s="16" t="s">
        <v>36</v>
      </c>
      <c r="H81" s="16" t="s">
        <v>55</v>
      </c>
      <c r="I81" s="16" t="s">
        <v>186</v>
      </c>
      <c r="J81" s="40">
        <v>117.52999877929687</v>
      </c>
      <c r="K81" s="5">
        <v>4</v>
      </c>
      <c r="L81" s="40">
        <f t="shared" si="4"/>
        <v>121.52999877929687</v>
      </c>
      <c r="M81" s="40">
        <f t="shared" si="5"/>
        <v>16.900730905689716</v>
      </c>
    </row>
    <row r="82" spans="1:13" ht="75" x14ac:dyDescent="0.25">
      <c r="A82" s="5">
        <v>14</v>
      </c>
      <c r="B82" s="16" t="s">
        <v>387</v>
      </c>
      <c r="C82" s="16">
        <v>1992</v>
      </c>
      <c r="D82" s="16">
        <v>1992</v>
      </c>
      <c r="E82" s="16">
        <v>1992</v>
      </c>
      <c r="F82" s="16" t="s">
        <v>11</v>
      </c>
      <c r="G82" s="16" t="s">
        <v>62</v>
      </c>
      <c r="H82" s="16" t="s">
        <v>285</v>
      </c>
      <c r="I82" s="16" t="s">
        <v>64</v>
      </c>
      <c r="J82" s="40">
        <v>117.55999755859375</v>
      </c>
      <c r="K82" s="5">
        <v>4</v>
      </c>
      <c r="L82" s="40">
        <f t="shared" si="4"/>
        <v>121.55999755859375</v>
      </c>
      <c r="M82" s="40">
        <f t="shared" si="5"/>
        <v>16.929586984528751</v>
      </c>
    </row>
    <row r="83" spans="1:13" ht="60" x14ac:dyDescent="0.25">
      <c r="A83" s="5">
        <v>15</v>
      </c>
      <c r="B83" s="16" t="s">
        <v>330</v>
      </c>
      <c r="C83" s="16">
        <v>2003</v>
      </c>
      <c r="D83" s="16">
        <v>2003</v>
      </c>
      <c r="E83" s="16">
        <v>2003</v>
      </c>
      <c r="F83" s="16" t="s">
        <v>24</v>
      </c>
      <c r="G83" s="16" t="s">
        <v>67</v>
      </c>
      <c r="H83" s="16" t="s">
        <v>115</v>
      </c>
      <c r="I83" s="16" t="s">
        <v>331</v>
      </c>
      <c r="J83" s="40">
        <v>119.87000274658203</v>
      </c>
      <c r="K83" s="5">
        <v>4</v>
      </c>
      <c r="L83" s="40">
        <f t="shared" si="4"/>
        <v>123.87000274658203</v>
      </c>
      <c r="M83" s="40">
        <f t="shared" si="5"/>
        <v>19.151600459260788</v>
      </c>
    </row>
    <row r="84" spans="1:13" ht="90" x14ac:dyDescent="0.25">
      <c r="A84" s="5">
        <v>16</v>
      </c>
      <c r="B84" s="16" t="s">
        <v>416</v>
      </c>
      <c r="C84" s="16">
        <v>2001</v>
      </c>
      <c r="D84" s="16">
        <v>2001</v>
      </c>
      <c r="E84" s="16">
        <v>2001</v>
      </c>
      <c r="F84" s="16" t="s">
        <v>24</v>
      </c>
      <c r="G84" s="16" t="s">
        <v>104</v>
      </c>
      <c r="H84" s="16" t="s">
        <v>413</v>
      </c>
      <c r="I84" s="16" t="s">
        <v>414</v>
      </c>
      <c r="J84" s="40">
        <v>121.41000366210937</v>
      </c>
      <c r="K84" s="5">
        <v>4</v>
      </c>
      <c r="L84" s="40">
        <f t="shared" si="4"/>
        <v>125.41000366210937</v>
      </c>
      <c r="M84" s="40">
        <f t="shared" si="5"/>
        <v>20.632940329489159</v>
      </c>
    </row>
    <row r="85" spans="1:13" ht="45" x14ac:dyDescent="0.25">
      <c r="A85" s="5" t="s">
        <v>8</v>
      </c>
      <c r="B85" s="16" t="s">
        <v>201</v>
      </c>
      <c r="C85" s="16">
        <v>1986</v>
      </c>
      <c r="D85" s="16">
        <v>1986</v>
      </c>
      <c r="E85" s="16">
        <v>1986</v>
      </c>
      <c r="F85" s="16" t="s">
        <v>11</v>
      </c>
      <c r="G85" s="16" t="s">
        <v>126</v>
      </c>
      <c r="H85" s="16" t="s">
        <v>127</v>
      </c>
      <c r="I85" s="16" t="s">
        <v>202</v>
      </c>
      <c r="J85" s="40">
        <v>123.55999755859375</v>
      </c>
      <c r="K85" s="5">
        <v>2</v>
      </c>
      <c r="L85" s="40">
        <f t="shared" si="4"/>
        <v>125.55999755859375</v>
      </c>
      <c r="M85" s="40">
        <f t="shared" si="5"/>
        <v>20.77722072368433</v>
      </c>
    </row>
    <row r="86" spans="1:13" ht="45" x14ac:dyDescent="0.25">
      <c r="A86" s="5">
        <v>17</v>
      </c>
      <c r="B86" s="16" t="s">
        <v>355</v>
      </c>
      <c r="C86" s="16">
        <v>1998</v>
      </c>
      <c r="D86" s="16">
        <v>1998</v>
      </c>
      <c r="E86" s="16">
        <v>1998</v>
      </c>
      <c r="F86" s="16" t="s">
        <v>24</v>
      </c>
      <c r="G86" s="16" t="s">
        <v>104</v>
      </c>
      <c r="H86" s="16" t="s">
        <v>356</v>
      </c>
      <c r="I86" s="16" t="s">
        <v>357</v>
      </c>
      <c r="J86" s="40">
        <v>134.44000244140625</v>
      </c>
      <c r="K86" s="5">
        <v>0</v>
      </c>
      <c r="L86" s="40">
        <f t="shared" si="4"/>
        <v>134.44000244140625</v>
      </c>
      <c r="M86" s="40">
        <f t="shared" si="5"/>
        <v>29.318972321428244</v>
      </c>
    </row>
    <row r="87" spans="1:13" ht="45" x14ac:dyDescent="0.25">
      <c r="A87" s="5">
        <v>18</v>
      </c>
      <c r="B87" s="16" t="s">
        <v>76</v>
      </c>
      <c r="C87" s="16">
        <v>2002</v>
      </c>
      <c r="D87" s="16">
        <v>2002</v>
      </c>
      <c r="E87" s="16">
        <v>2002</v>
      </c>
      <c r="F87" s="16" t="s">
        <v>24</v>
      </c>
      <c r="G87" s="16" t="s">
        <v>62</v>
      </c>
      <c r="H87" s="16" t="s">
        <v>63</v>
      </c>
      <c r="I87" s="16" t="s">
        <v>77</v>
      </c>
      <c r="J87" s="40">
        <v>140.33000183105469</v>
      </c>
      <c r="K87" s="5">
        <v>2</v>
      </c>
      <c r="L87" s="40">
        <f t="shared" si="4"/>
        <v>142.33000183105469</v>
      </c>
      <c r="M87" s="40">
        <f t="shared" si="5"/>
        <v>36.90842928481031</v>
      </c>
    </row>
    <row r="88" spans="1:13" ht="45" x14ac:dyDescent="0.25">
      <c r="A88" s="5">
        <v>19</v>
      </c>
      <c r="B88" s="16" t="s">
        <v>382</v>
      </c>
      <c r="C88" s="16">
        <v>1999</v>
      </c>
      <c r="D88" s="16">
        <v>1999</v>
      </c>
      <c r="E88" s="16">
        <v>1999</v>
      </c>
      <c r="F88" s="16" t="s">
        <v>24</v>
      </c>
      <c r="G88" s="16" t="s">
        <v>12</v>
      </c>
      <c r="H88" s="16" t="s">
        <v>337</v>
      </c>
      <c r="I88" s="16" t="s">
        <v>383</v>
      </c>
      <c r="J88" s="40">
        <v>157.86000061035156</v>
      </c>
      <c r="K88" s="5">
        <v>8</v>
      </c>
      <c r="L88" s="40">
        <f t="shared" si="4"/>
        <v>165.86000061035156</v>
      </c>
      <c r="M88" s="40">
        <f t="shared" si="5"/>
        <v>59.542133581188359</v>
      </c>
    </row>
    <row r="89" spans="1:13" ht="45" x14ac:dyDescent="0.25">
      <c r="A89" s="5">
        <v>20</v>
      </c>
      <c r="B89" s="16" t="s">
        <v>140</v>
      </c>
      <c r="C89" s="16">
        <v>1995</v>
      </c>
      <c r="D89" s="16">
        <v>1995</v>
      </c>
      <c r="E89" s="16">
        <v>1995</v>
      </c>
      <c r="F89" s="16" t="s">
        <v>11</v>
      </c>
      <c r="G89" s="16" t="s">
        <v>36</v>
      </c>
      <c r="H89" s="16" t="s">
        <v>55</v>
      </c>
      <c r="I89" s="16" t="s">
        <v>141</v>
      </c>
      <c r="J89" s="40">
        <v>146.35000610351562</v>
      </c>
      <c r="K89" s="5">
        <v>52</v>
      </c>
      <c r="L89" s="40">
        <f t="shared" si="4"/>
        <v>198.35000610351562</v>
      </c>
      <c r="M89" s="40">
        <f t="shared" si="5"/>
        <v>90.794543911400396</v>
      </c>
    </row>
    <row r="90" spans="1:13" ht="45" x14ac:dyDescent="0.25">
      <c r="A90" s="5">
        <v>21</v>
      </c>
      <c r="B90" s="16" t="s">
        <v>251</v>
      </c>
      <c r="C90" s="16">
        <v>1999</v>
      </c>
      <c r="D90" s="16">
        <v>1999</v>
      </c>
      <c r="E90" s="16">
        <v>1999</v>
      </c>
      <c r="F90" s="16" t="s">
        <v>11</v>
      </c>
      <c r="G90" s="16" t="s">
        <v>83</v>
      </c>
      <c r="H90" s="16" t="s">
        <v>240</v>
      </c>
      <c r="I90" s="16" t="s">
        <v>252</v>
      </c>
      <c r="J90" s="40">
        <v>118.51000213623047</v>
      </c>
      <c r="K90" s="5">
        <v>102</v>
      </c>
      <c r="L90" s="40">
        <f t="shared" si="4"/>
        <v>220.51000213623047</v>
      </c>
      <c r="M90" s="40">
        <f t="shared" si="5"/>
        <v>112.11043101015723</v>
      </c>
    </row>
    <row r="92" spans="1:13" ht="18.75" x14ac:dyDescent="0.25">
      <c r="A92" s="20" t="s">
        <v>959</v>
      </c>
      <c r="B92" s="20"/>
      <c r="C92" s="20"/>
      <c r="D92" s="20"/>
      <c r="E92" s="20"/>
      <c r="F92" s="20"/>
      <c r="G92" s="20"/>
      <c r="H92" s="20"/>
      <c r="I92" s="20"/>
      <c r="J92" s="20"/>
    </row>
    <row r="93" spans="1:13" x14ac:dyDescent="0.25">
      <c r="A93" s="27" t="s">
        <v>906</v>
      </c>
      <c r="B93" s="27" t="s">
        <v>1</v>
      </c>
      <c r="C93" s="27" t="s">
        <v>2</v>
      </c>
      <c r="D93" s="27" t="s">
        <v>510</v>
      </c>
      <c r="E93" s="27" t="s">
        <v>511</v>
      </c>
      <c r="F93" s="27" t="s">
        <v>3</v>
      </c>
      <c r="G93" s="27" t="s">
        <v>4</v>
      </c>
      <c r="H93" s="27" t="s">
        <v>5</v>
      </c>
      <c r="I93" s="27" t="s">
        <v>6</v>
      </c>
      <c r="J93" s="27" t="s">
        <v>909</v>
      </c>
      <c r="K93" s="27" t="s">
        <v>910</v>
      </c>
      <c r="L93" s="27" t="s">
        <v>911</v>
      </c>
      <c r="M93" s="27" t="s">
        <v>914</v>
      </c>
    </row>
    <row r="94" spans="1:13" x14ac:dyDescent="0.2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</row>
    <row r="95" spans="1:13" ht="60" x14ac:dyDescent="0.25">
      <c r="A95" s="37">
        <v>1</v>
      </c>
      <c r="B95" s="38" t="s">
        <v>421</v>
      </c>
      <c r="C95" s="38">
        <v>1995</v>
      </c>
      <c r="D95" s="38">
        <v>1995</v>
      </c>
      <c r="E95" s="38">
        <v>1995</v>
      </c>
      <c r="F95" s="38" t="s">
        <v>11</v>
      </c>
      <c r="G95" s="38" t="s">
        <v>25</v>
      </c>
      <c r="H95" s="38" t="s">
        <v>109</v>
      </c>
      <c r="I95" s="38" t="s">
        <v>27</v>
      </c>
      <c r="J95" s="39">
        <v>97.25</v>
      </c>
      <c r="K95" s="37">
        <v>0</v>
      </c>
      <c r="L95" s="39">
        <f t="shared" ref="L95:L135" si="6">J95+K95</f>
        <v>97.25</v>
      </c>
      <c r="M95" s="39">
        <f t="shared" ref="M95:M135" si="7">IF( AND(ISNUMBER(L$95),ISNUMBER(L95)),(L95-L$95)/L$95*100,"")</f>
        <v>0</v>
      </c>
    </row>
    <row r="96" spans="1:13" ht="30" x14ac:dyDescent="0.25">
      <c r="A96" s="5">
        <v>2</v>
      </c>
      <c r="B96" s="16" t="s">
        <v>219</v>
      </c>
      <c r="C96" s="16">
        <v>1996</v>
      </c>
      <c r="D96" s="16">
        <v>1996</v>
      </c>
      <c r="E96" s="16">
        <v>1996</v>
      </c>
      <c r="F96" s="16" t="s">
        <v>11</v>
      </c>
      <c r="G96" s="16" t="s">
        <v>36</v>
      </c>
      <c r="H96" s="16" t="s">
        <v>13</v>
      </c>
      <c r="I96" s="16" t="s">
        <v>186</v>
      </c>
      <c r="J96" s="40">
        <v>97.830001831054688</v>
      </c>
      <c r="K96" s="5">
        <v>0</v>
      </c>
      <c r="L96" s="40">
        <f t="shared" si="6"/>
        <v>97.830001831054688</v>
      </c>
      <c r="M96" s="40">
        <f t="shared" si="7"/>
        <v>0.59640291111021848</v>
      </c>
    </row>
    <row r="97" spans="1:13" ht="90" x14ac:dyDescent="0.25">
      <c r="A97" s="5">
        <v>3</v>
      </c>
      <c r="B97" s="16" t="s">
        <v>475</v>
      </c>
      <c r="C97" s="16">
        <v>1999</v>
      </c>
      <c r="D97" s="16">
        <v>1999</v>
      </c>
      <c r="E97" s="16">
        <v>1999</v>
      </c>
      <c r="F97" s="16" t="s">
        <v>11</v>
      </c>
      <c r="G97" s="16" t="s">
        <v>25</v>
      </c>
      <c r="H97" s="16" t="s">
        <v>257</v>
      </c>
      <c r="I97" s="16" t="s">
        <v>27</v>
      </c>
      <c r="J97" s="40">
        <v>98.910003662109375</v>
      </c>
      <c r="K97" s="5">
        <v>0</v>
      </c>
      <c r="L97" s="40">
        <f t="shared" si="6"/>
        <v>98.910003662109375</v>
      </c>
      <c r="M97" s="40">
        <f t="shared" si="7"/>
        <v>1.7069446397011567</v>
      </c>
    </row>
    <row r="98" spans="1:13" ht="45" x14ac:dyDescent="0.25">
      <c r="A98" s="5">
        <v>4</v>
      </c>
      <c r="B98" s="16" t="s">
        <v>370</v>
      </c>
      <c r="C98" s="16">
        <v>1995</v>
      </c>
      <c r="D98" s="16">
        <v>1995</v>
      </c>
      <c r="E98" s="16">
        <v>1995</v>
      </c>
      <c r="F98" s="16" t="s">
        <v>11</v>
      </c>
      <c r="G98" s="16" t="s">
        <v>104</v>
      </c>
      <c r="H98" s="16" t="s">
        <v>105</v>
      </c>
      <c r="I98" s="16" t="s">
        <v>106</v>
      </c>
      <c r="J98" s="40">
        <v>97.25</v>
      </c>
      <c r="K98" s="5">
        <v>2</v>
      </c>
      <c r="L98" s="40">
        <f t="shared" si="6"/>
        <v>99.25</v>
      </c>
      <c r="M98" s="40">
        <f t="shared" si="7"/>
        <v>2.0565552699228791</v>
      </c>
    </row>
    <row r="99" spans="1:13" ht="45" x14ac:dyDescent="0.25">
      <c r="A99" s="5">
        <v>5</v>
      </c>
      <c r="B99" s="16" t="s">
        <v>491</v>
      </c>
      <c r="C99" s="16">
        <v>1996</v>
      </c>
      <c r="D99" s="16">
        <v>1996</v>
      </c>
      <c r="E99" s="16">
        <v>1996</v>
      </c>
      <c r="F99" s="16" t="s">
        <v>11</v>
      </c>
      <c r="G99" s="16" t="s">
        <v>104</v>
      </c>
      <c r="H99" s="16" t="s">
        <v>307</v>
      </c>
      <c r="I99" s="16" t="s">
        <v>308</v>
      </c>
      <c r="J99" s="40">
        <v>100.16000366210937</v>
      </c>
      <c r="K99" s="5">
        <v>2</v>
      </c>
      <c r="L99" s="40">
        <f t="shared" si="6"/>
        <v>102.16000366210937</v>
      </c>
      <c r="M99" s="40">
        <f t="shared" si="7"/>
        <v>5.0488469533258353</v>
      </c>
    </row>
    <row r="100" spans="1:13" ht="120" x14ac:dyDescent="0.25">
      <c r="A100" s="5">
        <v>6</v>
      </c>
      <c r="B100" s="16" t="s">
        <v>230</v>
      </c>
      <c r="C100" s="16">
        <v>1998</v>
      </c>
      <c r="D100" s="16">
        <v>1998</v>
      </c>
      <c r="E100" s="16">
        <v>1998</v>
      </c>
      <c r="F100" s="16" t="s">
        <v>24</v>
      </c>
      <c r="G100" s="16" t="s">
        <v>157</v>
      </c>
      <c r="H100" s="16" t="s">
        <v>227</v>
      </c>
      <c r="I100" s="16" t="s">
        <v>228</v>
      </c>
      <c r="J100" s="40">
        <v>102.19999694824219</v>
      </c>
      <c r="K100" s="5">
        <v>0</v>
      </c>
      <c r="L100" s="40">
        <f t="shared" si="6"/>
        <v>102.19999694824219</v>
      </c>
      <c r="M100" s="40">
        <f t="shared" si="7"/>
        <v>5.0899711550048199</v>
      </c>
    </row>
    <row r="101" spans="1:13" ht="60" x14ac:dyDescent="0.25">
      <c r="A101" s="5">
        <v>7</v>
      </c>
      <c r="B101" s="16" t="s">
        <v>323</v>
      </c>
      <c r="C101" s="16">
        <v>1995</v>
      </c>
      <c r="D101" s="16">
        <v>1995</v>
      </c>
      <c r="E101" s="16">
        <v>1995</v>
      </c>
      <c r="F101" s="16" t="s">
        <v>11</v>
      </c>
      <c r="G101" s="16" t="s">
        <v>104</v>
      </c>
      <c r="H101" s="16" t="s">
        <v>324</v>
      </c>
      <c r="I101" s="16" t="s">
        <v>325</v>
      </c>
      <c r="J101" s="40">
        <v>98.30999755859375</v>
      </c>
      <c r="K101" s="5">
        <v>4</v>
      </c>
      <c r="L101" s="40">
        <f t="shared" si="6"/>
        <v>102.30999755859375</v>
      </c>
      <c r="M101" s="40">
        <f t="shared" si="7"/>
        <v>5.2030823224614391</v>
      </c>
    </row>
    <row r="102" spans="1:13" ht="60" x14ac:dyDescent="0.25">
      <c r="A102" s="5">
        <v>8</v>
      </c>
      <c r="B102" s="16" t="s">
        <v>404</v>
      </c>
      <c r="C102" s="16">
        <v>1993</v>
      </c>
      <c r="D102" s="16">
        <v>1993</v>
      </c>
      <c r="E102" s="16">
        <v>1993</v>
      </c>
      <c r="F102" s="16" t="s">
        <v>11</v>
      </c>
      <c r="G102" s="16" t="s">
        <v>152</v>
      </c>
      <c r="H102" s="16" t="s">
        <v>314</v>
      </c>
      <c r="I102" s="16" t="s">
        <v>154</v>
      </c>
      <c r="J102" s="40">
        <v>98.389999389648438</v>
      </c>
      <c r="K102" s="5">
        <v>4</v>
      </c>
      <c r="L102" s="40">
        <f t="shared" si="6"/>
        <v>102.38999938964844</v>
      </c>
      <c r="M102" s="40">
        <f t="shared" si="7"/>
        <v>5.2853464160909382</v>
      </c>
    </row>
    <row r="103" spans="1:13" ht="45" x14ac:dyDescent="0.25">
      <c r="A103" s="5">
        <v>9</v>
      </c>
      <c r="B103" s="16" t="s">
        <v>183</v>
      </c>
      <c r="C103" s="16">
        <v>1985</v>
      </c>
      <c r="D103" s="16">
        <v>1985</v>
      </c>
      <c r="E103" s="16">
        <v>1985</v>
      </c>
      <c r="F103" s="16" t="s">
        <v>11</v>
      </c>
      <c r="G103" s="16" t="s">
        <v>36</v>
      </c>
      <c r="H103" s="16" t="s">
        <v>55</v>
      </c>
      <c r="I103" s="16" t="s">
        <v>38</v>
      </c>
      <c r="J103" s="40">
        <v>100.73999786376953</v>
      </c>
      <c r="K103" s="5">
        <v>2</v>
      </c>
      <c r="L103" s="40">
        <f t="shared" si="6"/>
        <v>102.73999786376953</v>
      </c>
      <c r="M103" s="40">
        <f t="shared" si="7"/>
        <v>5.645242019300289</v>
      </c>
    </row>
    <row r="104" spans="1:13" ht="60" x14ac:dyDescent="0.25">
      <c r="A104" s="5">
        <v>10</v>
      </c>
      <c r="B104" s="16" t="s">
        <v>275</v>
      </c>
      <c r="C104" s="16">
        <v>1995</v>
      </c>
      <c r="D104" s="16">
        <v>1995</v>
      </c>
      <c r="E104" s="16">
        <v>1995</v>
      </c>
      <c r="F104" s="16" t="s">
        <v>11</v>
      </c>
      <c r="G104" s="16" t="s">
        <v>25</v>
      </c>
      <c r="H104" s="16" t="s">
        <v>109</v>
      </c>
      <c r="I104" s="16" t="s">
        <v>27</v>
      </c>
      <c r="J104" s="40">
        <v>100.80999755859375</v>
      </c>
      <c r="K104" s="5">
        <v>2</v>
      </c>
      <c r="L104" s="40">
        <f t="shared" si="6"/>
        <v>102.80999755859375</v>
      </c>
      <c r="M104" s="40">
        <f t="shared" si="7"/>
        <v>5.7172211399421595</v>
      </c>
    </row>
    <row r="105" spans="1:13" ht="45" x14ac:dyDescent="0.25">
      <c r="A105" s="5">
        <v>11</v>
      </c>
      <c r="B105" s="16" t="s">
        <v>336</v>
      </c>
      <c r="C105" s="16">
        <v>1994</v>
      </c>
      <c r="D105" s="16">
        <v>1994</v>
      </c>
      <c r="E105" s="16">
        <v>1994</v>
      </c>
      <c r="F105" s="16" t="s">
        <v>11</v>
      </c>
      <c r="G105" s="16" t="s">
        <v>12</v>
      </c>
      <c r="H105" s="16" t="s">
        <v>337</v>
      </c>
      <c r="I105" s="16" t="s">
        <v>38</v>
      </c>
      <c r="J105" s="40">
        <v>101.58999633789062</v>
      </c>
      <c r="K105" s="5">
        <v>2</v>
      </c>
      <c r="L105" s="40">
        <f t="shared" si="6"/>
        <v>103.58999633789062</v>
      </c>
      <c r="M105" s="40">
        <f t="shared" si="7"/>
        <v>6.5192764399903593</v>
      </c>
    </row>
    <row r="106" spans="1:13" ht="45" x14ac:dyDescent="0.25">
      <c r="A106" s="5">
        <v>12</v>
      </c>
      <c r="B106" s="16" t="s">
        <v>50</v>
      </c>
      <c r="C106" s="16">
        <v>1997</v>
      </c>
      <c r="D106" s="16">
        <v>1997</v>
      </c>
      <c r="E106" s="16">
        <v>1997</v>
      </c>
      <c r="F106" s="16" t="s">
        <v>24</v>
      </c>
      <c r="G106" s="16" t="s">
        <v>41</v>
      </c>
      <c r="H106" s="16" t="s">
        <v>51</v>
      </c>
      <c r="I106" s="16" t="s">
        <v>52</v>
      </c>
      <c r="J106" s="40">
        <v>104.12000274658203</v>
      </c>
      <c r="K106" s="5">
        <v>0</v>
      </c>
      <c r="L106" s="40">
        <f t="shared" si="6"/>
        <v>104.12000274658203</v>
      </c>
      <c r="M106" s="40">
        <f t="shared" si="7"/>
        <v>7.0642701764339648</v>
      </c>
    </row>
    <row r="107" spans="1:13" ht="60" x14ac:dyDescent="0.25">
      <c r="A107" s="5">
        <v>13</v>
      </c>
      <c r="B107" s="16" t="s">
        <v>232</v>
      </c>
      <c r="C107" s="16">
        <v>1995</v>
      </c>
      <c r="D107" s="16">
        <v>1995</v>
      </c>
      <c r="E107" s="16">
        <v>1995</v>
      </c>
      <c r="F107" s="16" t="s">
        <v>24</v>
      </c>
      <c r="G107" s="16" t="s">
        <v>152</v>
      </c>
      <c r="H107" s="16" t="s">
        <v>153</v>
      </c>
      <c r="I107" s="16" t="s">
        <v>154</v>
      </c>
      <c r="J107" s="40">
        <v>102.23999786376953</v>
      </c>
      <c r="K107" s="5">
        <v>2</v>
      </c>
      <c r="L107" s="40">
        <f t="shared" si="6"/>
        <v>104.23999786376953</v>
      </c>
      <c r="M107" s="40">
        <f t="shared" si="7"/>
        <v>7.1876584717424485</v>
      </c>
    </row>
    <row r="108" spans="1:13" ht="45" x14ac:dyDescent="0.25">
      <c r="A108" s="5">
        <v>14</v>
      </c>
      <c r="B108" s="16" t="s">
        <v>306</v>
      </c>
      <c r="C108" s="16">
        <v>1996</v>
      </c>
      <c r="D108" s="16">
        <v>1996</v>
      </c>
      <c r="E108" s="16">
        <v>1996</v>
      </c>
      <c r="F108" s="16" t="s">
        <v>11</v>
      </c>
      <c r="G108" s="16" t="s">
        <v>104</v>
      </c>
      <c r="H108" s="16" t="s">
        <v>307</v>
      </c>
      <c r="I108" s="16" t="s">
        <v>308</v>
      </c>
      <c r="J108" s="40">
        <v>104.27999877929687</v>
      </c>
      <c r="K108" s="5">
        <v>0</v>
      </c>
      <c r="L108" s="40">
        <f t="shared" si="6"/>
        <v>104.27999877929687</v>
      </c>
      <c r="M108" s="40">
        <f t="shared" si="7"/>
        <v>7.2287905185571972</v>
      </c>
    </row>
    <row r="109" spans="1:13" x14ac:dyDescent="0.25">
      <c r="A109" s="5">
        <v>15</v>
      </c>
      <c r="B109" s="16" t="s">
        <v>237</v>
      </c>
      <c r="C109" s="16">
        <v>1999</v>
      </c>
      <c r="D109" s="16">
        <v>1999</v>
      </c>
      <c r="E109" s="16">
        <v>1999</v>
      </c>
      <c r="F109" s="16" t="s">
        <v>11</v>
      </c>
      <c r="G109" s="16" t="s">
        <v>36</v>
      </c>
      <c r="H109" s="16" t="s">
        <v>13</v>
      </c>
      <c r="I109" s="16" t="s">
        <v>191</v>
      </c>
      <c r="J109" s="40">
        <v>104.93000030517578</v>
      </c>
      <c r="K109" s="5">
        <v>0</v>
      </c>
      <c r="L109" s="40">
        <f t="shared" si="6"/>
        <v>104.93000030517578</v>
      </c>
      <c r="M109" s="40">
        <f t="shared" si="7"/>
        <v>7.8971725503092864</v>
      </c>
    </row>
    <row r="110" spans="1:13" x14ac:dyDescent="0.25">
      <c r="A110" s="5">
        <v>16</v>
      </c>
      <c r="B110" s="16" t="s">
        <v>434</v>
      </c>
      <c r="C110" s="16">
        <v>1991</v>
      </c>
      <c r="D110" s="16">
        <v>1991</v>
      </c>
      <c r="E110" s="16">
        <v>1991</v>
      </c>
      <c r="F110" s="16" t="s">
        <v>11</v>
      </c>
      <c r="G110" s="16" t="s">
        <v>83</v>
      </c>
      <c r="H110" s="16" t="s">
        <v>95</v>
      </c>
      <c r="I110" s="16" t="s">
        <v>112</v>
      </c>
      <c r="J110" s="40">
        <v>105.62000274658203</v>
      </c>
      <c r="K110" s="5">
        <v>0</v>
      </c>
      <c r="L110" s="40">
        <f t="shared" si="6"/>
        <v>105.62000274658203</v>
      </c>
      <c r="M110" s="40">
        <f t="shared" si="7"/>
        <v>8.6066866288761243</v>
      </c>
    </row>
    <row r="111" spans="1:13" ht="30" x14ac:dyDescent="0.25">
      <c r="A111" s="5">
        <v>17</v>
      </c>
      <c r="B111" s="16" t="s">
        <v>118</v>
      </c>
      <c r="C111" s="16">
        <v>1994</v>
      </c>
      <c r="D111" s="16">
        <v>1994</v>
      </c>
      <c r="E111" s="16">
        <v>1994</v>
      </c>
      <c r="F111" s="16" t="s">
        <v>11</v>
      </c>
      <c r="G111" s="16" t="s">
        <v>12</v>
      </c>
      <c r="H111" s="16" t="s">
        <v>13</v>
      </c>
      <c r="I111" s="16" t="s">
        <v>14</v>
      </c>
      <c r="J111" s="40">
        <v>104.09999847412109</v>
      </c>
      <c r="K111" s="5">
        <v>2</v>
      </c>
      <c r="L111" s="40">
        <f t="shared" si="6"/>
        <v>106.09999847412109</v>
      </c>
      <c r="M111" s="40">
        <f t="shared" si="7"/>
        <v>9.1002555003815875</v>
      </c>
    </row>
    <row r="112" spans="1:13" ht="60" x14ac:dyDescent="0.25">
      <c r="A112" s="5">
        <v>18</v>
      </c>
      <c r="B112" s="16" t="s">
        <v>469</v>
      </c>
      <c r="C112" s="16">
        <v>2002</v>
      </c>
      <c r="D112" s="16">
        <v>2002</v>
      </c>
      <c r="E112" s="16">
        <v>2002</v>
      </c>
      <c r="F112" s="16" t="s">
        <v>24</v>
      </c>
      <c r="G112" s="16" t="s">
        <v>25</v>
      </c>
      <c r="H112" s="16" t="s">
        <v>26</v>
      </c>
      <c r="I112" s="16" t="s">
        <v>27</v>
      </c>
      <c r="J112" s="40">
        <v>106.16999816894531</v>
      </c>
      <c r="K112" s="5">
        <v>0</v>
      </c>
      <c r="L112" s="40">
        <f t="shared" si="6"/>
        <v>106.16999816894531</v>
      </c>
      <c r="M112" s="40">
        <f t="shared" si="7"/>
        <v>9.172234621023458</v>
      </c>
    </row>
    <row r="113" spans="1:13" ht="45" x14ac:dyDescent="0.25">
      <c r="A113" s="5" t="s">
        <v>8</v>
      </c>
      <c r="B113" s="16" t="s">
        <v>442</v>
      </c>
      <c r="C113" s="16">
        <v>1987</v>
      </c>
      <c r="D113" s="16">
        <v>1987</v>
      </c>
      <c r="E113" s="16">
        <v>1987</v>
      </c>
      <c r="F113" s="16" t="s">
        <v>11</v>
      </c>
      <c r="G113" s="16" t="s">
        <v>126</v>
      </c>
      <c r="H113" s="16" t="s">
        <v>127</v>
      </c>
      <c r="I113" s="16" t="s">
        <v>128</v>
      </c>
      <c r="J113" s="40">
        <v>102.40000152587891</v>
      </c>
      <c r="K113" s="5">
        <v>4</v>
      </c>
      <c r="L113" s="40">
        <f t="shared" si="6"/>
        <v>106.40000152587891</v>
      </c>
      <c r="M113" s="40">
        <f t="shared" si="7"/>
        <v>9.408741928924325</v>
      </c>
    </row>
    <row r="114" spans="1:13" ht="60" x14ac:dyDescent="0.25">
      <c r="A114" s="5">
        <v>19</v>
      </c>
      <c r="B114" s="16" t="s">
        <v>151</v>
      </c>
      <c r="C114" s="16">
        <v>1997</v>
      </c>
      <c r="D114" s="16">
        <v>1997</v>
      </c>
      <c r="E114" s="16">
        <v>1997</v>
      </c>
      <c r="F114" s="16" t="s">
        <v>24</v>
      </c>
      <c r="G114" s="16" t="s">
        <v>152</v>
      </c>
      <c r="H114" s="16" t="s">
        <v>153</v>
      </c>
      <c r="I114" s="16" t="s">
        <v>154</v>
      </c>
      <c r="J114" s="40">
        <v>106.41999816894531</v>
      </c>
      <c r="K114" s="5">
        <v>0</v>
      </c>
      <c r="L114" s="40">
        <f t="shared" si="6"/>
        <v>106.41999816894531</v>
      </c>
      <c r="M114" s="40">
        <f t="shared" si="7"/>
        <v>9.4293040297638164</v>
      </c>
    </row>
    <row r="115" spans="1:13" ht="45" x14ac:dyDescent="0.25">
      <c r="A115" s="5">
        <v>20</v>
      </c>
      <c r="B115" s="16" t="s">
        <v>438</v>
      </c>
      <c r="C115" s="16">
        <v>1985</v>
      </c>
      <c r="D115" s="16">
        <v>1985</v>
      </c>
      <c r="E115" s="16">
        <v>1985</v>
      </c>
      <c r="F115" s="16" t="s">
        <v>11</v>
      </c>
      <c r="G115" s="16" t="s">
        <v>36</v>
      </c>
      <c r="H115" s="16" t="s">
        <v>55</v>
      </c>
      <c r="I115" s="16" t="s">
        <v>38</v>
      </c>
      <c r="J115" s="40">
        <v>104.84999847412109</v>
      </c>
      <c r="K115" s="5">
        <v>2</v>
      </c>
      <c r="L115" s="40">
        <f t="shared" si="6"/>
        <v>106.84999847412109</v>
      </c>
      <c r="M115" s="40">
        <f t="shared" si="7"/>
        <v>9.8714637266026664</v>
      </c>
    </row>
    <row r="116" spans="1:13" ht="75" x14ac:dyDescent="0.25">
      <c r="A116" s="5">
        <v>21</v>
      </c>
      <c r="B116" s="16" t="s">
        <v>243</v>
      </c>
      <c r="C116" s="16">
        <v>2000</v>
      </c>
      <c r="D116" s="16">
        <v>2000</v>
      </c>
      <c r="E116" s="16">
        <v>2000</v>
      </c>
      <c r="F116" s="16" t="s">
        <v>24</v>
      </c>
      <c r="G116" s="16" t="s">
        <v>244</v>
      </c>
      <c r="H116" s="16" t="s">
        <v>245</v>
      </c>
      <c r="I116" s="16" t="s">
        <v>246</v>
      </c>
      <c r="J116" s="40">
        <v>107.05999755859375</v>
      </c>
      <c r="K116" s="5">
        <v>0</v>
      </c>
      <c r="L116" s="40">
        <f t="shared" si="6"/>
        <v>107.05999755859375</v>
      </c>
      <c r="M116" s="40">
        <f t="shared" si="7"/>
        <v>10.087401088528278</v>
      </c>
    </row>
    <row r="117" spans="1:13" ht="120" x14ac:dyDescent="0.25">
      <c r="A117" s="5">
        <v>22</v>
      </c>
      <c r="B117" s="16" t="s">
        <v>226</v>
      </c>
      <c r="C117" s="16">
        <v>1998</v>
      </c>
      <c r="D117" s="16">
        <v>1998</v>
      </c>
      <c r="E117" s="16">
        <v>1998</v>
      </c>
      <c r="F117" s="16" t="s">
        <v>24</v>
      </c>
      <c r="G117" s="16" t="s">
        <v>157</v>
      </c>
      <c r="H117" s="16" t="s">
        <v>227</v>
      </c>
      <c r="I117" s="16" t="s">
        <v>228</v>
      </c>
      <c r="J117" s="40">
        <v>107.76000213623047</v>
      </c>
      <c r="K117" s="5">
        <v>0</v>
      </c>
      <c r="L117" s="40">
        <f t="shared" si="6"/>
        <v>107.76000213623047</v>
      </c>
      <c r="M117" s="40">
        <f t="shared" si="7"/>
        <v>10.807200140082744</v>
      </c>
    </row>
    <row r="118" spans="1:13" ht="60" x14ac:dyDescent="0.25">
      <c r="A118" s="5">
        <v>23</v>
      </c>
      <c r="B118" s="16" t="s">
        <v>394</v>
      </c>
      <c r="C118" s="16">
        <v>1998</v>
      </c>
      <c r="D118" s="16">
        <v>1998</v>
      </c>
      <c r="E118" s="16">
        <v>1998</v>
      </c>
      <c r="F118" s="16" t="s">
        <v>24</v>
      </c>
      <c r="G118" s="16" t="s">
        <v>67</v>
      </c>
      <c r="H118" s="16" t="s">
        <v>115</v>
      </c>
      <c r="I118" s="16" t="s">
        <v>116</v>
      </c>
      <c r="J118" s="40">
        <v>110.97000122070312</v>
      </c>
      <c r="K118" s="5">
        <v>0</v>
      </c>
      <c r="L118" s="40">
        <f t="shared" si="6"/>
        <v>110.97000122070312</v>
      </c>
      <c r="M118" s="40">
        <f t="shared" si="7"/>
        <v>14.107970406892672</v>
      </c>
    </row>
    <row r="119" spans="1:13" x14ac:dyDescent="0.25">
      <c r="A119" s="5">
        <v>24</v>
      </c>
      <c r="B119" s="16" t="s">
        <v>111</v>
      </c>
      <c r="C119" s="16">
        <v>1995</v>
      </c>
      <c r="D119" s="16">
        <v>1995</v>
      </c>
      <c r="E119" s="16">
        <v>1995</v>
      </c>
      <c r="F119" s="16" t="s">
        <v>11</v>
      </c>
      <c r="G119" s="16" t="s">
        <v>83</v>
      </c>
      <c r="H119" s="16" t="s">
        <v>95</v>
      </c>
      <c r="I119" s="16" t="s">
        <v>112</v>
      </c>
      <c r="J119" s="40">
        <v>109.16999816894531</v>
      </c>
      <c r="K119" s="5">
        <v>2</v>
      </c>
      <c r="L119" s="40">
        <f t="shared" si="6"/>
        <v>111.16999816894531</v>
      </c>
      <c r="M119" s="40">
        <f t="shared" si="7"/>
        <v>14.313622795830655</v>
      </c>
    </row>
    <row r="120" spans="1:13" ht="30" x14ac:dyDescent="0.25">
      <c r="A120" s="5">
        <v>25</v>
      </c>
      <c r="B120" s="16" t="s">
        <v>333</v>
      </c>
      <c r="C120" s="16">
        <v>1987</v>
      </c>
      <c r="D120" s="16">
        <v>1987</v>
      </c>
      <c r="E120" s="16">
        <v>1987</v>
      </c>
      <c r="F120" s="16" t="s">
        <v>11</v>
      </c>
      <c r="G120" s="16" t="s">
        <v>83</v>
      </c>
      <c r="H120" s="16" t="s">
        <v>240</v>
      </c>
      <c r="I120" s="16" t="s">
        <v>334</v>
      </c>
      <c r="J120" s="40">
        <v>107.19999694824219</v>
      </c>
      <c r="K120" s="5">
        <v>4</v>
      </c>
      <c r="L120" s="40">
        <f t="shared" si="6"/>
        <v>111.19999694824219</v>
      </c>
      <c r="M120" s="40">
        <f t="shared" si="7"/>
        <v>14.344469869657777</v>
      </c>
    </row>
    <row r="121" spans="1:13" ht="30" x14ac:dyDescent="0.25">
      <c r="A121" s="5">
        <v>26</v>
      </c>
      <c r="B121" s="16" t="s">
        <v>10</v>
      </c>
      <c r="C121" s="16">
        <v>1995</v>
      </c>
      <c r="D121" s="16">
        <v>1995</v>
      </c>
      <c r="E121" s="16">
        <v>1995</v>
      </c>
      <c r="F121" s="16" t="s">
        <v>11</v>
      </c>
      <c r="G121" s="16" t="s">
        <v>12</v>
      </c>
      <c r="H121" s="16" t="s">
        <v>13</v>
      </c>
      <c r="I121" s="16" t="s">
        <v>14</v>
      </c>
      <c r="J121" s="40">
        <v>105.20999908447266</v>
      </c>
      <c r="K121" s="5">
        <v>6</v>
      </c>
      <c r="L121" s="40">
        <f t="shared" si="6"/>
        <v>111.20999908447266</v>
      </c>
      <c r="M121" s="40">
        <f t="shared" si="7"/>
        <v>14.354754842645404</v>
      </c>
    </row>
    <row r="122" spans="1:13" ht="30" x14ac:dyDescent="0.25">
      <c r="A122" s="5">
        <v>27</v>
      </c>
      <c r="B122" s="16" t="s">
        <v>410</v>
      </c>
      <c r="C122" s="16">
        <v>1995</v>
      </c>
      <c r="D122" s="16">
        <v>1995</v>
      </c>
      <c r="E122" s="16">
        <v>1995</v>
      </c>
      <c r="F122" s="16" t="s">
        <v>11</v>
      </c>
      <c r="G122" s="16" t="s">
        <v>36</v>
      </c>
      <c r="H122" s="16" t="s">
        <v>13</v>
      </c>
      <c r="I122" s="16" t="s">
        <v>186</v>
      </c>
      <c r="J122" s="40">
        <v>108.73000335693359</v>
      </c>
      <c r="K122" s="5">
        <v>4</v>
      </c>
      <c r="L122" s="40">
        <f t="shared" si="6"/>
        <v>112.73000335693359</v>
      </c>
      <c r="M122" s="40">
        <f t="shared" si="7"/>
        <v>15.917741241062821</v>
      </c>
    </row>
    <row r="123" spans="1:13" ht="75" x14ac:dyDescent="0.25">
      <c r="A123" s="5">
        <v>28</v>
      </c>
      <c r="B123" s="16" t="s">
        <v>406</v>
      </c>
      <c r="C123" s="16">
        <v>1998</v>
      </c>
      <c r="D123" s="16">
        <v>1998</v>
      </c>
      <c r="E123" s="16">
        <v>1998</v>
      </c>
      <c r="F123" s="16" t="s">
        <v>24</v>
      </c>
      <c r="G123" s="16" t="s">
        <v>41</v>
      </c>
      <c r="H123" s="16" t="s">
        <v>42</v>
      </c>
      <c r="I123" s="16" t="s">
        <v>80</v>
      </c>
      <c r="J123" s="40">
        <v>104.88999938964844</v>
      </c>
      <c r="K123" s="5">
        <v>8</v>
      </c>
      <c r="L123" s="40">
        <f t="shared" si="6"/>
        <v>112.88999938964844</v>
      </c>
      <c r="M123" s="40">
        <f t="shared" si="7"/>
        <v>16.082261583186053</v>
      </c>
    </row>
    <row r="124" spans="1:13" ht="75" x14ac:dyDescent="0.25">
      <c r="A124" s="5">
        <v>29</v>
      </c>
      <c r="B124" s="16" t="s">
        <v>313</v>
      </c>
      <c r="C124" s="16">
        <v>2000</v>
      </c>
      <c r="D124" s="16">
        <v>2000</v>
      </c>
      <c r="E124" s="16">
        <v>2000</v>
      </c>
      <c r="F124" s="16" t="s">
        <v>24</v>
      </c>
      <c r="G124" s="16" t="s">
        <v>19</v>
      </c>
      <c r="H124" s="16" t="s">
        <v>314</v>
      </c>
      <c r="I124" s="16" t="s">
        <v>315</v>
      </c>
      <c r="J124" s="40">
        <v>110.97000122070312</v>
      </c>
      <c r="K124" s="5">
        <v>6</v>
      </c>
      <c r="L124" s="40">
        <f t="shared" si="6"/>
        <v>116.97000122070312</v>
      </c>
      <c r="M124" s="40">
        <f t="shared" si="7"/>
        <v>20.27763621666131</v>
      </c>
    </row>
    <row r="125" spans="1:13" ht="90" x14ac:dyDescent="0.25">
      <c r="A125" s="5">
        <v>30</v>
      </c>
      <c r="B125" s="16" t="s">
        <v>488</v>
      </c>
      <c r="C125" s="16">
        <v>2003</v>
      </c>
      <c r="D125" s="16">
        <v>2003</v>
      </c>
      <c r="E125" s="16">
        <v>2003</v>
      </c>
      <c r="F125" s="16" t="s">
        <v>24</v>
      </c>
      <c r="G125" s="16" t="s">
        <v>67</v>
      </c>
      <c r="H125" s="16" t="s">
        <v>472</v>
      </c>
      <c r="I125" s="16" t="s">
        <v>489</v>
      </c>
      <c r="J125" s="40">
        <v>118.20999908447266</v>
      </c>
      <c r="K125" s="5">
        <v>0</v>
      </c>
      <c r="L125" s="40">
        <f t="shared" si="6"/>
        <v>118.20999908447266</v>
      </c>
      <c r="M125" s="40">
        <f t="shared" si="7"/>
        <v>21.552698287375481</v>
      </c>
    </row>
    <row r="126" spans="1:13" ht="45" x14ac:dyDescent="0.25">
      <c r="A126" s="5" t="s">
        <v>8</v>
      </c>
      <c r="B126" s="16" t="s">
        <v>125</v>
      </c>
      <c r="C126" s="16">
        <v>1980</v>
      </c>
      <c r="D126" s="16">
        <v>1980</v>
      </c>
      <c r="E126" s="16">
        <v>1980</v>
      </c>
      <c r="F126" s="16" t="s">
        <v>11</v>
      </c>
      <c r="G126" s="16" t="s">
        <v>126</v>
      </c>
      <c r="H126" s="16" t="s">
        <v>127</v>
      </c>
      <c r="I126" s="16" t="s">
        <v>128</v>
      </c>
      <c r="J126" s="40">
        <v>112.84999847412109</v>
      </c>
      <c r="K126" s="5">
        <v>10</v>
      </c>
      <c r="L126" s="40">
        <f t="shared" si="6"/>
        <v>122.84999847412109</v>
      </c>
      <c r="M126" s="40">
        <f t="shared" si="7"/>
        <v>26.323905885985699</v>
      </c>
    </row>
    <row r="127" spans="1:13" ht="90" x14ac:dyDescent="0.25">
      <c r="A127" s="5">
        <v>31</v>
      </c>
      <c r="B127" s="16" t="s">
        <v>412</v>
      </c>
      <c r="C127" s="16">
        <v>2003</v>
      </c>
      <c r="D127" s="16">
        <v>2003</v>
      </c>
      <c r="E127" s="16">
        <v>2003</v>
      </c>
      <c r="F127" s="16" t="s">
        <v>24</v>
      </c>
      <c r="G127" s="16" t="s">
        <v>104</v>
      </c>
      <c r="H127" s="16" t="s">
        <v>413</v>
      </c>
      <c r="I127" s="16" t="s">
        <v>414</v>
      </c>
      <c r="J127" s="40">
        <v>113.26999664306641</v>
      </c>
      <c r="K127" s="5">
        <v>10</v>
      </c>
      <c r="L127" s="40">
        <f t="shared" si="6"/>
        <v>123.26999664306641</v>
      </c>
      <c r="M127" s="40">
        <f t="shared" si="7"/>
        <v>26.755780609836922</v>
      </c>
    </row>
    <row r="128" spans="1:13" x14ac:dyDescent="0.25">
      <c r="A128" s="5">
        <v>32</v>
      </c>
      <c r="B128" s="16" t="s">
        <v>462</v>
      </c>
      <c r="C128" s="16">
        <v>2001</v>
      </c>
      <c r="D128" s="16">
        <v>2001</v>
      </c>
      <c r="E128" s="16">
        <v>2001</v>
      </c>
      <c r="F128" s="16" t="s">
        <v>24</v>
      </c>
      <c r="G128" s="16" t="s">
        <v>36</v>
      </c>
      <c r="H128" s="16" t="s">
        <v>13</v>
      </c>
      <c r="I128" s="16" t="s">
        <v>191</v>
      </c>
      <c r="J128" s="40">
        <v>121.83999633789062</v>
      </c>
      <c r="K128" s="5">
        <v>2</v>
      </c>
      <c r="L128" s="40">
        <f t="shared" si="6"/>
        <v>123.83999633789062</v>
      </c>
      <c r="M128" s="40">
        <f t="shared" si="7"/>
        <v>27.341898547959509</v>
      </c>
    </row>
    <row r="129" spans="1:13" ht="60" x14ac:dyDescent="0.25">
      <c r="A129" s="5">
        <v>33</v>
      </c>
      <c r="B129" s="16" t="s">
        <v>169</v>
      </c>
      <c r="C129" s="16">
        <v>2003</v>
      </c>
      <c r="D129" s="16">
        <v>2003</v>
      </c>
      <c r="E129" s="16">
        <v>2003</v>
      </c>
      <c r="F129" s="16" t="s">
        <v>24</v>
      </c>
      <c r="G129" s="16" t="s">
        <v>25</v>
      </c>
      <c r="H129" s="16" t="s">
        <v>26</v>
      </c>
      <c r="I129" s="16" t="s">
        <v>27</v>
      </c>
      <c r="J129" s="40">
        <v>116.26999664306641</v>
      </c>
      <c r="K129" s="5">
        <v>8</v>
      </c>
      <c r="L129" s="40">
        <f t="shared" si="6"/>
        <v>124.26999664306641</v>
      </c>
      <c r="M129" s="40">
        <f t="shared" si="7"/>
        <v>27.784058244798359</v>
      </c>
    </row>
    <row r="130" spans="1:13" ht="60" x14ac:dyDescent="0.25">
      <c r="A130" s="5">
        <v>34</v>
      </c>
      <c r="B130" s="16" t="s">
        <v>71</v>
      </c>
      <c r="C130" s="16">
        <v>1998</v>
      </c>
      <c r="D130" s="16">
        <v>1998</v>
      </c>
      <c r="E130" s="16">
        <v>1998</v>
      </c>
      <c r="F130" s="16" t="s">
        <v>24</v>
      </c>
      <c r="G130" s="16" t="s">
        <v>72</v>
      </c>
      <c r="H130" s="16" t="s">
        <v>73</v>
      </c>
      <c r="I130" s="16" t="s">
        <v>74</v>
      </c>
      <c r="J130" s="40">
        <v>124.05999755859375</v>
      </c>
      <c r="K130" s="5">
        <v>2</v>
      </c>
      <c r="L130" s="40">
        <f t="shared" si="6"/>
        <v>126.05999755859375</v>
      </c>
      <c r="M130" s="40">
        <f t="shared" si="7"/>
        <v>29.624676152795633</v>
      </c>
    </row>
    <row r="131" spans="1:13" ht="45" x14ac:dyDescent="0.25">
      <c r="A131" s="5">
        <v>35</v>
      </c>
      <c r="B131" s="16" t="s">
        <v>290</v>
      </c>
      <c r="C131" s="16">
        <v>1998</v>
      </c>
      <c r="D131" s="16">
        <v>1998</v>
      </c>
      <c r="E131" s="16">
        <v>1998</v>
      </c>
      <c r="F131" s="16" t="s">
        <v>24</v>
      </c>
      <c r="G131" s="16" t="s">
        <v>62</v>
      </c>
      <c r="H131" s="16" t="s">
        <v>291</v>
      </c>
      <c r="I131" s="16" t="s">
        <v>292</v>
      </c>
      <c r="J131" s="40">
        <v>124.29000091552734</v>
      </c>
      <c r="K131" s="5">
        <v>2</v>
      </c>
      <c r="L131" s="40">
        <f t="shared" si="6"/>
        <v>126.29000091552734</v>
      </c>
      <c r="M131" s="40">
        <f t="shared" si="7"/>
        <v>29.861183460696498</v>
      </c>
    </row>
    <row r="132" spans="1:13" ht="45" x14ac:dyDescent="0.25">
      <c r="A132" s="5">
        <v>36</v>
      </c>
      <c r="B132" s="16" t="s">
        <v>321</v>
      </c>
      <c r="C132" s="16">
        <v>2000</v>
      </c>
      <c r="D132" s="16">
        <v>2000</v>
      </c>
      <c r="E132" s="16">
        <v>2000</v>
      </c>
      <c r="F132" s="16" t="s">
        <v>24</v>
      </c>
      <c r="G132" s="16" t="s">
        <v>36</v>
      </c>
      <c r="H132" s="16" t="s">
        <v>55</v>
      </c>
      <c r="I132" s="16" t="s">
        <v>144</v>
      </c>
      <c r="J132" s="40">
        <v>120.06999969482422</v>
      </c>
      <c r="K132" s="5">
        <v>10</v>
      </c>
      <c r="L132" s="40">
        <f t="shared" si="6"/>
        <v>130.06999969482422</v>
      </c>
      <c r="M132" s="40">
        <f t="shared" si="7"/>
        <v>33.748071665629013</v>
      </c>
    </row>
    <row r="133" spans="1:13" ht="45" x14ac:dyDescent="0.25">
      <c r="A133" s="5">
        <v>37</v>
      </c>
      <c r="B133" s="16" t="s">
        <v>54</v>
      </c>
      <c r="C133" s="16">
        <v>2002</v>
      </c>
      <c r="D133" s="16">
        <v>2002</v>
      </c>
      <c r="E133" s="16">
        <v>2002</v>
      </c>
      <c r="F133" s="16" t="s">
        <v>24</v>
      </c>
      <c r="G133" s="16" t="s">
        <v>36</v>
      </c>
      <c r="H133" s="16" t="s">
        <v>55</v>
      </c>
      <c r="I133" s="16" t="s">
        <v>56</v>
      </c>
      <c r="J133" s="40">
        <v>154.16000366210937</v>
      </c>
      <c r="K133" s="5">
        <v>2</v>
      </c>
      <c r="L133" s="40">
        <f t="shared" si="6"/>
        <v>156.16000366210937</v>
      </c>
      <c r="M133" s="40">
        <f t="shared" si="7"/>
        <v>60.575839241243578</v>
      </c>
    </row>
    <row r="134" spans="1:13" ht="75" x14ac:dyDescent="0.25">
      <c r="A134" s="5">
        <v>38</v>
      </c>
      <c r="B134" s="16" t="s">
        <v>284</v>
      </c>
      <c r="C134" s="16">
        <v>1996</v>
      </c>
      <c r="D134" s="16">
        <v>1996</v>
      </c>
      <c r="E134" s="16">
        <v>1996</v>
      </c>
      <c r="F134" s="16" t="s">
        <v>11</v>
      </c>
      <c r="G134" s="16" t="s">
        <v>62</v>
      </c>
      <c r="H134" s="16" t="s">
        <v>285</v>
      </c>
      <c r="I134" s="16" t="s">
        <v>286</v>
      </c>
      <c r="J134" s="40">
        <v>127.87000274658203</v>
      </c>
      <c r="K134" s="5">
        <v>50</v>
      </c>
      <c r="L134" s="40">
        <f t="shared" si="6"/>
        <v>177.87000274658203</v>
      </c>
      <c r="M134" s="40">
        <f t="shared" si="7"/>
        <v>82.89974575484014</v>
      </c>
    </row>
    <row r="135" spans="1:13" ht="45" x14ac:dyDescent="0.25">
      <c r="A135" s="5">
        <v>39</v>
      </c>
      <c r="B135" s="16" t="s">
        <v>58</v>
      </c>
      <c r="C135" s="16">
        <v>1996</v>
      </c>
      <c r="D135" s="16">
        <v>1996</v>
      </c>
      <c r="E135" s="16">
        <v>1996</v>
      </c>
      <c r="F135" s="16" t="s">
        <v>24</v>
      </c>
      <c r="G135" s="16" t="s">
        <v>36</v>
      </c>
      <c r="H135" s="16" t="s">
        <v>55</v>
      </c>
      <c r="I135" s="16" t="s">
        <v>59</v>
      </c>
      <c r="J135" s="40">
        <v>133.80999755859375</v>
      </c>
      <c r="K135" s="5">
        <v>56</v>
      </c>
      <c r="L135" s="40">
        <f t="shared" si="6"/>
        <v>189.80999755859375</v>
      </c>
      <c r="M135" s="40">
        <f t="shared" si="7"/>
        <v>95.17737538158741</v>
      </c>
    </row>
    <row r="137" spans="1:13" ht="18.75" x14ac:dyDescent="0.25">
      <c r="A137" s="20" t="s">
        <v>960</v>
      </c>
      <c r="B137" s="20"/>
      <c r="C137" s="20"/>
      <c r="D137" s="20"/>
      <c r="E137" s="20"/>
      <c r="F137" s="20"/>
      <c r="G137" s="20"/>
      <c r="H137" s="20"/>
      <c r="I137" s="20"/>
      <c r="J137" s="20"/>
    </row>
    <row r="138" spans="1:13" x14ac:dyDescent="0.25">
      <c r="A138" s="27" t="s">
        <v>906</v>
      </c>
      <c r="B138" s="27" t="s">
        <v>1</v>
      </c>
      <c r="C138" s="27" t="s">
        <v>2</v>
      </c>
      <c r="D138" s="27" t="s">
        <v>510</v>
      </c>
      <c r="E138" s="27" t="s">
        <v>511</v>
      </c>
      <c r="F138" s="27" t="s">
        <v>3</v>
      </c>
      <c r="G138" s="27" t="s">
        <v>4</v>
      </c>
      <c r="H138" s="27" t="s">
        <v>5</v>
      </c>
      <c r="I138" s="27" t="s">
        <v>6</v>
      </c>
      <c r="J138" s="27" t="s">
        <v>909</v>
      </c>
      <c r="K138" s="27" t="s">
        <v>910</v>
      </c>
      <c r="L138" s="27" t="s">
        <v>911</v>
      </c>
      <c r="M138" s="27" t="s">
        <v>914</v>
      </c>
    </row>
    <row r="139" spans="1:13" x14ac:dyDescent="0.25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</row>
    <row r="140" spans="1:13" x14ac:dyDescent="0.25">
      <c r="A140" s="37">
        <v>1</v>
      </c>
      <c r="B140" s="38" t="s">
        <v>391</v>
      </c>
      <c r="C140" s="38">
        <v>1993</v>
      </c>
      <c r="D140" s="38">
        <v>1993</v>
      </c>
      <c r="E140" s="38">
        <v>1993</v>
      </c>
      <c r="F140" s="38" t="s">
        <v>11</v>
      </c>
      <c r="G140" s="38" t="s">
        <v>41</v>
      </c>
      <c r="H140" s="38" t="s">
        <v>392</v>
      </c>
      <c r="I140" s="38" t="s">
        <v>178</v>
      </c>
      <c r="J140" s="39">
        <v>112.02999877929687</v>
      </c>
      <c r="K140" s="37">
        <v>0</v>
      </c>
      <c r="L140" s="39">
        <f t="shared" ref="L140:L155" si="8">J140+K140</f>
        <v>112.02999877929687</v>
      </c>
      <c r="M140" s="39">
        <f t="shared" ref="M140:M155" si="9">IF( AND(ISNUMBER(L$140),ISNUMBER(L140)),(L140-L$140)/L$140*100,"")</f>
        <v>0</v>
      </c>
    </row>
    <row r="141" spans="1:13" ht="75" x14ac:dyDescent="0.25">
      <c r="A141" s="5">
        <v>2</v>
      </c>
      <c r="B141" s="16" t="s">
        <v>301</v>
      </c>
      <c r="C141" s="16">
        <v>1998</v>
      </c>
      <c r="D141" s="16">
        <v>1998</v>
      </c>
      <c r="E141" s="16">
        <v>1998</v>
      </c>
      <c r="F141" s="16" t="s">
        <v>11</v>
      </c>
      <c r="G141" s="16" t="s">
        <v>302</v>
      </c>
      <c r="H141" s="16" t="s">
        <v>303</v>
      </c>
      <c r="I141" s="16" t="s">
        <v>304</v>
      </c>
      <c r="J141" s="40">
        <v>107.90000152587891</v>
      </c>
      <c r="K141" s="5">
        <v>6</v>
      </c>
      <c r="L141" s="40">
        <f t="shared" si="8"/>
        <v>113.90000152587891</v>
      </c>
      <c r="M141" s="40">
        <f t="shared" si="9"/>
        <v>1.6691982209747265</v>
      </c>
    </row>
    <row r="142" spans="1:13" ht="75" x14ac:dyDescent="0.25">
      <c r="A142" s="5">
        <v>3</v>
      </c>
      <c r="B142" s="16" t="s">
        <v>223</v>
      </c>
      <c r="C142" s="16">
        <v>1998</v>
      </c>
      <c r="D142" s="16">
        <v>1998</v>
      </c>
      <c r="E142" s="16">
        <v>1998</v>
      </c>
      <c r="F142" s="16" t="s">
        <v>11</v>
      </c>
      <c r="G142" s="16" t="s">
        <v>62</v>
      </c>
      <c r="H142" s="16" t="s">
        <v>224</v>
      </c>
      <c r="I142" s="16" t="s">
        <v>64</v>
      </c>
      <c r="J142" s="40">
        <v>114.56999969482422</v>
      </c>
      <c r="K142" s="5">
        <v>2</v>
      </c>
      <c r="L142" s="40">
        <f t="shared" si="8"/>
        <v>116.56999969482422</v>
      </c>
      <c r="M142" s="40">
        <f t="shared" si="9"/>
        <v>4.0524868026387368</v>
      </c>
    </row>
    <row r="143" spans="1:13" ht="75" x14ac:dyDescent="0.25">
      <c r="A143" s="5">
        <v>4</v>
      </c>
      <c r="B143" s="16" t="s">
        <v>483</v>
      </c>
      <c r="C143" s="16">
        <v>2000</v>
      </c>
      <c r="D143" s="16">
        <v>2000</v>
      </c>
      <c r="E143" s="16">
        <v>2000</v>
      </c>
      <c r="F143" s="16" t="s">
        <v>11</v>
      </c>
      <c r="G143" s="16" t="s">
        <v>302</v>
      </c>
      <c r="H143" s="16" t="s">
        <v>303</v>
      </c>
      <c r="I143" s="16" t="s">
        <v>304</v>
      </c>
      <c r="J143" s="40">
        <v>119.09999847412109</v>
      </c>
      <c r="K143" s="5">
        <v>0</v>
      </c>
      <c r="L143" s="40">
        <f t="shared" si="8"/>
        <v>119.09999847412109</v>
      </c>
      <c r="M143" s="40">
        <f t="shared" si="9"/>
        <v>6.310809400928739</v>
      </c>
    </row>
    <row r="144" spans="1:13" ht="45" x14ac:dyDescent="0.25">
      <c r="A144" s="5">
        <v>5</v>
      </c>
      <c r="B144" s="16" t="s">
        <v>444</v>
      </c>
      <c r="C144" s="16">
        <v>1991</v>
      </c>
      <c r="D144" s="16">
        <v>1991</v>
      </c>
      <c r="E144" s="16">
        <v>1991</v>
      </c>
      <c r="F144" s="16" t="s">
        <v>11</v>
      </c>
      <c r="G144" s="16" t="s">
        <v>445</v>
      </c>
      <c r="H144" s="16" t="s">
        <v>446</v>
      </c>
      <c r="I144" s="16" t="s">
        <v>447</v>
      </c>
      <c r="J144" s="40">
        <v>117.48999786376953</v>
      </c>
      <c r="K144" s="5">
        <v>2</v>
      </c>
      <c r="L144" s="40">
        <f t="shared" si="8"/>
        <v>119.48999786376953</v>
      </c>
      <c r="M144" s="40">
        <f t="shared" si="9"/>
        <v>6.6589298989185242</v>
      </c>
    </row>
    <row r="145" spans="1:13" ht="90" x14ac:dyDescent="0.25">
      <c r="A145" s="5">
        <v>6</v>
      </c>
      <c r="B145" s="16" t="s">
        <v>156</v>
      </c>
      <c r="C145" s="16">
        <v>1996</v>
      </c>
      <c r="D145" s="16">
        <v>1996</v>
      </c>
      <c r="E145" s="16">
        <v>1996</v>
      </c>
      <c r="F145" s="16" t="s">
        <v>11</v>
      </c>
      <c r="G145" s="16" t="s">
        <v>157</v>
      </c>
      <c r="H145" s="16" t="s">
        <v>158</v>
      </c>
      <c r="I145" s="16" t="s">
        <v>159</v>
      </c>
      <c r="J145" s="40">
        <v>121.30999755859375</v>
      </c>
      <c r="K145" s="5">
        <v>2</v>
      </c>
      <c r="L145" s="40">
        <f t="shared" si="8"/>
        <v>123.30999755859375</v>
      </c>
      <c r="M145" s="40">
        <f t="shared" si="9"/>
        <v>10.06873060984217</v>
      </c>
    </row>
    <row r="146" spans="1:13" ht="75" x14ac:dyDescent="0.25">
      <c r="A146" s="5">
        <v>7</v>
      </c>
      <c r="B146" s="16" t="s">
        <v>319</v>
      </c>
      <c r="C146" s="16">
        <v>1991</v>
      </c>
      <c r="D146" s="16">
        <v>1991</v>
      </c>
      <c r="E146" s="16">
        <v>1991</v>
      </c>
      <c r="F146" s="16" t="s">
        <v>11</v>
      </c>
      <c r="G146" s="16" t="s">
        <v>62</v>
      </c>
      <c r="H146" s="16" t="s">
        <v>285</v>
      </c>
      <c r="I146" s="16" t="s">
        <v>64</v>
      </c>
      <c r="J146" s="40">
        <v>126.95999908447266</v>
      </c>
      <c r="K146" s="5">
        <v>2</v>
      </c>
      <c r="L146" s="40">
        <f t="shared" si="8"/>
        <v>128.95999908447266</v>
      </c>
      <c r="M146" s="40">
        <f t="shared" si="9"/>
        <v>15.11202400218578</v>
      </c>
    </row>
    <row r="147" spans="1:13" ht="45" x14ac:dyDescent="0.25">
      <c r="A147" s="5">
        <v>8</v>
      </c>
      <c r="B147" s="16" t="s">
        <v>382</v>
      </c>
      <c r="C147" s="16">
        <v>1999</v>
      </c>
      <c r="D147" s="16">
        <v>1999</v>
      </c>
      <c r="E147" s="16">
        <v>1999</v>
      </c>
      <c r="F147" s="16" t="s">
        <v>24</v>
      </c>
      <c r="G147" s="16" t="s">
        <v>12</v>
      </c>
      <c r="H147" s="16" t="s">
        <v>337</v>
      </c>
      <c r="I147" s="16" t="s">
        <v>383</v>
      </c>
      <c r="J147" s="40">
        <v>130.69999694824219</v>
      </c>
      <c r="K147" s="5">
        <v>2</v>
      </c>
      <c r="L147" s="40">
        <f t="shared" si="8"/>
        <v>132.69999694824219</v>
      </c>
      <c r="M147" s="40">
        <f t="shared" si="9"/>
        <v>18.450413633999901</v>
      </c>
    </row>
    <row r="148" spans="1:13" ht="60" x14ac:dyDescent="0.25">
      <c r="A148" s="5">
        <v>9</v>
      </c>
      <c r="B148" s="16" t="s">
        <v>330</v>
      </c>
      <c r="C148" s="16">
        <v>2003</v>
      </c>
      <c r="D148" s="16">
        <v>2003</v>
      </c>
      <c r="E148" s="16">
        <v>2003</v>
      </c>
      <c r="F148" s="16" t="s">
        <v>24</v>
      </c>
      <c r="G148" s="16" t="s">
        <v>67</v>
      </c>
      <c r="H148" s="16" t="s">
        <v>115</v>
      </c>
      <c r="I148" s="16" t="s">
        <v>331</v>
      </c>
      <c r="J148" s="40">
        <v>130.77999877929687</v>
      </c>
      <c r="K148" s="5">
        <v>4</v>
      </c>
      <c r="L148" s="40">
        <f t="shared" si="8"/>
        <v>134.77999877929687</v>
      </c>
      <c r="M148" s="40">
        <f t="shared" si="9"/>
        <v>20.307060830035638</v>
      </c>
    </row>
    <row r="149" spans="1:13" ht="45" x14ac:dyDescent="0.25">
      <c r="A149" s="5">
        <v>10</v>
      </c>
      <c r="B149" s="16" t="s">
        <v>251</v>
      </c>
      <c r="C149" s="16">
        <v>1999</v>
      </c>
      <c r="D149" s="16">
        <v>1999</v>
      </c>
      <c r="E149" s="16">
        <v>1999</v>
      </c>
      <c r="F149" s="16" t="s">
        <v>11</v>
      </c>
      <c r="G149" s="16" t="s">
        <v>83</v>
      </c>
      <c r="H149" s="16" t="s">
        <v>240</v>
      </c>
      <c r="I149" s="16" t="s">
        <v>252</v>
      </c>
      <c r="J149" s="40">
        <v>131.02000427246094</v>
      </c>
      <c r="K149" s="5">
        <v>4</v>
      </c>
      <c r="L149" s="40">
        <f t="shared" si="8"/>
        <v>135.02000427246094</v>
      </c>
      <c r="M149" s="40">
        <f t="shared" si="9"/>
        <v>20.521294067364224</v>
      </c>
    </row>
    <row r="150" spans="1:13" ht="30" x14ac:dyDescent="0.25">
      <c r="A150" s="5">
        <v>11</v>
      </c>
      <c r="B150" s="16" t="s">
        <v>317</v>
      </c>
      <c r="C150" s="16">
        <v>2000</v>
      </c>
      <c r="D150" s="16">
        <v>2000</v>
      </c>
      <c r="E150" s="16">
        <v>2000</v>
      </c>
      <c r="F150" s="16" t="s">
        <v>24</v>
      </c>
      <c r="G150" s="16" t="s">
        <v>12</v>
      </c>
      <c r="H150" s="16" t="s">
        <v>13</v>
      </c>
      <c r="I150" s="16" t="s">
        <v>191</v>
      </c>
      <c r="J150" s="40">
        <v>136.10000610351562</v>
      </c>
      <c r="K150" s="5">
        <v>10</v>
      </c>
      <c r="L150" s="40">
        <f t="shared" si="8"/>
        <v>146.10000610351562</v>
      </c>
      <c r="M150" s="40">
        <f t="shared" si="9"/>
        <v>30.411503789567906</v>
      </c>
    </row>
    <row r="151" spans="1:13" ht="75" x14ac:dyDescent="0.25">
      <c r="A151" s="5">
        <v>12</v>
      </c>
      <c r="B151" s="16" t="s">
        <v>387</v>
      </c>
      <c r="C151" s="16">
        <v>1992</v>
      </c>
      <c r="D151" s="16">
        <v>1992</v>
      </c>
      <c r="E151" s="16">
        <v>1992</v>
      </c>
      <c r="F151" s="16" t="s">
        <v>11</v>
      </c>
      <c r="G151" s="16" t="s">
        <v>62</v>
      </c>
      <c r="H151" s="16" t="s">
        <v>285</v>
      </c>
      <c r="I151" s="16" t="s">
        <v>64</v>
      </c>
      <c r="J151" s="40">
        <v>144.97000122070312</v>
      </c>
      <c r="K151" s="5">
        <v>6</v>
      </c>
      <c r="L151" s="40">
        <f t="shared" si="8"/>
        <v>150.97000122070312</v>
      </c>
      <c r="M151" s="40">
        <f t="shared" si="9"/>
        <v>34.758549375796619</v>
      </c>
    </row>
    <row r="152" spans="1:13" ht="90" x14ac:dyDescent="0.25">
      <c r="A152" s="5">
        <v>13</v>
      </c>
      <c r="B152" s="16" t="s">
        <v>416</v>
      </c>
      <c r="C152" s="16">
        <v>2001</v>
      </c>
      <c r="D152" s="16">
        <v>2001</v>
      </c>
      <c r="E152" s="16">
        <v>2001</v>
      </c>
      <c r="F152" s="16" t="s">
        <v>24</v>
      </c>
      <c r="G152" s="16" t="s">
        <v>104</v>
      </c>
      <c r="H152" s="16" t="s">
        <v>413</v>
      </c>
      <c r="I152" s="16" t="s">
        <v>414</v>
      </c>
      <c r="J152" s="40">
        <v>150.00999450683594</v>
      </c>
      <c r="K152" s="5">
        <v>2</v>
      </c>
      <c r="L152" s="40">
        <f t="shared" si="8"/>
        <v>152.00999450683594</v>
      </c>
      <c r="M152" s="40">
        <f t="shared" si="9"/>
        <v>35.686866163679149</v>
      </c>
    </row>
    <row r="153" spans="1:13" ht="30" x14ac:dyDescent="0.25">
      <c r="A153" s="5">
        <v>14</v>
      </c>
      <c r="B153" s="16" t="s">
        <v>485</v>
      </c>
      <c r="C153" s="16">
        <v>1994</v>
      </c>
      <c r="D153" s="16">
        <v>1994</v>
      </c>
      <c r="E153" s="16">
        <v>1994</v>
      </c>
      <c r="F153" s="16" t="s">
        <v>24</v>
      </c>
      <c r="G153" s="16" t="s">
        <v>328</v>
      </c>
      <c r="H153" s="16" t="s">
        <v>270</v>
      </c>
      <c r="I153" s="16" t="s">
        <v>486</v>
      </c>
      <c r="J153" s="40">
        <v>145.66999816894531</v>
      </c>
      <c r="K153" s="5">
        <v>8</v>
      </c>
      <c r="L153" s="40">
        <f t="shared" si="8"/>
        <v>153.66999816894531</v>
      </c>
      <c r="M153" s="40">
        <f t="shared" si="9"/>
        <v>37.168615409592867</v>
      </c>
    </row>
    <row r="154" spans="1:13" ht="45" x14ac:dyDescent="0.25">
      <c r="A154" s="5">
        <v>15</v>
      </c>
      <c r="B154" s="16" t="s">
        <v>451</v>
      </c>
      <c r="C154" s="16">
        <v>1994</v>
      </c>
      <c r="D154" s="16">
        <v>1994</v>
      </c>
      <c r="E154" s="16">
        <v>1994</v>
      </c>
      <c r="F154" s="16" t="s">
        <v>11</v>
      </c>
      <c r="G154" s="16" t="s">
        <v>36</v>
      </c>
      <c r="H154" s="16" t="s">
        <v>55</v>
      </c>
      <c r="I154" s="16" t="s">
        <v>141</v>
      </c>
      <c r="J154" s="40">
        <v>155.24000549316406</v>
      </c>
      <c r="K154" s="5">
        <v>2</v>
      </c>
      <c r="L154" s="40">
        <f t="shared" si="8"/>
        <v>157.24000549316406</v>
      </c>
      <c r="M154" s="40">
        <f t="shared" si="9"/>
        <v>40.355268416036068</v>
      </c>
    </row>
    <row r="155" spans="1:13" ht="45" x14ac:dyDescent="0.25">
      <c r="A155" s="5">
        <v>16</v>
      </c>
      <c r="B155" s="16" t="s">
        <v>277</v>
      </c>
      <c r="C155" s="16">
        <v>1997</v>
      </c>
      <c r="D155" s="16">
        <v>1997</v>
      </c>
      <c r="E155" s="16">
        <v>1997</v>
      </c>
      <c r="F155" s="16" t="s">
        <v>11</v>
      </c>
      <c r="G155" s="16" t="s">
        <v>278</v>
      </c>
      <c r="H155" s="16" t="s">
        <v>279</v>
      </c>
      <c r="I155" s="16" t="s">
        <v>280</v>
      </c>
      <c r="J155" s="40"/>
      <c r="K155" s="5"/>
      <c r="L155" s="40" t="s">
        <v>915</v>
      </c>
      <c r="M155" s="40" t="str">
        <f t="shared" si="9"/>
        <v/>
      </c>
    </row>
    <row r="157" spans="1:13" ht="18.75" x14ac:dyDescent="0.25">
      <c r="A157" s="20" t="s">
        <v>961</v>
      </c>
      <c r="B157" s="20"/>
      <c r="C157" s="20"/>
      <c r="D157" s="20"/>
      <c r="E157" s="20"/>
      <c r="F157" s="20"/>
      <c r="G157" s="20"/>
      <c r="H157" s="20"/>
      <c r="I157" s="20"/>
      <c r="J157" s="20"/>
    </row>
    <row r="158" spans="1:13" x14ac:dyDescent="0.25">
      <c r="A158" s="27" t="s">
        <v>906</v>
      </c>
      <c r="B158" s="27" t="s">
        <v>1</v>
      </c>
      <c r="C158" s="27" t="s">
        <v>2</v>
      </c>
      <c r="D158" s="27" t="s">
        <v>510</v>
      </c>
      <c r="E158" s="27" t="s">
        <v>511</v>
      </c>
      <c r="F158" s="27" t="s">
        <v>3</v>
      </c>
      <c r="G158" s="27" t="s">
        <v>4</v>
      </c>
      <c r="H158" s="27" t="s">
        <v>5</v>
      </c>
      <c r="I158" s="27" t="s">
        <v>6</v>
      </c>
      <c r="J158" s="27" t="s">
        <v>909</v>
      </c>
      <c r="K158" s="27" t="s">
        <v>910</v>
      </c>
      <c r="L158" s="27" t="s">
        <v>911</v>
      </c>
      <c r="M158" s="27" t="s">
        <v>914</v>
      </c>
    </row>
    <row r="159" spans="1:13" x14ac:dyDescent="0.25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</row>
    <row r="160" spans="1:13" ht="60" x14ac:dyDescent="0.25">
      <c r="A160" s="37">
        <v>1</v>
      </c>
      <c r="B160" s="38" t="s">
        <v>970</v>
      </c>
      <c r="C160" s="38" t="s">
        <v>971</v>
      </c>
      <c r="D160" s="38">
        <v>1997</v>
      </c>
      <c r="E160" s="38">
        <v>1993</v>
      </c>
      <c r="F160" s="38" t="s">
        <v>972</v>
      </c>
      <c r="G160" s="38" t="s">
        <v>41</v>
      </c>
      <c r="H160" s="38" t="s">
        <v>820</v>
      </c>
      <c r="I160" s="38" t="s">
        <v>52</v>
      </c>
      <c r="J160" s="39">
        <v>125.19999694824219</v>
      </c>
      <c r="K160" s="37">
        <v>2</v>
      </c>
      <c r="L160" s="39">
        <f t="shared" ref="L160:L173" si="10">J160+K160</f>
        <v>127.19999694824219</v>
      </c>
      <c r="M160" s="39">
        <f t="shared" ref="M160:M173" si="11">IF( AND(ISNUMBER(L$160),ISNUMBER(L160)),(L160-L$160)/L$160*100,"")</f>
        <v>0</v>
      </c>
    </row>
    <row r="161" spans="1:13" ht="75" x14ac:dyDescent="0.25">
      <c r="A161" s="5">
        <v>2</v>
      </c>
      <c r="B161" s="16" t="s">
        <v>964</v>
      </c>
      <c r="C161" s="16" t="s">
        <v>965</v>
      </c>
      <c r="D161" s="16">
        <v>2001</v>
      </c>
      <c r="E161" s="16">
        <v>1996</v>
      </c>
      <c r="F161" s="16" t="s">
        <v>937</v>
      </c>
      <c r="G161" s="16" t="s">
        <v>104</v>
      </c>
      <c r="H161" s="16" t="s">
        <v>869</v>
      </c>
      <c r="I161" s="16" t="s">
        <v>870</v>
      </c>
      <c r="J161" s="40">
        <v>127.41000366210937</v>
      </c>
      <c r="K161" s="5">
        <v>0</v>
      </c>
      <c r="L161" s="40">
        <f t="shared" si="10"/>
        <v>127.41000366210937</v>
      </c>
      <c r="M161" s="40">
        <f t="shared" si="11"/>
        <v>0.16509962178115417</v>
      </c>
    </row>
    <row r="162" spans="1:13" ht="75" x14ac:dyDescent="0.25">
      <c r="A162" s="5">
        <v>3</v>
      </c>
      <c r="B162" s="16" t="s">
        <v>973</v>
      </c>
      <c r="C162" s="16" t="s">
        <v>936</v>
      </c>
      <c r="D162" s="16">
        <v>2000</v>
      </c>
      <c r="E162" s="16">
        <v>1995</v>
      </c>
      <c r="F162" s="16" t="s">
        <v>919</v>
      </c>
      <c r="G162" s="16" t="s">
        <v>889</v>
      </c>
      <c r="H162" s="16" t="s">
        <v>303</v>
      </c>
      <c r="I162" s="16" t="s">
        <v>890</v>
      </c>
      <c r="J162" s="40">
        <v>126.33000183105469</v>
      </c>
      <c r="K162" s="5">
        <v>4</v>
      </c>
      <c r="L162" s="40">
        <f t="shared" si="10"/>
        <v>130.33000183105469</v>
      </c>
      <c r="M162" s="40">
        <f t="shared" si="11"/>
        <v>2.4606957216249796</v>
      </c>
    </row>
    <row r="163" spans="1:13" ht="165" x14ac:dyDescent="0.25">
      <c r="A163" s="5">
        <v>4</v>
      </c>
      <c r="B163" s="16" t="s">
        <v>966</v>
      </c>
      <c r="C163" s="16" t="s">
        <v>967</v>
      </c>
      <c r="D163" s="16">
        <v>1998</v>
      </c>
      <c r="E163" s="16">
        <v>1996</v>
      </c>
      <c r="F163" s="16" t="s">
        <v>937</v>
      </c>
      <c r="G163" s="16" t="s">
        <v>157</v>
      </c>
      <c r="H163" s="16" t="s">
        <v>849</v>
      </c>
      <c r="I163" s="16" t="s">
        <v>228</v>
      </c>
      <c r="J163" s="40">
        <v>136.3800048828125</v>
      </c>
      <c r="K163" s="5">
        <v>2</v>
      </c>
      <c r="L163" s="40">
        <f t="shared" si="10"/>
        <v>138.3800048828125</v>
      </c>
      <c r="M163" s="40">
        <f t="shared" si="11"/>
        <v>8.789314624841909</v>
      </c>
    </row>
    <row r="164" spans="1:13" ht="75" x14ac:dyDescent="0.25">
      <c r="A164" s="5">
        <v>5</v>
      </c>
      <c r="B164" s="16" t="s">
        <v>974</v>
      </c>
      <c r="C164" s="16" t="s">
        <v>975</v>
      </c>
      <c r="D164" s="16">
        <v>1998</v>
      </c>
      <c r="E164" s="16">
        <v>1996</v>
      </c>
      <c r="F164" s="16" t="s">
        <v>919</v>
      </c>
      <c r="G164" s="16" t="s">
        <v>62</v>
      </c>
      <c r="H164" s="16" t="s">
        <v>224</v>
      </c>
      <c r="I164" s="16" t="s">
        <v>859</v>
      </c>
      <c r="J164" s="40">
        <v>132.63999938964844</v>
      </c>
      <c r="K164" s="5">
        <v>12</v>
      </c>
      <c r="L164" s="40">
        <f t="shared" si="10"/>
        <v>144.63999938964844</v>
      </c>
      <c r="M164" s="40">
        <f t="shared" si="11"/>
        <v>13.710694072188229</v>
      </c>
    </row>
    <row r="165" spans="1:13" ht="75" x14ac:dyDescent="0.25">
      <c r="A165" s="5">
        <v>6</v>
      </c>
      <c r="B165" s="16" t="s">
        <v>962</v>
      </c>
      <c r="C165" s="16" t="s">
        <v>963</v>
      </c>
      <c r="D165" s="16">
        <v>1999</v>
      </c>
      <c r="E165" s="16">
        <v>1995</v>
      </c>
      <c r="F165" s="16" t="s">
        <v>937</v>
      </c>
      <c r="G165" s="16" t="s">
        <v>12</v>
      </c>
      <c r="H165" s="16" t="s">
        <v>814</v>
      </c>
      <c r="I165" s="16" t="s">
        <v>815</v>
      </c>
      <c r="J165" s="40">
        <v>138.64999389648437</v>
      </c>
      <c r="K165" s="5">
        <v>6</v>
      </c>
      <c r="L165" s="40">
        <f t="shared" si="10"/>
        <v>144.64999389648437</v>
      </c>
      <c r="M165" s="40">
        <f t="shared" si="11"/>
        <v>13.71855138907166</v>
      </c>
    </row>
    <row r="166" spans="1:13" ht="60" x14ac:dyDescent="0.25">
      <c r="A166" s="5">
        <v>7</v>
      </c>
      <c r="B166" s="16" t="s">
        <v>984</v>
      </c>
      <c r="C166" s="16" t="s">
        <v>985</v>
      </c>
      <c r="D166" s="16">
        <v>1995</v>
      </c>
      <c r="E166" s="16">
        <v>1988</v>
      </c>
      <c r="F166" s="16" t="s">
        <v>919</v>
      </c>
      <c r="G166" s="16" t="s">
        <v>36</v>
      </c>
      <c r="H166" s="16" t="s">
        <v>844</v>
      </c>
      <c r="I166" s="16" t="s">
        <v>845</v>
      </c>
      <c r="J166" s="40">
        <v>150.27000427246094</v>
      </c>
      <c r="K166" s="5">
        <v>14</v>
      </c>
      <c r="L166" s="40">
        <f t="shared" si="10"/>
        <v>164.27000427246094</v>
      </c>
      <c r="M166" s="40">
        <f t="shared" si="11"/>
        <v>29.143088218235235</v>
      </c>
    </row>
    <row r="167" spans="1:13" ht="60" x14ac:dyDescent="0.25">
      <c r="A167" s="5">
        <v>8</v>
      </c>
      <c r="B167" s="16" t="s">
        <v>979</v>
      </c>
      <c r="C167" s="16" t="s">
        <v>980</v>
      </c>
      <c r="D167" s="16">
        <v>1994</v>
      </c>
      <c r="E167" s="16">
        <v>1994</v>
      </c>
      <c r="F167" s="16" t="s">
        <v>919</v>
      </c>
      <c r="G167" s="16" t="s">
        <v>838</v>
      </c>
      <c r="H167" s="16" t="s">
        <v>839</v>
      </c>
      <c r="I167" s="16" t="s">
        <v>840</v>
      </c>
      <c r="J167" s="40">
        <v>150.05999755859375</v>
      </c>
      <c r="K167" s="5">
        <v>16</v>
      </c>
      <c r="L167" s="40">
        <f t="shared" si="10"/>
        <v>166.05999755859375</v>
      </c>
      <c r="M167" s="40">
        <f t="shared" si="11"/>
        <v>30.550315678202207</v>
      </c>
    </row>
    <row r="168" spans="1:13" ht="45" x14ac:dyDescent="0.25">
      <c r="A168" s="5" t="s">
        <v>8</v>
      </c>
      <c r="B168" s="16" t="s">
        <v>968</v>
      </c>
      <c r="C168" s="16" t="s">
        <v>969</v>
      </c>
      <c r="D168" s="16">
        <v>1987</v>
      </c>
      <c r="E168" s="16">
        <v>1986</v>
      </c>
      <c r="F168" s="16" t="s">
        <v>919</v>
      </c>
      <c r="G168" s="16" t="s">
        <v>126</v>
      </c>
      <c r="H168" s="16" t="s">
        <v>127</v>
      </c>
      <c r="I168" s="16" t="s">
        <v>202</v>
      </c>
      <c r="J168" s="40">
        <v>160.55999755859375</v>
      </c>
      <c r="K168" s="5">
        <v>6</v>
      </c>
      <c r="L168" s="40">
        <f t="shared" si="10"/>
        <v>166.55999755859375</v>
      </c>
      <c r="M168" s="40">
        <f t="shared" si="11"/>
        <v>30.943397448639239</v>
      </c>
    </row>
    <row r="169" spans="1:13" ht="60" x14ac:dyDescent="0.25">
      <c r="A169" s="5">
        <v>9</v>
      </c>
      <c r="B169" s="16" t="s">
        <v>981</v>
      </c>
      <c r="C169" s="16" t="s">
        <v>982</v>
      </c>
      <c r="D169" s="16">
        <v>2002</v>
      </c>
      <c r="E169" s="16">
        <v>1998</v>
      </c>
      <c r="F169" s="16" t="s">
        <v>983</v>
      </c>
      <c r="G169" s="16" t="s">
        <v>72</v>
      </c>
      <c r="H169" s="16" t="s">
        <v>73</v>
      </c>
      <c r="I169" s="16" t="s">
        <v>622</v>
      </c>
      <c r="J169" s="40">
        <v>160.10000610351562</v>
      </c>
      <c r="K169" s="5">
        <v>10</v>
      </c>
      <c r="L169" s="40">
        <f t="shared" si="10"/>
        <v>170.10000610351562</v>
      </c>
      <c r="M169" s="40">
        <f t="shared" si="11"/>
        <v>33.726423101039451</v>
      </c>
    </row>
    <row r="170" spans="1:13" ht="60" x14ac:dyDescent="0.25">
      <c r="A170" s="5">
        <v>10</v>
      </c>
      <c r="B170" s="16" t="s">
        <v>988</v>
      </c>
      <c r="C170" s="16" t="s">
        <v>943</v>
      </c>
      <c r="D170" s="16">
        <v>2002</v>
      </c>
      <c r="E170" s="16">
        <v>2002</v>
      </c>
      <c r="F170" s="16" t="s">
        <v>928</v>
      </c>
      <c r="G170" s="16" t="s">
        <v>328</v>
      </c>
      <c r="H170" s="16" t="s">
        <v>47</v>
      </c>
      <c r="I170" s="16" t="s">
        <v>48</v>
      </c>
      <c r="J170" s="40">
        <v>164.69000244140625</v>
      </c>
      <c r="K170" s="5">
        <v>14</v>
      </c>
      <c r="L170" s="40">
        <f t="shared" si="10"/>
        <v>178.69000244140625</v>
      </c>
      <c r="M170" s="40">
        <f t="shared" si="11"/>
        <v>40.479565038130779</v>
      </c>
    </row>
    <row r="171" spans="1:13" ht="60" x14ac:dyDescent="0.25">
      <c r="A171" s="5">
        <v>11</v>
      </c>
      <c r="B171" s="16" t="s">
        <v>986</v>
      </c>
      <c r="C171" s="16" t="s">
        <v>987</v>
      </c>
      <c r="D171" s="16">
        <v>1999</v>
      </c>
      <c r="E171" s="16">
        <v>1987</v>
      </c>
      <c r="F171" s="16" t="s">
        <v>919</v>
      </c>
      <c r="G171" s="16" t="s">
        <v>83</v>
      </c>
      <c r="H171" s="16" t="s">
        <v>240</v>
      </c>
      <c r="I171" s="16" t="s">
        <v>880</v>
      </c>
      <c r="J171" s="40">
        <v>139.27000427246094</v>
      </c>
      <c r="K171" s="5">
        <v>58</v>
      </c>
      <c r="L171" s="40">
        <f t="shared" si="10"/>
        <v>197.27000427246094</v>
      </c>
      <c r="M171" s="40">
        <f t="shared" si="11"/>
        <v>55.086485067079295</v>
      </c>
    </row>
    <row r="172" spans="1:13" ht="75" x14ac:dyDescent="0.25">
      <c r="A172" s="5">
        <v>12</v>
      </c>
      <c r="B172" s="16" t="s">
        <v>989</v>
      </c>
      <c r="C172" s="16" t="s">
        <v>990</v>
      </c>
      <c r="D172" s="16">
        <v>1999</v>
      </c>
      <c r="E172" s="16">
        <v>1992</v>
      </c>
      <c r="F172" s="16" t="s">
        <v>937</v>
      </c>
      <c r="G172" s="16" t="s">
        <v>62</v>
      </c>
      <c r="H172" s="16" t="s">
        <v>285</v>
      </c>
      <c r="I172" s="16" t="s">
        <v>64</v>
      </c>
      <c r="J172" s="40"/>
      <c r="K172" s="5"/>
      <c r="L172" s="40" t="s">
        <v>915</v>
      </c>
      <c r="M172" s="40" t="str">
        <f t="shared" si="11"/>
        <v/>
      </c>
    </row>
    <row r="173" spans="1:13" ht="45" x14ac:dyDescent="0.25">
      <c r="A173" s="5">
        <v>12</v>
      </c>
      <c r="B173" s="16" t="s">
        <v>976</v>
      </c>
      <c r="C173" s="16" t="s">
        <v>977</v>
      </c>
      <c r="D173" s="16">
        <v>1991</v>
      </c>
      <c r="E173" s="16">
        <v>1985</v>
      </c>
      <c r="F173" s="16" t="s">
        <v>978</v>
      </c>
      <c r="G173" s="16" t="s">
        <v>83</v>
      </c>
      <c r="H173" s="16" t="s">
        <v>885</v>
      </c>
      <c r="I173" s="16" t="s">
        <v>886</v>
      </c>
      <c r="J173" s="40"/>
      <c r="K173" s="5"/>
      <c r="L173" s="40" t="s">
        <v>915</v>
      </c>
      <c r="M173" s="40" t="str">
        <f t="shared" si="11"/>
        <v/>
      </c>
    </row>
  </sheetData>
  <mergeCells count="90">
    <mergeCell ref="I158:I159"/>
    <mergeCell ref="A157:J157"/>
    <mergeCell ref="J158:J159"/>
    <mergeCell ref="K158:K159"/>
    <mergeCell ref="L158:L159"/>
    <mergeCell ref="M158:M159"/>
    <mergeCell ref="L138:L139"/>
    <mergeCell ref="M138:M139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G138:G139"/>
    <mergeCell ref="H138:H139"/>
    <mergeCell ref="I138:I139"/>
    <mergeCell ref="A137:J137"/>
    <mergeCell ref="J138:J139"/>
    <mergeCell ref="K138:K139"/>
    <mergeCell ref="A138:A139"/>
    <mergeCell ref="B138:B139"/>
    <mergeCell ref="C138:C139"/>
    <mergeCell ref="D138:D139"/>
    <mergeCell ref="E138:E139"/>
    <mergeCell ref="F138:F139"/>
    <mergeCell ref="I93:I94"/>
    <mergeCell ref="A92:J92"/>
    <mergeCell ref="J93:J94"/>
    <mergeCell ref="K93:K94"/>
    <mergeCell ref="L93:L94"/>
    <mergeCell ref="M93:M94"/>
    <mergeCell ref="L67:L68"/>
    <mergeCell ref="M67:M68"/>
    <mergeCell ref="A93:A94"/>
    <mergeCell ref="B93:B94"/>
    <mergeCell ref="C93:C94"/>
    <mergeCell ref="D93:D94"/>
    <mergeCell ref="E93:E94"/>
    <mergeCell ref="F93:F94"/>
    <mergeCell ref="G93:G94"/>
    <mergeCell ref="H93:H94"/>
    <mergeCell ref="G67:G68"/>
    <mergeCell ref="H67:H68"/>
    <mergeCell ref="I67:I68"/>
    <mergeCell ref="A66:J66"/>
    <mergeCell ref="J67:J68"/>
    <mergeCell ref="K67:K68"/>
    <mergeCell ref="A67:A68"/>
    <mergeCell ref="B67:B68"/>
    <mergeCell ref="C67:C68"/>
    <mergeCell ref="D67:D68"/>
    <mergeCell ref="E67:E68"/>
    <mergeCell ref="F67:F68"/>
    <mergeCell ref="I52:I53"/>
    <mergeCell ref="A51:J51"/>
    <mergeCell ref="J52:J53"/>
    <mergeCell ref="K52:K53"/>
    <mergeCell ref="L52:L53"/>
    <mergeCell ref="M52:M53"/>
    <mergeCell ref="L8:L9"/>
    <mergeCell ref="M8:M9"/>
    <mergeCell ref="A52:A53"/>
    <mergeCell ref="B52:B53"/>
    <mergeCell ref="C52:C53"/>
    <mergeCell ref="D52:D53"/>
    <mergeCell ref="E52:E53"/>
    <mergeCell ref="F52:F53"/>
    <mergeCell ref="G52:G53"/>
    <mergeCell ref="H52:H53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66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1" width="3" style="1" customWidth="1"/>
    <col min="32" max="32" width="7" style="1" customWidth="1"/>
    <col min="33" max="33" width="4.85546875" style="1" customWidth="1"/>
    <col min="34" max="34" width="7" style="1" customWidth="1"/>
    <col min="35" max="56" width="3" style="1" customWidth="1"/>
    <col min="57" max="57" width="7" style="1" customWidth="1"/>
    <col min="58" max="58" width="4.85546875" style="1" customWidth="1"/>
    <col min="59" max="60" width="7" style="1" customWidth="1"/>
    <col min="61" max="16384" width="9.140625" style="1"/>
  </cols>
  <sheetData>
    <row r="1" spans="1:61" ht="15.75" x14ac:dyDescent="0.25">
      <c r="A1" s="18" t="s">
        <v>900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</row>
    <row r="2" spans="1:61" ht="18.75" x14ac:dyDescent="0.25">
      <c r="A2" s="20" t="s">
        <v>901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</row>
    <row r="3" spans="1:61" x14ac:dyDescent="0.25">
      <c r="A3" s="21" t="s">
        <v>902</v>
      </c>
      <c r="B3" s="21"/>
      <c r="C3" s="22" t="s">
        <v>903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</row>
    <row r="4" spans="1:61" ht="21" x14ac:dyDescent="0.25">
      <c r="A4" s="23" t="s">
        <v>1005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</row>
    <row r="5" spans="1:61" ht="23.25" x14ac:dyDescent="0.25">
      <c r="A5" s="24" t="s">
        <v>1006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</row>
    <row r="7" spans="1:61" ht="18.75" x14ac:dyDescent="0.25">
      <c r="A7" s="20" t="s">
        <v>907</v>
      </c>
      <c r="B7" s="20"/>
      <c r="C7" s="20"/>
      <c r="D7" s="20"/>
      <c r="E7" s="20"/>
      <c r="F7" s="20"/>
      <c r="G7" s="20"/>
      <c r="H7" s="20"/>
      <c r="I7" s="20"/>
      <c r="J7" s="20"/>
    </row>
    <row r="8" spans="1:61" x14ac:dyDescent="0.25">
      <c r="A8" s="27" t="s">
        <v>906</v>
      </c>
      <c r="B8" s="27" t="s">
        <v>1</v>
      </c>
      <c r="C8" s="27" t="s">
        <v>2</v>
      </c>
      <c r="D8" s="27" t="s">
        <v>510</v>
      </c>
      <c r="E8" s="27" t="s">
        <v>511</v>
      </c>
      <c r="F8" s="27" t="s">
        <v>3</v>
      </c>
      <c r="G8" s="27" t="s">
        <v>4</v>
      </c>
      <c r="H8" s="27" t="s">
        <v>5</v>
      </c>
      <c r="I8" s="27" t="s">
        <v>6</v>
      </c>
      <c r="J8" s="29" t="s">
        <v>908</v>
      </c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1"/>
      <c r="AI8" s="29" t="s">
        <v>912</v>
      </c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1"/>
      <c r="BH8" s="27" t="s">
        <v>913</v>
      </c>
      <c r="BI8" s="27" t="s">
        <v>914</v>
      </c>
    </row>
    <row r="9" spans="1:61" x14ac:dyDescent="0.25">
      <c r="A9" s="28"/>
      <c r="B9" s="28"/>
      <c r="C9" s="28"/>
      <c r="D9" s="28"/>
      <c r="E9" s="28"/>
      <c r="F9" s="28"/>
      <c r="G9" s="28"/>
      <c r="H9" s="28"/>
      <c r="I9" s="28"/>
      <c r="J9" s="32">
        <v>1</v>
      </c>
      <c r="K9" s="32">
        <v>2</v>
      </c>
      <c r="L9" s="32">
        <v>3</v>
      </c>
      <c r="M9" s="32">
        <v>4</v>
      </c>
      <c r="N9" s="32">
        <v>5</v>
      </c>
      <c r="O9" s="32">
        <v>6</v>
      </c>
      <c r="P9" s="32">
        <v>7</v>
      </c>
      <c r="Q9" s="32">
        <v>8</v>
      </c>
      <c r="R9" s="32">
        <v>9</v>
      </c>
      <c r="S9" s="32">
        <v>10</v>
      </c>
      <c r="T9" s="32">
        <v>11</v>
      </c>
      <c r="U9" s="32">
        <v>12</v>
      </c>
      <c r="V9" s="32">
        <v>13</v>
      </c>
      <c r="W9" s="32">
        <v>14</v>
      </c>
      <c r="X9" s="32">
        <v>15</v>
      </c>
      <c r="Y9" s="32">
        <v>16</v>
      </c>
      <c r="Z9" s="32">
        <v>17</v>
      </c>
      <c r="AA9" s="32">
        <v>18</v>
      </c>
      <c r="AB9" s="32">
        <v>19</v>
      </c>
      <c r="AC9" s="32">
        <v>20</v>
      </c>
      <c r="AD9" s="32">
        <v>21</v>
      </c>
      <c r="AE9" s="32">
        <v>22</v>
      </c>
      <c r="AF9" s="32" t="s">
        <v>909</v>
      </c>
      <c r="AG9" s="32" t="s">
        <v>910</v>
      </c>
      <c r="AH9" s="32" t="s">
        <v>911</v>
      </c>
      <c r="AI9" s="32">
        <v>1</v>
      </c>
      <c r="AJ9" s="32">
        <v>2</v>
      </c>
      <c r="AK9" s="32">
        <v>3</v>
      </c>
      <c r="AL9" s="32">
        <v>4</v>
      </c>
      <c r="AM9" s="32">
        <v>5</v>
      </c>
      <c r="AN9" s="32">
        <v>6</v>
      </c>
      <c r="AO9" s="32">
        <v>7</v>
      </c>
      <c r="AP9" s="32">
        <v>8</v>
      </c>
      <c r="AQ9" s="32">
        <v>9</v>
      </c>
      <c r="AR9" s="32">
        <v>10</v>
      </c>
      <c r="AS9" s="32">
        <v>11</v>
      </c>
      <c r="AT9" s="32">
        <v>12</v>
      </c>
      <c r="AU9" s="32">
        <v>13</v>
      </c>
      <c r="AV9" s="32">
        <v>14</v>
      </c>
      <c r="AW9" s="32">
        <v>15</v>
      </c>
      <c r="AX9" s="32">
        <v>16</v>
      </c>
      <c r="AY9" s="32">
        <v>17</v>
      </c>
      <c r="AZ9" s="32">
        <v>18</v>
      </c>
      <c r="BA9" s="32">
        <v>19</v>
      </c>
      <c r="BB9" s="32">
        <v>20</v>
      </c>
      <c r="BC9" s="32">
        <v>21</v>
      </c>
      <c r="BD9" s="32">
        <v>22</v>
      </c>
      <c r="BE9" s="32" t="s">
        <v>909</v>
      </c>
      <c r="BF9" s="32" t="s">
        <v>910</v>
      </c>
      <c r="BG9" s="32" t="s">
        <v>911</v>
      </c>
      <c r="BH9" s="28"/>
      <c r="BI9" s="28"/>
    </row>
    <row r="10" spans="1:61" ht="60" x14ac:dyDescent="0.25">
      <c r="A10" s="37">
        <v>1</v>
      </c>
      <c r="B10" s="38" t="s">
        <v>146</v>
      </c>
      <c r="C10" s="38">
        <v>1994</v>
      </c>
      <c r="D10" s="38">
        <v>1994</v>
      </c>
      <c r="E10" s="38">
        <v>1994</v>
      </c>
      <c r="F10" s="38" t="s">
        <v>11</v>
      </c>
      <c r="G10" s="38" t="s">
        <v>25</v>
      </c>
      <c r="H10" s="38" t="s">
        <v>109</v>
      </c>
      <c r="I10" s="38" t="s">
        <v>27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9">
        <v>93.610000610351563</v>
      </c>
      <c r="AG10" s="37">
        <f t="shared" ref="AG10:AG41" si="0">SUM(J10:AE10)</f>
        <v>0</v>
      </c>
      <c r="AH10" s="39">
        <f t="shared" ref="AH10:AH41" si="1">AF10+AG10</f>
        <v>93.610000610351563</v>
      </c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9"/>
      <c r="BF10" s="37">
        <f t="shared" ref="BF10:BF41" si="2">SUM(AI10:BD10)</f>
        <v>0</v>
      </c>
      <c r="BG10" s="39"/>
      <c r="BH10" s="39">
        <f t="shared" ref="BH10:BH41" si="3">MIN(BG10,AH10)</f>
        <v>93.610000610351563</v>
      </c>
      <c r="BI10" s="39">
        <f t="shared" ref="BI10:BI41" si="4">IF( AND(ISNUMBER(BH$10),ISNUMBER(BH10)),(BH10-BH$10)/BH$10*100,"")</f>
        <v>0</v>
      </c>
    </row>
    <row r="11" spans="1:61" ht="30" x14ac:dyDescent="0.25">
      <c r="A11" s="5">
        <v>2</v>
      </c>
      <c r="B11" s="16" t="s">
        <v>481</v>
      </c>
      <c r="C11" s="16">
        <v>1994</v>
      </c>
      <c r="D11" s="16">
        <v>1994</v>
      </c>
      <c r="E11" s="16">
        <v>1994</v>
      </c>
      <c r="F11" s="16" t="s">
        <v>11</v>
      </c>
      <c r="G11" s="16" t="s">
        <v>83</v>
      </c>
      <c r="H11" s="16" t="s">
        <v>240</v>
      </c>
      <c r="I11" s="16" t="s">
        <v>343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2</v>
      </c>
      <c r="AE11" s="5">
        <v>0</v>
      </c>
      <c r="AF11" s="40">
        <v>92.459999084472656</v>
      </c>
      <c r="AG11" s="5">
        <f t="shared" si="0"/>
        <v>2</v>
      </c>
      <c r="AH11" s="40">
        <f t="shared" si="1"/>
        <v>94.459999084472656</v>
      </c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40"/>
      <c r="BF11" s="5">
        <f t="shared" si="2"/>
        <v>0</v>
      </c>
      <c r="BG11" s="40"/>
      <c r="BH11" s="40">
        <f t="shared" si="3"/>
        <v>94.459999084472656</v>
      </c>
      <c r="BI11" s="40">
        <f t="shared" si="4"/>
        <v>0.90802101119428835</v>
      </c>
    </row>
    <row r="12" spans="1:61" x14ac:dyDescent="0.25">
      <c r="A12" s="5">
        <v>3</v>
      </c>
      <c r="B12" s="16" t="s">
        <v>267</v>
      </c>
      <c r="C12" s="16">
        <v>1997</v>
      </c>
      <c r="D12" s="16">
        <v>1997</v>
      </c>
      <c r="E12" s="16">
        <v>1997</v>
      </c>
      <c r="F12" s="16" t="s">
        <v>11</v>
      </c>
      <c r="G12" s="16" t="s">
        <v>36</v>
      </c>
      <c r="H12" s="16" t="s">
        <v>13</v>
      </c>
      <c r="I12" s="16" t="s">
        <v>191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2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40">
        <v>94.209999084472656</v>
      </c>
      <c r="AG12" s="5">
        <f t="shared" si="0"/>
        <v>2</v>
      </c>
      <c r="AH12" s="40">
        <f t="shared" si="1"/>
        <v>96.209999084472656</v>
      </c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40"/>
      <c r="BF12" s="5">
        <f t="shared" si="2"/>
        <v>0</v>
      </c>
      <c r="BG12" s="40"/>
      <c r="BH12" s="40">
        <f t="shared" si="3"/>
        <v>96.209999084472656</v>
      </c>
      <c r="BI12" s="40">
        <f t="shared" si="4"/>
        <v>2.7774793902026547</v>
      </c>
    </row>
    <row r="13" spans="1:61" ht="60" x14ac:dyDescent="0.25">
      <c r="A13" s="5">
        <v>4</v>
      </c>
      <c r="B13" s="16" t="s">
        <v>372</v>
      </c>
      <c r="C13" s="16">
        <v>2000</v>
      </c>
      <c r="D13" s="16">
        <v>2000</v>
      </c>
      <c r="E13" s="16">
        <v>2000</v>
      </c>
      <c r="F13" s="16" t="s">
        <v>24</v>
      </c>
      <c r="G13" s="16" t="s">
        <v>83</v>
      </c>
      <c r="H13" s="16" t="s">
        <v>373</v>
      </c>
      <c r="I13" s="16" t="s">
        <v>374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40">
        <v>96.650001525878906</v>
      </c>
      <c r="AG13" s="5">
        <f t="shared" si="0"/>
        <v>0</v>
      </c>
      <c r="AH13" s="40">
        <f t="shared" si="1"/>
        <v>96.650001525878906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40"/>
      <c r="BF13" s="5">
        <f t="shared" si="2"/>
        <v>0</v>
      </c>
      <c r="BG13" s="40"/>
      <c r="BH13" s="40">
        <f t="shared" si="3"/>
        <v>96.650001525878906</v>
      </c>
      <c r="BI13" s="40">
        <f t="shared" si="4"/>
        <v>3.2475172478432555</v>
      </c>
    </row>
    <row r="14" spans="1:61" ht="60" x14ac:dyDescent="0.25">
      <c r="A14" s="5">
        <v>5</v>
      </c>
      <c r="B14" s="16" t="s">
        <v>323</v>
      </c>
      <c r="C14" s="16">
        <v>1995</v>
      </c>
      <c r="D14" s="16">
        <v>1995</v>
      </c>
      <c r="E14" s="16">
        <v>1995</v>
      </c>
      <c r="F14" s="16" t="s">
        <v>11</v>
      </c>
      <c r="G14" s="16" t="s">
        <v>104</v>
      </c>
      <c r="H14" s="16" t="s">
        <v>324</v>
      </c>
      <c r="I14" s="16" t="s">
        <v>325</v>
      </c>
      <c r="J14" s="5">
        <v>0</v>
      </c>
      <c r="K14" s="5">
        <v>0</v>
      </c>
      <c r="L14" s="5">
        <v>0</v>
      </c>
      <c r="M14" s="5">
        <v>0</v>
      </c>
      <c r="N14" s="5">
        <v>2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2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40">
        <v>97.230003356933594</v>
      </c>
      <c r="AG14" s="5">
        <f t="shared" si="0"/>
        <v>4</v>
      </c>
      <c r="AH14" s="40">
        <f t="shared" si="1"/>
        <v>101.23000335693359</v>
      </c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0"/>
      <c r="BF14" s="5">
        <f t="shared" si="2"/>
        <v>0</v>
      </c>
      <c r="BG14" s="40"/>
      <c r="BH14" s="40">
        <f t="shared" si="3"/>
        <v>101.23000335693359</v>
      </c>
      <c r="BI14" s="40">
        <f t="shared" si="4"/>
        <v>8.1401588472368811</v>
      </c>
    </row>
    <row r="15" spans="1:61" ht="30" x14ac:dyDescent="0.25">
      <c r="A15" s="5">
        <v>6</v>
      </c>
      <c r="B15" s="16" t="s">
        <v>479</v>
      </c>
      <c r="C15" s="16">
        <v>1983</v>
      </c>
      <c r="D15" s="16">
        <v>1983</v>
      </c>
      <c r="E15" s="16">
        <v>1983</v>
      </c>
      <c r="F15" s="16" t="s">
        <v>11</v>
      </c>
      <c r="G15" s="16" t="s">
        <v>83</v>
      </c>
      <c r="H15" s="16" t="s">
        <v>240</v>
      </c>
      <c r="I15" s="16" t="s">
        <v>334</v>
      </c>
      <c r="J15" s="5">
        <v>0</v>
      </c>
      <c r="K15" s="5">
        <v>0</v>
      </c>
      <c r="L15" s="5">
        <v>0</v>
      </c>
      <c r="M15" s="5">
        <v>0</v>
      </c>
      <c r="N15" s="5">
        <v>2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40">
        <v>100.22000122070312</v>
      </c>
      <c r="AG15" s="5">
        <f t="shared" si="0"/>
        <v>2</v>
      </c>
      <c r="AH15" s="40">
        <f t="shared" si="1"/>
        <v>102.22000122070312</v>
      </c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40"/>
      <c r="BF15" s="5">
        <f t="shared" si="2"/>
        <v>0</v>
      </c>
      <c r="BG15" s="40"/>
      <c r="BH15" s="40">
        <f t="shared" si="3"/>
        <v>102.22000122070312</v>
      </c>
      <c r="BI15" s="40">
        <f t="shared" si="4"/>
        <v>9.1977358767365001</v>
      </c>
    </row>
    <row r="16" spans="1:61" ht="30" x14ac:dyDescent="0.25">
      <c r="A16" s="5">
        <v>7</v>
      </c>
      <c r="B16" s="16" t="s">
        <v>495</v>
      </c>
      <c r="C16" s="16">
        <v>1990</v>
      </c>
      <c r="D16" s="16">
        <v>1990</v>
      </c>
      <c r="E16" s="16">
        <v>1990</v>
      </c>
      <c r="F16" s="16" t="s">
        <v>351</v>
      </c>
      <c r="G16" s="16" t="s">
        <v>83</v>
      </c>
      <c r="H16" s="16" t="s">
        <v>240</v>
      </c>
      <c r="I16" s="16" t="s">
        <v>456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2</v>
      </c>
      <c r="AE16" s="5">
        <v>0</v>
      </c>
      <c r="AF16" s="40">
        <v>100.37000274658203</v>
      </c>
      <c r="AG16" s="5">
        <f t="shared" si="0"/>
        <v>2</v>
      </c>
      <c r="AH16" s="40">
        <f t="shared" si="1"/>
        <v>102.37000274658203</v>
      </c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40"/>
      <c r="BF16" s="5">
        <f t="shared" si="2"/>
        <v>0</v>
      </c>
      <c r="BG16" s="40"/>
      <c r="BH16" s="40">
        <f t="shared" si="3"/>
        <v>102.37000274658203</v>
      </c>
      <c r="BI16" s="40">
        <f t="shared" si="4"/>
        <v>9.3579767964041363</v>
      </c>
    </row>
    <row r="17" spans="1:61" ht="30" x14ac:dyDescent="0.25">
      <c r="A17" s="5">
        <v>8</v>
      </c>
      <c r="B17" s="16" t="s">
        <v>166</v>
      </c>
      <c r="C17" s="16">
        <v>1989</v>
      </c>
      <c r="D17" s="16">
        <v>1989</v>
      </c>
      <c r="E17" s="16">
        <v>1989</v>
      </c>
      <c r="F17" s="16" t="s">
        <v>11</v>
      </c>
      <c r="G17" s="16" t="s">
        <v>25</v>
      </c>
      <c r="H17" s="16" t="s">
        <v>109</v>
      </c>
      <c r="I17" s="16" t="s">
        <v>167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2</v>
      </c>
      <c r="AB17" s="5">
        <v>0</v>
      </c>
      <c r="AC17" s="5">
        <v>0</v>
      </c>
      <c r="AD17" s="5">
        <v>0</v>
      </c>
      <c r="AE17" s="5">
        <v>0</v>
      </c>
      <c r="AF17" s="40">
        <v>102.47000122070312</v>
      </c>
      <c r="AG17" s="5">
        <f t="shared" si="0"/>
        <v>2</v>
      </c>
      <c r="AH17" s="40">
        <f t="shared" si="1"/>
        <v>104.47000122070312</v>
      </c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40"/>
      <c r="BF17" s="5">
        <f t="shared" si="2"/>
        <v>0</v>
      </c>
      <c r="BG17" s="40"/>
      <c r="BH17" s="40">
        <f t="shared" si="3"/>
        <v>104.47000122070312</v>
      </c>
      <c r="BI17" s="40">
        <f t="shared" si="4"/>
        <v>11.601325221175827</v>
      </c>
    </row>
    <row r="18" spans="1:61" ht="45" x14ac:dyDescent="0.25">
      <c r="A18" s="5">
        <v>9</v>
      </c>
      <c r="B18" s="16" t="s">
        <v>248</v>
      </c>
      <c r="C18" s="16">
        <v>1999</v>
      </c>
      <c r="D18" s="16">
        <v>1999</v>
      </c>
      <c r="E18" s="16">
        <v>1999</v>
      </c>
      <c r="F18" s="16" t="s">
        <v>24</v>
      </c>
      <c r="G18" s="16" t="s">
        <v>36</v>
      </c>
      <c r="H18" s="16" t="s">
        <v>55</v>
      </c>
      <c r="I18" s="16" t="s">
        <v>249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2</v>
      </c>
      <c r="AF18" s="40">
        <v>103.26000213623047</v>
      </c>
      <c r="AG18" s="5">
        <f t="shared" si="0"/>
        <v>2</v>
      </c>
      <c r="AH18" s="40">
        <f t="shared" si="1"/>
        <v>105.26000213623047</v>
      </c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40"/>
      <c r="BF18" s="5">
        <f t="shared" si="2"/>
        <v>0</v>
      </c>
      <c r="BG18" s="40"/>
      <c r="BH18" s="40">
        <f t="shared" si="3"/>
        <v>105.26000213623047</v>
      </c>
      <c r="BI18" s="40">
        <f t="shared" si="4"/>
        <v>12.445253124579756</v>
      </c>
    </row>
    <row r="19" spans="1:61" ht="60" x14ac:dyDescent="0.25">
      <c r="A19" s="5">
        <v>10</v>
      </c>
      <c r="B19" s="16" t="s">
        <v>208</v>
      </c>
      <c r="C19" s="16">
        <v>1994</v>
      </c>
      <c r="D19" s="16">
        <v>1994</v>
      </c>
      <c r="E19" s="16">
        <v>1994</v>
      </c>
      <c r="F19" s="16" t="s">
        <v>11</v>
      </c>
      <c r="G19" s="16" t="s">
        <v>25</v>
      </c>
      <c r="H19" s="16" t="s">
        <v>109</v>
      </c>
      <c r="I19" s="16" t="s">
        <v>27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2</v>
      </c>
      <c r="AC19" s="5">
        <v>2</v>
      </c>
      <c r="AD19" s="5">
        <v>0</v>
      </c>
      <c r="AE19" s="5">
        <v>0</v>
      </c>
      <c r="AF19" s="40">
        <v>103.31999969482422</v>
      </c>
      <c r="AG19" s="5">
        <f t="shared" si="0"/>
        <v>4</v>
      </c>
      <c r="AH19" s="40">
        <f t="shared" si="1"/>
        <v>107.31999969482422</v>
      </c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40"/>
      <c r="BF19" s="5">
        <f t="shared" si="2"/>
        <v>0</v>
      </c>
      <c r="BG19" s="40"/>
      <c r="BH19" s="40">
        <f t="shared" si="3"/>
        <v>107.31999969482422</v>
      </c>
      <c r="BI19" s="40">
        <f t="shared" si="4"/>
        <v>14.645870094093963</v>
      </c>
    </row>
    <row r="20" spans="1:61" ht="60" x14ac:dyDescent="0.25">
      <c r="A20" s="5">
        <v>11</v>
      </c>
      <c r="B20" s="16" t="s">
        <v>394</v>
      </c>
      <c r="C20" s="16">
        <v>1998</v>
      </c>
      <c r="D20" s="16">
        <v>1998</v>
      </c>
      <c r="E20" s="16">
        <v>1998</v>
      </c>
      <c r="F20" s="16" t="s">
        <v>24</v>
      </c>
      <c r="G20" s="16" t="s">
        <v>67</v>
      </c>
      <c r="H20" s="16" t="s">
        <v>115</v>
      </c>
      <c r="I20" s="16" t="s">
        <v>116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2</v>
      </c>
      <c r="Q20" s="5">
        <v>0</v>
      </c>
      <c r="R20" s="5">
        <v>2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2</v>
      </c>
      <c r="AB20" s="5">
        <v>2</v>
      </c>
      <c r="AC20" s="5">
        <v>0</v>
      </c>
      <c r="AD20" s="5">
        <v>2</v>
      </c>
      <c r="AE20" s="5">
        <v>50</v>
      </c>
      <c r="AF20" s="40">
        <v>108.58999633789062</v>
      </c>
      <c r="AG20" s="5">
        <f t="shared" si="0"/>
        <v>60</v>
      </c>
      <c r="AH20" s="40">
        <f t="shared" si="1"/>
        <v>168.58999633789062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2</v>
      </c>
      <c r="BD20" s="5">
        <v>0</v>
      </c>
      <c r="BE20" s="40">
        <v>97.5</v>
      </c>
      <c r="BF20" s="5">
        <f t="shared" si="2"/>
        <v>2</v>
      </c>
      <c r="BG20" s="40">
        <f t="shared" ref="BG10:BG41" si="5">BE20+BF20</f>
        <v>99.5</v>
      </c>
      <c r="BH20" s="40">
        <f t="shared" si="3"/>
        <v>99.5</v>
      </c>
      <c r="BI20" s="40">
        <f t="shared" si="4"/>
        <v>6.2920621207613907</v>
      </c>
    </row>
    <row r="21" spans="1:61" ht="90" x14ac:dyDescent="0.25">
      <c r="A21" s="5">
        <v>12</v>
      </c>
      <c r="B21" s="16" t="s">
        <v>256</v>
      </c>
      <c r="C21" s="16">
        <v>2000</v>
      </c>
      <c r="D21" s="16">
        <v>2000</v>
      </c>
      <c r="E21" s="16">
        <v>2000</v>
      </c>
      <c r="F21" s="16" t="s">
        <v>11</v>
      </c>
      <c r="G21" s="16" t="s">
        <v>25</v>
      </c>
      <c r="H21" s="16" t="s">
        <v>257</v>
      </c>
      <c r="I21" s="16" t="s">
        <v>27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2</v>
      </c>
      <c r="Z21" s="5">
        <v>0</v>
      </c>
      <c r="AA21" s="5">
        <v>0</v>
      </c>
      <c r="AB21" s="5">
        <v>0</v>
      </c>
      <c r="AC21" s="5">
        <v>2</v>
      </c>
      <c r="AD21" s="5">
        <v>0</v>
      </c>
      <c r="AE21" s="5">
        <v>0</v>
      </c>
      <c r="AF21" s="40">
        <v>114.29000091552734</v>
      </c>
      <c r="AG21" s="5">
        <f t="shared" si="0"/>
        <v>4</v>
      </c>
      <c r="AH21" s="40">
        <f t="shared" si="1"/>
        <v>118.29000091552734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2</v>
      </c>
      <c r="AW21" s="5">
        <v>2</v>
      </c>
      <c r="AX21" s="5">
        <v>0</v>
      </c>
      <c r="AY21" s="5">
        <v>0</v>
      </c>
      <c r="AZ21" s="5">
        <v>0</v>
      </c>
      <c r="BA21" s="5">
        <v>2</v>
      </c>
      <c r="BB21" s="5">
        <v>0</v>
      </c>
      <c r="BC21" s="5">
        <v>0</v>
      </c>
      <c r="BD21" s="5">
        <v>0</v>
      </c>
      <c r="BE21" s="40">
        <v>98.019996643066406</v>
      </c>
      <c r="BF21" s="5">
        <f t="shared" si="2"/>
        <v>6</v>
      </c>
      <c r="BG21" s="40">
        <f t="shared" si="5"/>
        <v>104.01999664306641</v>
      </c>
      <c r="BH21" s="40">
        <f t="shared" si="3"/>
        <v>104.01999664306641</v>
      </c>
      <c r="BI21" s="40">
        <f t="shared" si="4"/>
        <v>11.120602462172922</v>
      </c>
    </row>
    <row r="22" spans="1:61" ht="60" x14ac:dyDescent="0.25">
      <c r="A22" s="5">
        <v>13</v>
      </c>
      <c r="B22" s="16" t="s">
        <v>282</v>
      </c>
      <c r="C22" s="16">
        <v>2001</v>
      </c>
      <c r="D22" s="16">
        <v>2001</v>
      </c>
      <c r="E22" s="16">
        <v>2001</v>
      </c>
      <c r="F22" s="16" t="s">
        <v>11</v>
      </c>
      <c r="G22" s="16" t="s">
        <v>25</v>
      </c>
      <c r="H22" s="16" t="s">
        <v>26</v>
      </c>
      <c r="I22" s="16" t="s">
        <v>27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2</v>
      </c>
      <c r="AC22" s="5">
        <v>0</v>
      </c>
      <c r="AD22" s="5">
        <v>0</v>
      </c>
      <c r="AE22" s="5">
        <v>0</v>
      </c>
      <c r="AF22" s="40">
        <v>110.62000274658203</v>
      </c>
      <c r="AG22" s="5">
        <f t="shared" si="0"/>
        <v>4</v>
      </c>
      <c r="AH22" s="40">
        <f t="shared" si="1"/>
        <v>114.62000274658203</v>
      </c>
      <c r="AI22" s="5">
        <v>0</v>
      </c>
      <c r="AJ22" s="5">
        <v>0</v>
      </c>
      <c r="AK22" s="5">
        <v>0</v>
      </c>
      <c r="AL22" s="5">
        <v>0</v>
      </c>
      <c r="AM22" s="5">
        <v>2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5">
        <v>0</v>
      </c>
      <c r="BE22" s="40">
        <v>104.22000122070312</v>
      </c>
      <c r="BF22" s="5">
        <f t="shared" si="2"/>
        <v>2</v>
      </c>
      <c r="BG22" s="40">
        <f t="shared" si="5"/>
        <v>106.22000122070312</v>
      </c>
      <c r="BH22" s="40">
        <f t="shared" si="3"/>
        <v>106.22000122070312</v>
      </c>
      <c r="BI22" s="40">
        <f t="shared" si="4"/>
        <v>13.470783600184195</v>
      </c>
    </row>
    <row r="23" spans="1:61" ht="45" x14ac:dyDescent="0.25">
      <c r="A23" s="5">
        <v>14</v>
      </c>
      <c r="B23" s="16" t="s">
        <v>61</v>
      </c>
      <c r="C23" s="16">
        <v>2002</v>
      </c>
      <c r="D23" s="16">
        <v>2002</v>
      </c>
      <c r="E23" s="16">
        <v>2002</v>
      </c>
      <c r="F23" s="16" t="s">
        <v>24</v>
      </c>
      <c r="G23" s="16" t="s">
        <v>62</v>
      </c>
      <c r="H23" s="16" t="s">
        <v>63</v>
      </c>
      <c r="I23" s="16" t="s">
        <v>64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2</v>
      </c>
      <c r="AB23" s="5">
        <v>0</v>
      </c>
      <c r="AC23" s="5">
        <v>0</v>
      </c>
      <c r="AD23" s="5">
        <v>2</v>
      </c>
      <c r="AE23" s="5">
        <v>2</v>
      </c>
      <c r="AF23" s="40">
        <v>113.51999664306641</v>
      </c>
      <c r="AG23" s="5">
        <f t="shared" si="0"/>
        <v>6</v>
      </c>
      <c r="AH23" s="40">
        <f t="shared" si="1"/>
        <v>119.51999664306641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2</v>
      </c>
      <c r="BA23" s="5">
        <v>0</v>
      </c>
      <c r="BB23" s="5">
        <v>0</v>
      </c>
      <c r="BC23" s="5">
        <v>0</v>
      </c>
      <c r="BD23" s="5">
        <v>2</v>
      </c>
      <c r="BE23" s="40">
        <v>102.44999694824219</v>
      </c>
      <c r="BF23" s="5">
        <f t="shared" si="2"/>
        <v>4</v>
      </c>
      <c r="BG23" s="40">
        <f t="shared" si="5"/>
        <v>106.44999694824219</v>
      </c>
      <c r="BH23" s="40">
        <f t="shared" si="3"/>
        <v>106.44999694824219</v>
      </c>
      <c r="BI23" s="40">
        <f t="shared" si="4"/>
        <v>13.716479280175067</v>
      </c>
    </row>
    <row r="24" spans="1:61" ht="45" x14ac:dyDescent="0.25">
      <c r="A24" s="5">
        <v>15</v>
      </c>
      <c r="B24" s="16" t="s">
        <v>449</v>
      </c>
      <c r="C24" s="16">
        <v>1985</v>
      </c>
      <c r="D24" s="16">
        <v>1985</v>
      </c>
      <c r="E24" s="16">
        <v>1985</v>
      </c>
      <c r="F24" s="16" t="s">
        <v>24</v>
      </c>
      <c r="G24" s="16" t="s">
        <v>83</v>
      </c>
      <c r="H24" s="16" t="s">
        <v>84</v>
      </c>
      <c r="I24" s="16" t="s">
        <v>85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2</v>
      </c>
      <c r="AE24" s="5">
        <v>2</v>
      </c>
      <c r="AF24" s="40">
        <v>115.93000030517578</v>
      </c>
      <c r="AG24" s="5">
        <f t="shared" si="0"/>
        <v>4</v>
      </c>
      <c r="AH24" s="40">
        <f t="shared" si="1"/>
        <v>119.93000030517578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40">
        <v>106.94999694824219</v>
      </c>
      <c r="BF24" s="5">
        <f t="shared" si="2"/>
        <v>0</v>
      </c>
      <c r="BG24" s="40">
        <f t="shared" si="5"/>
        <v>106.94999694824219</v>
      </c>
      <c r="BH24" s="40">
        <f t="shared" si="3"/>
        <v>106.94999694824219</v>
      </c>
      <c r="BI24" s="40">
        <f t="shared" si="4"/>
        <v>14.250610245606026</v>
      </c>
    </row>
    <row r="25" spans="1:61" ht="45" x14ac:dyDescent="0.25">
      <c r="A25" s="5">
        <v>16</v>
      </c>
      <c r="B25" s="16" t="s">
        <v>408</v>
      </c>
      <c r="C25" s="16">
        <v>2003</v>
      </c>
      <c r="D25" s="16">
        <v>2003</v>
      </c>
      <c r="E25" s="16">
        <v>2003</v>
      </c>
      <c r="F25" s="16" t="s">
        <v>24</v>
      </c>
      <c r="G25" s="16" t="s">
        <v>36</v>
      </c>
      <c r="H25" s="16" t="s">
        <v>55</v>
      </c>
      <c r="I25" s="16" t="s">
        <v>56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2</v>
      </c>
      <c r="R25" s="5">
        <v>0</v>
      </c>
      <c r="S25" s="5">
        <v>0</v>
      </c>
      <c r="T25" s="5">
        <v>0</v>
      </c>
      <c r="U25" s="5">
        <v>0</v>
      </c>
      <c r="V25" s="5">
        <v>2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50</v>
      </c>
      <c r="AE25" s="5">
        <v>0</v>
      </c>
      <c r="AF25" s="40">
        <v>109.56999969482422</v>
      </c>
      <c r="AG25" s="5">
        <f t="shared" si="0"/>
        <v>54</v>
      </c>
      <c r="AH25" s="40">
        <f t="shared" si="1"/>
        <v>163.56999969482422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2</v>
      </c>
      <c r="BB25" s="5">
        <v>0</v>
      </c>
      <c r="BC25" s="5">
        <v>0</v>
      </c>
      <c r="BD25" s="5">
        <v>0</v>
      </c>
      <c r="BE25" s="40">
        <v>105.37000274658203</v>
      </c>
      <c r="BF25" s="5">
        <f t="shared" si="2"/>
        <v>2</v>
      </c>
      <c r="BG25" s="40">
        <f t="shared" si="5"/>
        <v>107.37000274658203</v>
      </c>
      <c r="BH25" s="40">
        <f t="shared" si="3"/>
        <v>107.37000274658203</v>
      </c>
      <c r="BI25" s="40">
        <f t="shared" si="4"/>
        <v>14.699286450713753</v>
      </c>
    </row>
    <row r="26" spans="1:61" ht="60" x14ac:dyDescent="0.25">
      <c r="A26" s="5">
        <v>17</v>
      </c>
      <c r="B26" s="16" t="s">
        <v>120</v>
      </c>
      <c r="C26" s="16">
        <v>1996</v>
      </c>
      <c r="D26" s="16">
        <v>1996</v>
      </c>
      <c r="E26" s="16">
        <v>1996</v>
      </c>
      <c r="F26" s="16" t="s">
        <v>24</v>
      </c>
      <c r="G26" s="16" t="s">
        <v>25</v>
      </c>
      <c r="H26" s="16" t="s">
        <v>109</v>
      </c>
      <c r="I26" s="16" t="s">
        <v>27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2</v>
      </c>
      <c r="W26" s="5">
        <v>0</v>
      </c>
      <c r="X26" s="5">
        <v>0</v>
      </c>
      <c r="Y26" s="5">
        <v>0</v>
      </c>
      <c r="Z26" s="5">
        <v>0</v>
      </c>
      <c r="AA26" s="5">
        <v>2</v>
      </c>
      <c r="AB26" s="5">
        <v>2</v>
      </c>
      <c r="AC26" s="5">
        <v>0</v>
      </c>
      <c r="AD26" s="5">
        <v>2</v>
      </c>
      <c r="AE26" s="5">
        <v>0</v>
      </c>
      <c r="AF26" s="40">
        <v>105.30000305175781</v>
      </c>
      <c r="AG26" s="5">
        <f t="shared" si="0"/>
        <v>8</v>
      </c>
      <c r="AH26" s="40">
        <f t="shared" si="1"/>
        <v>113.30000305175781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2</v>
      </c>
      <c r="BA26" s="5">
        <v>0</v>
      </c>
      <c r="BB26" s="5">
        <v>0</v>
      </c>
      <c r="BC26" s="5">
        <v>0</v>
      </c>
      <c r="BD26" s="5">
        <v>0</v>
      </c>
      <c r="BE26" s="40">
        <v>107.52999877929687</v>
      </c>
      <c r="BF26" s="5">
        <f t="shared" si="2"/>
        <v>2</v>
      </c>
      <c r="BG26" s="40">
        <f t="shared" si="5"/>
        <v>109.52999877929687</v>
      </c>
      <c r="BH26" s="40">
        <f t="shared" si="3"/>
        <v>109.52999877929687</v>
      </c>
      <c r="BI26" s="40">
        <f t="shared" si="4"/>
        <v>17.006727983275809</v>
      </c>
    </row>
    <row r="27" spans="1:61" ht="60" x14ac:dyDescent="0.25">
      <c r="A27" s="5">
        <v>18</v>
      </c>
      <c r="B27" s="16" t="s">
        <v>385</v>
      </c>
      <c r="C27" s="16">
        <v>2000</v>
      </c>
      <c r="D27" s="16">
        <v>2000</v>
      </c>
      <c r="E27" s="16">
        <v>2000</v>
      </c>
      <c r="F27" s="16" t="s">
        <v>24</v>
      </c>
      <c r="G27" s="16" t="s">
        <v>83</v>
      </c>
      <c r="H27" s="16" t="s">
        <v>373</v>
      </c>
      <c r="I27" s="16" t="s">
        <v>374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2</v>
      </c>
      <c r="Y27" s="5">
        <v>0</v>
      </c>
      <c r="Z27" s="5">
        <v>0</v>
      </c>
      <c r="AA27" s="5">
        <v>0</v>
      </c>
      <c r="AB27" s="5">
        <v>2</v>
      </c>
      <c r="AC27" s="5">
        <v>0</v>
      </c>
      <c r="AD27" s="5">
        <v>0</v>
      </c>
      <c r="AE27" s="5">
        <v>2</v>
      </c>
      <c r="AF27" s="40">
        <v>117.63999938964844</v>
      </c>
      <c r="AG27" s="5">
        <f t="shared" si="0"/>
        <v>6</v>
      </c>
      <c r="AH27" s="40">
        <f t="shared" si="1"/>
        <v>123.63999938964844</v>
      </c>
      <c r="AI27" s="5">
        <v>0</v>
      </c>
      <c r="AJ27" s="5">
        <v>0</v>
      </c>
      <c r="AK27" s="5">
        <v>0</v>
      </c>
      <c r="AL27" s="5">
        <v>2</v>
      </c>
      <c r="AM27" s="5">
        <v>0</v>
      </c>
      <c r="AN27" s="5">
        <v>0</v>
      </c>
      <c r="AO27" s="5">
        <v>0</v>
      </c>
      <c r="AP27" s="5">
        <v>0</v>
      </c>
      <c r="AQ27" s="5">
        <v>2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40">
        <v>106.41000366210937</v>
      </c>
      <c r="BF27" s="5">
        <f t="shared" si="2"/>
        <v>4</v>
      </c>
      <c r="BG27" s="40">
        <f t="shared" si="5"/>
        <v>110.41000366210937</v>
      </c>
      <c r="BH27" s="40">
        <f t="shared" si="3"/>
        <v>110.41000366210937</v>
      </c>
      <c r="BI27" s="40">
        <f t="shared" si="4"/>
        <v>17.946803698557009</v>
      </c>
    </row>
    <row r="28" spans="1:61" ht="45" x14ac:dyDescent="0.25">
      <c r="A28" s="5">
        <v>19</v>
      </c>
      <c r="B28" s="16" t="s">
        <v>137</v>
      </c>
      <c r="C28" s="16">
        <v>1998</v>
      </c>
      <c r="D28" s="16">
        <v>1998</v>
      </c>
      <c r="E28" s="16">
        <v>1998</v>
      </c>
      <c r="F28" s="16" t="s">
        <v>24</v>
      </c>
      <c r="G28" s="16" t="s">
        <v>62</v>
      </c>
      <c r="H28" s="16" t="s">
        <v>138</v>
      </c>
      <c r="I28" s="16" t="s">
        <v>64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2</v>
      </c>
      <c r="X28" s="5">
        <v>2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2</v>
      </c>
      <c r="AE28" s="5">
        <v>2</v>
      </c>
      <c r="AF28" s="40">
        <v>113.11000061035156</v>
      </c>
      <c r="AG28" s="5">
        <f t="shared" si="0"/>
        <v>8</v>
      </c>
      <c r="AH28" s="40">
        <f t="shared" si="1"/>
        <v>121.11000061035156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0</v>
      </c>
      <c r="BD28" s="5">
        <v>0</v>
      </c>
      <c r="BE28" s="40">
        <v>110.98000335693359</v>
      </c>
      <c r="BF28" s="5">
        <f t="shared" si="2"/>
        <v>0</v>
      </c>
      <c r="BG28" s="40">
        <f t="shared" si="5"/>
        <v>110.98000335693359</v>
      </c>
      <c r="BH28" s="40">
        <f t="shared" si="3"/>
        <v>110.98000335693359</v>
      </c>
      <c r="BI28" s="40">
        <f t="shared" si="4"/>
        <v>18.555712673140636</v>
      </c>
    </row>
    <row r="29" spans="1:61" ht="45" x14ac:dyDescent="0.25">
      <c r="A29" s="5">
        <v>20</v>
      </c>
      <c r="B29" s="16" t="s">
        <v>188</v>
      </c>
      <c r="C29" s="16">
        <v>1998</v>
      </c>
      <c r="D29" s="16">
        <v>1998</v>
      </c>
      <c r="E29" s="16">
        <v>1998</v>
      </c>
      <c r="F29" s="16" t="s">
        <v>24</v>
      </c>
      <c r="G29" s="16" t="s">
        <v>189</v>
      </c>
      <c r="H29" s="16" t="s">
        <v>190</v>
      </c>
      <c r="I29" s="16" t="s">
        <v>191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40">
        <v>109.98000335693359</v>
      </c>
      <c r="AG29" s="5">
        <f t="shared" si="0"/>
        <v>0</v>
      </c>
      <c r="AH29" s="40">
        <f t="shared" si="1"/>
        <v>109.98000335693359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2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5">
        <v>0</v>
      </c>
      <c r="BD29" s="5">
        <v>0</v>
      </c>
      <c r="BE29" s="40">
        <v>109.37000274658203</v>
      </c>
      <c r="BF29" s="5">
        <f t="shared" si="2"/>
        <v>2</v>
      </c>
      <c r="BG29" s="40">
        <f t="shared" si="5"/>
        <v>111.37000274658203</v>
      </c>
      <c r="BH29" s="40">
        <f t="shared" si="3"/>
        <v>109.98000335693359</v>
      </c>
      <c r="BI29" s="40">
        <f t="shared" si="4"/>
        <v>17.487450742278714</v>
      </c>
    </row>
    <row r="30" spans="1:61" ht="45" x14ac:dyDescent="0.25">
      <c r="A30" s="5">
        <v>21</v>
      </c>
      <c r="B30" s="16" t="s">
        <v>54</v>
      </c>
      <c r="C30" s="16">
        <v>2002</v>
      </c>
      <c r="D30" s="16">
        <v>2002</v>
      </c>
      <c r="E30" s="16">
        <v>2002</v>
      </c>
      <c r="F30" s="16" t="s">
        <v>24</v>
      </c>
      <c r="G30" s="16" t="s">
        <v>36</v>
      </c>
      <c r="H30" s="16" t="s">
        <v>55</v>
      </c>
      <c r="I30" s="16" t="s">
        <v>56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2</v>
      </c>
      <c r="Z30" s="5">
        <v>0</v>
      </c>
      <c r="AA30" s="5">
        <v>0</v>
      </c>
      <c r="AB30" s="5">
        <v>0</v>
      </c>
      <c r="AC30" s="5">
        <v>0</v>
      </c>
      <c r="AD30" s="5">
        <v>2</v>
      </c>
      <c r="AE30" s="5">
        <v>0</v>
      </c>
      <c r="AF30" s="40">
        <v>107.44999694824219</v>
      </c>
      <c r="AG30" s="5">
        <f t="shared" si="0"/>
        <v>4</v>
      </c>
      <c r="AH30" s="40">
        <f t="shared" si="1"/>
        <v>111.44999694824219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2</v>
      </c>
      <c r="AT30" s="5">
        <v>0</v>
      </c>
      <c r="AU30" s="5">
        <v>2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2</v>
      </c>
      <c r="BC30" s="5">
        <v>2</v>
      </c>
      <c r="BD30" s="5">
        <v>0</v>
      </c>
      <c r="BE30" s="40">
        <v>105.16999816894531</v>
      </c>
      <c r="BF30" s="5">
        <f t="shared" si="2"/>
        <v>8</v>
      </c>
      <c r="BG30" s="40">
        <f t="shared" si="5"/>
        <v>113.16999816894531</v>
      </c>
      <c r="BH30" s="40">
        <f t="shared" si="3"/>
        <v>111.44999694824219</v>
      </c>
      <c r="BI30" s="40">
        <f t="shared" si="4"/>
        <v>19.057788934484684</v>
      </c>
    </row>
    <row r="31" spans="1:61" ht="45" x14ac:dyDescent="0.25">
      <c r="A31" s="5">
        <v>22</v>
      </c>
      <c r="B31" s="16" t="s">
        <v>82</v>
      </c>
      <c r="C31" s="16">
        <v>1986</v>
      </c>
      <c r="D31" s="16">
        <v>1986</v>
      </c>
      <c r="E31" s="16">
        <v>1986</v>
      </c>
      <c r="F31" s="16">
        <v>1</v>
      </c>
      <c r="G31" s="16" t="s">
        <v>83</v>
      </c>
      <c r="H31" s="16" t="s">
        <v>84</v>
      </c>
      <c r="I31" s="16" t="s">
        <v>85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50</v>
      </c>
      <c r="T31" s="5">
        <v>0</v>
      </c>
      <c r="U31" s="5">
        <v>0</v>
      </c>
      <c r="V31" s="5">
        <v>0</v>
      </c>
      <c r="W31" s="5">
        <v>0</v>
      </c>
      <c r="X31" s="5">
        <v>2</v>
      </c>
      <c r="Y31" s="5">
        <v>0</v>
      </c>
      <c r="Z31" s="5">
        <v>0</v>
      </c>
      <c r="AA31" s="5">
        <v>0</v>
      </c>
      <c r="AB31" s="5">
        <v>0</v>
      </c>
      <c r="AC31" s="5">
        <v>2</v>
      </c>
      <c r="AD31" s="5">
        <v>0</v>
      </c>
      <c r="AE31" s="5">
        <v>0</v>
      </c>
      <c r="AF31" s="40">
        <v>112.65000152587891</v>
      </c>
      <c r="AG31" s="5">
        <f t="shared" si="0"/>
        <v>54</v>
      </c>
      <c r="AH31" s="40">
        <f t="shared" si="1"/>
        <v>166.65000152587891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5">
        <v>0</v>
      </c>
      <c r="BD31" s="5">
        <v>0</v>
      </c>
      <c r="BE31" s="40">
        <v>114.38999938964844</v>
      </c>
      <c r="BF31" s="5">
        <f t="shared" si="2"/>
        <v>0</v>
      </c>
      <c r="BG31" s="40">
        <f t="shared" si="5"/>
        <v>114.38999938964844</v>
      </c>
      <c r="BH31" s="40">
        <f t="shared" si="3"/>
        <v>114.38999938964844</v>
      </c>
      <c r="BI31" s="40">
        <f t="shared" si="4"/>
        <v>22.198481619280095</v>
      </c>
    </row>
    <row r="32" spans="1:61" ht="45" x14ac:dyDescent="0.25">
      <c r="A32" s="5">
        <v>23</v>
      </c>
      <c r="B32" s="16" t="s">
        <v>87</v>
      </c>
      <c r="C32" s="16">
        <v>2002</v>
      </c>
      <c r="D32" s="16">
        <v>2002</v>
      </c>
      <c r="E32" s="16">
        <v>2002</v>
      </c>
      <c r="F32" s="16" t="s">
        <v>24</v>
      </c>
      <c r="G32" s="16" t="s">
        <v>83</v>
      </c>
      <c r="H32" s="16" t="s">
        <v>88</v>
      </c>
      <c r="I32" s="16" t="s">
        <v>89</v>
      </c>
      <c r="J32" s="5">
        <v>0</v>
      </c>
      <c r="K32" s="5">
        <v>0</v>
      </c>
      <c r="L32" s="5">
        <v>0</v>
      </c>
      <c r="M32" s="5">
        <v>2</v>
      </c>
      <c r="N32" s="5">
        <v>2</v>
      </c>
      <c r="O32" s="5">
        <v>0</v>
      </c>
      <c r="P32" s="5">
        <v>2</v>
      </c>
      <c r="Q32" s="5">
        <v>2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2</v>
      </c>
      <c r="AB32" s="5">
        <v>0</v>
      </c>
      <c r="AC32" s="5">
        <v>0</v>
      </c>
      <c r="AD32" s="5">
        <v>2</v>
      </c>
      <c r="AE32" s="5">
        <v>0</v>
      </c>
      <c r="AF32" s="40">
        <v>118.83000183105469</v>
      </c>
      <c r="AG32" s="5">
        <f t="shared" si="0"/>
        <v>12</v>
      </c>
      <c r="AH32" s="40">
        <f t="shared" si="1"/>
        <v>130.83000183105469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>
        <v>2</v>
      </c>
      <c r="BD32" s="5">
        <v>0</v>
      </c>
      <c r="BE32" s="40">
        <v>113.04000091552734</v>
      </c>
      <c r="BF32" s="5">
        <f t="shared" si="2"/>
        <v>2</v>
      </c>
      <c r="BG32" s="40">
        <f t="shared" si="5"/>
        <v>115.04000091552734</v>
      </c>
      <c r="BH32" s="40">
        <f t="shared" si="3"/>
        <v>115.04000091552734</v>
      </c>
      <c r="BI32" s="40">
        <f t="shared" si="4"/>
        <v>22.892853504378692</v>
      </c>
    </row>
    <row r="33" spans="1:61" ht="45" x14ac:dyDescent="0.25">
      <c r="A33" s="5">
        <v>24</v>
      </c>
      <c r="B33" s="16" t="s">
        <v>460</v>
      </c>
      <c r="C33" s="16">
        <v>1999</v>
      </c>
      <c r="D33" s="16">
        <v>1999</v>
      </c>
      <c r="E33" s="16">
        <v>1999</v>
      </c>
      <c r="F33" s="16" t="s">
        <v>24</v>
      </c>
      <c r="G33" s="16" t="s">
        <v>62</v>
      </c>
      <c r="H33" s="16" t="s">
        <v>63</v>
      </c>
      <c r="I33" s="16" t="s">
        <v>64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2</v>
      </c>
      <c r="AC33" s="5">
        <v>0</v>
      </c>
      <c r="AD33" s="5">
        <v>2</v>
      </c>
      <c r="AE33" s="5">
        <v>2</v>
      </c>
      <c r="AF33" s="40">
        <v>120.48000335693359</v>
      </c>
      <c r="AG33" s="5">
        <f t="shared" si="0"/>
        <v>6</v>
      </c>
      <c r="AH33" s="40">
        <f t="shared" si="1"/>
        <v>126.48000335693359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2</v>
      </c>
      <c r="AR33" s="5">
        <v>0</v>
      </c>
      <c r="AS33" s="5">
        <v>0</v>
      </c>
      <c r="AT33" s="5">
        <v>0</v>
      </c>
      <c r="AU33" s="5">
        <v>2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40">
        <v>111.08000183105469</v>
      </c>
      <c r="BF33" s="5">
        <f t="shared" si="2"/>
        <v>4</v>
      </c>
      <c r="BG33" s="40">
        <f t="shared" si="5"/>
        <v>115.08000183105469</v>
      </c>
      <c r="BH33" s="40">
        <f t="shared" si="3"/>
        <v>115.08000183105469</v>
      </c>
      <c r="BI33" s="40">
        <f t="shared" si="4"/>
        <v>22.935584959636177</v>
      </c>
    </row>
    <row r="34" spans="1:61" ht="60" x14ac:dyDescent="0.25">
      <c r="A34" s="5">
        <v>25</v>
      </c>
      <c r="B34" s="16" t="s">
        <v>262</v>
      </c>
      <c r="C34" s="16">
        <v>1998</v>
      </c>
      <c r="D34" s="16">
        <v>1998</v>
      </c>
      <c r="E34" s="16">
        <v>1998</v>
      </c>
      <c r="F34" s="16" t="s">
        <v>24</v>
      </c>
      <c r="G34" s="16" t="s">
        <v>152</v>
      </c>
      <c r="H34" s="16" t="s">
        <v>263</v>
      </c>
      <c r="I34" s="16" t="s">
        <v>154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2</v>
      </c>
      <c r="AE34" s="5">
        <v>0</v>
      </c>
      <c r="AF34" s="40">
        <v>107.56999969482422</v>
      </c>
      <c r="AG34" s="5">
        <f t="shared" si="0"/>
        <v>2</v>
      </c>
      <c r="AH34" s="40">
        <f t="shared" si="1"/>
        <v>109.56999969482422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2</v>
      </c>
      <c r="AY34" s="5">
        <v>0</v>
      </c>
      <c r="AZ34" s="5">
        <v>0</v>
      </c>
      <c r="BA34" s="5">
        <v>0</v>
      </c>
      <c r="BB34" s="5">
        <v>2</v>
      </c>
      <c r="BC34" s="5">
        <v>0</v>
      </c>
      <c r="BD34" s="5">
        <v>0</v>
      </c>
      <c r="BE34" s="40">
        <v>111.62999725341797</v>
      </c>
      <c r="BF34" s="5">
        <f t="shared" si="2"/>
        <v>4</v>
      </c>
      <c r="BG34" s="40">
        <f t="shared" si="5"/>
        <v>115.62999725341797</v>
      </c>
      <c r="BH34" s="40">
        <f t="shared" si="3"/>
        <v>109.56999969482422</v>
      </c>
      <c r="BI34" s="40">
        <f t="shared" si="4"/>
        <v>17.04945943853329</v>
      </c>
    </row>
    <row r="35" spans="1:61" ht="60" x14ac:dyDescent="0.25">
      <c r="A35" s="5">
        <v>26</v>
      </c>
      <c r="B35" s="16" t="s">
        <v>440</v>
      </c>
      <c r="C35" s="16">
        <v>1995</v>
      </c>
      <c r="D35" s="16">
        <v>1995</v>
      </c>
      <c r="E35" s="16">
        <v>1995</v>
      </c>
      <c r="F35" s="16" t="s">
        <v>24</v>
      </c>
      <c r="G35" s="16" t="s">
        <v>152</v>
      </c>
      <c r="H35" s="16" t="s">
        <v>314</v>
      </c>
      <c r="I35" s="16" t="s">
        <v>154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2</v>
      </c>
      <c r="AB35" s="5">
        <v>2</v>
      </c>
      <c r="AC35" s="5">
        <v>0</v>
      </c>
      <c r="AD35" s="5">
        <v>0</v>
      </c>
      <c r="AE35" s="5">
        <v>0</v>
      </c>
      <c r="AF35" s="40">
        <v>104.44000244140625</v>
      </c>
      <c r="AG35" s="5">
        <f t="shared" si="0"/>
        <v>4</v>
      </c>
      <c r="AH35" s="40">
        <f t="shared" si="1"/>
        <v>108.44000244140625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2</v>
      </c>
      <c r="AY35" s="5">
        <v>0</v>
      </c>
      <c r="AZ35" s="5">
        <v>0</v>
      </c>
      <c r="BA35" s="5">
        <v>2</v>
      </c>
      <c r="BB35" s="5">
        <v>0</v>
      </c>
      <c r="BC35" s="5">
        <v>2</v>
      </c>
      <c r="BD35" s="5">
        <v>2</v>
      </c>
      <c r="BE35" s="40">
        <v>108.16999816894531</v>
      </c>
      <c r="BF35" s="5">
        <f t="shared" si="2"/>
        <v>8</v>
      </c>
      <c r="BG35" s="40">
        <f t="shared" si="5"/>
        <v>116.16999816894531</v>
      </c>
      <c r="BH35" s="40">
        <f t="shared" si="3"/>
        <v>108.44000244140625</v>
      </c>
      <c r="BI35" s="40">
        <f t="shared" si="4"/>
        <v>15.842326390728342</v>
      </c>
    </row>
    <row r="36" spans="1:61" x14ac:dyDescent="0.25">
      <c r="A36" s="5" t="s">
        <v>8</v>
      </c>
      <c r="B36" s="16" t="s">
        <v>497</v>
      </c>
      <c r="C36" s="16">
        <v>1976</v>
      </c>
      <c r="D36" s="16">
        <v>1976</v>
      </c>
      <c r="E36" s="16">
        <v>1976</v>
      </c>
      <c r="F36" s="16" t="s">
        <v>11</v>
      </c>
      <c r="G36" s="16" t="s">
        <v>498</v>
      </c>
      <c r="H36" s="16"/>
      <c r="I36" s="16"/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40">
        <v>112.12000274658203</v>
      </c>
      <c r="AG36" s="5">
        <f t="shared" si="0"/>
        <v>0</v>
      </c>
      <c r="AH36" s="40">
        <f t="shared" si="1"/>
        <v>112.12000274658203</v>
      </c>
      <c r="AI36" s="5">
        <v>0</v>
      </c>
      <c r="AJ36" s="5">
        <v>0</v>
      </c>
      <c r="AK36" s="5">
        <v>0</v>
      </c>
      <c r="AL36" s="5">
        <v>0</v>
      </c>
      <c r="AM36" s="5">
        <v>2</v>
      </c>
      <c r="AN36" s="5">
        <v>0</v>
      </c>
      <c r="AO36" s="5">
        <v>0</v>
      </c>
      <c r="AP36" s="5">
        <v>2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2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40">
        <v>110.54000091552734</v>
      </c>
      <c r="BF36" s="5">
        <f t="shared" si="2"/>
        <v>6</v>
      </c>
      <c r="BG36" s="40">
        <f t="shared" si="5"/>
        <v>116.54000091552734</v>
      </c>
      <c r="BH36" s="40">
        <f t="shared" si="3"/>
        <v>112.12000274658203</v>
      </c>
      <c r="BI36" s="40">
        <f t="shared" si="4"/>
        <v>19.773530622307888</v>
      </c>
    </row>
    <row r="37" spans="1:61" ht="30" x14ac:dyDescent="0.25">
      <c r="A37" s="5">
        <v>27</v>
      </c>
      <c r="B37" s="16" t="s">
        <v>134</v>
      </c>
      <c r="C37" s="16">
        <v>1986</v>
      </c>
      <c r="D37" s="16">
        <v>1986</v>
      </c>
      <c r="E37" s="16">
        <v>1986</v>
      </c>
      <c r="F37" s="16" t="s">
        <v>24</v>
      </c>
      <c r="G37" s="16" t="s">
        <v>83</v>
      </c>
      <c r="H37" s="16" t="s">
        <v>131</v>
      </c>
      <c r="I37" s="16" t="s">
        <v>135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2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2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40">
        <v>117.66000366210937</v>
      </c>
      <c r="AG37" s="5">
        <f t="shared" si="0"/>
        <v>4</v>
      </c>
      <c r="AH37" s="40">
        <f t="shared" si="1"/>
        <v>121.66000366210937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2</v>
      </c>
      <c r="BE37" s="40">
        <v>115.22000122070312</v>
      </c>
      <c r="BF37" s="5">
        <f t="shared" si="2"/>
        <v>2</v>
      </c>
      <c r="BG37" s="40">
        <f t="shared" si="5"/>
        <v>117.22000122070312</v>
      </c>
      <c r="BH37" s="40">
        <f t="shared" si="3"/>
        <v>117.22000122070312</v>
      </c>
      <c r="BI37" s="40">
        <f t="shared" si="4"/>
        <v>25.221664839665355</v>
      </c>
    </row>
    <row r="38" spans="1:61" ht="75" x14ac:dyDescent="0.25">
      <c r="A38" s="5">
        <v>28</v>
      </c>
      <c r="B38" s="16" t="s">
        <v>427</v>
      </c>
      <c r="C38" s="16">
        <v>2000</v>
      </c>
      <c r="D38" s="16">
        <v>2000</v>
      </c>
      <c r="E38" s="16">
        <v>2000</v>
      </c>
      <c r="F38" s="16" t="s">
        <v>24</v>
      </c>
      <c r="G38" s="16" t="s">
        <v>41</v>
      </c>
      <c r="H38" s="16" t="s">
        <v>42</v>
      </c>
      <c r="I38" s="16" t="s">
        <v>80</v>
      </c>
      <c r="J38" s="5">
        <v>0</v>
      </c>
      <c r="K38" s="5">
        <v>0</v>
      </c>
      <c r="L38" s="5">
        <v>0</v>
      </c>
      <c r="M38" s="5">
        <v>50</v>
      </c>
      <c r="N38" s="5">
        <v>0</v>
      </c>
      <c r="O38" s="5">
        <v>0</v>
      </c>
      <c r="P38" s="5">
        <v>0</v>
      </c>
      <c r="Q38" s="5">
        <v>2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2</v>
      </c>
      <c r="AC38" s="5">
        <v>0</v>
      </c>
      <c r="AD38" s="5">
        <v>2</v>
      </c>
      <c r="AE38" s="5">
        <v>0</v>
      </c>
      <c r="AF38" s="40">
        <v>103.33999633789062</v>
      </c>
      <c r="AG38" s="5">
        <f t="shared" si="0"/>
        <v>56</v>
      </c>
      <c r="AH38" s="40">
        <f t="shared" si="1"/>
        <v>159.33999633789063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2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40">
        <v>115.90000152587891</v>
      </c>
      <c r="BF38" s="5">
        <f t="shared" si="2"/>
        <v>2</v>
      </c>
      <c r="BG38" s="40">
        <f t="shared" si="5"/>
        <v>117.90000152587891</v>
      </c>
      <c r="BH38" s="40">
        <f t="shared" si="3"/>
        <v>117.90000152587891</v>
      </c>
      <c r="BI38" s="40">
        <f t="shared" si="4"/>
        <v>25.94808327865913</v>
      </c>
    </row>
    <row r="39" spans="1:61" ht="75" x14ac:dyDescent="0.25">
      <c r="A39" s="5">
        <v>29</v>
      </c>
      <c r="B39" s="16" t="s">
        <v>176</v>
      </c>
      <c r="C39" s="16">
        <v>1980</v>
      </c>
      <c r="D39" s="16">
        <v>1980</v>
      </c>
      <c r="E39" s="16">
        <v>1980</v>
      </c>
      <c r="F39" s="16" t="s">
        <v>11</v>
      </c>
      <c r="G39" s="16" t="s">
        <v>41</v>
      </c>
      <c r="H39" s="16" t="s">
        <v>177</v>
      </c>
      <c r="I39" s="16" t="s">
        <v>178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40">
        <v>115.87999725341797</v>
      </c>
      <c r="AG39" s="5">
        <f t="shared" si="0"/>
        <v>0</v>
      </c>
      <c r="AH39" s="40">
        <f t="shared" si="1"/>
        <v>115.87999725341797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2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2</v>
      </c>
      <c r="BD39" s="5">
        <v>0</v>
      </c>
      <c r="BE39" s="40">
        <v>114.55999755859375</v>
      </c>
      <c r="BF39" s="5">
        <f t="shared" si="2"/>
        <v>4</v>
      </c>
      <c r="BG39" s="40">
        <f t="shared" si="5"/>
        <v>118.55999755859375</v>
      </c>
      <c r="BH39" s="40">
        <f t="shared" si="3"/>
        <v>115.87999725341797</v>
      </c>
      <c r="BI39" s="40">
        <f t="shared" si="4"/>
        <v>23.790189614210675</v>
      </c>
    </row>
    <row r="40" spans="1:61" ht="45" x14ac:dyDescent="0.25">
      <c r="A40" s="5">
        <v>30</v>
      </c>
      <c r="B40" s="16" t="s">
        <v>296</v>
      </c>
      <c r="C40" s="16">
        <v>2000</v>
      </c>
      <c r="D40" s="16">
        <v>2000</v>
      </c>
      <c r="E40" s="16">
        <v>2000</v>
      </c>
      <c r="F40" s="16" t="s">
        <v>24</v>
      </c>
      <c r="G40" s="16" t="s">
        <v>36</v>
      </c>
      <c r="H40" s="16" t="s">
        <v>55</v>
      </c>
      <c r="I40" s="16" t="s">
        <v>297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2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40">
        <v>116.80000305175781</v>
      </c>
      <c r="AG40" s="5">
        <f t="shared" si="0"/>
        <v>2</v>
      </c>
      <c r="AH40" s="40">
        <f t="shared" si="1"/>
        <v>118.80000305175781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2</v>
      </c>
      <c r="BA40" s="5">
        <v>0</v>
      </c>
      <c r="BB40" s="5">
        <v>0</v>
      </c>
      <c r="BC40" s="5">
        <v>0</v>
      </c>
      <c r="BD40" s="5">
        <v>0</v>
      </c>
      <c r="BE40" s="40">
        <v>117.13999938964844</v>
      </c>
      <c r="BF40" s="5">
        <f t="shared" si="2"/>
        <v>2</v>
      </c>
      <c r="BG40" s="40">
        <f t="shared" si="5"/>
        <v>119.13999938964844</v>
      </c>
      <c r="BH40" s="40">
        <f t="shared" si="3"/>
        <v>118.80000305175781</v>
      </c>
      <c r="BI40" s="40">
        <f t="shared" si="4"/>
        <v>26.909520646473204</v>
      </c>
    </row>
    <row r="41" spans="1:61" ht="30" x14ac:dyDescent="0.25">
      <c r="A41" s="5">
        <v>31</v>
      </c>
      <c r="B41" s="16" t="s">
        <v>273</v>
      </c>
      <c r="C41" s="16">
        <v>1973</v>
      </c>
      <c r="D41" s="16">
        <v>1973</v>
      </c>
      <c r="E41" s="16">
        <v>1973</v>
      </c>
      <c r="F41" s="16">
        <v>1</v>
      </c>
      <c r="G41" s="16" t="s">
        <v>83</v>
      </c>
      <c r="H41" s="16" t="s">
        <v>131</v>
      </c>
      <c r="I41" s="16" t="s">
        <v>132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2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2</v>
      </c>
      <c r="AA41" s="5">
        <v>0</v>
      </c>
      <c r="AB41" s="5">
        <v>50</v>
      </c>
      <c r="AC41" s="5">
        <v>0</v>
      </c>
      <c r="AD41" s="5">
        <v>2</v>
      </c>
      <c r="AE41" s="5">
        <v>0</v>
      </c>
      <c r="AF41" s="40">
        <v>133.05999755859375</v>
      </c>
      <c r="AG41" s="5">
        <f t="shared" si="0"/>
        <v>56</v>
      </c>
      <c r="AH41" s="40">
        <f t="shared" si="1"/>
        <v>189.05999755859375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2</v>
      </c>
      <c r="BB41" s="5">
        <v>2</v>
      </c>
      <c r="BC41" s="5">
        <v>0</v>
      </c>
      <c r="BD41" s="5">
        <v>2</v>
      </c>
      <c r="BE41" s="40">
        <v>117.69000244140625</v>
      </c>
      <c r="BF41" s="5">
        <f t="shared" si="2"/>
        <v>6</v>
      </c>
      <c r="BG41" s="40">
        <f t="shared" si="5"/>
        <v>123.69000244140625</v>
      </c>
      <c r="BH41" s="40">
        <f t="shared" si="3"/>
        <v>123.69000244140625</v>
      </c>
      <c r="BI41" s="40">
        <f t="shared" si="4"/>
        <v>32.133320836372675</v>
      </c>
    </row>
    <row r="42" spans="1:61" ht="60" x14ac:dyDescent="0.25">
      <c r="A42" s="5">
        <v>32</v>
      </c>
      <c r="B42" s="16" t="s">
        <v>114</v>
      </c>
      <c r="C42" s="16">
        <v>1998</v>
      </c>
      <c r="D42" s="16">
        <v>1998</v>
      </c>
      <c r="E42" s="16">
        <v>1998</v>
      </c>
      <c r="F42" s="16" t="s">
        <v>24</v>
      </c>
      <c r="G42" s="16" t="s">
        <v>67</v>
      </c>
      <c r="H42" s="16" t="s">
        <v>115</v>
      </c>
      <c r="I42" s="16" t="s">
        <v>116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2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2</v>
      </c>
      <c r="AF42" s="40">
        <v>118.37999725341797</v>
      </c>
      <c r="AG42" s="5">
        <f t="shared" ref="AG42:AG77" si="6">SUM(J42:AE42)</f>
        <v>4</v>
      </c>
      <c r="AH42" s="40">
        <f t="shared" ref="AH42:AH73" si="7">AF42+AG42</f>
        <v>122.37999725341797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2</v>
      </c>
      <c r="AV42" s="5">
        <v>2</v>
      </c>
      <c r="AW42" s="5">
        <v>0</v>
      </c>
      <c r="AX42" s="5">
        <v>2</v>
      </c>
      <c r="AY42" s="5">
        <v>0</v>
      </c>
      <c r="AZ42" s="5">
        <v>0</v>
      </c>
      <c r="BA42" s="5">
        <v>0</v>
      </c>
      <c r="BB42" s="5">
        <v>0</v>
      </c>
      <c r="BC42" s="5">
        <v>2</v>
      </c>
      <c r="BD42" s="5">
        <v>2</v>
      </c>
      <c r="BE42" s="40">
        <v>114.63999938964844</v>
      </c>
      <c r="BF42" s="5">
        <f t="shared" ref="BF42:BF77" si="8">SUM(AI42:BD42)</f>
        <v>10</v>
      </c>
      <c r="BG42" s="40">
        <f t="shared" ref="BG42:BG73" si="9">BE42+BF42</f>
        <v>124.63999938964844</v>
      </c>
      <c r="BH42" s="40">
        <f t="shared" ref="BH42:BH73" si="10">MIN(BG42,AH42)</f>
        <v>122.37999725341797</v>
      </c>
      <c r="BI42" s="40">
        <f t="shared" ref="BI42:BI73" si="11">IF( AND(ISNUMBER(BH$10),ISNUMBER(BH42)),(BH42-BH$10)/BH$10*100,"")</f>
        <v>30.733892164813177</v>
      </c>
    </row>
    <row r="43" spans="1:61" ht="60" x14ac:dyDescent="0.25">
      <c r="A43" s="5">
        <v>33</v>
      </c>
      <c r="B43" s="16" t="s">
        <v>217</v>
      </c>
      <c r="C43" s="16">
        <v>2002</v>
      </c>
      <c r="D43" s="16">
        <v>2002</v>
      </c>
      <c r="E43" s="16">
        <v>2002</v>
      </c>
      <c r="F43" s="16" t="s">
        <v>24</v>
      </c>
      <c r="G43" s="16" t="s">
        <v>46</v>
      </c>
      <c r="H43" s="16" t="s">
        <v>47</v>
      </c>
      <c r="I43" s="16" t="s">
        <v>48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2</v>
      </c>
      <c r="AE43" s="5">
        <v>0</v>
      </c>
      <c r="AF43" s="40">
        <v>137.44999694824219</v>
      </c>
      <c r="AG43" s="5">
        <f t="shared" si="6"/>
        <v>2</v>
      </c>
      <c r="AH43" s="40">
        <f t="shared" si="7"/>
        <v>139.44999694824219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2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2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0</v>
      </c>
      <c r="BD43" s="5">
        <v>0</v>
      </c>
      <c r="BE43" s="40">
        <v>123.37000274658203</v>
      </c>
      <c r="BF43" s="5">
        <f t="shared" si="8"/>
        <v>4</v>
      </c>
      <c r="BG43" s="40">
        <f t="shared" si="9"/>
        <v>127.37000274658203</v>
      </c>
      <c r="BH43" s="40">
        <f t="shared" si="10"/>
        <v>127.37000274658203</v>
      </c>
      <c r="BI43" s="40">
        <f t="shared" si="11"/>
        <v>36.064525067952225</v>
      </c>
    </row>
    <row r="44" spans="1:61" ht="45" x14ac:dyDescent="0.25">
      <c r="A44" s="5">
        <v>34</v>
      </c>
      <c r="B44" s="16" t="s">
        <v>347</v>
      </c>
      <c r="C44" s="16">
        <v>2002</v>
      </c>
      <c r="D44" s="16">
        <v>2002</v>
      </c>
      <c r="E44" s="16">
        <v>2002</v>
      </c>
      <c r="F44" s="16">
        <v>1</v>
      </c>
      <c r="G44" s="16" t="s">
        <v>162</v>
      </c>
      <c r="H44" s="16" t="s">
        <v>163</v>
      </c>
      <c r="I44" s="16" t="s">
        <v>348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2</v>
      </c>
      <c r="V44" s="5">
        <v>0</v>
      </c>
      <c r="W44" s="5">
        <v>2</v>
      </c>
      <c r="X44" s="5">
        <v>0</v>
      </c>
      <c r="Y44" s="5">
        <v>0</v>
      </c>
      <c r="Z44" s="5">
        <v>0</v>
      </c>
      <c r="AA44" s="5">
        <v>2</v>
      </c>
      <c r="AB44" s="5">
        <v>2</v>
      </c>
      <c r="AC44" s="5">
        <v>0</v>
      </c>
      <c r="AD44" s="5">
        <v>0</v>
      </c>
      <c r="AE44" s="5">
        <v>2</v>
      </c>
      <c r="AF44" s="40">
        <v>124.45999908447266</v>
      </c>
      <c r="AG44" s="5">
        <f t="shared" si="6"/>
        <v>10</v>
      </c>
      <c r="AH44" s="40">
        <f t="shared" si="7"/>
        <v>134.45999908447266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2</v>
      </c>
      <c r="AU44" s="5">
        <v>0</v>
      </c>
      <c r="AV44" s="5">
        <v>0</v>
      </c>
      <c r="AW44" s="5">
        <v>0</v>
      </c>
      <c r="AX44" s="5">
        <v>2</v>
      </c>
      <c r="AY44" s="5">
        <v>2</v>
      </c>
      <c r="AZ44" s="5">
        <v>0</v>
      </c>
      <c r="BA44" s="5">
        <v>0</v>
      </c>
      <c r="BB44" s="5">
        <v>0</v>
      </c>
      <c r="BC44" s="5">
        <v>0</v>
      </c>
      <c r="BD44" s="5">
        <v>0</v>
      </c>
      <c r="BE44" s="40">
        <v>121.41000366210937</v>
      </c>
      <c r="BF44" s="5">
        <f t="shared" si="8"/>
        <v>6</v>
      </c>
      <c r="BG44" s="40">
        <f t="shared" si="9"/>
        <v>127.41000366210937</v>
      </c>
      <c r="BH44" s="40">
        <f t="shared" si="10"/>
        <v>127.41000366210937</v>
      </c>
      <c r="BI44" s="40">
        <f t="shared" si="11"/>
        <v>36.107256523209706</v>
      </c>
    </row>
    <row r="45" spans="1:61" ht="60" x14ac:dyDescent="0.25">
      <c r="A45" s="5">
        <v>35</v>
      </c>
      <c r="B45" s="16" t="s">
        <v>23</v>
      </c>
      <c r="C45" s="16">
        <v>2002</v>
      </c>
      <c r="D45" s="16">
        <v>2002</v>
      </c>
      <c r="E45" s="16">
        <v>2002</v>
      </c>
      <c r="F45" s="16" t="s">
        <v>24</v>
      </c>
      <c r="G45" s="16" t="s">
        <v>25</v>
      </c>
      <c r="H45" s="16" t="s">
        <v>26</v>
      </c>
      <c r="I45" s="16" t="s">
        <v>27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2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2</v>
      </c>
      <c r="X45" s="5">
        <v>2</v>
      </c>
      <c r="Y45" s="5">
        <v>2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40">
        <v>115.61000061035156</v>
      </c>
      <c r="AG45" s="5">
        <f t="shared" si="6"/>
        <v>8</v>
      </c>
      <c r="AH45" s="40">
        <f t="shared" si="7"/>
        <v>123.61000061035156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2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2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2</v>
      </c>
      <c r="BE45" s="40">
        <v>123.01000213623047</v>
      </c>
      <c r="BF45" s="5">
        <f t="shared" si="8"/>
        <v>6</v>
      </c>
      <c r="BG45" s="40">
        <f t="shared" si="9"/>
        <v>129.01000213623047</v>
      </c>
      <c r="BH45" s="40">
        <f t="shared" si="10"/>
        <v>123.61000061035156</v>
      </c>
      <c r="BI45" s="40">
        <f t="shared" si="11"/>
        <v>32.047857925857706</v>
      </c>
    </row>
    <row r="46" spans="1:61" ht="75" x14ac:dyDescent="0.25">
      <c r="A46" s="5">
        <v>36</v>
      </c>
      <c r="B46" s="16" t="s">
        <v>215</v>
      </c>
      <c r="C46" s="16">
        <v>2002</v>
      </c>
      <c r="D46" s="16">
        <v>2002</v>
      </c>
      <c r="E46" s="16">
        <v>2002</v>
      </c>
      <c r="F46" s="16" t="s">
        <v>24</v>
      </c>
      <c r="G46" s="16" t="s">
        <v>19</v>
      </c>
      <c r="H46" s="16" t="s">
        <v>20</v>
      </c>
      <c r="I46" s="16" t="s">
        <v>21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40">
        <v>118.93000030517578</v>
      </c>
      <c r="AG46" s="5">
        <f t="shared" si="6"/>
        <v>0</v>
      </c>
      <c r="AH46" s="40">
        <f t="shared" si="7"/>
        <v>118.93000030517578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2</v>
      </c>
      <c r="AY46" s="5">
        <v>0</v>
      </c>
      <c r="AZ46" s="5">
        <v>0</v>
      </c>
      <c r="BA46" s="5">
        <v>0</v>
      </c>
      <c r="BB46" s="5">
        <v>0</v>
      </c>
      <c r="BC46" s="5">
        <v>0</v>
      </c>
      <c r="BD46" s="5">
        <v>2</v>
      </c>
      <c r="BE46" s="40">
        <v>125.12000274658203</v>
      </c>
      <c r="BF46" s="5">
        <f t="shared" si="8"/>
        <v>4</v>
      </c>
      <c r="BG46" s="40">
        <f t="shared" si="9"/>
        <v>129.12000274658203</v>
      </c>
      <c r="BH46" s="40">
        <f t="shared" si="10"/>
        <v>118.93000030517578</v>
      </c>
      <c r="BI46" s="40">
        <f t="shared" si="11"/>
        <v>27.048391763416234</v>
      </c>
    </row>
    <row r="47" spans="1:61" ht="60" x14ac:dyDescent="0.25">
      <c r="A47" s="5">
        <v>37</v>
      </c>
      <c r="B47" s="16" t="s">
        <v>423</v>
      </c>
      <c r="C47" s="16">
        <v>2002</v>
      </c>
      <c r="D47" s="16">
        <v>2002</v>
      </c>
      <c r="E47" s="16">
        <v>2002</v>
      </c>
      <c r="F47" s="16" t="s">
        <v>24</v>
      </c>
      <c r="G47" s="16" t="s">
        <v>328</v>
      </c>
      <c r="H47" s="16" t="s">
        <v>47</v>
      </c>
      <c r="I47" s="16" t="s">
        <v>48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50</v>
      </c>
      <c r="Q47" s="5">
        <v>0</v>
      </c>
      <c r="R47" s="5">
        <v>0</v>
      </c>
      <c r="S47" s="5">
        <v>0</v>
      </c>
      <c r="T47" s="5">
        <v>0</v>
      </c>
      <c r="U47" s="5">
        <v>2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2</v>
      </c>
      <c r="AE47" s="5">
        <v>2</v>
      </c>
      <c r="AF47" s="40">
        <v>140.10000610351562</v>
      </c>
      <c r="AG47" s="5">
        <f t="shared" si="6"/>
        <v>56</v>
      </c>
      <c r="AH47" s="40">
        <f t="shared" si="7"/>
        <v>196.10000610351562</v>
      </c>
      <c r="AI47" s="5">
        <v>0</v>
      </c>
      <c r="AJ47" s="5">
        <v>0</v>
      </c>
      <c r="AK47" s="5">
        <v>0</v>
      </c>
      <c r="AL47" s="5">
        <v>0</v>
      </c>
      <c r="AM47" s="5">
        <v>2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0</v>
      </c>
      <c r="AZ47" s="5">
        <v>0</v>
      </c>
      <c r="BA47" s="5">
        <v>0</v>
      </c>
      <c r="BB47" s="5">
        <v>0</v>
      </c>
      <c r="BC47" s="5">
        <v>0</v>
      </c>
      <c r="BD47" s="5">
        <v>0</v>
      </c>
      <c r="BE47" s="40">
        <v>127.51000213623047</v>
      </c>
      <c r="BF47" s="5">
        <f t="shared" si="8"/>
        <v>2</v>
      </c>
      <c r="BG47" s="40">
        <f t="shared" si="9"/>
        <v>129.51000213623047</v>
      </c>
      <c r="BH47" s="40">
        <f t="shared" si="10"/>
        <v>129.51000213623047</v>
      </c>
      <c r="BI47" s="40">
        <f t="shared" si="11"/>
        <v>38.350604947981402</v>
      </c>
    </row>
    <row r="48" spans="1:61" ht="45" x14ac:dyDescent="0.25">
      <c r="A48" s="5">
        <v>38</v>
      </c>
      <c r="B48" s="16" t="s">
        <v>299</v>
      </c>
      <c r="C48" s="16">
        <v>2000</v>
      </c>
      <c r="D48" s="16">
        <v>2000</v>
      </c>
      <c r="E48" s="16">
        <v>2000</v>
      </c>
      <c r="F48" s="16" t="s">
        <v>24</v>
      </c>
      <c r="G48" s="16" t="s">
        <v>36</v>
      </c>
      <c r="H48" s="16" t="s">
        <v>55</v>
      </c>
      <c r="I48" s="16" t="s">
        <v>92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2</v>
      </c>
      <c r="S48" s="5">
        <v>0</v>
      </c>
      <c r="T48" s="5">
        <v>0</v>
      </c>
      <c r="U48" s="5">
        <v>0</v>
      </c>
      <c r="V48" s="5">
        <v>2</v>
      </c>
      <c r="W48" s="5">
        <v>2</v>
      </c>
      <c r="X48" s="5">
        <v>2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2</v>
      </c>
      <c r="AF48" s="40">
        <v>123.02999877929687</v>
      </c>
      <c r="AG48" s="5">
        <f t="shared" si="6"/>
        <v>10</v>
      </c>
      <c r="AH48" s="40">
        <f t="shared" si="7"/>
        <v>133.02999877929687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2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2</v>
      </c>
      <c r="AX48" s="5">
        <v>0</v>
      </c>
      <c r="AY48" s="5">
        <v>2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40">
        <v>123.69999694824219</v>
      </c>
      <c r="BF48" s="5">
        <f t="shared" si="8"/>
        <v>6</v>
      </c>
      <c r="BG48" s="40">
        <f t="shared" si="9"/>
        <v>129.69999694824219</v>
      </c>
      <c r="BH48" s="40">
        <f t="shared" si="10"/>
        <v>129.69999694824219</v>
      </c>
      <c r="BI48" s="40">
        <f t="shared" si="11"/>
        <v>38.553569172714788</v>
      </c>
    </row>
    <row r="49" spans="1:61" ht="75" x14ac:dyDescent="0.25">
      <c r="A49" s="5">
        <v>39</v>
      </c>
      <c r="B49" s="16" t="s">
        <v>221</v>
      </c>
      <c r="C49" s="16">
        <v>2003</v>
      </c>
      <c r="D49" s="16">
        <v>2003</v>
      </c>
      <c r="E49" s="16">
        <v>2003</v>
      </c>
      <c r="F49" s="16" t="s">
        <v>24</v>
      </c>
      <c r="G49" s="16" t="s">
        <v>19</v>
      </c>
      <c r="H49" s="16" t="s">
        <v>20</v>
      </c>
      <c r="I49" s="16" t="s">
        <v>21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2</v>
      </c>
      <c r="W49" s="5">
        <v>0</v>
      </c>
      <c r="X49" s="5">
        <v>0</v>
      </c>
      <c r="Y49" s="5">
        <v>2</v>
      </c>
      <c r="Z49" s="5">
        <v>0</v>
      </c>
      <c r="AA49" s="5">
        <v>0</v>
      </c>
      <c r="AB49" s="5">
        <v>0</v>
      </c>
      <c r="AC49" s="5">
        <v>0</v>
      </c>
      <c r="AD49" s="5">
        <v>2</v>
      </c>
      <c r="AE49" s="5">
        <v>0</v>
      </c>
      <c r="AF49" s="40">
        <v>134.83999633789062</v>
      </c>
      <c r="AG49" s="5">
        <f t="shared" si="6"/>
        <v>6</v>
      </c>
      <c r="AH49" s="40">
        <f t="shared" si="7"/>
        <v>140.83999633789063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2</v>
      </c>
      <c r="AV49" s="5">
        <v>0</v>
      </c>
      <c r="AW49" s="5">
        <v>0</v>
      </c>
      <c r="AX49" s="5">
        <v>0</v>
      </c>
      <c r="AY49" s="5">
        <v>0</v>
      </c>
      <c r="AZ49" s="5">
        <v>0</v>
      </c>
      <c r="BA49" s="5">
        <v>0</v>
      </c>
      <c r="BB49" s="5">
        <v>0</v>
      </c>
      <c r="BC49" s="5">
        <v>0</v>
      </c>
      <c r="BD49" s="5">
        <v>0</v>
      </c>
      <c r="BE49" s="40">
        <v>128.19999694824219</v>
      </c>
      <c r="BF49" s="5">
        <f t="shared" si="8"/>
        <v>2</v>
      </c>
      <c r="BG49" s="40">
        <f t="shared" si="9"/>
        <v>130.19999694824219</v>
      </c>
      <c r="BH49" s="40">
        <f t="shared" si="10"/>
        <v>130.19999694824219</v>
      </c>
      <c r="BI49" s="40">
        <f t="shared" si="11"/>
        <v>39.087700138145749</v>
      </c>
    </row>
    <row r="50" spans="1:61" ht="60" x14ac:dyDescent="0.25">
      <c r="A50" s="5">
        <v>40</v>
      </c>
      <c r="B50" s="16" t="s">
        <v>98</v>
      </c>
      <c r="C50" s="16">
        <v>2003</v>
      </c>
      <c r="D50" s="16">
        <v>2003</v>
      </c>
      <c r="E50" s="16">
        <v>2003</v>
      </c>
      <c r="F50" s="16">
        <v>1</v>
      </c>
      <c r="G50" s="16" t="s">
        <v>99</v>
      </c>
      <c r="H50" s="16" t="s">
        <v>100</v>
      </c>
      <c r="I50" s="16" t="s">
        <v>101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2</v>
      </c>
      <c r="P50" s="5">
        <v>0</v>
      </c>
      <c r="Q50" s="5">
        <v>0</v>
      </c>
      <c r="R50" s="5">
        <v>0</v>
      </c>
      <c r="S50" s="5">
        <v>2</v>
      </c>
      <c r="T50" s="5">
        <v>0</v>
      </c>
      <c r="U50" s="5">
        <v>0</v>
      </c>
      <c r="V50" s="5">
        <v>2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40">
        <v>135.22999572753906</v>
      </c>
      <c r="AG50" s="5">
        <f t="shared" si="6"/>
        <v>6</v>
      </c>
      <c r="AH50" s="40">
        <f t="shared" si="7"/>
        <v>141.22999572753906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2</v>
      </c>
      <c r="AS50" s="5">
        <v>0</v>
      </c>
      <c r="AT50" s="5">
        <v>2</v>
      </c>
      <c r="AU50" s="5">
        <v>0</v>
      </c>
      <c r="AV50" s="5">
        <v>0</v>
      </c>
      <c r="AW50" s="5">
        <v>0</v>
      </c>
      <c r="AX50" s="5">
        <v>0</v>
      </c>
      <c r="AY50" s="5">
        <v>2</v>
      </c>
      <c r="AZ50" s="5">
        <v>0</v>
      </c>
      <c r="BA50" s="5">
        <v>0</v>
      </c>
      <c r="BB50" s="5">
        <v>0</v>
      </c>
      <c r="BC50" s="5">
        <v>2</v>
      </c>
      <c r="BD50" s="5">
        <v>0</v>
      </c>
      <c r="BE50" s="40">
        <v>122.33999633789062</v>
      </c>
      <c r="BF50" s="5">
        <f t="shared" si="8"/>
        <v>8</v>
      </c>
      <c r="BG50" s="40">
        <f t="shared" si="9"/>
        <v>130.33999633789062</v>
      </c>
      <c r="BH50" s="40">
        <f t="shared" si="10"/>
        <v>130.33999633789062</v>
      </c>
      <c r="BI50" s="40">
        <f t="shared" si="11"/>
        <v>39.237256156451075</v>
      </c>
    </row>
    <row r="51" spans="1:61" ht="60" x14ac:dyDescent="0.25">
      <c r="A51" s="5">
        <v>41</v>
      </c>
      <c r="B51" s="16" t="s">
        <v>396</v>
      </c>
      <c r="C51" s="16">
        <v>2001</v>
      </c>
      <c r="D51" s="16">
        <v>2001</v>
      </c>
      <c r="E51" s="16">
        <v>2001</v>
      </c>
      <c r="F51" s="16">
        <v>1</v>
      </c>
      <c r="G51" s="16" t="s">
        <v>72</v>
      </c>
      <c r="H51" s="16" t="s">
        <v>73</v>
      </c>
      <c r="I51" s="16" t="s">
        <v>149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2</v>
      </c>
      <c r="S51" s="5">
        <v>0</v>
      </c>
      <c r="T51" s="5">
        <v>2</v>
      </c>
      <c r="U51" s="5">
        <v>0</v>
      </c>
      <c r="V51" s="5">
        <v>2</v>
      </c>
      <c r="W51" s="5">
        <v>2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2</v>
      </c>
      <c r="AE51" s="5">
        <v>0</v>
      </c>
      <c r="AF51" s="40">
        <v>127.76999664306641</v>
      </c>
      <c r="AG51" s="5">
        <f t="shared" si="6"/>
        <v>10</v>
      </c>
      <c r="AH51" s="40">
        <f t="shared" si="7"/>
        <v>137.76999664306641</v>
      </c>
      <c r="AI51" s="5">
        <v>0</v>
      </c>
      <c r="AJ51" s="5">
        <v>0</v>
      </c>
      <c r="AK51" s="5">
        <v>0</v>
      </c>
      <c r="AL51" s="5">
        <v>0</v>
      </c>
      <c r="AM51" s="5">
        <v>2</v>
      </c>
      <c r="AN51" s="5">
        <v>0</v>
      </c>
      <c r="AO51" s="5">
        <v>0</v>
      </c>
      <c r="AP51" s="5">
        <v>2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2</v>
      </c>
      <c r="AZ51" s="5">
        <v>0</v>
      </c>
      <c r="BA51" s="5">
        <v>0</v>
      </c>
      <c r="BB51" s="5">
        <v>0</v>
      </c>
      <c r="BC51" s="5">
        <v>0</v>
      </c>
      <c r="BD51" s="5">
        <v>2</v>
      </c>
      <c r="BE51" s="40">
        <v>124.08000183105469</v>
      </c>
      <c r="BF51" s="5">
        <f t="shared" si="8"/>
        <v>8</v>
      </c>
      <c r="BG51" s="40">
        <f t="shared" si="9"/>
        <v>132.08000183105469</v>
      </c>
      <c r="BH51" s="40">
        <f t="shared" si="10"/>
        <v>132.08000183105469</v>
      </c>
      <c r="BI51" s="40">
        <f t="shared" si="11"/>
        <v>41.096037784288875</v>
      </c>
    </row>
    <row r="52" spans="1:61" ht="90" x14ac:dyDescent="0.25">
      <c r="A52" s="5">
        <v>42</v>
      </c>
      <c r="B52" s="16" t="s">
        <v>359</v>
      </c>
      <c r="C52" s="16">
        <v>1978</v>
      </c>
      <c r="D52" s="16">
        <v>1978</v>
      </c>
      <c r="E52" s="16">
        <v>1978</v>
      </c>
      <c r="F52" s="16">
        <v>1</v>
      </c>
      <c r="G52" s="16" t="s">
        <v>162</v>
      </c>
      <c r="H52" s="16" t="s">
        <v>360</v>
      </c>
      <c r="I52" s="16" t="s">
        <v>361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40">
        <v>118.01000213623047</v>
      </c>
      <c r="AG52" s="5">
        <f t="shared" si="6"/>
        <v>0</v>
      </c>
      <c r="AH52" s="40">
        <f t="shared" si="7"/>
        <v>118.01000213623047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2</v>
      </c>
      <c r="AQ52" s="5">
        <v>2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2</v>
      </c>
      <c r="AX52" s="5">
        <v>0</v>
      </c>
      <c r="AY52" s="5">
        <v>0</v>
      </c>
      <c r="AZ52" s="5">
        <v>0</v>
      </c>
      <c r="BA52" s="5">
        <v>0</v>
      </c>
      <c r="BB52" s="5">
        <v>0</v>
      </c>
      <c r="BC52" s="5">
        <v>0</v>
      </c>
      <c r="BD52" s="5">
        <v>2</v>
      </c>
      <c r="BE52" s="40">
        <v>124.16999816894531</v>
      </c>
      <c r="BF52" s="5">
        <f t="shared" si="8"/>
        <v>8</v>
      </c>
      <c r="BG52" s="40">
        <f t="shared" si="9"/>
        <v>132.16999816894531</v>
      </c>
      <c r="BH52" s="40">
        <f t="shared" si="10"/>
        <v>118.01000213623047</v>
      </c>
      <c r="BI52" s="40">
        <f t="shared" si="11"/>
        <v>26.065592743069281</v>
      </c>
    </row>
    <row r="53" spans="1:61" ht="45" x14ac:dyDescent="0.25">
      <c r="A53" s="5">
        <v>43</v>
      </c>
      <c r="B53" s="16" t="s">
        <v>429</v>
      </c>
      <c r="C53" s="16">
        <v>2003</v>
      </c>
      <c r="D53" s="16">
        <v>2003</v>
      </c>
      <c r="E53" s="16">
        <v>2003</v>
      </c>
      <c r="F53" s="16">
        <v>1</v>
      </c>
      <c r="G53" s="16" t="s">
        <v>36</v>
      </c>
      <c r="H53" s="16" t="s">
        <v>55</v>
      </c>
      <c r="I53" s="16" t="s">
        <v>92</v>
      </c>
      <c r="J53" s="5">
        <v>2</v>
      </c>
      <c r="K53" s="5">
        <v>0</v>
      </c>
      <c r="L53" s="5">
        <v>0</v>
      </c>
      <c r="M53" s="5">
        <v>0</v>
      </c>
      <c r="N53" s="5">
        <v>0</v>
      </c>
      <c r="O53" s="5">
        <v>2</v>
      </c>
      <c r="P53" s="5">
        <v>0</v>
      </c>
      <c r="Q53" s="5">
        <v>2</v>
      </c>
      <c r="R53" s="5">
        <v>0</v>
      </c>
      <c r="S53" s="5">
        <v>0</v>
      </c>
      <c r="T53" s="5">
        <v>0</v>
      </c>
      <c r="U53" s="5">
        <v>2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2</v>
      </c>
      <c r="AB53" s="5">
        <v>0</v>
      </c>
      <c r="AC53" s="5">
        <v>0</v>
      </c>
      <c r="AD53" s="5">
        <v>2</v>
      </c>
      <c r="AE53" s="5">
        <v>2</v>
      </c>
      <c r="AF53" s="40">
        <v>112.45999908447266</v>
      </c>
      <c r="AG53" s="5">
        <f t="shared" si="6"/>
        <v>14</v>
      </c>
      <c r="AH53" s="40">
        <f t="shared" si="7"/>
        <v>126.45999908447266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2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2</v>
      </c>
      <c r="AV53" s="5">
        <v>0</v>
      </c>
      <c r="AW53" s="5">
        <v>0</v>
      </c>
      <c r="AX53" s="5">
        <v>0</v>
      </c>
      <c r="AY53" s="5">
        <v>2</v>
      </c>
      <c r="AZ53" s="5">
        <v>2</v>
      </c>
      <c r="BA53" s="5">
        <v>0</v>
      </c>
      <c r="BB53" s="5">
        <v>0</v>
      </c>
      <c r="BC53" s="5">
        <v>2</v>
      </c>
      <c r="BD53" s="5">
        <v>2</v>
      </c>
      <c r="BE53" s="40">
        <v>121.91000366210937</v>
      </c>
      <c r="BF53" s="5">
        <f t="shared" si="8"/>
        <v>12</v>
      </c>
      <c r="BG53" s="40">
        <f t="shared" si="9"/>
        <v>133.91000366210937</v>
      </c>
      <c r="BH53" s="40">
        <f t="shared" si="10"/>
        <v>126.45999908447266</v>
      </c>
      <c r="BI53" s="40">
        <f t="shared" si="11"/>
        <v>35.092402798775844</v>
      </c>
    </row>
    <row r="54" spans="1:61" ht="75" x14ac:dyDescent="0.25">
      <c r="A54" s="5">
        <v>44</v>
      </c>
      <c r="B54" s="16" t="s">
        <v>431</v>
      </c>
      <c r="C54" s="16">
        <v>2000</v>
      </c>
      <c r="D54" s="16">
        <v>2000</v>
      </c>
      <c r="E54" s="16">
        <v>2000</v>
      </c>
      <c r="F54" s="16" t="s">
        <v>24</v>
      </c>
      <c r="G54" s="16" t="s">
        <v>41</v>
      </c>
      <c r="H54" s="16" t="s">
        <v>42</v>
      </c>
      <c r="I54" s="16" t="s">
        <v>432</v>
      </c>
      <c r="J54" s="5">
        <v>0</v>
      </c>
      <c r="K54" s="5">
        <v>2</v>
      </c>
      <c r="L54" s="5">
        <v>0</v>
      </c>
      <c r="M54" s="5">
        <v>0</v>
      </c>
      <c r="N54" s="5">
        <v>0</v>
      </c>
      <c r="O54" s="5">
        <v>2</v>
      </c>
      <c r="P54" s="5">
        <v>2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2</v>
      </c>
      <c r="AE54" s="5">
        <v>2</v>
      </c>
      <c r="AF54" s="40">
        <v>145.52999877929687</v>
      </c>
      <c r="AG54" s="5">
        <f t="shared" si="6"/>
        <v>10</v>
      </c>
      <c r="AH54" s="40">
        <f t="shared" si="7"/>
        <v>155.52999877929687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2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5">
        <v>2</v>
      </c>
      <c r="BD54" s="5">
        <v>2</v>
      </c>
      <c r="BE54" s="40">
        <v>129.77999877929687</v>
      </c>
      <c r="BF54" s="5">
        <f t="shared" si="8"/>
        <v>6</v>
      </c>
      <c r="BG54" s="40">
        <f t="shared" si="9"/>
        <v>135.77999877929687</v>
      </c>
      <c r="BH54" s="40">
        <f t="shared" si="10"/>
        <v>135.77999877929687</v>
      </c>
      <c r="BI54" s="40">
        <f t="shared" si="11"/>
        <v>45.048603668401299</v>
      </c>
    </row>
    <row r="55" spans="1:61" ht="30" x14ac:dyDescent="0.25">
      <c r="A55" s="5">
        <v>45</v>
      </c>
      <c r="B55" s="16" t="s">
        <v>161</v>
      </c>
      <c r="C55" s="16">
        <v>2002</v>
      </c>
      <c r="D55" s="16">
        <v>2002</v>
      </c>
      <c r="E55" s="16">
        <v>2002</v>
      </c>
      <c r="F55" s="16">
        <v>1</v>
      </c>
      <c r="G55" s="16" t="s">
        <v>162</v>
      </c>
      <c r="H55" s="16" t="s">
        <v>163</v>
      </c>
      <c r="I55" s="16" t="s">
        <v>164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2</v>
      </c>
      <c r="U55" s="5">
        <v>0</v>
      </c>
      <c r="V55" s="5">
        <v>2</v>
      </c>
      <c r="W55" s="5">
        <v>0</v>
      </c>
      <c r="X55" s="5">
        <v>2</v>
      </c>
      <c r="Y55" s="5">
        <v>0</v>
      </c>
      <c r="Z55" s="5">
        <v>0</v>
      </c>
      <c r="AA55" s="5">
        <v>0</v>
      </c>
      <c r="AB55" s="5">
        <v>0</v>
      </c>
      <c r="AC55" s="5">
        <v>2</v>
      </c>
      <c r="AD55" s="5">
        <v>0</v>
      </c>
      <c r="AE55" s="5">
        <v>2</v>
      </c>
      <c r="AF55" s="40">
        <v>143.5</v>
      </c>
      <c r="AG55" s="5">
        <f t="shared" si="6"/>
        <v>10</v>
      </c>
      <c r="AH55" s="40">
        <f t="shared" si="7"/>
        <v>153.5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2</v>
      </c>
      <c r="AU55" s="5">
        <v>0</v>
      </c>
      <c r="AV55" s="5">
        <v>2</v>
      </c>
      <c r="AW55" s="5">
        <v>0</v>
      </c>
      <c r="AX55" s="5">
        <v>0</v>
      </c>
      <c r="AY55" s="5">
        <v>0</v>
      </c>
      <c r="AZ55" s="5">
        <v>0</v>
      </c>
      <c r="BA55" s="5">
        <v>2</v>
      </c>
      <c r="BB55" s="5">
        <v>0</v>
      </c>
      <c r="BC55" s="5">
        <v>0</v>
      </c>
      <c r="BD55" s="5">
        <v>2</v>
      </c>
      <c r="BE55" s="40">
        <v>129.36000061035156</v>
      </c>
      <c r="BF55" s="5">
        <f t="shared" si="8"/>
        <v>8</v>
      </c>
      <c r="BG55" s="40">
        <f t="shared" si="9"/>
        <v>137.36000061035156</v>
      </c>
      <c r="BH55" s="40">
        <f t="shared" si="10"/>
        <v>137.36000061035156</v>
      </c>
      <c r="BI55" s="40">
        <f t="shared" si="11"/>
        <v>46.736459475209152</v>
      </c>
    </row>
    <row r="56" spans="1:61" ht="75" x14ac:dyDescent="0.25">
      <c r="A56" s="5">
        <v>46</v>
      </c>
      <c r="B56" s="16" t="s">
        <v>206</v>
      </c>
      <c r="C56" s="16">
        <v>2003</v>
      </c>
      <c r="D56" s="16">
        <v>2003</v>
      </c>
      <c r="E56" s="16">
        <v>2003</v>
      </c>
      <c r="F56" s="16" t="s">
        <v>24</v>
      </c>
      <c r="G56" s="16" t="s">
        <v>19</v>
      </c>
      <c r="H56" s="16" t="s">
        <v>20</v>
      </c>
      <c r="I56" s="16" t="s">
        <v>21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2</v>
      </c>
      <c r="AB56" s="5">
        <v>0</v>
      </c>
      <c r="AC56" s="5">
        <v>0</v>
      </c>
      <c r="AD56" s="5">
        <v>0</v>
      </c>
      <c r="AE56" s="5">
        <v>2</v>
      </c>
      <c r="AF56" s="40">
        <v>132.69999694824219</v>
      </c>
      <c r="AG56" s="5">
        <f t="shared" si="6"/>
        <v>4</v>
      </c>
      <c r="AH56" s="40">
        <f t="shared" si="7"/>
        <v>136.69999694824219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0</v>
      </c>
      <c r="AZ56" s="5">
        <v>0</v>
      </c>
      <c r="BA56" s="5">
        <v>0</v>
      </c>
      <c r="BB56" s="5">
        <v>0</v>
      </c>
      <c r="BC56" s="5">
        <v>2</v>
      </c>
      <c r="BD56" s="5">
        <v>0</v>
      </c>
      <c r="BE56" s="40">
        <v>137.80999755859375</v>
      </c>
      <c r="BF56" s="5">
        <f t="shared" si="8"/>
        <v>2</v>
      </c>
      <c r="BG56" s="40">
        <f t="shared" si="9"/>
        <v>139.80999755859375</v>
      </c>
      <c r="BH56" s="40">
        <f t="shared" si="10"/>
        <v>136.69999694824219</v>
      </c>
      <c r="BI56" s="40">
        <f t="shared" si="11"/>
        <v>46.031402688748251</v>
      </c>
    </row>
    <row r="57" spans="1:61" ht="45" x14ac:dyDescent="0.25">
      <c r="A57" s="5" t="s">
        <v>8</v>
      </c>
      <c r="B57" s="16" t="s">
        <v>493</v>
      </c>
      <c r="C57" s="16">
        <v>1994</v>
      </c>
      <c r="D57" s="16">
        <v>1994</v>
      </c>
      <c r="E57" s="16">
        <v>1994</v>
      </c>
      <c r="F57" s="16" t="s">
        <v>11</v>
      </c>
      <c r="G57" s="16" t="s">
        <v>126</v>
      </c>
      <c r="H57" s="16" t="s">
        <v>127</v>
      </c>
      <c r="I57" s="16" t="s">
        <v>128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2</v>
      </c>
      <c r="U57" s="5">
        <v>0</v>
      </c>
      <c r="V57" s="5">
        <v>2</v>
      </c>
      <c r="W57" s="5">
        <v>0</v>
      </c>
      <c r="X57" s="5">
        <v>0</v>
      </c>
      <c r="Y57" s="5">
        <v>2</v>
      </c>
      <c r="Z57" s="5">
        <v>0</v>
      </c>
      <c r="AA57" s="5">
        <v>0</v>
      </c>
      <c r="AB57" s="5">
        <v>0</v>
      </c>
      <c r="AC57" s="5">
        <v>0</v>
      </c>
      <c r="AD57" s="5">
        <v>50</v>
      </c>
      <c r="AE57" s="5">
        <v>50</v>
      </c>
      <c r="AF57" s="40">
        <v>136.74000549316406</v>
      </c>
      <c r="AG57" s="5">
        <f t="shared" si="6"/>
        <v>106</v>
      </c>
      <c r="AH57" s="40">
        <f t="shared" si="7"/>
        <v>242.74000549316406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2</v>
      </c>
      <c r="AY57" s="5">
        <v>0</v>
      </c>
      <c r="AZ57" s="5">
        <v>0</v>
      </c>
      <c r="BA57" s="5">
        <v>2</v>
      </c>
      <c r="BB57" s="5">
        <v>0</v>
      </c>
      <c r="BC57" s="5">
        <v>0</v>
      </c>
      <c r="BD57" s="5">
        <v>2</v>
      </c>
      <c r="BE57" s="40">
        <v>134.14999389648437</v>
      </c>
      <c r="BF57" s="5">
        <f t="shared" si="8"/>
        <v>6</v>
      </c>
      <c r="BG57" s="40">
        <f t="shared" si="9"/>
        <v>140.14999389648437</v>
      </c>
      <c r="BH57" s="40">
        <f t="shared" si="10"/>
        <v>140.14999389648437</v>
      </c>
      <c r="BI57" s="40">
        <f t="shared" si="11"/>
        <v>49.716903090145195</v>
      </c>
    </row>
    <row r="58" spans="1:61" ht="45" x14ac:dyDescent="0.25">
      <c r="A58" s="5">
        <v>47</v>
      </c>
      <c r="B58" s="16" t="s">
        <v>91</v>
      </c>
      <c r="C58" s="16">
        <v>2002</v>
      </c>
      <c r="D58" s="16">
        <v>2002</v>
      </c>
      <c r="E58" s="16">
        <v>2002</v>
      </c>
      <c r="F58" s="16">
        <v>1</v>
      </c>
      <c r="G58" s="16" t="s">
        <v>36</v>
      </c>
      <c r="H58" s="16" t="s">
        <v>55</v>
      </c>
      <c r="I58" s="16" t="s">
        <v>92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2</v>
      </c>
      <c r="P58" s="5">
        <v>0</v>
      </c>
      <c r="Q58" s="5">
        <v>0</v>
      </c>
      <c r="R58" s="5">
        <v>0</v>
      </c>
      <c r="S58" s="5">
        <v>2</v>
      </c>
      <c r="T58" s="5">
        <v>0</v>
      </c>
      <c r="U58" s="5">
        <v>0</v>
      </c>
      <c r="V58" s="5">
        <v>0</v>
      </c>
      <c r="W58" s="5">
        <v>2</v>
      </c>
      <c r="X58" s="5">
        <v>0</v>
      </c>
      <c r="Y58" s="5">
        <v>2</v>
      </c>
      <c r="Z58" s="5">
        <v>2</v>
      </c>
      <c r="AA58" s="5">
        <v>0</v>
      </c>
      <c r="AB58" s="5">
        <v>0</v>
      </c>
      <c r="AC58" s="5">
        <v>0</v>
      </c>
      <c r="AD58" s="5">
        <v>2</v>
      </c>
      <c r="AE58" s="5">
        <v>0</v>
      </c>
      <c r="AF58" s="40">
        <v>123.93000030517578</v>
      </c>
      <c r="AG58" s="5">
        <f t="shared" si="6"/>
        <v>12</v>
      </c>
      <c r="AH58" s="40">
        <f t="shared" si="7"/>
        <v>135.93000030517578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2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2</v>
      </c>
      <c r="AW58" s="5">
        <v>0</v>
      </c>
      <c r="AX58" s="5">
        <v>2</v>
      </c>
      <c r="AY58" s="5">
        <v>0</v>
      </c>
      <c r="AZ58" s="5">
        <v>0</v>
      </c>
      <c r="BA58" s="5">
        <v>0</v>
      </c>
      <c r="BB58" s="5">
        <v>2</v>
      </c>
      <c r="BC58" s="5">
        <v>2</v>
      </c>
      <c r="BD58" s="5">
        <v>2</v>
      </c>
      <c r="BE58" s="40">
        <v>129.96000671386719</v>
      </c>
      <c r="BF58" s="5">
        <f t="shared" si="8"/>
        <v>12</v>
      </c>
      <c r="BG58" s="40">
        <f t="shared" si="9"/>
        <v>141.96000671386719</v>
      </c>
      <c r="BH58" s="40">
        <f t="shared" si="10"/>
        <v>135.93000030517578</v>
      </c>
      <c r="BI58" s="40">
        <f t="shared" si="11"/>
        <v>45.208844588068935</v>
      </c>
    </row>
    <row r="59" spans="1:61" ht="60" x14ac:dyDescent="0.25">
      <c r="A59" s="5">
        <v>48</v>
      </c>
      <c r="B59" s="16" t="s">
        <v>389</v>
      </c>
      <c r="C59" s="16">
        <v>2002</v>
      </c>
      <c r="D59" s="16">
        <v>2002</v>
      </c>
      <c r="E59" s="16">
        <v>2002</v>
      </c>
      <c r="F59" s="16" t="s">
        <v>24</v>
      </c>
      <c r="G59" s="16" t="s">
        <v>25</v>
      </c>
      <c r="H59" s="16" t="s">
        <v>26</v>
      </c>
      <c r="I59" s="16" t="s">
        <v>27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2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2</v>
      </c>
      <c r="AF59" s="40">
        <v>123.94000244140625</v>
      </c>
      <c r="AG59" s="5">
        <f t="shared" si="6"/>
        <v>4</v>
      </c>
      <c r="AH59" s="40">
        <f t="shared" si="7"/>
        <v>127.94000244140625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2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5">
        <v>0</v>
      </c>
      <c r="BB59" s="5">
        <v>0</v>
      </c>
      <c r="BC59" s="5">
        <v>0</v>
      </c>
      <c r="BD59" s="5">
        <v>0</v>
      </c>
      <c r="BE59" s="40">
        <v>142.21000671386719</v>
      </c>
      <c r="BF59" s="5">
        <f t="shared" si="8"/>
        <v>2</v>
      </c>
      <c r="BG59" s="40">
        <f t="shared" si="9"/>
        <v>144.21000671386719</v>
      </c>
      <c r="BH59" s="40">
        <f t="shared" si="10"/>
        <v>127.94000244140625</v>
      </c>
      <c r="BI59" s="40">
        <f t="shared" si="11"/>
        <v>36.673434042535852</v>
      </c>
    </row>
    <row r="60" spans="1:61" x14ac:dyDescent="0.25">
      <c r="A60" s="5">
        <v>49</v>
      </c>
      <c r="B60" s="16" t="s">
        <v>341</v>
      </c>
      <c r="C60" s="16">
        <v>1955</v>
      </c>
      <c r="D60" s="16">
        <v>1955</v>
      </c>
      <c r="E60" s="16">
        <v>1955</v>
      </c>
      <c r="F60" s="16">
        <v>1</v>
      </c>
      <c r="G60" s="16" t="s">
        <v>83</v>
      </c>
      <c r="H60" s="16" t="s">
        <v>342</v>
      </c>
      <c r="I60" s="16" t="s">
        <v>343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2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2</v>
      </c>
      <c r="AD60" s="5">
        <v>2</v>
      </c>
      <c r="AE60" s="5">
        <v>0</v>
      </c>
      <c r="AF60" s="40">
        <v>164.02000427246094</v>
      </c>
      <c r="AG60" s="5">
        <f t="shared" si="6"/>
        <v>6</v>
      </c>
      <c r="AH60" s="40">
        <f t="shared" si="7"/>
        <v>170.02000427246094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2</v>
      </c>
      <c r="AR60" s="5">
        <v>0</v>
      </c>
      <c r="AS60" s="5">
        <v>2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5">
        <v>0</v>
      </c>
      <c r="BA60" s="5">
        <v>0</v>
      </c>
      <c r="BB60" s="5">
        <v>0</v>
      </c>
      <c r="BC60" s="5">
        <v>2</v>
      </c>
      <c r="BD60" s="5">
        <v>0</v>
      </c>
      <c r="BE60" s="40">
        <v>139.19000244140625</v>
      </c>
      <c r="BF60" s="5">
        <f t="shared" si="8"/>
        <v>6</v>
      </c>
      <c r="BG60" s="40">
        <f t="shared" si="9"/>
        <v>145.19000244140625</v>
      </c>
      <c r="BH60" s="40">
        <f t="shared" si="10"/>
        <v>145.19000244140625</v>
      </c>
      <c r="BI60" s="40">
        <f t="shared" si="11"/>
        <v>55.100952349904034</v>
      </c>
    </row>
    <row r="61" spans="1:61" ht="45" x14ac:dyDescent="0.25">
      <c r="A61" s="5">
        <v>50</v>
      </c>
      <c r="B61" s="16" t="s">
        <v>259</v>
      </c>
      <c r="C61" s="16">
        <v>2003</v>
      </c>
      <c r="D61" s="16">
        <v>2003</v>
      </c>
      <c r="E61" s="16">
        <v>2003</v>
      </c>
      <c r="F61" s="16">
        <v>1</v>
      </c>
      <c r="G61" s="16" t="s">
        <v>36</v>
      </c>
      <c r="H61" s="16" t="s">
        <v>55</v>
      </c>
      <c r="I61" s="16" t="s">
        <v>260</v>
      </c>
      <c r="J61" s="5">
        <v>0</v>
      </c>
      <c r="K61" s="5">
        <v>2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2</v>
      </c>
      <c r="R61" s="5">
        <v>2</v>
      </c>
      <c r="S61" s="5">
        <v>0</v>
      </c>
      <c r="T61" s="5">
        <v>0</v>
      </c>
      <c r="U61" s="5">
        <v>2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2</v>
      </c>
      <c r="AE61" s="5">
        <v>0</v>
      </c>
      <c r="AF61" s="40">
        <v>149.91999816894531</v>
      </c>
      <c r="AG61" s="5">
        <f t="shared" si="6"/>
        <v>10</v>
      </c>
      <c r="AH61" s="40">
        <f t="shared" si="7"/>
        <v>159.91999816894531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2</v>
      </c>
      <c r="AV61" s="5">
        <v>0</v>
      </c>
      <c r="AW61" s="5">
        <v>0</v>
      </c>
      <c r="AX61" s="5">
        <v>0</v>
      </c>
      <c r="AY61" s="5">
        <v>0</v>
      </c>
      <c r="AZ61" s="5">
        <v>2</v>
      </c>
      <c r="BA61" s="5">
        <v>0</v>
      </c>
      <c r="BB61" s="5">
        <v>0</v>
      </c>
      <c r="BC61" s="5">
        <v>0</v>
      </c>
      <c r="BD61" s="5">
        <v>0</v>
      </c>
      <c r="BE61" s="40">
        <v>148.42999267578125</v>
      </c>
      <c r="BF61" s="5">
        <f t="shared" si="8"/>
        <v>4</v>
      </c>
      <c r="BG61" s="40">
        <f t="shared" si="9"/>
        <v>152.42999267578125</v>
      </c>
      <c r="BH61" s="40">
        <f t="shared" si="10"/>
        <v>152.42999267578125</v>
      </c>
      <c r="BI61" s="40">
        <f t="shared" si="11"/>
        <v>62.835158297098936</v>
      </c>
    </row>
    <row r="62" spans="1:61" ht="90" x14ac:dyDescent="0.25">
      <c r="A62" s="5">
        <v>51</v>
      </c>
      <c r="B62" s="16" t="s">
        <v>471</v>
      </c>
      <c r="C62" s="16">
        <v>2002</v>
      </c>
      <c r="D62" s="16">
        <v>2002</v>
      </c>
      <c r="E62" s="16">
        <v>2002</v>
      </c>
      <c r="F62" s="16" t="s">
        <v>24</v>
      </c>
      <c r="G62" s="16" t="s">
        <v>67</v>
      </c>
      <c r="H62" s="16" t="s">
        <v>472</v>
      </c>
      <c r="I62" s="16" t="s">
        <v>473</v>
      </c>
      <c r="J62" s="5">
        <v>0</v>
      </c>
      <c r="K62" s="5">
        <v>2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2</v>
      </c>
      <c r="T62" s="5">
        <v>0</v>
      </c>
      <c r="U62" s="5">
        <v>0</v>
      </c>
      <c r="V62" s="5">
        <v>2</v>
      </c>
      <c r="W62" s="5">
        <v>2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2</v>
      </c>
      <c r="AD62" s="5">
        <v>2</v>
      </c>
      <c r="AE62" s="5">
        <v>2</v>
      </c>
      <c r="AF62" s="40">
        <v>125.68000030517578</v>
      </c>
      <c r="AG62" s="5">
        <f t="shared" si="6"/>
        <v>14</v>
      </c>
      <c r="AH62" s="40">
        <f t="shared" si="7"/>
        <v>139.68000030517578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2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2</v>
      </c>
      <c r="AX62" s="5">
        <v>2</v>
      </c>
      <c r="AY62" s="5">
        <v>2</v>
      </c>
      <c r="AZ62" s="5">
        <v>2</v>
      </c>
      <c r="BA62" s="5">
        <v>0</v>
      </c>
      <c r="BB62" s="5">
        <v>2</v>
      </c>
      <c r="BC62" s="5">
        <v>0</v>
      </c>
      <c r="BD62" s="5">
        <v>2</v>
      </c>
      <c r="BE62" s="40">
        <v>139.02999877929687</v>
      </c>
      <c r="BF62" s="5">
        <f t="shared" si="8"/>
        <v>14</v>
      </c>
      <c r="BG62" s="40">
        <f t="shared" si="9"/>
        <v>153.02999877929687</v>
      </c>
      <c r="BH62" s="40">
        <f t="shared" si="10"/>
        <v>139.68000030517578</v>
      </c>
      <c r="BI62" s="40">
        <f t="shared" si="11"/>
        <v>49.214826828801144</v>
      </c>
    </row>
    <row r="63" spans="1:61" ht="45" x14ac:dyDescent="0.25">
      <c r="A63" s="5" t="s">
        <v>8</v>
      </c>
      <c r="B63" s="16" t="s">
        <v>310</v>
      </c>
      <c r="C63" s="16">
        <v>1999</v>
      </c>
      <c r="D63" s="16">
        <v>1999</v>
      </c>
      <c r="E63" s="16">
        <v>1999</v>
      </c>
      <c r="F63" s="16" t="s">
        <v>24</v>
      </c>
      <c r="G63" s="16" t="s">
        <v>126</v>
      </c>
      <c r="H63" s="16" t="s">
        <v>127</v>
      </c>
      <c r="I63" s="16" t="s">
        <v>311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2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40">
        <v>129.8800048828125</v>
      </c>
      <c r="AG63" s="5">
        <f t="shared" si="6"/>
        <v>2</v>
      </c>
      <c r="AH63" s="40">
        <f t="shared" si="7"/>
        <v>131.8800048828125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2</v>
      </c>
      <c r="AV63" s="5">
        <v>0</v>
      </c>
      <c r="AW63" s="5">
        <v>2</v>
      </c>
      <c r="AX63" s="5">
        <v>0</v>
      </c>
      <c r="AY63" s="5">
        <v>0</v>
      </c>
      <c r="AZ63" s="5">
        <v>2</v>
      </c>
      <c r="BA63" s="5">
        <v>2</v>
      </c>
      <c r="BB63" s="5">
        <v>0</v>
      </c>
      <c r="BC63" s="5">
        <v>0</v>
      </c>
      <c r="BD63" s="5">
        <v>0</v>
      </c>
      <c r="BE63" s="40">
        <v>149.08000183105469</v>
      </c>
      <c r="BF63" s="5">
        <f t="shared" si="8"/>
        <v>8</v>
      </c>
      <c r="BG63" s="40">
        <f t="shared" si="9"/>
        <v>157.08000183105469</v>
      </c>
      <c r="BH63" s="40">
        <f t="shared" si="10"/>
        <v>131.8800048828125</v>
      </c>
      <c r="BI63" s="40">
        <f t="shared" si="11"/>
        <v>40.882388658193186</v>
      </c>
    </row>
    <row r="64" spans="1:61" ht="45" x14ac:dyDescent="0.25">
      <c r="A64" s="5">
        <v>52</v>
      </c>
      <c r="B64" s="16" t="s">
        <v>254</v>
      </c>
      <c r="C64" s="16">
        <v>1969</v>
      </c>
      <c r="D64" s="16">
        <v>1969</v>
      </c>
      <c r="E64" s="16">
        <v>1969</v>
      </c>
      <c r="F64" s="16">
        <v>1</v>
      </c>
      <c r="G64" s="16" t="s">
        <v>83</v>
      </c>
      <c r="H64" s="16" t="s">
        <v>84</v>
      </c>
      <c r="I64" s="16" t="s">
        <v>85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2</v>
      </c>
      <c r="P64" s="5">
        <v>0</v>
      </c>
      <c r="Q64" s="5">
        <v>2</v>
      </c>
      <c r="R64" s="5">
        <v>0</v>
      </c>
      <c r="S64" s="5">
        <v>2</v>
      </c>
      <c r="T64" s="5">
        <v>2</v>
      </c>
      <c r="U64" s="5">
        <v>0</v>
      </c>
      <c r="V64" s="5">
        <v>0</v>
      </c>
      <c r="W64" s="5">
        <v>0</v>
      </c>
      <c r="X64" s="5">
        <v>0</v>
      </c>
      <c r="Y64" s="5">
        <v>2</v>
      </c>
      <c r="Z64" s="5">
        <v>2</v>
      </c>
      <c r="AA64" s="5">
        <v>2</v>
      </c>
      <c r="AB64" s="5">
        <v>0</v>
      </c>
      <c r="AC64" s="5">
        <v>2</v>
      </c>
      <c r="AD64" s="5">
        <v>50</v>
      </c>
      <c r="AE64" s="5">
        <v>0</v>
      </c>
      <c r="AF64" s="40">
        <v>182.75999450683594</v>
      </c>
      <c r="AG64" s="5">
        <f t="shared" si="6"/>
        <v>66</v>
      </c>
      <c r="AH64" s="40">
        <f t="shared" si="7"/>
        <v>248.75999450683594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2</v>
      </c>
      <c r="AO64" s="5">
        <v>0</v>
      </c>
      <c r="AP64" s="5">
        <v>0</v>
      </c>
      <c r="AQ64" s="5">
        <v>2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5">
        <v>0</v>
      </c>
      <c r="BA64" s="5">
        <v>0</v>
      </c>
      <c r="BB64" s="5">
        <v>0</v>
      </c>
      <c r="BC64" s="5">
        <v>0</v>
      </c>
      <c r="BD64" s="5">
        <v>0</v>
      </c>
      <c r="BE64" s="40">
        <v>155.55999755859375</v>
      </c>
      <c r="BF64" s="5">
        <f t="shared" si="8"/>
        <v>4</v>
      </c>
      <c r="BG64" s="40">
        <f t="shared" si="9"/>
        <v>159.55999755859375</v>
      </c>
      <c r="BH64" s="40">
        <f t="shared" si="10"/>
        <v>159.55999755859375</v>
      </c>
      <c r="BI64" s="40">
        <f t="shared" si="11"/>
        <v>70.451871080267154</v>
      </c>
    </row>
    <row r="65" spans="1:61" ht="60" x14ac:dyDescent="0.25">
      <c r="A65" s="5">
        <v>53</v>
      </c>
      <c r="B65" s="16" t="s">
        <v>294</v>
      </c>
      <c r="C65" s="16">
        <v>2002</v>
      </c>
      <c r="D65" s="16">
        <v>2002</v>
      </c>
      <c r="E65" s="16">
        <v>2002</v>
      </c>
      <c r="F65" s="16" t="s">
        <v>24</v>
      </c>
      <c r="G65" s="16" t="s">
        <v>25</v>
      </c>
      <c r="H65" s="16" t="s">
        <v>26</v>
      </c>
      <c r="I65" s="16" t="s">
        <v>27</v>
      </c>
      <c r="J65" s="5">
        <v>0</v>
      </c>
      <c r="K65" s="5">
        <v>2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2</v>
      </c>
      <c r="AA65" s="5">
        <v>0</v>
      </c>
      <c r="AB65" s="5">
        <v>0</v>
      </c>
      <c r="AC65" s="5">
        <v>0</v>
      </c>
      <c r="AD65" s="5">
        <v>2</v>
      </c>
      <c r="AE65" s="5">
        <v>0</v>
      </c>
      <c r="AF65" s="40">
        <v>110.33999633789062</v>
      </c>
      <c r="AG65" s="5">
        <f t="shared" si="6"/>
        <v>6</v>
      </c>
      <c r="AH65" s="40">
        <f t="shared" si="7"/>
        <v>116.33999633789062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5">
        <v>50</v>
      </c>
      <c r="AX65" s="5">
        <v>2</v>
      </c>
      <c r="AY65" s="5">
        <v>0</v>
      </c>
      <c r="AZ65" s="5">
        <v>0</v>
      </c>
      <c r="BA65" s="5">
        <v>0</v>
      </c>
      <c r="BB65" s="5">
        <v>0</v>
      </c>
      <c r="BC65" s="5">
        <v>2</v>
      </c>
      <c r="BD65" s="5">
        <v>0</v>
      </c>
      <c r="BE65" s="40">
        <v>108.77999877929687</v>
      </c>
      <c r="BF65" s="5">
        <f t="shared" si="8"/>
        <v>54</v>
      </c>
      <c r="BG65" s="40">
        <f t="shared" si="9"/>
        <v>162.77999877929687</v>
      </c>
      <c r="BH65" s="40">
        <f t="shared" si="10"/>
        <v>116.33999633789062</v>
      </c>
      <c r="BI65" s="40">
        <f t="shared" si="11"/>
        <v>24.281589124384151</v>
      </c>
    </row>
    <row r="66" spans="1:61" ht="75" x14ac:dyDescent="0.25">
      <c r="A66" s="5">
        <v>54</v>
      </c>
      <c r="B66" s="16" t="s">
        <v>17</v>
      </c>
      <c r="C66" s="16">
        <v>2003</v>
      </c>
      <c r="D66" s="16">
        <v>2003</v>
      </c>
      <c r="E66" s="16">
        <v>2003</v>
      </c>
      <c r="F66" s="16">
        <v>1</v>
      </c>
      <c r="G66" s="16" t="s">
        <v>19</v>
      </c>
      <c r="H66" s="16" t="s">
        <v>20</v>
      </c>
      <c r="I66" s="16" t="s">
        <v>21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2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2</v>
      </c>
      <c r="W66" s="5">
        <v>2</v>
      </c>
      <c r="X66" s="5">
        <v>2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2</v>
      </c>
      <c r="AE66" s="5">
        <v>2</v>
      </c>
      <c r="AF66" s="40">
        <v>145.16000366210937</v>
      </c>
      <c r="AG66" s="5">
        <f t="shared" si="6"/>
        <v>12</v>
      </c>
      <c r="AH66" s="40">
        <f t="shared" si="7"/>
        <v>157.16000366210937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2</v>
      </c>
      <c r="AV66" s="5">
        <v>0</v>
      </c>
      <c r="AW66" s="5">
        <v>2</v>
      </c>
      <c r="AX66" s="5">
        <v>0</v>
      </c>
      <c r="AY66" s="5">
        <v>2</v>
      </c>
      <c r="AZ66" s="5">
        <v>2</v>
      </c>
      <c r="BA66" s="5">
        <v>0</v>
      </c>
      <c r="BB66" s="5">
        <v>0</v>
      </c>
      <c r="BC66" s="5">
        <v>2</v>
      </c>
      <c r="BD66" s="5">
        <v>0</v>
      </c>
      <c r="BE66" s="40">
        <v>155.80999755859375</v>
      </c>
      <c r="BF66" s="5">
        <f t="shared" si="8"/>
        <v>10</v>
      </c>
      <c r="BG66" s="40">
        <f t="shared" si="9"/>
        <v>165.80999755859375</v>
      </c>
      <c r="BH66" s="40">
        <f t="shared" si="10"/>
        <v>157.16000366210937</v>
      </c>
      <c r="BI66" s="40">
        <f t="shared" si="11"/>
        <v>67.888048966351931</v>
      </c>
    </row>
    <row r="67" spans="1:61" ht="60" x14ac:dyDescent="0.25">
      <c r="A67" s="5">
        <v>55</v>
      </c>
      <c r="B67" s="16" t="s">
        <v>212</v>
      </c>
      <c r="C67" s="16">
        <v>2000</v>
      </c>
      <c r="D67" s="16">
        <v>2000</v>
      </c>
      <c r="E67" s="16">
        <v>2000</v>
      </c>
      <c r="F67" s="16" t="s">
        <v>24</v>
      </c>
      <c r="G67" s="16" t="s">
        <v>213</v>
      </c>
      <c r="H67" s="16" t="s">
        <v>73</v>
      </c>
      <c r="I67" s="16" t="s">
        <v>149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2</v>
      </c>
      <c r="R67" s="5">
        <v>0</v>
      </c>
      <c r="S67" s="5">
        <v>0</v>
      </c>
      <c r="T67" s="5">
        <v>0</v>
      </c>
      <c r="U67" s="5">
        <v>0</v>
      </c>
      <c r="V67" s="5">
        <v>2</v>
      </c>
      <c r="W67" s="5">
        <v>0</v>
      </c>
      <c r="X67" s="5">
        <v>2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2</v>
      </c>
      <c r="AE67" s="5">
        <v>0</v>
      </c>
      <c r="AF67" s="40">
        <v>133.74000549316406</v>
      </c>
      <c r="AG67" s="5">
        <f t="shared" si="6"/>
        <v>8</v>
      </c>
      <c r="AH67" s="40">
        <f t="shared" si="7"/>
        <v>141.74000549316406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2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5">
        <v>2</v>
      </c>
      <c r="AZ67" s="5">
        <v>0</v>
      </c>
      <c r="BA67" s="5">
        <v>0</v>
      </c>
      <c r="BB67" s="5">
        <v>0</v>
      </c>
      <c r="BC67" s="5">
        <v>2</v>
      </c>
      <c r="BD67" s="5">
        <v>2</v>
      </c>
      <c r="BE67" s="40">
        <v>164.24000549316406</v>
      </c>
      <c r="BF67" s="5">
        <f t="shared" si="8"/>
        <v>8</v>
      </c>
      <c r="BG67" s="40">
        <f t="shared" si="9"/>
        <v>172.24000549316406</v>
      </c>
      <c r="BH67" s="40">
        <f t="shared" si="10"/>
        <v>141.74000549316406</v>
      </c>
      <c r="BI67" s="40">
        <f t="shared" si="11"/>
        <v>51.415451948507084</v>
      </c>
    </row>
    <row r="68" spans="1:61" ht="60" x14ac:dyDescent="0.25">
      <c r="A68" s="5">
        <v>56</v>
      </c>
      <c r="B68" s="16" t="s">
        <v>45</v>
      </c>
      <c r="C68" s="16">
        <v>2002</v>
      </c>
      <c r="D68" s="16">
        <v>2002</v>
      </c>
      <c r="E68" s="16">
        <v>2002</v>
      </c>
      <c r="F68" s="16">
        <v>1</v>
      </c>
      <c r="G68" s="16" t="s">
        <v>46</v>
      </c>
      <c r="H68" s="16" t="s">
        <v>47</v>
      </c>
      <c r="I68" s="16" t="s">
        <v>48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2</v>
      </c>
      <c r="V68" s="5">
        <v>2</v>
      </c>
      <c r="W68" s="5">
        <v>0</v>
      </c>
      <c r="X68" s="5">
        <v>0</v>
      </c>
      <c r="Y68" s="5">
        <v>2</v>
      </c>
      <c r="Z68" s="5">
        <v>0</v>
      </c>
      <c r="AA68" s="5">
        <v>0</v>
      </c>
      <c r="AB68" s="5">
        <v>0</v>
      </c>
      <c r="AC68" s="5">
        <v>0</v>
      </c>
      <c r="AD68" s="5">
        <v>50</v>
      </c>
      <c r="AE68" s="5">
        <v>0</v>
      </c>
      <c r="AF68" s="40">
        <v>152.72999572753906</v>
      </c>
      <c r="AG68" s="5">
        <f t="shared" si="6"/>
        <v>56</v>
      </c>
      <c r="AH68" s="40">
        <f t="shared" si="7"/>
        <v>208.72999572753906</v>
      </c>
      <c r="AI68" s="5">
        <v>0</v>
      </c>
      <c r="AJ68" s="5">
        <v>0</v>
      </c>
      <c r="AK68" s="5">
        <v>0</v>
      </c>
      <c r="AL68" s="5">
        <v>2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5">
        <v>0</v>
      </c>
      <c r="AY68" s="5">
        <v>0</v>
      </c>
      <c r="AZ68" s="5">
        <v>0</v>
      </c>
      <c r="BA68" s="5">
        <v>0</v>
      </c>
      <c r="BB68" s="5">
        <v>0</v>
      </c>
      <c r="BC68" s="5">
        <v>2</v>
      </c>
      <c r="BD68" s="5">
        <v>2</v>
      </c>
      <c r="BE68" s="40">
        <v>166.61000061035156</v>
      </c>
      <c r="BF68" s="5">
        <f t="shared" si="8"/>
        <v>6</v>
      </c>
      <c r="BG68" s="40">
        <f t="shared" si="9"/>
        <v>172.61000061035156</v>
      </c>
      <c r="BH68" s="40">
        <f t="shared" si="10"/>
        <v>172.61000061035156</v>
      </c>
      <c r="BI68" s="40">
        <f t="shared" si="11"/>
        <v>84.392692538091964</v>
      </c>
    </row>
    <row r="69" spans="1:61" ht="75" x14ac:dyDescent="0.25">
      <c r="A69" s="5">
        <v>57</v>
      </c>
      <c r="B69" s="16" t="s">
        <v>477</v>
      </c>
      <c r="C69" s="16">
        <v>2002</v>
      </c>
      <c r="D69" s="16">
        <v>2002</v>
      </c>
      <c r="E69" s="16">
        <v>2002</v>
      </c>
      <c r="F69" s="16" t="s">
        <v>24</v>
      </c>
      <c r="G69" s="16" t="s">
        <v>41</v>
      </c>
      <c r="H69" s="16" t="s">
        <v>42</v>
      </c>
      <c r="I69" s="16" t="s">
        <v>43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2</v>
      </c>
      <c r="P69" s="5">
        <v>0</v>
      </c>
      <c r="Q69" s="5">
        <v>2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2</v>
      </c>
      <c r="Y69" s="5">
        <v>0</v>
      </c>
      <c r="Z69" s="5">
        <v>2</v>
      </c>
      <c r="AA69" s="5">
        <v>0</v>
      </c>
      <c r="AB69" s="5">
        <v>0</v>
      </c>
      <c r="AC69" s="5">
        <v>0</v>
      </c>
      <c r="AD69" s="5">
        <v>2</v>
      </c>
      <c r="AE69" s="5">
        <v>50</v>
      </c>
      <c r="AF69" s="40">
        <v>161.8800048828125</v>
      </c>
      <c r="AG69" s="5">
        <f t="shared" si="6"/>
        <v>60</v>
      </c>
      <c r="AH69" s="40">
        <f t="shared" si="7"/>
        <v>221.8800048828125</v>
      </c>
      <c r="AI69" s="5">
        <v>0</v>
      </c>
      <c r="AJ69" s="5">
        <v>0</v>
      </c>
      <c r="AK69" s="5">
        <v>0</v>
      </c>
      <c r="AL69" s="5">
        <v>2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5">
        <v>0</v>
      </c>
      <c r="AX69" s="5">
        <v>0</v>
      </c>
      <c r="AY69" s="5">
        <v>0</v>
      </c>
      <c r="AZ69" s="5">
        <v>0</v>
      </c>
      <c r="BA69" s="5">
        <v>0</v>
      </c>
      <c r="BB69" s="5">
        <v>0</v>
      </c>
      <c r="BC69" s="5">
        <v>2</v>
      </c>
      <c r="BD69" s="5">
        <v>2</v>
      </c>
      <c r="BE69" s="40">
        <v>167.85000610351562</v>
      </c>
      <c r="BF69" s="5">
        <f t="shared" si="8"/>
        <v>6</v>
      </c>
      <c r="BG69" s="40">
        <f t="shared" si="9"/>
        <v>173.85000610351562</v>
      </c>
      <c r="BH69" s="40">
        <f t="shared" si="10"/>
        <v>173.85000610351562</v>
      </c>
      <c r="BI69" s="40">
        <f t="shared" si="11"/>
        <v>85.717343200498803</v>
      </c>
    </row>
    <row r="70" spans="1:61" ht="60" x14ac:dyDescent="0.25">
      <c r="A70" s="5">
        <v>58</v>
      </c>
      <c r="B70" s="16" t="s">
        <v>66</v>
      </c>
      <c r="C70" s="16">
        <v>2003</v>
      </c>
      <c r="D70" s="16">
        <v>2003</v>
      </c>
      <c r="E70" s="16">
        <v>2003</v>
      </c>
      <c r="F70" s="16">
        <v>1</v>
      </c>
      <c r="G70" s="16" t="s">
        <v>67</v>
      </c>
      <c r="H70" s="16" t="s">
        <v>68</v>
      </c>
      <c r="I70" s="16" t="s">
        <v>69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2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2</v>
      </c>
      <c r="X70" s="5">
        <v>0</v>
      </c>
      <c r="Y70" s="5">
        <v>0</v>
      </c>
      <c r="Z70" s="5">
        <v>2</v>
      </c>
      <c r="AA70" s="5">
        <v>0</v>
      </c>
      <c r="AB70" s="5">
        <v>0</v>
      </c>
      <c r="AC70" s="5">
        <v>0</v>
      </c>
      <c r="AD70" s="5">
        <v>2</v>
      </c>
      <c r="AE70" s="5">
        <v>2</v>
      </c>
      <c r="AF70" s="40">
        <v>187.96000671386719</v>
      </c>
      <c r="AG70" s="5">
        <f t="shared" si="6"/>
        <v>10</v>
      </c>
      <c r="AH70" s="40">
        <f t="shared" si="7"/>
        <v>197.96000671386719</v>
      </c>
      <c r="AI70" s="5">
        <v>0</v>
      </c>
      <c r="AJ70" s="5">
        <v>2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5">
        <v>0</v>
      </c>
      <c r="AZ70" s="5">
        <v>0</v>
      </c>
      <c r="BA70" s="5">
        <v>0</v>
      </c>
      <c r="BB70" s="5">
        <v>0</v>
      </c>
      <c r="BC70" s="5">
        <v>2</v>
      </c>
      <c r="BD70" s="5">
        <v>2</v>
      </c>
      <c r="BE70" s="40">
        <v>170.44999694824219</v>
      </c>
      <c r="BF70" s="5">
        <f t="shared" si="8"/>
        <v>6</v>
      </c>
      <c r="BG70" s="40">
        <f t="shared" si="9"/>
        <v>176.44999694824219</v>
      </c>
      <c r="BH70" s="40">
        <f t="shared" si="10"/>
        <v>176.44999694824219</v>
      </c>
      <c r="BI70" s="40">
        <f t="shared" si="11"/>
        <v>88.494814440509714</v>
      </c>
    </row>
    <row r="71" spans="1:61" ht="90" x14ac:dyDescent="0.25">
      <c r="A71" s="5">
        <v>59</v>
      </c>
      <c r="B71" s="16" t="s">
        <v>488</v>
      </c>
      <c r="C71" s="16">
        <v>2003</v>
      </c>
      <c r="D71" s="16">
        <v>2003</v>
      </c>
      <c r="E71" s="16">
        <v>2003</v>
      </c>
      <c r="F71" s="16" t="s">
        <v>24</v>
      </c>
      <c r="G71" s="16" t="s">
        <v>67</v>
      </c>
      <c r="H71" s="16" t="s">
        <v>472</v>
      </c>
      <c r="I71" s="16" t="s">
        <v>489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2</v>
      </c>
      <c r="AE71" s="5">
        <v>0</v>
      </c>
      <c r="AF71" s="40">
        <v>118.26999664306641</v>
      </c>
      <c r="AG71" s="5">
        <f t="shared" si="6"/>
        <v>2</v>
      </c>
      <c r="AH71" s="40">
        <f t="shared" si="7"/>
        <v>120.26999664306641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2</v>
      </c>
      <c r="AT71" s="5">
        <v>0</v>
      </c>
      <c r="AU71" s="5">
        <v>0</v>
      </c>
      <c r="AV71" s="5">
        <v>0</v>
      </c>
      <c r="AW71" s="5">
        <v>0</v>
      </c>
      <c r="AX71" s="5">
        <v>0</v>
      </c>
      <c r="AY71" s="5">
        <v>0</v>
      </c>
      <c r="AZ71" s="5">
        <v>50</v>
      </c>
      <c r="BA71" s="5">
        <v>0</v>
      </c>
      <c r="BB71" s="5">
        <v>0</v>
      </c>
      <c r="BC71" s="5">
        <v>2</v>
      </c>
      <c r="BD71" s="5">
        <v>2</v>
      </c>
      <c r="BE71" s="40">
        <v>121.12999725341797</v>
      </c>
      <c r="BF71" s="5">
        <f t="shared" si="8"/>
        <v>56</v>
      </c>
      <c r="BG71" s="40">
        <f t="shared" si="9"/>
        <v>177.12999725341797</v>
      </c>
      <c r="BH71" s="40">
        <f t="shared" si="10"/>
        <v>120.26999664306641</v>
      </c>
      <c r="BI71" s="40">
        <f t="shared" si="11"/>
        <v>28.479858838679178</v>
      </c>
    </row>
    <row r="72" spans="1:61" ht="45" x14ac:dyDescent="0.25">
      <c r="A72" s="5">
        <v>60</v>
      </c>
      <c r="B72" s="16" t="s">
        <v>265</v>
      </c>
      <c r="C72" s="16">
        <v>2002</v>
      </c>
      <c r="D72" s="16">
        <v>2002</v>
      </c>
      <c r="E72" s="16">
        <v>2002</v>
      </c>
      <c r="F72" s="16" t="s">
        <v>24</v>
      </c>
      <c r="G72" s="16" t="s">
        <v>83</v>
      </c>
      <c r="H72" s="16" t="s">
        <v>88</v>
      </c>
      <c r="I72" s="16" t="s">
        <v>89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2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40">
        <v>111.47000122070312</v>
      </c>
      <c r="AG72" s="5">
        <f t="shared" si="6"/>
        <v>2</v>
      </c>
      <c r="AH72" s="40">
        <f t="shared" si="7"/>
        <v>113.47000122070312</v>
      </c>
      <c r="AI72" s="5">
        <v>0</v>
      </c>
      <c r="AJ72" s="5">
        <v>0</v>
      </c>
      <c r="AK72" s="5">
        <v>0</v>
      </c>
      <c r="AL72" s="5">
        <v>0</v>
      </c>
      <c r="AM72" s="5">
        <v>2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50</v>
      </c>
      <c r="AW72" s="5">
        <v>0</v>
      </c>
      <c r="AX72" s="5">
        <v>0</v>
      </c>
      <c r="AY72" s="5">
        <v>2</v>
      </c>
      <c r="AZ72" s="5">
        <v>0</v>
      </c>
      <c r="BA72" s="5">
        <v>0</v>
      </c>
      <c r="BB72" s="5">
        <v>0</v>
      </c>
      <c r="BC72" s="5">
        <v>2</v>
      </c>
      <c r="BD72" s="5">
        <v>0</v>
      </c>
      <c r="BE72" s="40">
        <v>138.82000732421875</v>
      </c>
      <c r="BF72" s="5">
        <f t="shared" si="8"/>
        <v>56</v>
      </c>
      <c r="BG72" s="40">
        <f t="shared" si="9"/>
        <v>194.82000732421875</v>
      </c>
      <c r="BH72" s="40">
        <f t="shared" si="10"/>
        <v>113.47000122070312</v>
      </c>
      <c r="BI72" s="40">
        <f t="shared" si="11"/>
        <v>21.215682598933139</v>
      </c>
    </row>
    <row r="73" spans="1:61" ht="75" x14ac:dyDescent="0.25">
      <c r="A73" s="5">
        <v>61</v>
      </c>
      <c r="B73" s="16" t="s">
        <v>40</v>
      </c>
      <c r="C73" s="16">
        <v>2002</v>
      </c>
      <c r="D73" s="16">
        <v>2002</v>
      </c>
      <c r="E73" s="16">
        <v>2002</v>
      </c>
      <c r="F73" s="16" t="s">
        <v>24</v>
      </c>
      <c r="G73" s="16" t="s">
        <v>41</v>
      </c>
      <c r="H73" s="16" t="s">
        <v>42</v>
      </c>
      <c r="I73" s="16" t="s">
        <v>43</v>
      </c>
      <c r="J73" s="5">
        <v>0</v>
      </c>
      <c r="K73" s="5">
        <v>2</v>
      </c>
      <c r="L73" s="5">
        <v>0</v>
      </c>
      <c r="M73" s="5">
        <v>0</v>
      </c>
      <c r="N73" s="5">
        <v>0</v>
      </c>
      <c r="O73" s="5">
        <v>0</v>
      </c>
      <c r="P73" s="5">
        <v>2</v>
      </c>
      <c r="Q73" s="5">
        <v>0</v>
      </c>
      <c r="R73" s="5">
        <v>0</v>
      </c>
      <c r="S73" s="5">
        <v>0</v>
      </c>
      <c r="T73" s="5">
        <v>0</v>
      </c>
      <c r="U73" s="5">
        <v>2</v>
      </c>
      <c r="V73" s="5">
        <v>0</v>
      </c>
      <c r="W73" s="5">
        <v>2</v>
      </c>
      <c r="X73" s="5">
        <v>2</v>
      </c>
      <c r="Y73" s="5">
        <v>0</v>
      </c>
      <c r="Z73" s="5">
        <v>2</v>
      </c>
      <c r="AA73" s="5">
        <v>0</v>
      </c>
      <c r="AB73" s="5">
        <v>2</v>
      </c>
      <c r="AC73" s="5">
        <v>0</v>
      </c>
      <c r="AD73" s="5">
        <v>2</v>
      </c>
      <c r="AE73" s="5">
        <v>2</v>
      </c>
      <c r="AF73" s="40">
        <v>142.46000671386719</v>
      </c>
      <c r="AG73" s="5">
        <f t="shared" si="6"/>
        <v>18</v>
      </c>
      <c r="AH73" s="40">
        <f t="shared" si="7"/>
        <v>160.46000671386719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2</v>
      </c>
      <c r="AQ73" s="5">
        <v>0</v>
      </c>
      <c r="AR73" s="5">
        <v>0</v>
      </c>
      <c r="AS73" s="5">
        <v>0</v>
      </c>
      <c r="AT73" s="5">
        <v>0</v>
      </c>
      <c r="AU73" s="5">
        <v>0</v>
      </c>
      <c r="AV73" s="5">
        <v>2</v>
      </c>
      <c r="AW73" s="5">
        <v>50</v>
      </c>
      <c r="AX73" s="5">
        <v>0</v>
      </c>
      <c r="AY73" s="5">
        <v>0</v>
      </c>
      <c r="AZ73" s="5">
        <v>0</v>
      </c>
      <c r="BA73" s="5">
        <v>0</v>
      </c>
      <c r="BB73" s="5">
        <v>2</v>
      </c>
      <c r="BC73" s="5">
        <v>2</v>
      </c>
      <c r="BD73" s="5">
        <v>0</v>
      </c>
      <c r="BE73" s="40">
        <v>158.1300048828125</v>
      </c>
      <c r="BF73" s="5">
        <f t="shared" si="8"/>
        <v>58</v>
      </c>
      <c r="BG73" s="40">
        <f t="shared" si="9"/>
        <v>216.1300048828125</v>
      </c>
      <c r="BH73" s="40">
        <f t="shared" si="10"/>
        <v>160.46000671386719</v>
      </c>
      <c r="BI73" s="40">
        <f t="shared" si="11"/>
        <v>71.413316598272971</v>
      </c>
    </row>
    <row r="74" spans="1:61" ht="45" x14ac:dyDescent="0.25">
      <c r="A74" s="5">
        <v>62</v>
      </c>
      <c r="B74" s="16" t="s">
        <v>204</v>
      </c>
      <c r="C74" s="16">
        <v>1992</v>
      </c>
      <c r="D74" s="16">
        <v>1992</v>
      </c>
      <c r="E74" s="16">
        <v>1992</v>
      </c>
      <c r="F74" s="16">
        <v>1</v>
      </c>
      <c r="G74" s="16" t="s">
        <v>83</v>
      </c>
      <c r="H74" s="16" t="s">
        <v>84</v>
      </c>
      <c r="I74" s="16" t="s">
        <v>85</v>
      </c>
      <c r="J74" s="5">
        <v>0</v>
      </c>
      <c r="K74" s="5">
        <v>2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2</v>
      </c>
      <c r="AB74" s="5">
        <v>2</v>
      </c>
      <c r="AC74" s="5">
        <v>0</v>
      </c>
      <c r="AD74" s="5">
        <v>0</v>
      </c>
      <c r="AE74" s="5">
        <v>0</v>
      </c>
      <c r="AF74" s="40">
        <v>117.09999847412109</v>
      </c>
      <c r="AG74" s="5">
        <f t="shared" si="6"/>
        <v>6</v>
      </c>
      <c r="AH74" s="40">
        <f t="shared" ref="AH74:AH105" si="12">AF74+AG74</f>
        <v>123.09999847412109</v>
      </c>
      <c r="AI74" s="5">
        <v>0</v>
      </c>
      <c r="AJ74" s="5">
        <v>0</v>
      </c>
      <c r="AK74" s="5">
        <v>0</v>
      </c>
      <c r="AL74" s="5">
        <v>2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2</v>
      </c>
      <c r="AV74" s="5">
        <v>50</v>
      </c>
      <c r="AW74" s="5">
        <v>2</v>
      </c>
      <c r="AX74" s="5">
        <v>0</v>
      </c>
      <c r="AY74" s="5">
        <v>0</v>
      </c>
      <c r="AZ74" s="5">
        <v>2</v>
      </c>
      <c r="BA74" s="5">
        <v>0</v>
      </c>
      <c r="BB74" s="5">
        <v>0</v>
      </c>
      <c r="BC74" s="5">
        <v>2</v>
      </c>
      <c r="BD74" s="5">
        <v>2</v>
      </c>
      <c r="BE74" s="40">
        <v>160.08999633789062</v>
      </c>
      <c r="BF74" s="5">
        <f t="shared" si="8"/>
        <v>62</v>
      </c>
      <c r="BG74" s="40">
        <f t="shared" ref="BG74:BG105" si="13">BE74+BF74</f>
        <v>222.08999633789063</v>
      </c>
      <c r="BH74" s="40">
        <f t="shared" ref="BH74:BH105" si="14">MIN(BG74,AH74)</f>
        <v>123.09999847412109</v>
      </c>
      <c r="BI74" s="40">
        <f t="shared" ref="BI74:BI105" si="15">IF( AND(ISNUMBER(BH$10),ISNUMBER(BH74)),(BH74-BH$10)/BH$10*100,"")</f>
        <v>31.503042059064441</v>
      </c>
    </row>
    <row r="75" spans="1:61" x14ac:dyDescent="0.25">
      <c r="A75" s="5"/>
      <c r="B75" s="16" t="s">
        <v>35</v>
      </c>
      <c r="C75" s="16">
        <v>1989</v>
      </c>
      <c r="D75" s="16">
        <v>1989</v>
      </c>
      <c r="E75" s="16">
        <v>1989</v>
      </c>
      <c r="F75" s="16" t="s">
        <v>11</v>
      </c>
      <c r="G75" s="16" t="s">
        <v>36</v>
      </c>
      <c r="H75" s="16" t="s">
        <v>37</v>
      </c>
      <c r="I75" s="16" t="s">
        <v>38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2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2</v>
      </c>
      <c r="AB75" s="5">
        <v>0</v>
      </c>
      <c r="AC75" s="5">
        <v>0</v>
      </c>
      <c r="AD75" s="5">
        <v>2</v>
      </c>
      <c r="AE75" s="5">
        <v>0</v>
      </c>
      <c r="AF75" s="40">
        <v>110.70999908447266</v>
      </c>
      <c r="AG75" s="5">
        <f t="shared" si="6"/>
        <v>6</v>
      </c>
      <c r="AH75" s="40">
        <f t="shared" si="12"/>
        <v>116.70999908447266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0</v>
      </c>
      <c r="AX75" s="5">
        <v>0</v>
      </c>
      <c r="AY75" s="5">
        <v>0</v>
      </c>
      <c r="AZ75" s="5">
        <v>0</v>
      </c>
      <c r="BA75" s="5">
        <v>0</v>
      </c>
      <c r="BB75" s="5">
        <v>0</v>
      </c>
      <c r="BC75" s="5">
        <v>0</v>
      </c>
      <c r="BD75" s="5">
        <v>0</v>
      </c>
      <c r="BE75" s="40">
        <v>112.98999786376953</v>
      </c>
      <c r="BF75" s="5">
        <f t="shared" si="8"/>
        <v>0</v>
      </c>
      <c r="BG75" s="40">
        <f t="shared" si="13"/>
        <v>112.98999786376953</v>
      </c>
      <c r="BH75" s="40">
        <f t="shared" si="14"/>
        <v>112.98999786376953</v>
      </c>
      <c r="BI75" s="40">
        <f t="shared" si="15"/>
        <v>20.702913286035056</v>
      </c>
    </row>
    <row r="76" spans="1:61" ht="75" x14ac:dyDescent="0.25">
      <c r="A76" s="5"/>
      <c r="B76" s="16" t="s">
        <v>29</v>
      </c>
      <c r="C76" s="16">
        <v>2003</v>
      </c>
      <c r="D76" s="16">
        <v>2003</v>
      </c>
      <c r="E76" s="16">
        <v>2003</v>
      </c>
      <c r="F76" s="16">
        <v>2</v>
      </c>
      <c r="G76" s="16" t="s">
        <v>19</v>
      </c>
      <c r="H76" s="16" t="s">
        <v>20</v>
      </c>
      <c r="I76" s="16" t="s">
        <v>21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40"/>
      <c r="AG76" s="5">
        <f t="shared" si="6"/>
        <v>0</v>
      </c>
      <c r="AH76" s="40" t="s">
        <v>915</v>
      </c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40"/>
      <c r="BF76" s="5">
        <f t="shared" si="8"/>
        <v>0</v>
      </c>
      <c r="BG76" s="40" t="s">
        <v>915</v>
      </c>
      <c r="BH76" s="40"/>
      <c r="BI76" s="40" t="str">
        <f t="shared" si="15"/>
        <v/>
      </c>
    </row>
    <row r="77" spans="1:61" ht="45" x14ac:dyDescent="0.25">
      <c r="A77" s="5"/>
      <c r="B77" s="16" t="s">
        <v>199</v>
      </c>
      <c r="C77" s="16">
        <v>2002</v>
      </c>
      <c r="D77" s="16">
        <v>2002</v>
      </c>
      <c r="E77" s="16">
        <v>2002</v>
      </c>
      <c r="F77" s="16">
        <v>1</v>
      </c>
      <c r="G77" s="16" t="s">
        <v>83</v>
      </c>
      <c r="H77" s="16" t="s">
        <v>88</v>
      </c>
      <c r="I77" s="16" t="s">
        <v>89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2</v>
      </c>
      <c r="R77" s="5">
        <v>0</v>
      </c>
      <c r="S77" s="5">
        <v>0</v>
      </c>
      <c r="T77" s="5">
        <v>0</v>
      </c>
      <c r="U77" s="5">
        <v>0</v>
      </c>
      <c r="V77" s="5">
        <v>2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2</v>
      </c>
      <c r="AE77" s="5">
        <v>0</v>
      </c>
      <c r="AF77" s="40">
        <v>153.92999267578125</v>
      </c>
      <c r="AG77" s="5">
        <f t="shared" si="6"/>
        <v>6</v>
      </c>
      <c r="AH77" s="40">
        <f t="shared" si="12"/>
        <v>159.92999267578125</v>
      </c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40"/>
      <c r="BF77" s="5">
        <f t="shared" si="8"/>
        <v>0</v>
      </c>
      <c r="BG77" s="40" t="s">
        <v>915</v>
      </c>
      <c r="BH77" s="40">
        <f t="shared" si="14"/>
        <v>159.92999267578125</v>
      </c>
      <c r="BI77" s="40">
        <f t="shared" si="15"/>
        <v>70.84712277856336</v>
      </c>
    </row>
    <row r="79" spans="1:61" ht="18.75" x14ac:dyDescent="0.25">
      <c r="A79" s="20" t="s">
        <v>916</v>
      </c>
      <c r="B79" s="20"/>
      <c r="C79" s="20"/>
      <c r="D79" s="20"/>
      <c r="E79" s="20"/>
      <c r="F79" s="20"/>
      <c r="G79" s="20"/>
      <c r="H79" s="20"/>
      <c r="I79" s="20"/>
      <c r="J79" s="20"/>
    </row>
    <row r="80" spans="1:61" x14ac:dyDescent="0.25">
      <c r="A80" s="27" t="s">
        <v>906</v>
      </c>
      <c r="B80" s="27" t="s">
        <v>1</v>
      </c>
      <c r="C80" s="27" t="s">
        <v>2</v>
      </c>
      <c r="D80" s="27" t="s">
        <v>510</v>
      </c>
      <c r="E80" s="27" t="s">
        <v>511</v>
      </c>
      <c r="F80" s="27" t="s">
        <v>3</v>
      </c>
      <c r="G80" s="27" t="s">
        <v>4</v>
      </c>
      <c r="H80" s="27" t="s">
        <v>5</v>
      </c>
      <c r="I80" s="27" t="s">
        <v>6</v>
      </c>
      <c r="J80" s="29" t="s">
        <v>908</v>
      </c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1"/>
      <c r="AI80" s="29" t="s">
        <v>912</v>
      </c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1"/>
      <c r="BH80" s="27" t="s">
        <v>913</v>
      </c>
      <c r="BI80" s="27" t="s">
        <v>914</v>
      </c>
    </row>
    <row r="81" spans="1:6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32">
        <v>1</v>
      </c>
      <c r="K81" s="32">
        <v>2</v>
      </c>
      <c r="L81" s="32">
        <v>3</v>
      </c>
      <c r="M81" s="32">
        <v>4</v>
      </c>
      <c r="N81" s="32">
        <v>5</v>
      </c>
      <c r="O81" s="32">
        <v>6</v>
      </c>
      <c r="P81" s="32">
        <v>7</v>
      </c>
      <c r="Q81" s="32">
        <v>8</v>
      </c>
      <c r="R81" s="32">
        <v>9</v>
      </c>
      <c r="S81" s="32">
        <v>10</v>
      </c>
      <c r="T81" s="32">
        <v>11</v>
      </c>
      <c r="U81" s="32">
        <v>12</v>
      </c>
      <c r="V81" s="32">
        <v>13</v>
      </c>
      <c r="W81" s="32">
        <v>14</v>
      </c>
      <c r="X81" s="32">
        <v>15</v>
      </c>
      <c r="Y81" s="32">
        <v>16</v>
      </c>
      <c r="Z81" s="32">
        <v>17</v>
      </c>
      <c r="AA81" s="32">
        <v>18</v>
      </c>
      <c r="AB81" s="32">
        <v>19</v>
      </c>
      <c r="AC81" s="32">
        <v>20</v>
      </c>
      <c r="AD81" s="32">
        <v>21</v>
      </c>
      <c r="AE81" s="32">
        <v>22</v>
      </c>
      <c r="AF81" s="32" t="s">
        <v>909</v>
      </c>
      <c r="AG81" s="32" t="s">
        <v>910</v>
      </c>
      <c r="AH81" s="32" t="s">
        <v>911</v>
      </c>
      <c r="AI81" s="32">
        <v>1</v>
      </c>
      <c r="AJ81" s="32">
        <v>2</v>
      </c>
      <c r="AK81" s="32">
        <v>3</v>
      </c>
      <c r="AL81" s="32">
        <v>4</v>
      </c>
      <c r="AM81" s="32">
        <v>5</v>
      </c>
      <c r="AN81" s="32">
        <v>6</v>
      </c>
      <c r="AO81" s="32">
        <v>7</v>
      </c>
      <c r="AP81" s="32">
        <v>8</v>
      </c>
      <c r="AQ81" s="32">
        <v>9</v>
      </c>
      <c r="AR81" s="32">
        <v>10</v>
      </c>
      <c r="AS81" s="32">
        <v>11</v>
      </c>
      <c r="AT81" s="32">
        <v>12</v>
      </c>
      <c r="AU81" s="32">
        <v>13</v>
      </c>
      <c r="AV81" s="32">
        <v>14</v>
      </c>
      <c r="AW81" s="32">
        <v>15</v>
      </c>
      <c r="AX81" s="32">
        <v>16</v>
      </c>
      <c r="AY81" s="32">
        <v>17</v>
      </c>
      <c r="AZ81" s="32">
        <v>18</v>
      </c>
      <c r="BA81" s="32">
        <v>19</v>
      </c>
      <c r="BB81" s="32">
        <v>20</v>
      </c>
      <c r="BC81" s="32">
        <v>21</v>
      </c>
      <c r="BD81" s="32">
        <v>22</v>
      </c>
      <c r="BE81" s="32" t="s">
        <v>909</v>
      </c>
      <c r="BF81" s="32" t="s">
        <v>910</v>
      </c>
      <c r="BG81" s="32" t="s">
        <v>911</v>
      </c>
      <c r="BH81" s="28"/>
      <c r="BI81" s="28"/>
    </row>
    <row r="82" spans="1:61" ht="30" x14ac:dyDescent="0.25">
      <c r="A82" s="37">
        <v>1</v>
      </c>
      <c r="B82" s="38" t="s">
        <v>917</v>
      </c>
      <c r="C82" s="38" t="s">
        <v>918</v>
      </c>
      <c r="D82" s="38">
        <v>1995</v>
      </c>
      <c r="E82" s="38">
        <v>1994</v>
      </c>
      <c r="F82" s="38" t="s">
        <v>919</v>
      </c>
      <c r="G82" s="38" t="s">
        <v>12</v>
      </c>
      <c r="H82" s="38" t="s">
        <v>13</v>
      </c>
      <c r="I82" s="38" t="s">
        <v>14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9">
        <v>112.97000122070312</v>
      </c>
      <c r="AG82" s="37">
        <f t="shared" ref="AG82:AG100" si="16">SUM(J82:AE82)</f>
        <v>0</v>
      </c>
      <c r="AH82" s="39">
        <f t="shared" ref="AH82:AH100" si="17">AF82+AG82</f>
        <v>112.97000122070312</v>
      </c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9"/>
      <c r="BF82" s="37">
        <f t="shared" ref="BF82:BF100" si="18">SUM(AI82:BD82)</f>
        <v>0</v>
      </c>
      <c r="BG82" s="39"/>
      <c r="BH82" s="39">
        <f t="shared" ref="BH82:BH100" si="19">MIN(BG82,AH82)</f>
        <v>112.97000122070312</v>
      </c>
      <c r="BI82" s="39">
        <f t="shared" ref="BI82:BI100" si="20">IF( AND(ISNUMBER(BH$82),ISNUMBER(BH82)),(BH82-BH$82)/BH$82*100,"")</f>
        <v>0</v>
      </c>
    </row>
    <row r="83" spans="1:61" ht="45" x14ac:dyDescent="0.25">
      <c r="A83" s="5">
        <v>2</v>
      </c>
      <c r="B83" s="16" t="s">
        <v>920</v>
      </c>
      <c r="C83" s="16" t="s">
        <v>921</v>
      </c>
      <c r="D83" s="16">
        <v>1996</v>
      </c>
      <c r="E83" s="16">
        <v>1996</v>
      </c>
      <c r="F83" s="16" t="s">
        <v>919</v>
      </c>
      <c r="G83" s="16" t="s">
        <v>104</v>
      </c>
      <c r="H83" s="16" t="s">
        <v>307</v>
      </c>
      <c r="I83" s="16" t="s">
        <v>308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40">
        <v>113.37999725341797</v>
      </c>
      <c r="AG83" s="5">
        <f t="shared" si="16"/>
        <v>0</v>
      </c>
      <c r="AH83" s="40">
        <f t="shared" si="17"/>
        <v>113.37999725341797</v>
      </c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40"/>
      <c r="BF83" s="5">
        <f t="shared" si="18"/>
        <v>0</v>
      </c>
      <c r="BG83" s="40"/>
      <c r="BH83" s="40">
        <f t="shared" si="19"/>
        <v>113.37999725341797</v>
      </c>
      <c r="BI83" s="40">
        <f t="shared" si="20"/>
        <v>0.3629246953037184</v>
      </c>
    </row>
    <row r="84" spans="1:61" ht="30" x14ac:dyDescent="0.25">
      <c r="A84" s="5">
        <v>3</v>
      </c>
      <c r="B84" s="16" t="s">
        <v>922</v>
      </c>
      <c r="C84" s="16" t="s">
        <v>923</v>
      </c>
      <c r="D84" s="16">
        <v>1990</v>
      </c>
      <c r="E84" s="16">
        <v>1990</v>
      </c>
      <c r="F84" s="16" t="s">
        <v>919</v>
      </c>
      <c r="G84" s="16" t="s">
        <v>83</v>
      </c>
      <c r="H84" s="16" t="s">
        <v>240</v>
      </c>
      <c r="I84" s="16" t="s">
        <v>674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2</v>
      </c>
      <c r="AF84" s="40">
        <v>115.04000091552734</v>
      </c>
      <c r="AG84" s="5">
        <f t="shared" si="16"/>
        <v>2</v>
      </c>
      <c r="AH84" s="40">
        <f t="shared" si="17"/>
        <v>117.04000091552734</v>
      </c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40"/>
      <c r="BF84" s="5">
        <f t="shared" si="18"/>
        <v>0</v>
      </c>
      <c r="BG84" s="40"/>
      <c r="BH84" s="40">
        <f t="shared" si="19"/>
        <v>117.04000091552734</v>
      </c>
      <c r="BI84" s="40">
        <f t="shared" si="20"/>
        <v>3.6027260784682915</v>
      </c>
    </row>
    <row r="85" spans="1:61" ht="45" x14ac:dyDescent="0.25">
      <c r="A85" s="5">
        <v>4</v>
      </c>
      <c r="B85" s="16" t="s">
        <v>924</v>
      </c>
      <c r="C85" s="16" t="s">
        <v>925</v>
      </c>
      <c r="D85" s="16">
        <v>1995</v>
      </c>
      <c r="E85" s="16">
        <v>1995</v>
      </c>
      <c r="F85" s="16" t="s">
        <v>919</v>
      </c>
      <c r="G85" s="16" t="s">
        <v>104</v>
      </c>
      <c r="H85" s="16" t="s">
        <v>105</v>
      </c>
      <c r="I85" s="16" t="s">
        <v>106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2</v>
      </c>
      <c r="Z85" s="5">
        <v>0</v>
      </c>
      <c r="AA85" s="5">
        <v>0</v>
      </c>
      <c r="AB85" s="5">
        <v>0</v>
      </c>
      <c r="AC85" s="5">
        <v>0</v>
      </c>
      <c r="AD85" s="5">
        <v>2</v>
      </c>
      <c r="AE85" s="5">
        <v>2</v>
      </c>
      <c r="AF85" s="40">
        <v>133.36000061035156</v>
      </c>
      <c r="AG85" s="5">
        <f t="shared" si="16"/>
        <v>6</v>
      </c>
      <c r="AH85" s="40">
        <f t="shared" si="17"/>
        <v>139.36000061035156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>
        <v>0</v>
      </c>
      <c r="AS85" s="5">
        <v>0</v>
      </c>
      <c r="AT85" s="5">
        <v>0</v>
      </c>
      <c r="AU85" s="5">
        <v>0</v>
      </c>
      <c r="AV85" s="5">
        <v>0</v>
      </c>
      <c r="AW85" s="5">
        <v>0</v>
      </c>
      <c r="AX85" s="5">
        <v>0</v>
      </c>
      <c r="AY85" s="5">
        <v>0</v>
      </c>
      <c r="AZ85" s="5">
        <v>0</v>
      </c>
      <c r="BA85" s="5">
        <v>0</v>
      </c>
      <c r="BB85" s="5">
        <v>0</v>
      </c>
      <c r="BC85" s="5">
        <v>0</v>
      </c>
      <c r="BD85" s="5">
        <v>0</v>
      </c>
      <c r="BE85" s="40">
        <v>109.69999694824219</v>
      </c>
      <c r="BF85" s="5">
        <f t="shared" si="18"/>
        <v>0</v>
      </c>
      <c r="BG85" s="40">
        <f t="shared" ref="BG82:BG100" si="21">BE85+BF85</f>
        <v>109.69999694824219</v>
      </c>
      <c r="BH85" s="40">
        <f t="shared" si="19"/>
        <v>109.69999694824219</v>
      </c>
      <c r="BI85" s="40">
        <f t="shared" si="20"/>
        <v>-2.8945775313151625</v>
      </c>
    </row>
    <row r="86" spans="1:61" ht="120" x14ac:dyDescent="0.25">
      <c r="A86" s="5">
        <v>5</v>
      </c>
      <c r="B86" s="16" t="s">
        <v>926</v>
      </c>
      <c r="C86" s="16" t="s">
        <v>927</v>
      </c>
      <c r="D86" s="16">
        <v>1998</v>
      </c>
      <c r="E86" s="16">
        <v>1998</v>
      </c>
      <c r="F86" s="16" t="s">
        <v>928</v>
      </c>
      <c r="G86" s="16" t="s">
        <v>157</v>
      </c>
      <c r="H86" s="16" t="s">
        <v>227</v>
      </c>
      <c r="I86" s="16" t="s">
        <v>228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2</v>
      </c>
      <c r="W86" s="5">
        <v>0</v>
      </c>
      <c r="X86" s="5">
        <v>0</v>
      </c>
      <c r="Y86" s="5">
        <v>2</v>
      </c>
      <c r="Z86" s="5">
        <v>0</v>
      </c>
      <c r="AA86" s="5">
        <v>0</v>
      </c>
      <c r="AB86" s="5">
        <v>0</v>
      </c>
      <c r="AC86" s="5">
        <v>2</v>
      </c>
      <c r="AD86" s="5">
        <v>2</v>
      </c>
      <c r="AE86" s="5">
        <v>0</v>
      </c>
      <c r="AF86" s="40">
        <v>111.29000091552734</v>
      </c>
      <c r="AG86" s="5">
        <f t="shared" si="16"/>
        <v>8</v>
      </c>
      <c r="AH86" s="40">
        <f t="shared" si="17"/>
        <v>119.29000091552734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2</v>
      </c>
      <c r="AO86" s="5">
        <v>0</v>
      </c>
      <c r="AP86" s="5">
        <v>0</v>
      </c>
      <c r="AQ86" s="5">
        <v>0</v>
      </c>
      <c r="AR86" s="5">
        <v>0</v>
      </c>
      <c r="AS86" s="5">
        <v>0</v>
      </c>
      <c r="AT86" s="5">
        <v>0</v>
      </c>
      <c r="AU86" s="5">
        <v>0</v>
      </c>
      <c r="AV86" s="5">
        <v>0</v>
      </c>
      <c r="AW86" s="5">
        <v>0</v>
      </c>
      <c r="AX86" s="5">
        <v>0</v>
      </c>
      <c r="AY86" s="5">
        <v>2</v>
      </c>
      <c r="AZ86" s="5">
        <v>0</v>
      </c>
      <c r="BA86" s="5">
        <v>0</v>
      </c>
      <c r="BB86" s="5">
        <v>2</v>
      </c>
      <c r="BC86" s="5">
        <v>2</v>
      </c>
      <c r="BD86" s="5">
        <v>0</v>
      </c>
      <c r="BE86" s="40">
        <v>112.23000335693359</v>
      </c>
      <c r="BF86" s="5">
        <f t="shared" si="18"/>
        <v>8</v>
      </c>
      <c r="BG86" s="40">
        <f t="shared" si="21"/>
        <v>120.23000335693359</v>
      </c>
      <c r="BH86" s="40">
        <f t="shared" si="19"/>
        <v>119.29000091552734</v>
      </c>
      <c r="BI86" s="40">
        <f t="shared" si="20"/>
        <v>5.5944052638161805</v>
      </c>
    </row>
    <row r="87" spans="1:61" ht="75" x14ac:dyDescent="0.25">
      <c r="A87" s="5">
        <v>6</v>
      </c>
      <c r="B87" s="16" t="s">
        <v>929</v>
      </c>
      <c r="C87" s="16" t="s">
        <v>927</v>
      </c>
      <c r="D87" s="16">
        <v>1998</v>
      </c>
      <c r="E87" s="16">
        <v>1998</v>
      </c>
      <c r="F87" s="16" t="s">
        <v>928</v>
      </c>
      <c r="G87" s="16" t="s">
        <v>41</v>
      </c>
      <c r="H87" s="16" t="s">
        <v>42</v>
      </c>
      <c r="I87" s="16" t="s">
        <v>80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2</v>
      </c>
      <c r="P87" s="5">
        <v>0</v>
      </c>
      <c r="Q87" s="5">
        <v>0</v>
      </c>
      <c r="R87" s="5">
        <v>0</v>
      </c>
      <c r="S87" s="5">
        <v>0</v>
      </c>
      <c r="T87" s="5">
        <v>2</v>
      </c>
      <c r="U87" s="5">
        <v>2</v>
      </c>
      <c r="V87" s="5">
        <v>0</v>
      </c>
      <c r="W87" s="5">
        <v>2</v>
      </c>
      <c r="X87" s="5">
        <v>0</v>
      </c>
      <c r="Y87" s="5">
        <v>0</v>
      </c>
      <c r="Z87" s="5">
        <v>2</v>
      </c>
      <c r="AA87" s="5">
        <v>0</v>
      </c>
      <c r="AB87" s="5">
        <v>2</v>
      </c>
      <c r="AC87" s="5">
        <v>0</v>
      </c>
      <c r="AD87" s="5">
        <v>0</v>
      </c>
      <c r="AE87" s="5">
        <v>0</v>
      </c>
      <c r="AF87" s="40">
        <v>136.44000244140625</v>
      </c>
      <c r="AG87" s="5">
        <f t="shared" si="16"/>
        <v>12</v>
      </c>
      <c r="AH87" s="40">
        <f t="shared" si="17"/>
        <v>148.44000244140625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  <c r="AS87" s="5">
        <v>0</v>
      </c>
      <c r="AT87" s="5">
        <v>0</v>
      </c>
      <c r="AU87" s="5">
        <v>0</v>
      </c>
      <c r="AV87" s="5">
        <v>0</v>
      </c>
      <c r="AW87" s="5">
        <v>0</v>
      </c>
      <c r="AX87" s="5">
        <v>0</v>
      </c>
      <c r="AY87" s="5">
        <v>0</v>
      </c>
      <c r="AZ87" s="5">
        <v>0</v>
      </c>
      <c r="BA87" s="5">
        <v>2</v>
      </c>
      <c r="BB87" s="5">
        <v>0</v>
      </c>
      <c r="BC87" s="5">
        <v>0</v>
      </c>
      <c r="BD87" s="5">
        <v>0</v>
      </c>
      <c r="BE87" s="40">
        <v>120.66000366210937</v>
      </c>
      <c r="BF87" s="5">
        <f t="shared" si="18"/>
        <v>2</v>
      </c>
      <c r="BG87" s="40">
        <f t="shared" si="21"/>
        <v>122.66000366210937</v>
      </c>
      <c r="BH87" s="40">
        <f t="shared" si="19"/>
        <v>122.66000366210937</v>
      </c>
      <c r="BI87" s="40">
        <f t="shared" si="20"/>
        <v>8.5775005193418021</v>
      </c>
    </row>
    <row r="88" spans="1:61" ht="30" x14ac:dyDescent="0.25">
      <c r="A88" s="5">
        <v>7</v>
      </c>
      <c r="B88" s="16" t="s">
        <v>930</v>
      </c>
      <c r="C88" s="16" t="s">
        <v>931</v>
      </c>
      <c r="D88" s="16">
        <v>1989</v>
      </c>
      <c r="E88" s="16">
        <v>1988</v>
      </c>
      <c r="F88" s="16" t="s">
        <v>919</v>
      </c>
      <c r="G88" s="16" t="s">
        <v>36</v>
      </c>
      <c r="H88" s="16" t="s">
        <v>37</v>
      </c>
      <c r="I88" s="16" t="s">
        <v>402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2</v>
      </c>
      <c r="Q88" s="5">
        <v>0</v>
      </c>
      <c r="R88" s="5">
        <v>0</v>
      </c>
      <c r="S88" s="5">
        <v>0</v>
      </c>
      <c r="T88" s="5">
        <v>0</v>
      </c>
      <c r="U88" s="5">
        <v>2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2</v>
      </c>
      <c r="AC88" s="5">
        <v>0</v>
      </c>
      <c r="AD88" s="5">
        <v>2</v>
      </c>
      <c r="AE88" s="5">
        <v>2</v>
      </c>
      <c r="AF88" s="40">
        <v>130.11000061035156</v>
      </c>
      <c r="AG88" s="5">
        <f t="shared" si="16"/>
        <v>10</v>
      </c>
      <c r="AH88" s="40">
        <f t="shared" si="17"/>
        <v>140.11000061035156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>
        <v>0</v>
      </c>
      <c r="AS88" s="5">
        <v>0</v>
      </c>
      <c r="AT88" s="5">
        <v>0</v>
      </c>
      <c r="AU88" s="5">
        <v>0</v>
      </c>
      <c r="AV88" s="5">
        <v>0</v>
      </c>
      <c r="AW88" s="5">
        <v>0</v>
      </c>
      <c r="AX88" s="5">
        <v>2</v>
      </c>
      <c r="AY88" s="5">
        <v>0</v>
      </c>
      <c r="AZ88" s="5">
        <v>0</v>
      </c>
      <c r="BA88" s="5">
        <v>0</v>
      </c>
      <c r="BB88" s="5">
        <v>0</v>
      </c>
      <c r="BC88" s="5">
        <v>0</v>
      </c>
      <c r="BD88" s="5">
        <v>2</v>
      </c>
      <c r="BE88" s="40">
        <v>123.45999908447266</v>
      </c>
      <c r="BF88" s="5">
        <f t="shared" si="18"/>
        <v>4</v>
      </c>
      <c r="BG88" s="40">
        <f t="shared" si="21"/>
        <v>127.45999908447266</v>
      </c>
      <c r="BH88" s="40">
        <f t="shared" si="19"/>
        <v>127.45999908447266</v>
      </c>
      <c r="BI88" s="40">
        <f t="shared" si="20"/>
        <v>12.826412062668954</v>
      </c>
    </row>
    <row r="89" spans="1:61" ht="45" x14ac:dyDescent="0.25">
      <c r="A89" s="5">
        <v>8</v>
      </c>
      <c r="B89" s="16" t="s">
        <v>932</v>
      </c>
      <c r="C89" s="16" t="s">
        <v>933</v>
      </c>
      <c r="D89" s="16">
        <v>1991</v>
      </c>
      <c r="E89" s="16">
        <v>1990</v>
      </c>
      <c r="F89" s="16" t="s">
        <v>934</v>
      </c>
      <c r="G89" s="16" t="s">
        <v>83</v>
      </c>
      <c r="H89" s="16" t="s">
        <v>669</v>
      </c>
      <c r="I89" s="16" t="s">
        <v>670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40"/>
      <c r="AG89" s="5">
        <f t="shared" si="16"/>
        <v>0</v>
      </c>
      <c r="AH89" s="40" t="s">
        <v>915</v>
      </c>
      <c r="AI89" s="5">
        <v>0</v>
      </c>
      <c r="AJ89" s="5">
        <v>0</v>
      </c>
      <c r="AK89" s="5">
        <v>0</v>
      </c>
      <c r="AL89" s="5">
        <v>0</v>
      </c>
      <c r="AM89" s="5">
        <v>2</v>
      </c>
      <c r="AN89" s="5">
        <v>2</v>
      </c>
      <c r="AO89" s="5">
        <v>0</v>
      </c>
      <c r="AP89" s="5">
        <v>0</v>
      </c>
      <c r="AQ89" s="5">
        <v>0</v>
      </c>
      <c r="AR89" s="5">
        <v>0</v>
      </c>
      <c r="AS89" s="5">
        <v>0</v>
      </c>
      <c r="AT89" s="5">
        <v>0</v>
      </c>
      <c r="AU89" s="5">
        <v>0</v>
      </c>
      <c r="AV89" s="5">
        <v>0</v>
      </c>
      <c r="AW89" s="5">
        <v>0</v>
      </c>
      <c r="AX89" s="5">
        <v>0</v>
      </c>
      <c r="AY89" s="5">
        <v>0</v>
      </c>
      <c r="AZ89" s="5">
        <v>0</v>
      </c>
      <c r="BA89" s="5">
        <v>0</v>
      </c>
      <c r="BB89" s="5">
        <v>0</v>
      </c>
      <c r="BC89" s="5">
        <v>2</v>
      </c>
      <c r="BD89" s="5">
        <v>2</v>
      </c>
      <c r="BE89" s="40">
        <v>129.14999389648438</v>
      </c>
      <c r="BF89" s="5">
        <f t="shared" si="18"/>
        <v>8</v>
      </c>
      <c r="BG89" s="40">
        <f t="shared" si="21"/>
        <v>137.14999389648437</v>
      </c>
      <c r="BH89" s="40">
        <f t="shared" si="19"/>
        <v>137.14999389648437</v>
      </c>
      <c r="BI89" s="40">
        <f t="shared" si="20"/>
        <v>21.403905828541298</v>
      </c>
    </row>
    <row r="90" spans="1:61" ht="30" x14ac:dyDescent="0.25">
      <c r="A90" s="5">
        <v>9</v>
      </c>
      <c r="B90" s="16" t="s">
        <v>935</v>
      </c>
      <c r="C90" s="16" t="s">
        <v>936</v>
      </c>
      <c r="D90" s="16">
        <v>2000</v>
      </c>
      <c r="E90" s="16">
        <v>1995</v>
      </c>
      <c r="F90" s="16" t="s">
        <v>937</v>
      </c>
      <c r="G90" s="16" t="s">
        <v>83</v>
      </c>
      <c r="H90" s="16" t="s">
        <v>95</v>
      </c>
      <c r="I90" s="16" t="s">
        <v>633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2</v>
      </c>
      <c r="U90" s="5">
        <v>0</v>
      </c>
      <c r="V90" s="5">
        <v>0</v>
      </c>
      <c r="W90" s="5">
        <v>2</v>
      </c>
      <c r="X90" s="5">
        <v>2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40">
        <v>132.61000061035156</v>
      </c>
      <c r="AG90" s="5">
        <f t="shared" si="16"/>
        <v>6</v>
      </c>
      <c r="AH90" s="40">
        <f t="shared" si="17"/>
        <v>138.61000061035156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>
        <v>0</v>
      </c>
      <c r="AS90" s="5">
        <v>2</v>
      </c>
      <c r="AT90" s="5">
        <v>0</v>
      </c>
      <c r="AU90" s="5">
        <v>0</v>
      </c>
      <c r="AV90" s="5">
        <v>0</v>
      </c>
      <c r="AW90" s="5">
        <v>0</v>
      </c>
      <c r="AX90" s="5">
        <v>2</v>
      </c>
      <c r="AY90" s="5">
        <v>0</v>
      </c>
      <c r="AZ90" s="5">
        <v>0</v>
      </c>
      <c r="BA90" s="5">
        <v>0</v>
      </c>
      <c r="BB90" s="5">
        <v>0</v>
      </c>
      <c r="BC90" s="5">
        <v>2</v>
      </c>
      <c r="BD90" s="5">
        <v>0</v>
      </c>
      <c r="BE90" s="40">
        <v>131.27000427246094</v>
      </c>
      <c r="BF90" s="5">
        <f t="shared" si="18"/>
        <v>6</v>
      </c>
      <c r="BG90" s="40">
        <f t="shared" si="21"/>
        <v>137.27000427246094</v>
      </c>
      <c r="BH90" s="40">
        <f t="shared" si="19"/>
        <v>137.27000427246094</v>
      </c>
      <c r="BI90" s="40">
        <f t="shared" si="20"/>
        <v>21.510137903144983</v>
      </c>
    </row>
    <row r="91" spans="1:61" ht="60" x14ac:dyDescent="0.25">
      <c r="A91" s="5">
        <v>10</v>
      </c>
      <c r="B91" s="16" t="s">
        <v>938</v>
      </c>
      <c r="C91" s="16" t="s">
        <v>939</v>
      </c>
      <c r="D91" s="16">
        <v>2002</v>
      </c>
      <c r="E91" s="16">
        <v>1997</v>
      </c>
      <c r="F91" s="16" t="s">
        <v>928</v>
      </c>
      <c r="G91" s="16" t="s">
        <v>25</v>
      </c>
      <c r="H91" s="16" t="s">
        <v>26</v>
      </c>
      <c r="I91" s="16" t="s">
        <v>27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2</v>
      </c>
      <c r="T91" s="5">
        <v>0</v>
      </c>
      <c r="U91" s="5">
        <v>0</v>
      </c>
      <c r="V91" s="5">
        <v>0</v>
      </c>
      <c r="W91" s="5">
        <v>0</v>
      </c>
      <c r="X91" s="5">
        <v>2</v>
      </c>
      <c r="Y91" s="5">
        <v>0</v>
      </c>
      <c r="Z91" s="5">
        <v>2</v>
      </c>
      <c r="AA91" s="5">
        <v>0</v>
      </c>
      <c r="AB91" s="5">
        <v>0</v>
      </c>
      <c r="AC91" s="5">
        <v>0</v>
      </c>
      <c r="AD91" s="5">
        <v>0</v>
      </c>
      <c r="AE91" s="5">
        <v>2</v>
      </c>
      <c r="AF91" s="40">
        <v>150.91000366210937</v>
      </c>
      <c r="AG91" s="5">
        <f t="shared" si="16"/>
        <v>8</v>
      </c>
      <c r="AH91" s="40">
        <f t="shared" si="17"/>
        <v>158.91000366210937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0</v>
      </c>
      <c r="AU91" s="5">
        <v>2</v>
      </c>
      <c r="AV91" s="5">
        <v>0</v>
      </c>
      <c r="AW91" s="5">
        <v>0</v>
      </c>
      <c r="AX91" s="5">
        <v>0</v>
      </c>
      <c r="AY91" s="5">
        <v>0</v>
      </c>
      <c r="AZ91" s="5">
        <v>0</v>
      </c>
      <c r="BA91" s="5">
        <v>0</v>
      </c>
      <c r="BB91" s="5">
        <v>0</v>
      </c>
      <c r="BC91" s="5">
        <v>0</v>
      </c>
      <c r="BD91" s="5">
        <v>2</v>
      </c>
      <c r="BE91" s="40">
        <v>133.8800048828125</v>
      </c>
      <c r="BF91" s="5">
        <f t="shared" si="18"/>
        <v>4</v>
      </c>
      <c r="BG91" s="40">
        <f t="shared" si="21"/>
        <v>137.8800048828125</v>
      </c>
      <c r="BH91" s="40">
        <f t="shared" si="19"/>
        <v>137.8800048828125</v>
      </c>
      <c r="BI91" s="40">
        <f t="shared" si="20"/>
        <v>22.050104800339078</v>
      </c>
    </row>
    <row r="92" spans="1:61" ht="60" x14ac:dyDescent="0.25">
      <c r="A92" s="5">
        <v>11</v>
      </c>
      <c r="B92" s="16" t="s">
        <v>940</v>
      </c>
      <c r="C92" s="16" t="s">
        <v>941</v>
      </c>
      <c r="D92" s="16">
        <v>2000</v>
      </c>
      <c r="E92" s="16">
        <v>1998</v>
      </c>
      <c r="F92" s="16" t="s">
        <v>928</v>
      </c>
      <c r="G92" s="16" t="s">
        <v>72</v>
      </c>
      <c r="H92" s="16" t="s">
        <v>73</v>
      </c>
      <c r="I92" s="16" t="s">
        <v>622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2</v>
      </c>
      <c r="S92" s="5">
        <v>0</v>
      </c>
      <c r="T92" s="5">
        <v>0</v>
      </c>
      <c r="U92" s="5">
        <v>0</v>
      </c>
      <c r="V92" s="5">
        <v>0</v>
      </c>
      <c r="W92" s="5">
        <v>2</v>
      </c>
      <c r="X92" s="5">
        <v>0</v>
      </c>
      <c r="Y92" s="5">
        <v>0</v>
      </c>
      <c r="Z92" s="5">
        <v>2</v>
      </c>
      <c r="AA92" s="5">
        <v>0</v>
      </c>
      <c r="AB92" s="5">
        <v>0</v>
      </c>
      <c r="AC92" s="5">
        <v>0</v>
      </c>
      <c r="AD92" s="5">
        <v>2</v>
      </c>
      <c r="AE92" s="5">
        <v>0</v>
      </c>
      <c r="AF92" s="40">
        <v>137.72000122070312</v>
      </c>
      <c r="AG92" s="5">
        <f t="shared" si="16"/>
        <v>8</v>
      </c>
      <c r="AH92" s="40">
        <f t="shared" si="17"/>
        <v>145.72000122070312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5">
        <v>0</v>
      </c>
      <c r="AX92" s="5">
        <v>0</v>
      </c>
      <c r="AY92" s="5">
        <v>0</v>
      </c>
      <c r="AZ92" s="5">
        <v>2</v>
      </c>
      <c r="BA92" s="5">
        <v>0</v>
      </c>
      <c r="BB92" s="5">
        <v>0</v>
      </c>
      <c r="BC92" s="5">
        <v>2</v>
      </c>
      <c r="BD92" s="5">
        <v>2</v>
      </c>
      <c r="BE92" s="40">
        <v>137.22999572753906</v>
      </c>
      <c r="BF92" s="5">
        <f t="shared" si="18"/>
        <v>6</v>
      </c>
      <c r="BG92" s="40">
        <f t="shared" si="21"/>
        <v>143.22999572753906</v>
      </c>
      <c r="BH92" s="40">
        <f t="shared" si="19"/>
        <v>143.22999572753906</v>
      </c>
      <c r="BI92" s="40">
        <f t="shared" si="20"/>
        <v>26.785867203558482</v>
      </c>
    </row>
    <row r="93" spans="1:61" ht="60" x14ac:dyDescent="0.25">
      <c r="A93" s="5">
        <v>12</v>
      </c>
      <c r="B93" s="16" t="s">
        <v>942</v>
      </c>
      <c r="C93" s="16" t="s">
        <v>943</v>
      </c>
      <c r="D93" s="16">
        <v>2002</v>
      </c>
      <c r="E93" s="16">
        <v>2002</v>
      </c>
      <c r="F93" s="16" t="s">
        <v>928</v>
      </c>
      <c r="G93" s="16" t="s">
        <v>328</v>
      </c>
      <c r="H93" s="16" t="s">
        <v>47</v>
      </c>
      <c r="I93" s="16" t="s">
        <v>48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2</v>
      </c>
      <c r="P93" s="5">
        <v>0</v>
      </c>
      <c r="Q93" s="5">
        <v>0</v>
      </c>
      <c r="R93" s="5">
        <v>2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50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40">
        <v>162.78999328613281</v>
      </c>
      <c r="AG93" s="5">
        <f t="shared" si="16"/>
        <v>54</v>
      </c>
      <c r="AH93" s="40">
        <f t="shared" si="17"/>
        <v>216.78999328613281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AT93" s="5">
        <v>0</v>
      </c>
      <c r="AU93" s="5">
        <v>0</v>
      </c>
      <c r="AV93" s="5">
        <v>0</v>
      </c>
      <c r="AW93" s="5">
        <v>0</v>
      </c>
      <c r="AX93" s="5">
        <v>2</v>
      </c>
      <c r="AY93" s="5">
        <v>2</v>
      </c>
      <c r="AZ93" s="5">
        <v>0</v>
      </c>
      <c r="BA93" s="5">
        <v>0</v>
      </c>
      <c r="BB93" s="5">
        <v>0</v>
      </c>
      <c r="BC93" s="5">
        <v>0</v>
      </c>
      <c r="BD93" s="5">
        <v>0</v>
      </c>
      <c r="BE93" s="40">
        <v>150.27999877929687</v>
      </c>
      <c r="BF93" s="5">
        <f t="shared" si="18"/>
        <v>4</v>
      </c>
      <c r="BG93" s="40">
        <f t="shared" si="21"/>
        <v>154.27999877929687</v>
      </c>
      <c r="BH93" s="40">
        <f t="shared" si="19"/>
        <v>154.27999877929687</v>
      </c>
      <c r="BI93" s="40">
        <f t="shared" si="20"/>
        <v>36.567227681877014</v>
      </c>
    </row>
    <row r="94" spans="1:61" ht="60" x14ac:dyDescent="0.25">
      <c r="A94" s="5">
        <v>13</v>
      </c>
      <c r="B94" s="16" t="s">
        <v>944</v>
      </c>
      <c r="C94" s="16" t="s">
        <v>945</v>
      </c>
      <c r="D94" s="16">
        <v>2002</v>
      </c>
      <c r="E94" s="16">
        <v>2001</v>
      </c>
      <c r="F94" s="16" t="s">
        <v>928</v>
      </c>
      <c r="G94" s="16" t="s">
        <v>172</v>
      </c>
      <c r="H94" s="16" t="s">
        <v>173</v>
      </c>
      <c r="I94" s="16" t="s">
        <v>174</v>
      </c>
      <c r="J94" s="5">
        <v>0</v>
      </c>
      <c r="K94" s="5">
        <v>0</v>
      </c>
      <c r="L94" s="5">
        <v>0</v>
      </c>
      <c r="M94" s="5">
        <v>0</v>
      </c>
      <c r="N94" s="5">
        <v>2</v>
      </c>
      <c r="O94" s="5">
        <v>2</v>
      </c>
      <c r="P94" s="5">
        <v>50</v>
      </c>
      <c r="Q94" s="5">
        <v>0</v>
      </c>
      <c r="R94" s="5">
        <v>0</v>
      </c>
      <c r="S94" s="5">
        <v>0</v>
      </c>
      <c r="T94" s="5">
        <v>2</v>
      </c>
      <c r="U94" s="5">
        <v>2</v>
      </c>
      <c r="V94" s="5">
        <v>0</v>
      </c>
      <c r="W94" s="5">
        <v>0</v>
      </c>
      <c r="X94" s="5">
        <v>2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40">
        <v>165.47000122070312</v>
      </c>
      <c r="AG94" s="5">
        <f t="shared" si="16"/>
        <v>60</v>
      </c>
      <c r="AH94" s="40">
        <f t="shared" si="17"/>
        <v>225.47000122070312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2</v>
      </c>
      <c r="AO94" s="5">
        <v>2</v>
      </c>
      <c r="AP94" s="5">
        <v>0</v>
      </c>
      <c r="AQ94" s="5">
        <v>0</v>
      </c>
      <c r="AR94" s="5">
        <v>0</v>
      </c>
      <c r="AS94" s="5">
        <v>0</v>
      </c>
      <c r="AT94" s="5">
        <v>2</v>
      </c>
      <c r="AU94" s="5">
        <v>0</v>
      </c>
      <c r="AV94" s="5">
        <v>0</v>
      </c>
      <c r="AW94" s="5">
        <v>0</v>
      </c>
      <c r="AX94" s="5">
        <v>0</v>
      </c>
      <c r="AY94" s="5">
        <v>0</v>
      </c>
      <c r="AZ94" s="5">
        <v>0</v>
      </c>
      <c r="BA94" s="5">
        <v>0</v>
      </c>
      <c r="BB94" s="5">
        <v>2</v>
      </c>
      <c r="BC94" s="5">
        <v>2</v>
      </c>
      <c r="BD94" s="5">
        <v>0</v>
      </c>
      <c r="BE94" s="40">
        <v>160.8800048828125</v>
      </c>
      <c r="BF94" s="5">
        <f t="shared" si="18"/>
        <v>10</v>
      </c>
      <c r="BG94" s="40">
        <f t="shared" si="21"/>
        <v>170.8800048828125</v>
      </c>
      <c r="BH94" s="40">
        <f t="shared" si="19"/>
        <v>170.8800048828125</v>
      </c>
      <c r="BI94" s="40">
        <f t="shared" si="20"/>
        <v>51.261399518774773</v>
      </c>
    </row>
    <row r="95" spans="1:61" ht="45" x14ac:dyDescent="0.25">
      <c r="A95" s="5">
        <v>14</v>
      </c>
      <c r="B95" s="16" t="s">
        <v>946</v>
      </c>
      <c r="C95" s="16" t="s">
        <v>943</v>
      </c>
      <c r="D95" s="16">
        <v>2002</v>
      </c>
      <c r="E95" s="16">
        <v>2002</v>
      </c>
      <c r="F95" s="16" t="s">
        <v>928</v>
      </c>
      <c r="G95" s="16" t="s">
        <v>36</v>
      </c>
      <c r="H95" s="16" t="s">
        <v>55</v>
      </c>
      <c r="I95" s="16" t="s">
        <v>144</v>
      </c>
      <c r="J95" s="5">
        <v>0</v>
      </c>
      <c r="K95" s="5">
        <v>0</v>
      </c>
      <c r="L95" s="5">
        <v>0</v>
      </c>
      <c r="M95" s="5">
        <v>2</v>
      </c>
      <c r="N95" s="5">
        <v>0</v>
      </c>
      <c r="O95" s="5">
        <v>2</v>
      </c>
      <c r="P95" s="5">
        <v>0</v>
      </c>
      <c r="Q95" s="5">
        <v>2</v>
      </c>
      <c r="R95" s="5">
        <v>2</v>
      </c>
      <c r="S95" s="5">
        <v>0</v>
      </c>
      <c r="T95" s="5">
        <v>2</v>
      </c>
      <c r="U95" s="5">
        <v>0</v>
      </c>
      <c r="V95" s="5">
        <v>0</v>
      </c>
      <c r="W95" s="5">
        <v>0</v>
      </c>
      <c r="X95" s="5">
        <v>2</v>
      </c>
      <c r="Y95" s="5">
        <v>0</v>
      </c>
      <c r="Z95" s="5">
        <v>2</v>
      </c>
      <c r="AA95" s="5">
        <v>2</v>
      </c>
      <c r="AB95" s="5">
        <v>0</v>
      </c>
      <c r="AC95" s="5">
        <v>2</v>
      </c>
      <c r="AD95" s="5">
        <v>2</v>
      </c>
      <c r="AE95" s="5">
        <v>2</v>
      </c>
      <c r="AF95" s="40">
        <v>205.25999450683594</v>
      </c>
      <c r="AG95" s="5">
        <f t="shared" si="16"/>
        <v>22</v>
      </c>
      <c r="AH95" s="40">
        <f t="shared" si="17"/>
        <v>227.25999450683594</v>
      </c>
      <c r="AI95" s="5">
        <v>0</v>
      </c>
      <c r="AJ95" s="5">
        <v>0</v>
      </c>
      <c r="AK95" s="5">
        <v>0</v>
      </c>
      <c r="AL95" s="5">
        <v>0</v>
      </c>
      <c r="AM95" s="5">
        <v>2</v>
      </c>
      <c r="AN95" s="5">
        <v>2</v>
      </c>
      <c r="AO95" s="5">
        <v>0</v>
      </c>
      <c r="AP95" s="5">
        <v>2</v>
      </c>
      <c r="AQ95" s="5">
        <v>2</v>
      </c>
      <c r="AR95" s="5">
        <v>0</v>
      </c>
      <c r="AS95" s="5">
        <v>0</v>
      </c>
      <c r="AT95" s="5">
        <v>2</v>
      </c>
      <c r="AU95" s="5">
        <v>0</v>
      </c>
      <c r="AV95" s="5">
        <v>2</v>
      </c>
      <c r="AW95" s="5">
        <v>0</v>
      </c>
      <c r="AX95" s="5">
        <v>2</v>
      </c>
      <c r="AY95" s="5">
        <v>2</v>
      </c>
      <c r="AZ95" s="5">
        <v>2</v>
      </c>
      <c r="BA95" s="5">
        <v>0</v>
      </c>
      <c r="BB95" s="5">
        <v>0</v>
      </c>
      <c r="BC95" s="5">
        <v>2</v>
      </c>
      <c r="BD95" s="5">
        <v>2</v>
      </c>
      <c r="BE95" s="40">
        <v>188.55999755859375</v>
      </c>
      <c r="BF95" s="5">
        <f t="shared" si="18"/>
        <v>22</v>
      </c>
      <c r="BG95" s="40">
        <f t="shared" si="21"/>
        <v>210.55999755859375</v>
      </c>
      <c r="BH95" s="40">
        <f t="shared" si="19"/>
        <v>210.55999755859375</v>
      </c>
      <c r="BI95" s="40">
        <f t="shared" si="20"/>
        <v>86.385761957490431</v>
      </c>
    </row>
    <row r="96" spans="1:61" ht="75" x14ac:dyDescent="0.25">
      <c r="A96" s="5">
        <v>15</v>
      </c>
      <c r="B96" s="16" t="s">
        <v>947</v>
      </c>
      <c r="C96" s="16" t="s">
        <v>948</v>
      </c>
      <c r="D96" s="16">
        <v>2003</v>
      </c>
      <c r="E96" s="16">
        <v>2003</v>
      </c>
      <c r="F96" s="16" t="s">
        <v>928</v>
      </c>
      <c r="G96" s="16" t="s">
        <v>19</v>
      </c>
      <c r="H96" s="16" t="s">
        <v>20</v>
      </c>
      <c r="I96" s="16" t="s">
        <v>21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2</v>
      </c>
      <c r="T96" s="5">
        <v>0</v>
      </c>
      <c r="U96" s="5">
        <v>0</v>
      </c>
      <c r="V96" s="5">
        <v>0</v>
      </c>
      <c r="W96" s="5">
        <v>0</v>
      </c>
      <c r="X96" s="5">
        <v>50</v>
      </c>
      <c r="Y96" s="5">
        <v>50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40">
        <v>156.53999328613281</v>
      </c>
      <c r="AG96" s="5">
        <f t="shared" si="16"/>
        <v>102</v>
      </c>
      <c r="AH96" s="40">
        <f t="shared" si="17"/>
        <v>258.53999328613281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2</v>
      </c>
      <c r="AO96" s="5">
        <v>0</v>
      </c>
      <c r="AP96" s="5">
        <v>0</v>
      </c>
      <c r="AQ96" s="5">
        <v>0</v>
      </c>
      <c r="AR96" s="5">
        <v>0</v>
      </c>
      <c r="AS96" s="5">
        <v>0</v>
      </c>
      <c r="AT96" s="5">
        <v>0</v>
      </c>
      <c r="AU96" s="5">
        <v>0</v>
      </c>
      <c r="AV96" s="5">
        <v>2</v>
      </c>
      <c r="AW96" s="5">
        <v>50</v>
      </c>
      <c r="AX96" s="5">
        <v>0</v>
      </c>
      <c r="AY96" s="5">
        <v>0</v>
      </c>
      <c r="AZ96" s="5">
        <v>0</v>
      </c>
      <c r="BA96" s="5">
        <v>0</v>
      </c>
      <c r="BB96" s="5">
        <v>2</v>
      </c>
      <c r="BC96" s="5">
        <v>2</v>
      </c>
      <c r="BD96" s="5">
        <v>0</v>
      </c>
      <c r="BE96" s="40">
        <v>191.27999877929687</v>
      </c>
      <c r="BF96" s="5">
        <f t="shared" si="18"/>
        <v>58</v>
      </c>
      <c r="BG96" s="40">
        <f t="shared" si="21"/>
        <v>249.27999877929687</v>
      </c>
      <c r="BH96" s="40">
        <f t="shared" si="19"/>
        <v>249.27999877929687</v>
      </c>
      <c r="BI96" s="40">
        <f t="shared" si="20"/>
        <v>120.66034884101009</v>
      </c>
    </row>
    <row r="97" spans="1:61" ht="75" x14ac:dyDescent="0.25">
      <c r="A97" s="5"/>
      <c r="B97" s="16" t="s">
        <v>949</v>
      </c>
      <c r="C97" s="16" t="s">
        <v>950</v>
      </c>
      <c r="D97" s="16">
        <v>1999</v>
      </c>
      <c r="E97" s="16">
        <v>1996</v>
      </c>
      <c r="F97" s="16" t="s">
        <v>937</v>
      </c>
      <c r="G97" s="16" t="s">
        <v>62</v>
      </c>
      <c r="H97" s="16" t="s">
        <v>285</v>
      </c>
      <c r="I97" s="16" t="s">
        <v>649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40"/>
      <c r="AG97" s="5">
        <f t="shared" si="16"/>
        <v>0</v>
      </c>
      <c r="AH97" s="40" t="s">
        <v>915</v>
      </c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40"/>
      <c r="BF97" s="5">
        <f t="shared" si="18"/>
        <v>0</v>
      </c>
      <c r="BG97" s="40" t="s">
        <v>915</v>
      </c>
      <c r="BH97" s="40"/>
      <c r="BI97" s="40" t="str">
        <f t="shared" si="20"/>
        <v/>
      </c>
    </row>
    <row r="98" spans="1:61" ht="75" x14ac:dyDescent="0.25">
      <c r="A98" s="5"/>
      <c r="B98" s="16" t="s">
        <v>953</v>
      </c>
      <c r="C98" s="16" t="s">
        <v>954</v>
      </c>
      <c r="D98" s="16">
        <v>2003</v>
      </c>
      <c r="E98" s="16">
        <v>2002</v>
      </c>
      <c r="F98" s="16" t="s">
        <v>928</v>
      </c>
      <c r="G98" s="16" t="s">
        <v>19</v>
      </c>
      <c r="H98" s="16" t="s">
        <v>20</v>
      </c>
      <c r="I98" s="16" t="s">
        <v>21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2</v>
      </c>
      <c r="Q98" s="5">
        <v>2</v>
      </c>
      <c r="R98" s="5">
        <v>0</v>
      </c>
      <c r="S98" s="5">
        <v>0</v>
      </c>
      <c r="T98" s="5">
        <v>2</v>
      </c>
      <c r="U98" s="5">
        <v>0</v>
      </c>
      <c r="V98" s="5">
        <v>2</v>
      </c>
      <c r="W98" s="5">
        <v>0</v>
      </c>
      <c r="X98" s="5">
        <v>50</v>
      </c>
      <c r="Y98" s="5">
        <v>2</v>
      </c>
      <c r="Z98" s="5">
        <v>0</v>
      </c>
      <c r="AA98" s="5">
        <v>0</v>
      </c>
      <c r="AB98" s="5">
        <v>2</v>
      </c>
      <c r="AC98" s="5">
        <v>2</v>
      </c>
      <c r="AD98" s="5">
        <v>0</v>
      </c>
      <c r="AE98" s="5">
        <v>0</v>
      </c>
      <c r="AF98" s="40">
        <v>156.25</v>
      </c>
      <c r="AG98" s="5">
        <f t="shared" si="16"/>
        <v>64</v>
      </c>
      <c r="AH98" s="40">
        <f t="shared" si="17"/>
        <v>220.25</v>
      </c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40"/>
      <c r="BF98" s="5">
        <f t="shared" si="18"/>
        <v>0</v>
      </c>
      <c r="BG98" s="40" t="s">
        <v>915</v>
      </c>
      <c r="BH98" s="40">
        <f t="shared" si="19"/>
        <v>220.25</v>
      </c>
      <c r="BI98" s="40">
        <f t="shared" si="20"/>
        <v>94.963262476832227</v>
      </c>
    </row>
    <row r="99" spans="1:61" ht="75" x14ac:dyDescent="0.25">
      <c r="A99" s="5"/>
      <c r="B99" s="16" t="s">
        <v>951</v>
      </c>
      <c r="C99" s="16" t="s">
        <v>952</v>
      </c>
      <c r="D99" s="16">
        <v>2000</v>
      </c>
      <c r="E99" s="16">
        <v>1997</v>
      </c>
      <c r="F99" s="16" t="s">
        <v>928</v>
      </c>
      <c r="G99" s="16" t="s">
        <v>41</v>
      </c>
      <c r="H99" s="16" t="s">
        <v>617</v>
      </c>
      <c r="I99" s="16" t="s">
        <v>618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2</v>
      </c>
      <c r="P99" s="5">
        <v>0</v>
      </c>
      <c r="Q99" s="5">
        <v>0</v>
      </c>
      <c r="R99" s="5">
        <v>2</v>
      </c>
      <c r="S99" s="5">
        <v>2</v>
      </c>
      <c r="T99" s="5">
        <v>2</v>
      </c>
      <c r="U99" s="5">
        <v>2</v>
      </c>
      <c r="V99" s="5">
        <v>2</v>
      </c>
      <c r="W99" s="5">
        <v>2</v>
      </c>
      <c r="X99" s="5">
        <v>2</v>
      </c>
      <c r="Y99" s="5">
        <v>2</v>
      </c>
      <c r="Z99" s="5">
        <v>2</v>
      </c>
      <c r="AA99" s="5">
        <v>2</v>
      </c>
      <c r="AB99" s="5">
        <v>0</v>
      </c>
      <c r="AC99" s="5">
        <v>0</v>
      </c>
      <c r="AD99" s="5">
        <v>2</v>
      </c>
      <c r="AE99" s="5">
        <v>2</v>
      </c>
      <c r="AF99" s="40">
        <v>190.55000305175781</v>
      </c>
      <c r="AG99" s="5">
        <f t="shared" si="16"/>
        <v>26</v>
      </c>
      <c r="AH99" s="40">
        <f t="shared" si="17"/>
        <v>216.55000305175781</v>
      </c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40"/>
      <c r="BF99" s="5">
        <f t="shared" si="18"/>
        <v>0</v>
      </c>
      <c r="BG99" s="40" t="s">
        <v>915</v>
      </c>
      <c r="BH99" s="40">
        <f t="shared" si="19"/>
        <v>216.55000305175781</v>
      </c>
      <c r="BI99" s="40">
        <f t="shared" si="20"/>
        <v>91.688059406759038</v>
      </c>
    </row>
    <row r="100" spans="1:61" ht="120" x14ac:dyDescent="0.25">
      <c r="A100" s="5"/>
      <c r="B100" s="16" t="s">
        <v>955</v>
      </c>
      <c r="C100" s="16" t="s">
        <v>956</v>
      </c>
      <c r="D100" s="16">
        <v>2003</v>
      </c>
      <c r="E100" s="16">
        <v>1995</v>
      </c>
      <c r="F100" s="16" t="s">
        <v>937</v>
      </c>
      <c r="G100" s="16" t="s">
        <v>104</v>
      </c>
      <c r="H100" s="16" t="s">
        <v>656</v>
      </c>
      <c r="I100" s="16" t="s">
        <v>657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40"/>
      <c r="AG100" s="5">
        <f t="shared" si="16"/>
        <v>0</v>
      </c>
      <c r="AH100" s="40" t="s">
        <v>915</v>
      </c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40"/>
      <c r="BF100" s="5">
        <f t="shared" si="18"/>
        <v>0</v>
      </c>
      <c r="BG100" s="40" t="s">
        <v>915</v>
      </c>
      <c r="BH100" s="40"/>
      <c r="BI100" s="40" t="str">
        <f t="shared" si="20"/>
        <v/>
      </c>
    </row>
    <row r="102" spans="1:61" ht="18.75" x14ac:dyDescent="0.25">
      <c r="A102" s="20" t="s">
        <v>957</v>
      </c>
      <c r="B102" s="20"/>
      <c r="C102" s="20"/>
      <c r="D102" s="20"/>
      <c r="E102" s="20"/>
      <c r="F102" s="20"/>
      <c r="G102" s="20"/>
      <c r="H102" s="20"/>
      <c r="I102" s="20"/>
      <c r="J102" s="20"/>
    </row>
    <row r="103" spans="1:61" x14ac:dyDescent="0.25">
      <c r="A103" s="27" t="s">
        <v>906</v>
      </c>
      <c r="B103" s="27" t="s">
        <v>1</v>
      </c>
      <c r="C103" s="27" t="s">
        <v>2</v>
      </c>
      <c r="D103" s="27" t="s">
        <v>510</v>
      </c>
      <c r="E103" s="27" t="s">
        <v>511</v>
      </c>
      <c r="F103" s="27" t="s">
        <v>3</v>
      </c>
      <c r="G103" s="27" t="s">
        <v>4</v>
      </c>
      <c r="H103" s="27" t="s">
        <v>5</v>
      </c>
      <c r="I103" s="27" t="s">
        <v>6</v>
      </c>
      <c r="J103" s="29" t="s">
        <v>908</v>
      </c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1"/>
      <c r="AI103" s="29" t="s">
        <v>912</v>
      </c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1"/>
      <c r="BH103" s="27" t="s">
        <v>913</v>
      </c>
      <c r="BI103" s="27" t="s">
        <v>914</v>
      </c>
    </row>
    <row r="104" spans="1:61" x14ac:dyDescent="0.25">
      <c r="A104" s="28"/>
      <c r="B104" s="28"/>
      <c r="C104" s="28"/>
      <c r="D104" s="28"/>
      <c r="E104" s="28"/>
      <c r="F104" s="28"/>
      <c r="G104" s="28"/>
      <c r="H104" s="28"/>
      <c r="I104" s="28"/>
      <c r="J104" s="32">
        <v>1</v>
      </c>
      <c r="K104" s="32">
        <v>2</v>
      </c>
      <c r="L104" s="32">
        <v>3</v>
      </c>
      <c r="M104" s="32">
        <v>4</v>
      </c>
      <c r="N104" s="32">
        <v>5</v>
      </c>
      <c r="O104" s="32">
        <v>6</v>
      </c>
      <c r="P104" s="32">
        <v>7</v>
      </c>
      <c r="Q104" s="32">
        <v>8</v>
      </c>
      <c r="R104" s="32">
        <v>9</v>
      </c>
      <c r="S104" s="32">
        <v>10</v>
      </c>
      <c r="T104" s="32">
        <v>11</v>
      </c>
      <c r="U104" s="32">
        <v>12</v>
      </c>
      <c r="V104" s="32">
        <v>13</v>
      </c>
      <c r="W104" s="32">
        <v>14</v>
      </c>
      <c r="X104" s="32">
        <v>15</v>
      </c>
      <c r="Y104" s="32">
        <v>16</v>
      </c>
      <c r="Z104" s="32">
        <v>17</v>
      </c>
      <c r="AA104" s="32">
        <v>18</v>
      </c>
      <c r="AB104" s="32">
        <v>19</v>
      </c>
      <c r="AC104" s="32">
        <v>20</v>
      </c>
      <c r="AD104" s="32">
        <v>21</v>
      </c>
      <c r="AE104" s="32">
        <v>22</v>
      </c>
      <c r="AF104" s="32" t="s">
        <v>909</v>
      </c>
      <c r="AG104" s="32" t="s">
        <v>910</v>
      </c>
      <c r="AH104" s="32" t="s">
        <v>911</v>
      </c>
      <c r="AI104" s="32">
        <v>1</v>
      </c>
      <c r="AJ104" s="32">
        <v>2</v>
      </c>
      <c r="AK104" s="32">
        <v>3</v>
      </c>
      <c r="AL104" s="32">
        <v>4</v>
      </c>
      <c r="AM104" s="32">
        <v>5</v>
      </c>
      <c r="AN104" s="32">
        <v>6</v>
      </c>
      <c r="AO104" s="32">
        <v>7</v>
      </c>
      <c r="AP104" s="32">
        <v>8</v>
      </c>
      <c r="AQ104" s="32">
        <v>9</v>
      </c>
      <c r="AR104" s="32">
        <v>10</v>
      </c>
      <c r="AS104" s="32">
        <v>11</v>
      </c>
      <c r="AT104" s="32">
        <v>12</v>
      </c>
      <c r="AU104" s="32">
        <v>13</v>
      </c>
      <c r="AV104" s="32">
        <v>14</v>
      </c>
      <c r="AW104" s="32">
        <v>15</v>
      </c>
      <c r="AX104" s="32">
        <v>16</v>
      </c>
      <c r="AY104" s="32">
        <v>17</v>
      </c>
      <c r="AZ104" s="32">
        <v>18</v>
      </c>
      <c r="BA104" s="32">
        <v>19</v>
      </c>
      <c r="BB104" s="32">
        <v>20</v>
      </c>
      <c r="BC104" s="32">
        <v>21</v>
      </c>
      <c r="BD104" s="32">
        <v>22</v>
      </c>
      <c r="BE104" s="32" t="s">
        <v>909</v>
      </c>
      <c r="BF104" s="32" t="s">
        <v>910</v>
      </c>
      <c r="BG104" s="32" t="s">
        <v>911</v>
      </c>
      <c r="BH104" s="28"/>
      <c r="BI104" s="28"/>
    </row>
    <row r="105" spans="1:61" ht="75" x14ac:dyDescent="0.25">
      <c r="A105" s="37">
        <v>1</v>
      </c>
      <c r="B105" s="38" t="s">
        <v>319</v>
      </c>
      <c r="C105" s="38">
        <v>1991</v>
      </c>
      <c r="D105" s="38">
        <v>1991</v>
      </c>
      <c r="E105" s="38">
        <v>1991</v>
      </c>
      <c r="F105" s="38" t="s">
        <v>11</v>
      </c>
      <c r="G105" s="38" t="s">
        <v>62</v>
      </c>
      <c r="H105" s="38" t="s">
        <v>285</v>
      </c>
      <c r="I105" s="38" t="s">
        <v>64</v>
      </c>
      <c r="J105" s="37">
        <v>0</v>
      </c>
      <c r="K105" s="37">
        <v>0</v>
      </c>
      <c r="L105" s="37">
        <v>0</v>
      </c>
      <c r="M105" s="37">
        <v>0</v>
      </c>
      <c r="N105" s="37">
        <v>0</v>
      </c>
      <c r="O105" s="37">
        <v>0</v>
      </c>
      <c r="P105" s="37">
        <v>0</v>
      </c>
      <c r="Q105" s="37">
        <v>0</v>
      </c>
      <c r="R105" s="37">
        <v>0</v>
      </c>
      <c r="S105" s="37">
        <v>0</v>
      </c>
      <c r="T105" s="37">
        <v>0</v>
      </c>
      <c r="U105" s="37">
        <v>0</v>
      </c>
      <c r="V105" s="37">
        <v>0</v>
      </c>
      <c r="W105" s="37">
        <v>0</v>
      </c>
      <c r="X105" s="37">
        <v>0</v>
      </c>
      <c r="Y105" s="37">
        <v>0</v>
      </c>
      <c r="Z105" s="37">
        <v>0</v>
      </c>
      <c r="AA105" s="37">
        <v>0</v>
      </c>
      <c r="AB105" s="37">
        <v>0</v>
      </c>
      <c r="AC105" s="37">
        <v>0</v>
      </c>
      <c r="AD105" s="37">
        <v>0</v>
      </c>
      <c r="AE105" s="37">
        <v>0</v>
      </c>
      <c r="AF105" s="39">
        <v>108.19999694824219</v>
      </c>
      <c r="AG105" s="37">
        <f t="shared" ref="AG105:AG140" si="22">SUM(J105:AE105)</f>
        <v>0</v>
      </c>
      <c r="AH105" s="39">
        <f t="shared" ref="AH105:AH140" si="23">AF105+AG105</f>
        <v>108.19999694824219</v>
      </c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9"/>
      <c r="BF105" s="37">
        <f t="shared" ref="BF105:BF140" si="24">SUM(AI105:BD105)</f>
        <v>0</v>
      </c>
      <c r="BG105" s="39"/>
      <c r="BH105" s="39">
        <f t="shared" ref="BH105:BH140" si="25">MIN(BG105,AH105)</f>
        <v>108.19999694824219</v>
      </c>
      <c r="BI105" s="39">
        <f t="shared" ref="BI105:BI140" si="26">IF( AND(ISNUMBER(BH$105),ISNUMBER(BH105)),(BH105-BH$105)/BH$105*100,"")</f>
        <v>0</v>
      </c>
    </row>
    <row r="106" spans="1:61" ht="45" x14ac:dyDescent="0.25">
      <c r="A106" s="5">
        <v>2</v>
      </c>
      <c r="B106" s="16" t="s">
        <v>467</v>
      </c>
      <c r="C106" s="16">
        <v>1984</v>
      </c>
      <c r="D106" s="16">
        <v>1984</v>
      </c>
      <c r="E106" s="16">
        <v>1984</v>
      </c>
      <c r="F106" s="16" t="s">
        <v>11</v>
      </c>
      <c r="G106" s="16" t="s">
        <v>36</v>
      </c>
      <c r="H106" s="16" t="s">
        <v>55</v>
      </c>
      <c r="I106" s="16" t="s">
        <v>141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2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2</v>
      </c>
      <c r="X106" s="5">
        <v>0</v>
      </c>
      <c r="Y106" s="5">
        <v>2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40">
        <v>103.26000213623047</v>
      </c>
      <c r="AG106" s="5">
        <f t="shared" si="22"/>
        <v>6</v>
      </c>
      <c r="AH106" s="40">
        <f t="shared" si="23"/>
        <v>109.26000213623047</v>
      </c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40"/>
      <c r="BF106" s="5">
        <f t="shared" si="24"/>
        <v>0</v>
      </c>
      <c r="BG106" s="40"/>
      <c r="BH106" s="40">
        <f t="shared" si="25"/>
        <v>109.26000213623047</v>
      </c>
      <c r="BI106" s="40">
        <f t="shared" si="26"/>
        <v>0.97967210525462223</v>
      </c>
    </row>
    <row r="107" spans="1:61" ht="30" x14ac:dyDescent="0.25">
      <c r="A107" s="5">
        <v>3</v>
      </c>
      <c r="B107" s="16" t="s">
        <v>350</v>
      </c>
      <c r="C107" s="16">
        <v>1982</v>
      </c>
      <c r="D107" s="16">
        <v>1982</v>
      </c>
      <c r="E107" s="16">
        <v>1982</v>
      </c>
      <c r="F107" s="16" t="s">
        <v>351</v>
      </c>
      <c r="G107" s="16" t="s">
        <v>83</v>
      </c>
      <c r="H107" s="16" t="s">
        <v>240</v>
      </c>
      <c r="I107" s="16" t="s">
        <v>343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2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2</v>
      </c>
      <c r="AE107" s="5">
        <v>0</v>
      </c>
      <c r="AF107" s="40">
        <v>107.69000244140625</v>
      </c>
      <c r="AG107" s="5">
        <f t="shared" si="22"/>
        <v>4</v>
      </c>
      <c r="AH107" s="40">
        <f t="shared" si="23"/>
        <v>111.69000244140625</v>
      </c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40"/>
      <c r="BF107" s="5">
        <f t="shared" si="24"/>
        <v>0</v>
      </c>
      <c r="BG107" s="40"/>
      <c r="BH107" s="40">
        <f t="shared" si="25"/>
        <v>111.69000244140625</v>
      </c>
      <c r="BI107" s="40">
        <f t="shared" si="26"/>
        <v>3.2255134857661014</v>
      </c>
    </row>
    <row r="108" spans="1:61" ht="45" x14ac:dyDescent="0.25">
      <c r="A108" s="5">
        <v>4</v>
      </c>
      <c r="B108" s="16" t="s">
        <v>251</v>
      </c>
      <c r="C108" s="16">
        <v>1999</v>
      </c>
      <c r="D108" s="16">
        <v>1999</v>
      </c>
      <c r="E108" s="16">
        <v>1999</v>
      </c>
      <c r="F108" s="16" t="s">
        <v>11</v>
      </c>
      <c r="G108" s="16" t="s">
        <v>83</v>
      </c>
      <c r="H108" s="16" t="s">
        <v>240</v>
      </c>
      <c r="I108" s="16" t="s">
        <v>252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40">
        <v>112.11000061035156</v>
      </c>
      <c r="AG108" s="5">
        <f t="shared" si="22"/>
        <v>0</v>
      </c>
      <c r="AH108" s="40">
        <f t="shared" si="23"/>
        <v>112.11000061035156</v>
      </c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40"/>
      <c r="BF108" s="5">
        <f t="shared" si="24"/>
        <v>0</v>
      </c>
      <c r="BG108" s="40"/>
      <c r="BH108" s="40">
        <f t="shared" si="25"/>
        <v>112.11000061035156</v>
      </c>
      <c r="BI108" s="40">
        <f t="shared" si="26"/>
        <v>3.6136818598800309</v>
      </c>
    </row>
    <row r="109" spans="1:61" ht="75" x14ac:dyDescent="0.25">
      <c r="A109" s="5">
        <v>5</v>
      </c>
      <c r="B109" s="16" t="s">
        <v>387</v>
      </c>
      <c r="C109" s="16">
        <v>1992</v>
      </c>
      <c r="D109" s="16">
        <v>1992</v>
      </c>
      <c r="E109" s="16">
        <v>1992</v>
      </c>
      <c r="F109" s="16" t="s">
        <v>11</v>
      </c>
      <c r="G109" s="16" t="s">
        <v>62</v>
      </c>
      <c r="H109" s="16" t="s">
        <v>285</v>
      </c>
      <c r="I109" s="16" t="s">
        <v>64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2</v>
      </c>
      <c r="AF109" s="40">
        <v>111.43000030517578</v>
      </c>
      <c r="AG109" s="5">
        <f t="shared" si="22"/>
        <v>2</v>
      </c>
      <c r="AH109" s="40">
        <f t="shared" si="23"/>
        <v>113.43000030517578</v>
      </c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40"/>
      <c r="BF109" s="5">
        <f t="shared" si="24"/>
        <v>0</v>
      </c>
      <c r="BG109" s="40"/>
      <c r="BH109" s="40">
        <f t="shared" si="25"/>
        <v>113.43000030517578</v>
      </c>
      <c r="BI109" s="40">
        <f t="shared" si="26"/>
        <v>4.8336446436642531</v>
      </c>
    </row>
    <row r="110" spans="1:61" ht="45" x14ac:dyDescent="0.25">
      <c r="A110" s="5">
        <v>6</v>
      </c>
      <c r="B110" s="16" t="s">
        <v>239</v>
      </c>
      <c r="C110" s="16">
        <v>1997</v>
      </c>
      <c r="D110" s="16">
        <v>1997</v>
      </c>
      <c r="E110" s="16">
        <v>1997</v>
      </c>
      <c r="F110" s="16" t="s">
        <v>11</v>
      </c>
      <c r="G110" s="16" t="s">
        <v>83</v>
      </c>
      <c r="H110" s="16" t="s">
        <v>240</v>
      </c>
      <c r="I110" s="16" t="s">
        <v>241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2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2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40">
        <v>111.69000244140625</v>
      </c>
      <c r="AG110" s="5">
        <f t="shared" si="22"/>
        <v>4</v>
      </c>
      <c r="AH110" s="40">
        <f t="shared" si="23"/>
        <v>115.69000244140625</v>
      </c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40"/>
      <c r="BF110" s="5">
        <f t="shared" si="24"/>
        <v>0</v>
      </c>
      <c r="BG110" s="40"/>
      <c r="BH110" s="40">
        <f t="shared" si="25"/>
        <v>115.69000244140625</v>
      </c>
      <c r="BI110" s="40">
        <f t="shared" si="26"/>
        <v>6.9223712610148507</v>
      </c>
    </row>
    <row r="111" spans="1:61" ht="75" x14ac:dyDescent="0.25">
      <c r="A111" s="5">
        <v>7</v>
      </c>
      <c r="B111" s="16" t="s">
        <v>301</v>
      </c>
      <c r="C111" s="16">
        <v>1998</v>
      </c>
      <c r="D111" s="16">
        <v>1998</v>
      </c>
      <c r="E111" s="16">
        <v>1998</v>
      </c>
      <c r="F111" s="16" t="s">
        <v>11</v>
      </c>
      <c r="G111" s="16" t="s">
        <v>302</v>
      </c>
      <c r="H111" s="16" t="s">
        <v>303</v>
      </c>
      <c r="I111" s="16" t="s">
        <v>304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2</v>
      </c>
      <c r="Y111" s="5">
        <v>0</v>
      </c>
      <c r="Z111" s="5">
        <v>0</v>
      </c>
      <c r="AA111" s="5">
        <v>0</v>
      </c>
      <c r="AB111" s="5">
        <v>2</v>
      </c>
      <c r="AC111" s="5">
        <v>0</v>
      </c>
      <c r="AD111" s="5">
        <v>2</v>
      </c>
      <c r="AE111" s="5">
        <v>0</v>
      </c>
      <c r="AF111" s="40">
        <v>114.87999725341797</v>
      </c>
      <c r="AG111" s="5">
        <f t="shared" si="22"/>
        <v>6</v>
      </c>
      <c r="AH111" s="40">
        <f t="shared" si="23"/>
        <v>120.87999725341797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2</v>
      </c>
      <c r="AO111" s="5">
        <v>0</v>
      </c>
      <c r="AP111" s="5">
        <v>0</v>
      </c>
      <c r="AQ111" s="5">
        <v>0</v>
      </c>
      <c r="AR111" s="5">
        <v>0</v>
      </c>
      <c r="AS111" s="5">
        <v>0</v>
      </c>
      <c r="AT111" s="5">
        <v>0</v>
      </c>
      <c r="AU111" s="5">
        <v>0</v>
      </c>
      <c r="AV111" s="5">
        <v>0</v>
      </c>
      <c r="AW111" s="5">
        <v>0</v>
      </c>
      <c r="AX111" s="5">
        <v>0</v>
      </c>
      <c r="AY111" s="5">
        <v>0</v>
      </c>
      <c r="AZ111" s="5">
        <v>0</v>
      </c>
      <c r="BA111" s="5">
        <v>0</v>
      </c>
      <c r="BB111" s="5">
        <v>0</v>
      </c>
      <c r="BC111" s="5">
        <v>0</v>
      </c>
      <c r="BD111" s="5">
        <v>0</v>
      </c>
      <c r="BE111" s="40">
        <v>115.48999786376953</v>
      </c>
      <c r="BF111" s="5">
        <f t="shared" si="24"/>
        <v>2</v>
      </c>
      <c r="BG111" s="40">
        <f t="shared" ref="BG105:BG140" si="27">BE111+BF111</f>
        <v>117.48999786376953</v>
      </c>
      <c r="BH111" s="40">
        <f t="shared" si="25"/>
        <v>117.48999786376953</v>
      </c>
      <c r="BI111" s="40">
        <f t="shared" si="26"/>
        <v>8.585953029158814</v>
      </c>
    </row>
    <row r="112" spans="1:61" ht="75" x14ac:dyDescent="0.25">
      <c r="A112" s="5">
        <v>8</v>
      </c>
      <c r="B112" s="16" t="s">
        <v>223</v>
      </c>
      <c r="C112" s="16">
        <v>1998</v>
      </c>
      <c r="D112" s="16">
        <v>1998</v>
      </c>
      <c r="E112" s="16">
        <v>1998</v>
      </c>
      <c r="F112" s="16" t="s">
        <v>11</v>
      </c>
      <c r="G112" s="16" t="s">
        <v>62</v>
      </c>
      <c r="H112" s="16" t="s">
        <v>224</v>
      </c>
      <c r="I112" s="16" t="s">
        <v>64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2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40">
        <v>114.61000061035156</v>
      </c>
      <c r="AG112" s="5">
        <f t="shared" si="22"/>
        <v>2</v>
      </c>
      <c r="AH112" s="40">
        <f t="shared" si="23"/>
        <v>116.61000061035156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  <c r="AS112" s="5">
        <v>0</v>
      </c>
      <c r="AT112" s="5">
        <v>0</v>
      </c>
      <c r="AU112" s="5">
        <v>0</v>
      </c>
      <c r="AV112" s="5">
        <v>0</v>
      </c>
      <c r="AW112" s="5">
        <v>0</v>
      </c>
      <c r="AX112" s="5">
        <v>2</v>
      </c>
      <c r="AY112" s="5">
        <v>0</v>
      </c>
      <c r="AZ112" s="5">
        <v>0</v>
      </c>
      <c r="BA112" s="5">
        <v>0</v>
      </c>
      <c r="BB112" s="5">
        <v>2</v>
      </c>
      <c r="BC112" s="5">
        <v>0</v>
      </c>
      <c r="BD112" s="5">
        <v>0</v>
      </c>
      <c r="BE112" s="40">
        <v>113.81999969482422</v>
      </c>
      <c r="BF112" s="5">
        <f t="shared" si="24"/>
        <v>4</v>
      </c>
      <c r="BG112" s="40">
        <f t="shared" si="27"/>
        <v>117.81999969482422</v>
      </c>
      <c r="BH112" s="40">
        <f t="shared" si="25"/>
        <v>116.61000061035156</v>
      </c>
      <c r="BI112" s="40">
        <f t="shared" si="26"/>
        <v>7.7726468570348732</v>
      </c>
    </row>
    <row r="113" spans="1:61" ht="75" x14ac:dyDescent="0.25">
      <c r="A113" s="5">
        <v>9</v>
      </c>
      <c r="B113" s="16" t="s">
        <v>483</v>
      </c>
      <c r="C113" s="16">
        <v>2000</v>
      </c>
      <c r="D113" s="16">
        <v>2000</v>
      </c>
      <c r="E113" s="16">
        <v>2000</v>
      </c>
      <c r="F113" s="16" t="s">
        <v>11</v>
      </c>
      <c r="G113" s="16" t="s">
        <v>302</v>
      </c>
      <c r="H113" s="16" t="s">
        <v>303</v>
      </c>
      <c r="I113" s="16" t="s">
        <v>304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2</v>
      </c>
      <c r="Z113" s="5">
        <v>0</v>
      </c>
      <c r="AA113" s="5">
        <v>0</v>
      </c>
      <c r="AB113" s="5">
        <v>0</v>
      </c>
      <c r="AC113" s="5">
        <v>0</v>
      </c>
      <c r="AD113" s="5">
        <v>2</v>
      </c>
      <c r="AE113" s="5">
        <v>0</v>
      </c>
      <c r="AF113" s="40">
        <v>123.22000122070312</v>
      </c>
      <c r="AG113" s="5">
        <f t="shared" si="22"/>
        <v>4</v>
      </c>
      <c r="AH113" s="40">
        <f t="shared" si="23"/>
        <v>127.22000122070312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  <c r="AO113" s="5">
        <v>0</v>
      </c>
      <c r="AP113" s="5">
        <v>0</v>
      </c>
      <c r="AQ113" s="5">
        <v>0</v>
      </c>
      <c r="AR113" s="5">
        <v>0</v>
      </c>
      <c r="AS113" s="5">
        <v>2</v>
      </c>
      <c r="AT113" s="5">
        <v>0</v>
      </c>
      <c r="AU113" s="5">
        <v>0</v>
      </c>
      <c r="AV113" s="5">
        <v>0</v>
      </c>
      <c r="AW113" s="5">
        <v>0</v>
      </c>
      <c r="AX113" s="5">
        <v>0</v>
      </c>
      <c r="AY113" s="5">
        <v>0</v>
      </c>
      <c r="AZ113" s="5">
        <v>0</v>
      </c>
      <c r="BA113" s="5">
        <v>0</v>
      </c>
      <c r="BB113" s="5">
        <v>0</v>
      </c>
      <c r="BC113" s="5">
        <v>0</v>
      </c>
      <c r="BD113" s="5">
        <v>0</v>
      </c>
      <c r="BE113" s="40">
        <v>117.41999816894531</v>
      </c>
      <c r="BF113" s="5">
        <f t="shared" si="24"/>
        <v>2</v>
      </c>
      <c r="BG113" s="40">
        <f t="shared" si="27"/>
        <v>119.41999816894531</v>
      </c>
      <c r="BH113" s="40">
        <f t="shared" si="25"/>
        <v>119.41999816894531</v>
      </c>
      <c r="BI113" s="40">
        <f t="shared" si="26"/>
        <v>10.3696871877642</v>
      </c>
    </row>
    <row r="114" spans="1:61" ht="30" x14ac:dyDescent="0.25">
      <c r="A114" s="5">
        <v>10</v>
      </c>
      <c r="B114" s="16" t="s">
        <v>353</v>
      </c>
      <c r="C114" s="16">
        <v>1985</v>
      </c>
      <c r="D114" s="16">
        <v>1985</v>
      </c>
      <c r="E114" s="16">
        <v>1985</v>
      </c>
      <c r="F114" s="16" t="s">
        <v>351</v>
      </c>
      <c r="G114" s="16" t="s">
        <v>83</v>
      </c>
      <c r="H114" s="16" t="s">
        <v>240</v>
      </c>
      <c r="I114" s="16" t="s">
        <v>343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40">
        <v>126.08000183105469</v>
      </c>
      <c r="AG114" s="5">
        <f t="shared" si="22"/>
        <v>0</v>
      </c>
      <c r="AH114" s="40">
        <f t="shared" si="23"/>
        <v>126.08000183105469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0</v>
      </c>
      <c r="AQ114" s="5">
        <v>0</v>
      </c>
      <c r="AR114" s="5">
        <v>0</v>
      </c>
      <c r="AS114" s="5">
        <v>0</v>
      </c>
      <c r="AT114" s="5">
        <v>0</v>
      </c>
      <c r="AU114" s="5">
        <v>2</v>
      </c>
      <c r="AV114" s="5">
        <v>0</v>
      </c>
      <c r="AW114" s="5">
        <v>2</v>
      </c>
      <c r="AX114" s="5">
        <v>0</v>
      </c>
      <c r="AY114" s="5">
        <v>0</v>
      </c>
      <c r="AZ114" s="5">
        <v>0</v>
      </c>
      <c r="BA114" s="5">
        <v>0</v>
      </c>
      <c r="BB114" s="5">
        <v>0</v>
      </c>
      <c r="BC114" s="5">
        <v>2</v>
      </c>
      <c r="BD114" s="5">
        <v>2</v>
      </c>
      <c r="BE114" s="40">
        <v>111.66000366210937</v>
      </c>
      <c r="BF114" s="5">
        <f t="shared" si="24"/>
        <v>8</v>
      </c>
      <c r="BG114" s="40">
        <f t="shared" si="27"/>
        <v>119.66000366210937</v>
      </c>
      <c r="BH114" s="40">
        <f t="shared" si="25"/>
        <v>119.66000366210937</v>
      </c>
      <c r="BI114" s="40">
        <f t="shared" si="26"/>
        <v>10.591503731140692</v>
      </c>
    </row>
    <row r="115" spans="1:61" ht="90" x14ac:dyDescent="0.25">
      <c r="A115" s="5">
        <v>11</v>
      </c>
      <c r="B115" s="16" t="s">
        <v>416</v>
      </c>
      <c r="C115" s="16">
        <v>2001</v>
      </c>
      <c r="D115" s="16">
        <v>2001</v>
      </c>
      <c r="E115" s="16">
        <v>2001</v>
      </c>
      <c r="F115" s="16" t="s">
        <v>24</v>
      </c>
      <c r="G115" s="16" t="s">
        <v>104</v>
      </c>
      <c r="H115" s="16" t="s">
        <v>413</v>
      </c>
      <c r="I115" s="16" t="s">
        <v>414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2</v>
      </c>
      <c r="Z115" s="5">
        <v>0</v>
      </c>
      <c r="AA115" s="5">
        <v>0</v>
      </c>
      <c r="AB115" s="5">
        <v>0</v>
      </c>
      <c r="AC115" s="5">
        <v>0</v>
      </c>
      <c r="AD115" s="5">
        <v>2</v>
      </c>
      <c r="AE115" s="5">
        <v>0</v>
      </c>
      <c r="AF115" s="40">
        <v>138.21000671386719</v>
      </c>
      <c r="AG115" s="5">
        <f t="shared" si="22"/>
        <v>4</v>
      </c>
      <c r="AH115" s="40">
        <f t="shared" si="23"/>
        <v>142.21000671386719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  <c r="AO115" s="5">
        <v>0</v>
      </c>
      <c r="AP115" s="5">
        <v>0</v>
      </c>
      <c r="AQ115" s="5">
        <v>0</v>
      </c>
      <c r="AR115" s="5">
        <v>0</v>
      </c>
      <c r="AS115" s="5">
        <v>0</v>
      </c>
      <c r="AT115" s="5">
        <v>0</v>
      </c>
      <c r="AU115" s="5">
        <v>0</v>
      </c>
      <c r="AV115" s="5">
        <v>0</v>
      </c>
      <c r="AW115" s="5">
        <v>0</v>
      </c>
      <c r="AX115" s="5">
        <v>0</v>
      </c>
      <c r="AY115" s="5">
        <v>0</v>
      </c>
      <c r="AZ115" s="5">
        <v>0</v>
      </c>
      <c r="BA115" s="5">
        <v>0</v>
      </c>
      <c r="BB115" s="5">
        <v>0</v>
      </c>
      <c r="BC115" s="5">
        <v>0</v>
      </c>
      <c r="BD115" s="5">
        <v>0</v>
      </c>
      <c r="BE115" s="40">
        <v>121.75</v>
      </c>
      <c r="BF115" s="5">
        <f t="shared" si="24"/>
        <v>0</v>
      </c>
      <c r="BG115" s="40">
        <f t="shared" si="27"/>
        <v>121.75</v>
      </c>
      <c r="BH115" s="40">
        <f t="shared" si="25"/>
        <v>121.75</v>
      </c>
      <c r="BI115" s="40">
        <f t="shared" si="26"/>
        <v>12.523108534133783</v>
      </c>
    </row>
    <row r="116" spans="1:61" ht="45" x14ac:dyDescent="0.25">
      <c r="A116" s="5">
        <v>12</v>
      </c>
      <c r="B116" s="16" t="s">
        <v>277</v>
      </c>
      <c r="C116" s="16">
        <v>1997</v>
      </c>
      <c r="D116" s="16">
        <v>1997</v>
      </c>
      <c r="E116" s="16">
        <v>1997</v>
      </c>
      <c r="F116" s="16" t="s">
        <v>11</v>
      </c>
      <c r="G116" s="16" t="s">
        <v>278</v>
      </c>
      <c r="H116" s="16" t="s">
        <v>279</v>
      </c>
      <c r="I116" s="16" t="s">
        <v>280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2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2</v>
      </c>
      <c r="AB116" s="5">
        <v>0</v>
      </c>
      <c r="AC116" s="5">
        <v>0</v>
      </c>
      <c r="AD116" s="5">
        <v>2</v>
      </c>
      <c r="AE116" s="5">
        <v>0</v>
      </c>
      <c r="AF116" s="40">
        <v>123.68000030517578</v>
      </c>
      <c r="AG116" s="5">
        <f t="shared" si="22"/>
        <v>6</v>
      </c>
      <c r="AH116" s="40">
        <f t="shared" si="23"/>
        <v>129.68000030517578</v>
      </c>
      <c r="AI116" s="5">
        <v>0</v>
      </c>
      <c r="AJ116" s="5">
        <v>0</v>
      </c>
      <c r="AK116" s="5">
        <v>0</v>
      </c>
      <c r="AL116" s="5">
        <v>0</v>
      </c>
      <c r="AM116" s="5">
        <v>2</v>
      </c>
      <c r="AN116" s="5">
        <v>0</v>
      </c>
      <c r="AO116" s="5">
        <v>0</v>
      </c>
      <c r="AP116" s="5">
        <v>0</v>
      </c>
      <c r="AQ116" s="5">
        <v>0</v>
      </c>
      <c r="AR116" s="5">
        <v>0</v>
      </c>
      <c r="AS116" s="5">
        <v>0</v>
      </c>
      <c r="AT116" s="5">
        <v>0</v>
      </c>
      <c r="AU116" s="5">
        <v>0</v>
      </c>
      <c r="AV116" s="5">
        <v>0</v>
      </c>
      <c r="AW116" s="5">
        <v>2</v>
      </c>
      <c r="AX116" s="5">
        <v>0</v>
      </c>
      <c r="AY116" s="5">
        <v>0</v>
      </c>
      <c r="AZ116" s="5">
        <v>0</v>
      </c>
      <c r="BA116" s="5">
        <v>0</v>
      </c>
      <c r="BB116" s="5">
        <v>2</v>
      </c>
      <c r="BC116" s="5">
        <v>0</v>
      </c>
      <c r="BD116" s="5">
        <v>0</v>
      </c>
      <c r="BE116" s="40">
        <v>116.09999847412109</v>
      </c>
      <c r="BF116" s="5">
        <f t="shared" si="24"/>
        <v>6</v>
      </c>
      <c r="BG116" s="40">
        <f t="shared" si="27"/>
        <v>122.09999847412109</v>
      </c>
      <c r="BH116" s="40">
        <f t="shared" si="25"/>
        <v>122.09999847412109</v>
      </c>
      <c r="BI116" s="40">
        <f t="shared" si="26"/>
        <v>12.846582179228728</v>
      </c>
    </row>
    <row r="117" spans="1:61" ht="45" x14ac:dyDescent="0.25">
      <c r="A117" s="5" t="s">
        <v>8</v>
      </c>
      <c r="B117" s="16" t="s">
        <v>201</v>
      </c>
      <c r="C117" s="16">
        <v>1986</v>
      </c>
      <c r="D117" s="16">
        <v>1986</v>
      </c>
      <c r="E117" s="16">
        <v>1986</v>
      </c>
      <c r="F117" s="16" t="s">
        <v>11</v>
      </c>
      <c r="G117" s="16" t="s">
        <v>126</v>
      </c>
      <c r="H117" s="16" t="s">
        <v>127</v>
      </c>
      <c r="I117" s="16" t="s">
        <v>202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2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2</v>
      </c>
      <c r="AC117" s="5">
        <v>0</v>
      </c>
      <c r="AD117" s="5">
        <v>0</v>
      </c>
      <c r="AE117" s="5">
        <v>0</v>
      </c>
      <c r="AF117" s="40">
        <v>128.27000427246094</v>
      </c>
      <c r="AG117" s="5">
        <f t="shared" si="22"/>
        <v>4</v>
      </c>
      <c r="AH117" s="40">
        <f t="shared" si="23"/>
        <v>132.27000427246094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  <c r="AO117" s="5">
        <v>0</v>
      </c>
      <c r="AP117" s="5">
        <v>0</v>
      </c>
      <c r="AQ117" s="5">
        <v>0</v>
      </c>
      <c r="AR117" s="5">
        <v>0</v>
      </c>
      <c r="AS117" s="5">
        <v>0</v>
      </c>
      <c r="AT117" s="5">
        <v>0</v>
      </c>
      <c r="AU117" s="5">
        <v>0</v>
      </c>
      <c r="AV117" s="5">
        <v>0</v>
      </c>
      <c r="AW117" s="5">
        <v>0</v>
      </c>
      <c r="AX117" s="5">
        <v>2</v>
      </c>
      <c r="AY117" s="5">
        <v>0</v>
      </c>
      <c r="AZ117" s="5">
        <v>0</v>
      </c>
      <c r="BA117" s="5">
        <v>0</v>
      </c>
      <c r="BB117" s="5">
        <v>0</v>
      </c>
      <c r="BC117" s="5">
        <v>0</v>
      </c>
      <c r="BD117" s="5">
        <v>0</v>
      </c>
      <c r="BE117" s="40">
        <v>121.55000305175781</v>
      </c>
      <c r="BF117" s="5">
        <f t="shared" si="24"/>
        <v>2</v>
      </c>
      <c r="BG117" s="40">
        <f t="shared" si="27"/>
        <v>123.55000305175781</v>
      </c>
      <c r="BH117" s="40">
        <f t="shared" si="25"/>
        <v>123.55000305175781</v>
      </c>
      <c r="BI117" s="40">
        <f t="shared" si="26"/>
        <v>14.18669735347437</v>
      </c>
    </row>
    <row r="118" spans="1:61" ht="60" x14ac:dyDescent="0.25">
      <c r="A118" s="5">
        <v>13</v>
      </c>
      <c r="B118" s="16" t="s">
        <v>436</v>
      </c>
      <c r="C118" s="16">
        <v>2001</v>
      </c>
      <c r="D118" s="16">
        <v>2001</v>
      </c>
      <c r="E118" s="16">
        <v>2001</v>
      </c>
      <c r="F118" s="16" t="s">
        <v>24</v>
      </c>
      <c r="G118" s="16" t="s">
        <v>104</v>
      </c>
      <c r="H118" s="16" t="s">
        <v>279</v>
      </c>
      <c r="I118" s="16" t="s">
        <v>325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2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2</v>
      </c>
      <c r="AE118" s="5">
        <v>0</v>
      </c>
      <c r="AF118" s="40">
        <v>116.27999877929687</v>
      </c>
      <c r="AG118" s="5">
        <f t="shared" si="22"/>
        <v>4</v>
      </c>
      <c r="AH118" s="40">
        <f t="shared" si="23"/>
        <v>120.27999877929687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  <c r="AO118" s="5">
        <v>0</v>
      </c>
      <c r="AP118" s="5">
        <v>0</v>
      </c>
      <c r="AQ118" s="5">
        <v>0</v>
      </c>
      <c r="AR118" s="5">
        <v>0</v>
      </c>
      <c r="AS118" s="5">
        <v>0</v>
      </c>
      <c r="AT118" s="5">
        <v>0</v>
      </c>
      <c r="AU118" s="5">
        <v>2</v>
      </c>
      <c r="AV118" s="5">
        <v>0</v>
      </c>
      <c r="AW118" s="5">
        <v>0</v>
      </c>
      <c r="AX118" s="5">
        <v>0</v>
      </c>
      <c r="AY118" s="5">
        <v>0</v>
      </c>
      <c r="AZ118" s="5">
        <v>0</v>
      </c>
      <c r="BA118" s="5">
        <v>0</v>
      </c>
      <c r="BB118" s="5">
        <v>0</v>
      </c>
      <c r="BC118" s="5">
        <v>0</v>
      </c>
      <c r="BD118" s="5">
        <v>0</v>
      </c>
      <c r="BE118" s="40">
        <v>123.15000152587891</v>
      </c>
      <c r="BF118" s="5">
        <f t="shared" si="24"/>
        <v>2</v>
      </c>
      <c r="BG118" s="40">
        <f t="shared" si="27"/>
        <v>125.15000152587891</v>
      </c>
      <c r="BH118" s="40">
        <f t="shared" si="25"/>
        <v>120.27999877929687</v>
      </c>
      <c r="BI118" s="40">
        <f t="shared" si="26"/>
        <v>11.164512173538411</v>
      </c>
    </row>
    <row r="119" spans="1:61" ht="30" x14ac:dyDescent="0.25">
      <c r="A119" s="5">
        <v>14</v>
      </c>
      <c r="B119" s="16" t="s">
        <v>195</v>
      </c>
      <c r="C119" s="16">
        <v>1999</v>
      </c>
      <c r="D119" s="16">
        <v>1999</v>
      </c>
      <c r="E119" s="16">
        <v>1999</v>
      </c>
      <c r="F119" s="16" t="s">
        <v>24</v>
      </c>
      <c r="G119" s="16" t="s">
        <v>12</v>
      </c>
      <c r="H119" s="16" t="s">
        <v>13</v>
      </c>
      <c r="I119" s="16" t="s">
        <v>191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2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2</v>
      </c>
      <c r="AD119" s="5">
        <v>2</v>
      </c>
      <c r="AE119" s="5">
        <v>0</v>
      </c>
      <c r="AF119" s="40">
        <v>144.80000305175781</v>
      </c>
      <c r="AG119" s="5">
        <f t="shared" si="22"/>
        <v>6</v>
      </c>
      <c r="AH119" s="40">
        <f t="shared" si="23"/>
        <v>150.80000305175781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2</v>
      </c>
      <c r="AO119" s="5">
        <v>0</v>
      </c>
      <c r="AP119" s="5">
        <v>0</v>
      </c>
      <c r="AQ119" s="5">
        <v>0</v>
      </c>
      <c r="AR119" s="5">
        <v>2</v>
      </c>
      <c r="AS119" s="5">
        <v>0</v>
      </c>
      <c r="AT119" s="5">
        <v>0</v>
      </c>
      <c r="AU119" s="5">
        <v>0</v>
      </c>
      <c r="AV119" s="5">
        <v>0</v>
      </c>
      <c r="AW119" s="5">
        <v>2</v>
      </c>
      <c r="AX119" s="5">
        <v>0</v>
      </c>
      <c r="AY119" s="5">
        <v>0</v>
      </c>
      <c r="AZ119" s="5">
        <v>0</v>
      </c>
      <c r="BA119" s="5">
        <v>0</v>
      </c>
      <c r="BB119" s="5">
        <v>0</v>
      </c>
      <c r="BC119" s="5">
        <v>0</v>
      </c>
      <c r="BD119" s="5">
        <v>0</v>
      </c>
      <c r="BE119" s="40">
        <v>121.86000061035156</v>
      </c>
      <c r="BF119" s="5">
        <f t="shared" si="24"/>
        <v>6</v>
      </c>
      <c r="BG119" s="40">
        <f t="shared" si="27"/>
        <v>127.86000061035156</v>
      </c>
      <c r="BH119" s="40">
        <f t="shared" si="25"/>
        <v>127.86000061035156</v>
      </c>
      <c r="BI119" s="40">
        <f t="shared" si="26"/>
        <v>18.170059349921981</v>
      </c>
    </row>
    <row r="120" spans="1:61" ht="45" x14ac:dyDescent="0.25">
      <c r="A120" s="5">
        <v>15</v>
      </c>
      <c r="B120" s="16" t="s">
        <v>140</v>
      </c>
      <c r="C120" s="16">
        <v>1995</v>
      </c>
      <c r="D120" s="16">
        <v>1995</v>
      </c>
      <c r="E120" s="16">
        <v>1995</v>
      </c>
      <c r="F120" s="16" t="s">
        <v>11</v>
      </c>
      <c r="G120" s="16" t="s">
        <v>36</v>
      </c>
      <c r="H120" s="16" t="s">
        <v>55</v>
      </c>
      <c r="I120" s="16" t="s">
        <v>141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2</v>
      </c>
      <c r="AE120" s="5">
        <v>0</v>
      </c>
      <c r="AF120" s="40">
        <v>118.01999664306641</v>
      </c>
      <c r="AG120" s="5">
        <f t="shared" si="22"/>
        <v>2</v>
      </c>
      <c r="AH120" s="40">
        <f t="shared" si="23"/>
        <v>120.01999664306641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  <c r="AO120" s="5">
        <v>0</v>
      </c>
      <c r="AP120" s="5">
        <v>0</v>
      </c>
      <c r="AQ120" s="5">
        <v>0</v>
      </c>
      <c r="AR120" s="5">
        <v>0</v>
      </c>
      <c r="AS120" s="5">
        <v>0</v>
      </c>
      <c r="AT120" s="5">
        <v>0</v>
      </c>
      <c r="AU120" s="5">
        <v>0</v>
      </c>
      <c r="AV120" s="5">
        <v>0</v>
      </c>
      <c r="AW120" s="5">
        <v>0</v>
      </c>
      <c r="AX120" s="5">
        <v>0</v>
      </c>
      <c r="AY120" s="5">
        <v>0</v>
      </c>
      <c r="AZ120" s="5">
        <v>0</v>
      </c>
      <c r="BA120" s="5">
        <v>0</v>
      </c>
      <c r="BB120" s="5">
        <v>0</v>
      </c>
      <c r="BC120" s="5">
        <v>2</v>
      </c>
      <c r="BD120" s="5">
        <v>0</v>
      </c>
      <c r="BE120" s="40">
        <v>126.63999938964844</v>
      </c>
      <c r="BF120" s="5">
        <f t="shared" si="24"/>
        <v>2</v>
      </c>
      <c r="BG120" s="40">
        <f t="shared" si="27"/>
        <v>128.63999938964844</v>
      </c>
      <c r="BH120" s="40">
        <f t="shared" si="25"/>
        <v>120.01999664306641</v>
      </c>
      <c r="BI120" s="40">
        <f t="shared" si="26"/>
        <v>10.924214443812188</v>
      </c>
    </row>
    <row r="121" spans="1:61" ht="45" x14ac:dyDescent="0.25">
      <c r="A121" s="5">
        <v>16</v>
      </c>
      <c r="B121" s="16" t="s">
        <v>185</v>
      </c>
      <c r="C121" s="16">
        <v>1998</v>
      </c>
      <c r="D121" s="16">
        <v>1998</v>
      </c>
      <c r="E121" s="16">
        <v>1998</v>
      </c>
      <c r="F121" s="16" t="s">
        <v>24</v>
      </c>
      <c r="G121" s="16" t="s">
        <v>36</v>
      </c>
      <c r="H121" s="16" t="s">
        <v>55</v>
      </c>
      <c r="I121" s="16" t="s">
        <v>186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2</v>
      </c>
      <c r="Q121" s="5">
        <v>0</v>
      </c>
      <c r="R121" s="5">
        <v>0</v>
      </c>
      <c r="S121" s="5">
        <v>0</v>
      </c>
      <c r="T121" s="5">
        <v>2</v>
      </c>
      <c r="U121" s="5">
        <v>2</v>
      </c>
      <c r="V121" s="5">
        <v>0</v>
      </c>
      <c r="W121" s="5">
        <v>0</v>
      </c>
      <c r="X121" s="5">
        <v>2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2</v>
      </c>
      <c r="AE121" s="5">
        <v>0</v>
      </c>
      <c r="AF121" s="40">
        <v>135.28999328613281</v>
      </c>
      <c r="AG121" s="5">
        <f t="shared" si="22"/>
        <v>10</v>
      </c>
      <c r="AH121" s="40">
        <f t="shared" si="23"/>
        <v>145.28999328613281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  <c r="AO121" s="5">
        <v>0</v>
      </c>
      <c r="AP121" s="5">
        <v>0</v>
      </c>
      <c r="AQ121" s="5">
        <v>0</v>
      </c>
      <c r="AR121" s="5">
        <v>0</v>
      </c>
      <c r="AS121" s="5">
        <v>0</v>
      </c>
      <c r="AT121" s="5">
        <v>0</v>
      </c>
      <c r="AU121" s="5">
        <v>0</v>
      </c>
      <c r="AV121" s="5">
        <v>0</v>
      </c>
      <c r="AW121" s="5">
        <v>0</v>
      </c>
      <c r="AX121" s="5">
        <v>0</v>
      </c>
      <c r="AY121" s="5">
        <v>0</v>
      </c>
      <c r="AZ121" s="5">
        <v>0</v>
      </c>
      <c r="BA121" s="5">
        <v>2</v>
      </c>
      <c r="BB121" s="5">
        <v>0</v>
      </c>
      <c r="BC121" s="5">
        <v>0</v>
      </c>
      <c r="BD121" s="5">
        <v>2</v>
      </c>
      <c r="BE121" s="40">
        <v>127.06999969482422</v>
      </c>
      <c r="BF121" s="5">
        <f t="shared" si="24"/>
        <v>4</v>
      </c>
      <c r="BG121" s="40">
        <f t="shared" si="27"/>
        <v>131.06999969482422</v>
      </c>
      <c r="BH121" s="40">
        <f t="shared" si="25"/>
        <v>131.06999969482422</v>
      </c>
      <c r="BI121" s="40">
        <f t="shared" si="26"/>
        <v>21.136786868415506</v>
      </c>
    </row>
    <row r="122" spans="1:61" ht="45" x14ac:dyDescent="0.25">
      <c r="A122" s="5">
        <v>17</v>
      </c>
      <c r="B122" s="16" t="s">
        <v>355</v>
      </c>
      <c r="C122" s="16">
        <v>1998</v>
      </c>
      <c r="D122" s="16">
        <v>1998</v>
      </c>
      <c r="E122" s="16">
        <v>1998</v>
      </c>
      <c r="F122" s="16" t="s">
        <v>24</v>
      </c>
      <c r="G122" s="16" t="s">
        <v>104</v>
      </c>
      <c r="H122" s="16" t="s">
        <v>356</v>
      </c>
      <c r="I122" s="16" t="s">
        <v>357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2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2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2</v>
      </c>
      <c r="AF122" s="40">
        <v>130.77000427246094</v>
      </c>
      <c r="AG122" s="5">
        <f t="shared" si="22"/>
        <v>6</v>
      </c>
      <c r="AH122" s="40">
        <f t="shared" si="23"/>
        <v>136.77000427246094</v>
      </c>
      <c r="AI122" s="5">
        <v>0</v>
      </c>
      <c r="AJ122" s="5">
        <v>0</v>
      </c>
      <c r="AK122" s="5">
        <v>0</v>
      </c>
      <c r="AL122" s="5">
        <v>0</v>
      </c>
      <c r="AM122" s="5">
        <v>2</v>
      </c>
      <c r="AN122" s="5">
        <v>0</v>
      </c>
      <c r="AO122" s="5">
        <v>2</v>
      </c>
      <c r="AP122" s="5">
        <v>0</v>
      </c>
      <c r="AQ122" s="5">
        <v>0</v>
      </c>
      <c r="AR122" s="5">
        <v>0</v>
      </c>
      <c r="AS122" s="5">
        <v>0</v>
      </c>
      <c r="AT122" s="5">
        <v>0</v>
      </c>
      <c r="AU122" s="5">
        <v>0</v>
      </c>
      <c r="AV122" s="5">
        <v>0</v>
      </c>
      <c r="AW122" s="5">
        <v>0</v>
      </c>
      <c r="AX122" s="5">
        <v>0</v>
      </c>
      <c r="AY122" s="5">
        <v>0</v>
      </c>
      <c r="AZ122" s="5">
        <v>0</v>
      </c>
      <c r="BA122" s="5">
        <v>0</v>
      </c>
      <c r="BB122" s="5">
        <v>0</v>
      </c>
      <c r="BC122" s="5">
        <v>2</v>
      </c>
      <c r="BD122" s="5">
        <v>0</v>
      </c>
      <c r="BE122" s="40">
        <v>127.51000213623047</v>
      </c>
      <c r="BF122" s="5">
        <f t="shared" si="24"/>
        <v>6</v>
      </c>
      <c r="BG122" s="40">
        <f t="shared" si="27"/>
        <v>133.51000213623047</v>
      </c>
      <c r="BH122" s="40">
        <f t="shared" si="25"/>
        <v>133.51000213623047</v>
      </c>
      <c r="BI122" s="40">
        <f t="shared" si="26"/>
        <v>23.391872367700163</v>
      </c>
    </row>
    <row r="123" spans="1:61" ht="45" x14ac:dyDescent="0.25">
      <c r="A123" s="5">
        <v>18</v>
      </c>
      <c r="B123" s="16" t="s">
        <v>76</v>
      </c>
      <c r="C123" s="16">
        <v>2002</v>
      </c>
      <c r="D123" s="16">
        <v>2002</v>
      </c>
      <c r="E123" s="16">
        <v>2002</v>
      </c>
      <c r="F123" s="16" t="s">
        <v>24</v>
      </c>
      <c r="G123" s="16" t="s">
        <v>62</v>
      </c>
      <c r="H123" s="16" t="s">
        <v>63</v>
      </c>
      <c r="I123" s="16" t="s">
        <v>77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2</v>
      </c>
      <c r="Y123" s="5">
        <v>50</v>
      </c>
      <c r="Z123" s="5">
        <v>0</v>
      </c>
      <c r="AA123" s="5">
        <v>2</v>
      </c>
      <c r="AB123" s="5">
        <v>2</v>
      </c>
      <c r="AC123" s="5">
        <v>2</v>
      </c>
      <c r="AD123" s="5">
        <v>2</v>
      </c>
      <c r="AE123" s="5">
        <v>2</v>
      </c>
      <c r="AF123" s="40">
        <v>125.55999755859375</v>
      </c>
      <c r="AG123" s="5">
        <f t="shared" si="22"/>
        <v>62</v>
      </c>
      <c r="AH123" s="40">
        <f t="shared" si="23"/>
        <v>187.55999755859375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  <c r="AO123" s="5">
        <v>2</v>
      </c>
      <c r="AP123" s="5">
        <v>0</v>
      </c>
      <c r="AQ123" s="5">
        <v>2</v>
      </c>
      <c r="AR123" s="5">
        <v>0</v>
      </c>
      <c r="AS123" s="5">
        <v>0</v>
      </c>
      <c r="AT123" s="5">
        <v>0</v>
      </c>
      <c r="AU123" s="5">
        <v>2</v>
      </c>
      <c r="AV123" s="5">
        <v>0</v>
      </c>
      <c r="AW123" s="5">
        <v>0</v>
      </c>
      <c r="AX123" s="5">
        <v>2</v>
      </c>
      <c r="AY123" s="5">
        <v>2</v>
      </c>
      <c r="AZ123" s="5">
        <v>0</v>
      </c>
      <c r="BA123" s="5">
        <v>2</v>
      </c>
      <c r="BB123" s="5">
        <v>0</v>
      </c>
      <c r="BC123" s="5">
        <v>2</v>
      </c>
      <c r="BD123" s="5">
        <v>0</v>
      </c>
      <c r="BE123" s="40">
        <v>120.81999969482422</v>
      </c>
      <c r="BF123" s="5">
        <f t="shared" si="24"/>
        <v>14</v>
      </c>
      <c r="BG123" s="40">
        <f t="shared" si="27"/>
        <v>134.81999969482422</v>
      </c>
      <c r="BH123" s="40">
        <f t="shared" si="25"/>
        <v>134.81999969482422</v>
      </c>
      <c r="BI123" s="40">
        <f t="shared" si="26"/>
        <v>24.602591032711207</v>
      </c>
    </row>
    <row r="124" spans="1:61" ht="90" x14ac:dyDescent="0.25">
      <c r="A124" s="5">
        <v>19</v>
      </c>
      <c r="B124" s="16" t="s">
        <v>156</v>
      </c>
      <c r="C124" s="16">
        <v>1996</v>
      </c>
      <c r="D124" s="16">
        <v>1996</v>
      </c>
      <c r="E124" s="16">
        <v>1996</v>
      </c>
      <c r="F124" s="16" t="s">
        <v>11</v>
      </c>
      <c r="G124" s="16" t="s">
        <v>157</v>
      </c>
      <c r="H124" s="16" t="s">
        <v>158</v>
      </c>
      <c r="I124" s="16" t="s">
        <v>159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2</v>
      </c>
      <c r="AE124" s="5">
        <v>2</v>
      </c>
      <c r="AF124" s="40">
        <v>133.94999694824219</v>
      </c>
      <c r="AG124" s="5">
        <f t="shared" si="22"/>
        <v>4</v>
      </c>
      <c r="AH124" s="40">
        <f t="shared" si="23"/>
        <v>137.94999694824219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  <c r="AO124" s="5">
        <v>0</v>
      </c>
      <c r="AP124" s="5">
        <v>0</v>
      </c>
      <c r="AQ124" s="5">
        <v>0</v>
      </c>
      <c r="AR124" s="5">
        <v>0</v>
      </c>
      <c r="AS124" s="5">
        <v>0</v>
      </c>
      <c r="AT124" s="5">
        <v>0</v>
      </c>
      <c r="AU124" s="5">
        <v>0</v>
      </c>
      <c r="AV124" s="5">
        <v>0</v>
      </c>
      <c r="AW124" s="5">
        <v>0</v>
      </c>
      <c r="AX124" s="5">
        <v>0</v>
      </c>
      <c r="AY124" s="5">
        <v>0</v>
      </c>
      <c r="AZ124" s="5">
        <v>0</v>
      </c>
      <c r="BA124" s="5">
        <v>0</v>
      </c>
      <c r="BB124" s="5">
        <v>0</v>
      </c>
      <c r="BC124" s="5">
        <v>0</v>
      </c>
      <c r="BD124" s="5">
        <v>0</v>
      </c>
      <c r="BE124" s="40">
        <v>137.25</v>
      </c>
      <c r="BF124" s="5">
        <f t="shared" si="24"/>
        <v>0</v>
      </c>
      <c r="BG124" s="40">
        <f t="shared" si="27"/>
        <v>137.25</v>
      </c>
      <c r="BH124" s="40">
        <f t="shared" si="25"/>
        <v>137.25</v>
      </c>
      <c r="BI124" s="40">
        <f t="shared" si="26"/>
        <v>26.848432413222685</v>
      </c>
    </row>
    <row r="125" spans="1:61" ht="60" x14ac:dyDescent="0.25">
      <c r="A125" s="5">
        <v>20</v>
      </c>
      <c r="B125" s="16" t="s">
        <v>330</v>
      </c>
      <c r="C125" s="16">
        <v>2003</v>
      </c>
      <c r="D125" s="16">
        <v>2003</v>
      </c>
      <c r="E125" s="16">
        <v>2003</v>
      </c>
      <c r="F125" s="16" t="s">
        <v>24</v>
      </c>
      <c r="G125" s="16" t="s">
        <v>67</v>
      </c>
      <c r="H125" s="16" t="s">
        <v>115</v>
      </c>
      <c r="I125" s="16" t="s">
        <v>331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2</v>
      </c>
      <c r="Z125" s="5">
        <v>0</v>
      </c>
      <c r="AA125" s="5">
        <v>0</v>
      </c>
      <c r="AB125" s="5">
        <v>0</v>
      </c>
      <c r="AC125" s="5">
        <v>2</v>
      </c>
      <c r="AD125" s="5">
        <v>0</v>
      </c>
      <c r="AE125" s="5">
        <v>0</v>
      </c>
      <c r="AF125" s="40">
        <v>126.47000122070312</v>
      </c>
      <c r="AG125" s="5">
        <f t="shared" si="22"/>
        <v>4</v>
      </c>
      <c r="AH125" s="40">
        <f t="shared" si="23"/>
        <v>130.47000122070312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2</v>
      </c>
      <c r="AO125" s="5">
        <v>2</v>
      </c>
      <c r="AP125" s="5">
        <v>0</v>
      </c>
      <c r="AQ125" s="5">
        <v>0</v>
      </c>
      <c r="AR125" s="5">
        <v>0</v>
      </c>
      <c r="AS125" s="5">
        <v>0</v>
      </c>
      <c r="AT125" s="5">
        <v>0</v>
      </c>
      <c r="AU125" s="5">
        <v>0</v>
      </c>
      <c r="AV125" s="5">
        <v>0</v>
      </c>
      <c r="AW125" s="5">
        <v>2</v>
      </c>
      <c r="AX125" s="5">
        <v>0</v>
      </c>
      <c r="AY125" s="5">
        <v>0</v>
      </c>
      <c r="AZ125" s="5">
        <v>0</v>
      </c>
      <c r="BA125" s="5">
        <v>2</v>
      </c>
      <c r="BB125" s="5">
        <v>0</v>
      </c>
      <c r="BC125" s="5">
        <v>0</v>
      </c>
      <c r="BD125" s="5">
        <v>2</v>
      </c>
      <c r="BE125" s="40">
        <v>137.52000427246094</v>
      </c>
      <c r="BF125" s="5">
        <f t="shared" si="24"/>
        <v>10</v>
      </c>
      <c r="BG125" s="40">
        <f t="shared" si="27"/>
        <v>147.52000427246094</v>
      </c>
      <c r="BH125" s="40">
        <f t="shared" si="25"/>
        <v>130.47000122070312</v>
      </c>
      <c r="BI125" s="40">
        <f t="shared" si="26"/>
        <v>20.582259612367519</v>
      </c>
    </row>
    <row r="126" spans="1:61" ht="45" x14ac:dyDescent="0.25">
      <c r="A126" s="5">
        <v>21</v>
      </c>
      <c r="B126" s="16" t="s">
        <v>382</v>
      </c>
      <c r="C126" s="16">
        <v>1999</v>
      </c>
      <c r="D126" s="16">
        <v>1999</v>
      </c>
      <c r="E126" s="16">
        <v>1999</v>
      </c>
      <c r="F126" s="16" t="s">
        <v>24</v>
      </c>
      <c r="G126" s="16" t="s">
        <v>12</v>
      </c>
      <c r="H126" s="16" t="s">
        <v>337</v>
      </c>
      <c r="I126" s="16" t="s">
        <v>383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2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2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2</v>
      </c>
      <c r="AE126" s="5">
        <v>2</v>
      </c>
      <c r="AF126" s="40">
        <v>141.80999755859375</v>
      </c>
      <c r="AG126" s="5">
        <f t="shared" si="22"/>
        <v>8</v>
      </c>
      <c r="AH126" s="40">
        <f t="shared" si="23"/>
        <v>149.80999755859375</v>
      </c>
      <c r="AI126" s="5">
        <v>0</v>
      </c>
      <c r="AJ126" s="5">
        <v>0</v>
      </c>
      <c r="AK126" s="5">
        <v>0</v>
      </c>
      <c r="AL126" s="5">
        <v>0</v>
      </c>
      <c r="AM126" s="5">
        <v>2</v>
      </c>
      <c r="AN126" s="5">
        <v>0</v>
      </c>
      <c r="AO126" s="5">
        <v>0</v>
      </c>
      <c r="AP126" s="5">
        <v>0</v>
      </c>
      <c r="AQ126" s="5">
        <v>0</v>
      </c>
      <c r="AR126" s="5">
        <v>0</v>
      </c>
      <c r="AS126" s="5">
        <v>0</v>
      </c>
      <c r="AT126" s="5">
        <v>0</v>
      </c>
      <c r="AU126" s="5">
        <v>0</v>
      </c>
      <c r="AV126" s="5">
        <v>0</v>
      </c>
      <c r="AW126" s="5">
        <v>0</v>
      </c>
      <c r="AX126" s="5">
        <v>0</v>
      </c>
      <c r="AY126" s="5">
        <v>0</v>
      </c>
      <c r="AZ126" s="5">
        <v>0</v>
      </c>
      <c r="BA126" s="5">
        <v>0</v>
      </c>
      <c r="BB126" s="5">
        <v>0</v>
      </c>
      <c r="BC126" s="5">
        <v>2</v>
      </c>
      <c r="BD126" s="5">
        <v>0</v>
      </c>
      <c r="BE126" s="40">
        <v>146.99000549316406</v>
      </c>
      <c r="BF126" s="5">
        <f t="shared" si="24"/>
        <v>4</v>
      </c>
      <c r="BG126" s="40">
        <f t="shared" si="27"/>
        <v>150.99000549316406</v>
      </c>
      <c r="BH126" s="40">
        <f t="shared" si="25"/>
        <v>149.80999755859375</v>
      </c>
      <c r="BI126" s="40">
        <f t="shared" si="26"/>
        <v>38.456563571120839</v>
      </c>
    </row>
    <row r="127" spans="1:61" ht="45" x14ac:dyDescent="0.25">
      <c r="A127" s="5">
        <v>22</v>
      </c>
      <c r="B127" s="16" t="s">
        <v>418</v>
      </c>
      <c r="C127" s="16">
        <v>1992</v>
      </c>
      <c r="D127" s="16">
        <v>1992</v>
      </c>
      <c r="E127" s="16">
        <v>1992</v>
      </c>
      <c r="F127" s="16" t="s">
        <v>24</v>
      </c>
      <c r="G127" s="16" t="s">
        <v>36</v>
      </c>
      <c r="H127" s="16" t="s">
        <v>55</v>
      </c>
      <c r="I127" s="16" t="s">
        <v>419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2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2</v>
      </c>
      <c r="AE127" s="5">
        <v>0</v>
      </c>
      <c r="AF127" s="40">
        <v>131.28999328613281</v>
      </c>
      <c r="AG127" s="5">
        <f t="shared" si="22"/>
        <v>4</v>
      </c>
      <c r="AH127" s="40">
        <f t="shared" si="23"/>
        <v>135.28999328613281</v>
      </c>
      <c r="AI127" s="5">
        <v>0</v>
      </c>
      <c r="AJ127" s="5">
        <v>0</v>
      </c>
      <c r="AK127" s="5">
        <v>0</v>
      </c>
      <c r="AL127" s="5">
        <v>0</v>
      </c>
      <c r="AM127" s="5">
        <v>2</v>
      </c>
      <c r="AN127" s="5">
        <v>0</v>
      </c>
      <c r="AO127" s="5">
        <v>0</v>
      </c>
      <c r="AP127" s="5">
        <v>0</v>
      </c>
      <c r="AQ127" s="5">
        <v>2</v>
      </c>
      <c r="AR127" s="5">
        <v>0</v>
      </c>
      <c r="AS127" s="5">
        <v>2</v>
      </c>
      <c r="AT127" s="5">
        <v>2</v>
      </c>
      <c r="AU127" s="5">
        <v>0</v>
      </c>
      <c r="AV127" s="5">
        <v>0</v>
      </c>
      <c r="AW127" s="5">
        <v>0</v>
      </c>
      <c r="AX127" s="5">
        <v>0</v>
      </c>
      <c r="AY127" s="5">
        <v>2</v>
      </c>
      <c r="AZ127" s="5">
        <v>0</v>
      </c>
      <c r="BA127" s="5">
        <v>0</v>
      </c>
      <c r="BB127" s="5">
        <v>0</v>
      </c>
      <c r="BC127" s="5">
        <v>2</v>
      </c>
      <c r="BD127" s="5">
        <v>2</v>
      </c>
      <c r="BE127" s="40">
        <v>141.05999755859375</v>
      </c>
      <c r="BF127" s="5">
        <f t="shared" si="24"/>
        <v>14</v>
      </c>
      <c r="BG127" s="40">
        <f t="shared" si="27"/>
        <v>155.05999755859375</v>
      </c>
      <c r="BH127" s="40">
        <f t="shared" si="25"/>
        <v>135.28999328613281</v>
      </c>
      <c r="BI127" s="40">
        <f t="shared" si="26"/>
        <v>25.036965898297769</v>
      </c>
    </row>
    <row r="128" spans="1:61" ht="45" x14ac:dyDescent="0.25">
      <c r="A128" s="5">
        <v>23</v>
      </c>
      <c r="B128" s="16" t="s">
        <v>288</v>
      </c>
      <c r="C128" s="16">
        <v>1993</v>
      </c>
      <c r="D128" s="16">
        <v>1993</v>
      </c>
      <c r="E128" s="16">
        <v>1993</v>
      </c>
      <c r="F128" s="16">
        <v>1</v>
      </c>
      <c r="G128" s="16" t="s">
        <v>83</v>
      </c>
      <c r="H128" s="16" t="s">
        <v>84</v>
      </c>
      <c r="I128" s="16" t="s">
        <v>85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2</v>
      </c>
      <c r="P128" s="5">
        <v>0</v>
      </c>
      <c r="Q128" s="5">
        <v>2</v>
      </c>
      <c r="R128" s="5">
        <v>50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2</v>
      </c>
      <c r="Y128" s="5">
        <v>0</v>
      </c>
      <c r="Z128" s="5">
        <v>0</v>
      </c>
      <c r="AA128" s="5">
        <v>0</v>
      </c>
      <c r="AB128" s="5">
        <v>0</v>
      </c>
      <c r="AC128" s="5">
        <v>2</v>
      </c>
      <c r="AD128" s="5">
        <v>2</v>
      </c>
      <c r="AE128" s="5">
        <v>0</v>
      </c>
      <c r="AF128" s="40">
        <v>189.13999938964844</v>
      </c>
      <c r="AG128" s="5">
        <f t="shared" si="22"/>
        <v>60</v>
      </c>
      <c r="AH128" s="40">
        <f t="shared" si="23"/>
        <v>249.13999938964844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  <c r="AO128" s="5">
        <v>0</v>
      </c>
      <c r="AP128" s="5">
        <v>0</v>
      </c>
      <c r="AQ128" s="5">
        <v>0</v>
      </c>
      <c r="AR128" s="5">
        <v>0</v>
      </c>
      <c r="AS128" s="5">
        <v>0</v>
      </c>
      <c r="AT128" s="5">
        <v>0</v>
      </c>
      <c r="AU128" s="5">
        <v>2</v>
      </c>
      <c r="AV128" s="5">
        <v>0</v>
      </c>
      <c r="AW128" s="5">
        <v>0</v>
      </c>
      <c r="AX128" s="5">
        <v>0</v>
      </c>
      <c r="AY128" s="5">
        <v>0</v>
      </c>
      <c r="AZ128" s="5">
        <v>0</v>
      </c>
      <c r="BA128" s="5">
        <v>2</v>
      </c>
      <c r="BB128" s="5">
        <v>0</v>
      </c>
      <c r="BC128" s="5">
        <v>2</v>
      </c>
      <c r="BD128" s="5">
        <v>2</v>
      </c>
      <c r="BE128" s="40">
        <v>160.08999633789062</v>
      </c>
      <c r="BF128" s="5">
        <f t="shared" si="24"/>
        <v>8</v>
      </c>
      <c r="BG128" s="40">
        <f t="shared" si="27"/>
        <v>168.08999633789063</v>
      </c>
      <c r="BH128" s="40">
        <f t="shared" si="25"/>
        <v>168.08999633789063</v>
      </c>
      <c r="BI128" s="40">
        <f t="shared" si="26"/>
        <v>55.351202475816166</v>
      </c>
    </row>
    <row r="129" spans="1:61" ht="30" x14ac:dyDescent="0.25">
      <c r="A129" s="5">
        <v>24</v>
      </c>
      <c r="B129" s="16" t="s">
        <v>234</v>
      </c>
      <c r="C129" s="16">
        <v>1997</v>
      </c>
      <c r="D129" s="16">
        <v>1997</v>
      </c>
      <c r="E129" s="16">
        <v>1997</v>
      </c>
      <c r="F129" s="16">
        <v>1</v>
      </c>
      <c r="G129" s="16" t="s">
        <v>83</v>
      </c>
      <c r="H129" s="16" t="s">
        <v>95</v>
      </c>
      <c r="I129" s="16" t="s">
        <v>235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2</v>
      </c>
      <c r="Q129" s="5">
        <v>2</v>
      </c>
      <c r="R129" s="5">
        <v>0</v>
      </c>
      <c r="S129" s="5">
        <v>0</v>
      </c>
      <c r="T129" s="5">
        <v>2</v>
      </c>
      <c r="U129" s="5">
        <v>0</v>
      </c>
      <c r="V129" s="5">
        <v>0</v>
      </c>
      <c r="W129" s="5">
        <v>0</v>
      </c>
      <c r="X129" s="5">
        <v>2</v>
      </c>
      <c r="Y129" s="5">
        <v>2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40">
        <v>179.1300048828125</v>
      </c>
      <c r="AG129" s="5">
        <f t="shared" si="22"/>
        <v>10</v>
      </c>
      <c r="AH129" s="40">
        <f t="shared" si="23"/>
        <v>189.1300048828125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  <c r="AO129" s="5">
        <v>0</v>
      </c>
      <c r="AP129" s="5">
        <v>2</v>
      </c>
      <c r="AQ129" s="5">
        <v>0</v>
      </c>
      <c r="AR129" s="5">
        <v>0</v>
      </c>
      <c r="AS129" s="5">
        <v>0</v>
      </c>
      <c r="AT129" s="5">
        <v>0</v>
      </c>
      <c r="AU129" s="5">
        <v>0</v>
      </c>
      <c r="AV129" s="5">
        <v>0</v>
      </c>
      <c r="AW129" s="5">
        <v>2</v>
      </c>
      <c r="AX129" s="5">
        <v>0</v>
      </c>
      <c r="AY129" s="5">
        <v>2</v>
      </c>
      <c r="AZ129" s="5">
        <v>0</v>
      </c>
      <c r="BA129" s="5">
        <v>0</v>
      </c>
      <c r="BB129" s="5">
        <v>0</v>
      </c>
      <c r="BC129" s="5">
        <v>2</v>
      </c>
      <c r="BD129" s="5">
        <v>0</v>
      </c>
      <c r="BE129" s="40">
        <v>163.27000427246094</v>
      </c>
      <c r="BF129" s="5">
        <f t="shared" si="24"/>
        <v>8</v>
      </c>
      <c r="BG129" s="40">
        <f t="shared" si="27"/>
        <v>171.27000427246094</v>
      </c>
      <c r="BH129" s="40">
        <f t="shared" si="25"/>
        <v>171.27000427246094</v>
      </c>
      <c r="BI129" s="40">
        <f t="shared" si="26"/>
        <v>58.290211740383398</v>
      </c>
    </row>
    <row r="130" spans="1:61" ht="60" x14ac:dyDescent="0.25">
      <c r="A130" s="5">
        <v>25</v>
      </c>
      <c r="B130" s="16" t="s">
        <v>327</v>
      </c>
      <c r="C130" s="16">
        <v>2002</v>
      </c>
      <c r="D130" s="16">
        <v>2002</v>
      </c>
      <c r="E130" s="16">
        <v>2002</v>
      </c>
      <c r="F130" s="16" t="s">
        <v>24</v>
      </c>
      <c r="G130" s="16" t="s">
        <v>328</v>
      </c>
      <c r="H130" s="16" t="s">
        <v>47</v>
      </c>
      <c r="I130" s="16" t="s">
        <v>48</v>
      </c>
      <c r="J130" s="5">
        <v>0</v>
      </c>
      <c r="K130" s="5">
        <v>2</v>
      </c>
      <c r="L130" s="5">
        <v>0</v>
      </c>
      <c r="M130" s="5">
        <v>0</v>
      </c>
      <c r="N130" s="5">
        <v>0</v>
      </c>
      <c r="O130" s="5">
        <v>2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2</v>
      </c>
      <c r="W130" s="5">
        <v>0</v>
      </c>
      <c r="X130" s="5">
        <v>2</v>
      </c>
      <c r="Y130" s="5">
        <v>0</v>
      </c>
      <c r="Z130" s="5">
        <v>2</v>
      </c>
      <c r="AA130" s="5">
        <v>0</v>
      </c>
      <c r="AB130" s="5">
        <v>0</v>
      </c>
      <c r="AC130" s="5">
        <v>0</v>
      </c>
      <c r="AD130" s="5">
        <v>2</v>
      </c>
      <c r="AE130" s="5">
        <v>0</v>
      </c>
      <c r="AF130" s="40">
        <v>171.97999572753906</v>
      </c>
      <c r="AG130" s="5">
        <f t="shared" si="22"/>
        <v>12</v>
      </c>
      <c r="AH130" s="40">
        <f t="shared" si="23"/>
        <v>183.97999572753906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  <c r="AO130" s="5">
        <v>0</v>
      </c>
      <c r="AP130" s="5">
        <v>0</v>
      </c>
      <c r="AQ130" s="5">
        <v>0</v>
      </c>
      <c r="AR130" s="5">
        <v>0</v>
      </c>
      <c r="AS130" s="5">
        <v>0</v>
      </c>
      <c r="AT130" s="5">
        <v>0</v>
      </c>
      <c r="AU130" s="5">
        <v>0</v>
      </c>
      <c r="AV130" s="5">
        <v>0</v>
      </c>
      <c r="AW130" s="5">
        <v>2</v>
      </c>
      <c r="AX130" s="5">
        <v>0</v>
      </c>
      <c r="AY130" s="5">
        <v>2</v>
      </c>
      <c r="AZ130" s="5">
        <v>0</v>
      </c>
      <c r="BA130" s="5">
        <v>0</v>
      </c>
      <c r="BB130" s="5">
        <v>0</v>
      </c>
      <c r="BC130" s="5">
        <v>2</v>
      </c>
      <c r="BD130" s="5">
        <v>2</v>
      </c>
      <c r="BE130" s="40">
        <v>163.80000305175781</v>
      </c>
      <c r="BF130" s="5">
        <f t="shared" si="24"/>
        <v>8</v>
      </c>
      <c r="BG130" s="40">
        <f t="shared" si="27"/>
        <v>171.80000305175781</v>
      </c>
      <c r="BH130" s="40">
        <f t="shared" si="25"/>
        <v>171.80000305175781</v>
      </c>
      <c r="BI130" s="40">
        <f t="shared" si="26"/>
        <v>58.7800442674124</v>
      </c>
    </row>
    <row r="131" spans="1:61" ht="75" x14ac:dyDescent="0.25">
      <c r="A131" s="5">
        <v>26</v>
      </c>
      <c r="B131" s="16" t="s">
        <v>464</v>
      </c>
      <c r="C131" s="16">
        <v>2002</v>
      </c>
      <c r="D131" s="16">
        <v>2002</v>
      </c>
      <c r="E131" s="16">
        <v>2002</v>
      </c>
      <c r="F131" s="16" t="s">
        <v>24</v>
      </c>
      <c r="G131" s="16" t="s">
        <v>41</v>
      </c>
      <c r="H131" s="16" t="s">
        <v>42</v>
      </c>
      <c r="I131" s="16" t="s">
        <v>465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2</v>
      </c>
      <c r="P131" s="5">
        <v>2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2</v>
      </c>
      <c r="W131" s="5">
        <v>0</v>
      </c>
      <c r="X131" s="5">
        <v>0</v>
      </c>
      <c r="Y131" s="5">
        <v>2</v>
      </c>
      <c r="Z131" s="5">
        <v>0</v>
      </c>
      <c r="AA131" s="5">
        <v>0</v>
      </c>
      <c r="AB131" s="5">
        <v>0</v>
      </c>
      <c r="AC131" s="5">
        <v>0</v>
      </c>
      <c r="AD131" s="5">
        <v>2</v>
      </c>
      <c r="AE131" s="5">
        <v>0</v>
      </c>
      <c r="AF131" s="40">
        <v>184.44999694824219</v>
      </c>
      <c r="AG131" s="5">
        <f t="shared" si="22"/>
        <v>10</v>
      </c>
      <c r="AH131" s="40">
        <f t="shared" si="23"/>
        <v>194.44999694824219</v>
      </c>
      <c r="AI131" s="5">
        <v>0</v>
      </c>
      <c r="AJ131" s="5">
        <v>0</v>
      </c>
      <c r="AK131" s="5">
        <v>0</v>
      </c>
      <c r="AL131" s="5">
        <v>0</v>
      </c>
      <c r="AM131" s="5">
        <v>2</v>
      </c>
      <c r="AN131" s="5">
        <v>2</v>
      </c>
      <c r="AO131" s="5">
        <v>0</v>
      </c>
      <c r="AP131" s="5">
        <v>0</v>
      </c>
      <c r="AQ131" s="5">
        <v>0</v>
      </c>
      <c r="AR131" s="5">
        <v>0</v>
      </c>
      <c r="AS131" s="5">
        <v>2</v>
      </c>
      <c r="AT131" s="5">
        <v>0</v>
      </c>
      <c r="AU131" s="5">
        <v>0</v>
      </c>
      <c r="AV131" s="5">
        <v>0</v>
      </c>
      <c r="AW131" s="5">
        <v>0</v>
      </c>
      <c r="AX131" s="5">
        <v>0</v>
      </c>
      <c r="AY131" s="5">
        <v>0</v>
      </c>
      <c r="AZ131" s="5">
        <v>0</v>
      </c>
      <c r="BA131" s="5">
        <v>2</v>
      </c>
      <c r="BB131" s="5">
        <v>2</v>
      </c>
      <c r="BC131" s="5">
        <v>2</v>
      </c>
      <c r="BD131" s="5">
        <v>0</v>
      </c>
      <c r="BE131" s="40">
        <v>163.53999328613281</v>
      </c>
      <c r="BF131" s="5">
        <f t="shared" si="24"/>
        <v>12</v>
      </c>
      <c r="BG131" s="40">
        <f t="shared" si="27"/>
        <v>175.53999328613281</v>
      </c>
      <c r="BH131" s="40">
        <f t="shared" si="25"/>
        <v>175.53999328613281</v>
      </c>
      <c r="BI131" s="40">
        <f t="shared" si="26"/>
        <v>62.236597261738304</v>
      </c>
    </row>
    <row r="132" spans="1:61" ht="75" x14ac:dyDescent="0.25">
      <c r="A132" s="5">
        <v>27</v>
      </c>
      <c r="B132" s="16" t="s">
        <v>363</v>
      </c>
      <c r="C132" s="16">
        <v>2001</v>
      </c>
      <c r="D132" s="16">
        <v>2001</v>
      </c>
      <c r="E132" s="16">
        <v>2001</v>
      </c>
      <c r="F132" s="16" t="s">
        <v>11</v>
      </c>
      <c r="G132" s="16" t="s">
        <v>83</v>
      </c>
      <c r="H132" s="16" t="s">
        <v>364</v>
      </c>
      <c r="I132" s="16" t="s">
        <v>365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2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2</v>
      </c>
      <c r="AC132" s="5">
        <v>0</v>
      </c>
      <c r="AD132" s="5">
        <v>2</v>
      </c>
      <c r="AE132" s="5">
        <v>0</v>
      </c>
      <c r="AF132" s="40">
        <v>130.17999267578125</v>
      </c>
      <c r="AG132" s="5">
        <f t="shared" si="22"/>
        <v>6</v>
      </c>
      <c r="AH132" s="40">
        <f t="shared" si="23"/>
        <v>136.17999267578125</v>
      </c>
      <c r="AI132" s="5">
        <v>0</v>
      </c>
      <c r="AJ132" s="5">
        <v>50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0</v>
      </c>
      <c r="AS132" s="5">
        <v>2</v>
      </c>
      <c r="AT132" s="5">
        <v>0</v>
      </c>
      <c r="AU132" s="5">
        <v>0</v>
      </c>
      <c r="AV132" s="5">
        <v>0</v>
      </c>
      <c r="AW132" s="5">
        <v>0</v>
      </c>
      <c r="AX132" s="5">
        <v>0</v>
      </c>
      <c r="AY132" s="5">
        <v>0</v>
      </c>
      <c r="AZ132" s="5">
        <v>0</v>
      </c>
      <c r="BA132" s="5">
        <v>0</v>
      </c>
      <c r="BB132" s="5">
        <v>0</v>
      </c>
      <c r="BC132" s="5">
        <v>0</v>
      </c>
      <c r="BD132" s="5">
        <v>0</v>
      </c>
      <c r="BE132" s="40">
        <v>123.62999725341797</v>
      </c>
      <c r="BF132" s="5">
        <f t="shared" si="24"/>
        <v>52</v>
      </c>
      <c r="BG132" s="40">
        <f t="shared" si="27"/>
        <v>175.62999725341797</v>
      </c>
      <c r="BH132" s="40">
        <f t="shared" si="25"/>
        <v>136.17999267578125</v>
      </c>
      <c r="BI132" s="40">
        <f t="shared" si="26"/>
        <v>25.859516189194885</v>
      </c>
    </row>
    <row r="133" spans="1:61" ht="75" x14ac:dyDescent="0.25">
      <c r="A133" s="5">
        <v>28</v>
      </c>
      <c r="B133" s="16" t="s">
        <v>367</v>
      </c>
      <c r="C133" s="16">
        <v>2002</v>
      </c>
      <c r="D133" s="16">
        <v>2002</v>
      </c>
      <c r="E133" s="16">
        <v>2002</v>
      </c>
      <c r="F133" s="16" t="s">
        <v>24</v>
      </c>
      <c r="G133" s="16" t="s">
        <v>41</v>
      </c>
      <c r="H133" s="16" t="s">
        <v>42</v>
      </c>
      <c r="I133" s="16" t="s">
        <v>368</v>
      </c>
      <c r="J133" s="5">
        <v>0</v>
      </c>
      <c r="K133" s="5">
        <v>2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2</v>
      </c>
      <c r="W133" s="5">
        <v>0</v>
      </c>
      <c r="X133" s="5">
        <v>2</v>
      </c>
      <c r="Y133" s="5">
        <v>0</v>
      </c>
      <c r="Z133" s="5">
        <v>0</v>
      </c>
      <c r="AA133" s="5">
        <v>0</v>
      </c>
      <c r="AB133" s="5">
        <v>2</v>
      </c>
      <c r="AC133" s="5">
        <v>0</v>
      </c>
      <c r="AD133" s="5">
        <v>0</v>
      </c>
      <c r="AE133" s="5">
        <v>0</v>
      </c>
      <c r="AF133" s="40">
        <v>170.80999755859375</v>
      </c>
      <c r="AG133" s="5">
        <f t="shared" si="22"/>
        <v>8</v>
      </c>
      <c r="AH133" s="40">
        <f t="shared" si="23"/>
        <v>178.80999755859375</v>
      </c>
      <c r="AI133" s="5">
        <v>0</v>
      </c>
      <c r="AJ133" s="5">
        <v>0</v>
      </c>
      <c r="AK133" s="5">
        <v>0</v>
      </c>
      <c r="AL133" s="5">
        <v>0</v>
      </c>
      <c r="AM133" s="5">
        <v>2</v>
      </c>
      <c r="AN133" s="5">
        <v>0</v>
      </c>
      <c r="AO133" s="5">
        <v>0</v>
      </c>
      <c r="AP133" s="5">
        <v>2</v>
      </c>
      <c r="AQ133" s="5">
        <v>0</v>
      </c>
      <c r="AR133" s="5">
        <v>0</v>
      </c>
      <c r="AS133" s="5">
        <v>0</v>
      </c>
      <c r="AT133" s="5">
        <v>2</v>
      </c>
      <c r="AU133" s="5">
        <v>0</v>
      </c>
      <c r="AV133" s="5">
        <v>0</v>
      </c>
      <c r="AW133" s="5">
        <v>2</v>
      </c>
      <c r="AX133" s="5">
        <v>0</v>
      </c>
      <c r="AY133" s="5">
        <v>2</v>
      </c>
      <c r="AZ133" s="5">
        <v>0</v>
      </c>
      <c r="BA133" s="5">
        <v>0</v>
      </c>
      <c r="BB133" s="5">
        <v>2</v>
      </c>
      <c r="BC133" s="5">
        <v>2</v>
      </c>
      <c r="BD133" s="5">
        <v>0</v>
      </c>
      <c r="BE133" s="40">
        <v>163.63999938964844</v>
      </c>
      <c r="BF133" s="5">
        <f t="shared" si="24"/>
        <v>14</v>
      </c>
      <c r="BG133" s="40">
        <f t="shared" si="27"/>
        <v>177.63999938964844</v>
      </c>
      <c r="BH133" s="40">
        <f t="shared" si="25"/>
        <v>177.63999938964844</v>
      </c>
      <c r="BI133" s="40">
        <f t="shared" si="26"/>
        <v>64.177453234701204</v>
      </c>
    </row>
    <row r="134" spans="1:61" ht="60" x14ac:dyDescent="0.25">
      <c r="A134" s="5">
        <v>29</v>
      </c>
      <c r="B134" s="16" t="s">
        <v>122</v>
      </c>
      <c r="C134" s="16">
        <v>1999</v>
      </c>
      <c r="D134" s="16">
        <v>1999</v>
      </c>
      <c r="E134" s="16">
        <v>1999</v>
      </c>
      <c r="F134" s="16" t="s">
        <v>24</v>
      </c>
      <c r="G134" s="16" t="s">
        <v>36</v>
      </c>
      <c r="H134" s="16" t="s">
        <v>55</v>
      </c>
      <c r="I134" s="16" t="s">
        <v>123</v>
      </c>
      <c r="J134" s="5">
        <v>0</v>
      </c>
      <c r="K134" s="5">
        <v>0</v>
      </c>
      <c r="L134" s="5">
        <v>0</v>
      </c>
      <c r="M134" s="5">
        <v>2</v>
      </c>
      <c r="N134" s="5">
        <v>0</v>
      </c>
      <c r="O134" s="5">
        <v>2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2</v>
      </c>
      <c r="W134" s="5">
        <v>2</v>
      </c>
      <c r="X134" s="5">
        <v>0</v>
      </c>
      <c r="Y134" s="5">
        <v>0</v>
      </c>
      <c r="Z134" s="5">
        <v>2</v>
      </c>
      <c r="AA134" s="5">
        <v>0</v>
      </c>
      <c r="AB134" s="5">
        <v>0</v>
      </c>
      <c r="AC134" s="5">
        <v>0</v>
      </c>
      <c r="AD134" s="5">
        <v>0</v>
      </c>
      <c r="AE134" s="5">
        <v>2</v>
      </c>
      <c r="AF134" s="40">
        <v>146.55000305175781</v>
      </c>
      <c r="AG134" s="5">
        <f t="shared" si="22"/>
        <v>12</v>
      </c>
      <c r="AH134" s="40">
        <f t="shared" si="23"/>
        <v>158.55000305175781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  <c r="AO134" s="5">
        <v>2</v>
      </c>
      <c r="AP134" s="5">
        <v>0</v>
      </c>
      <c r="AQ134" s="5">
        <v>0</v>
      </c>
      <c r="AR134" s="5">
        <v>0</v>
      </c>
      <c r="AS134" s="5">
        <v>0</v>
      </c>
      <c r="AT134" s="5">
        <v>0</v>
      </c>
      <c r="AU134" s="5">
        <v>0</v>
      </c>
      <c r="AV134" s="5">
        <v>2</v>
      </c>
      <c r="AW134" s="5">
        <v>2</v>
      </c>
      <c r="AX134" s="5">
        <v>0</v>
      </c>
      <c r="AY134" s="5">
        <v>0</v>
      </c>
      <c r="AZ134" s="5">
        <v>0</v>
      </c>
      <c r="BA134" s="5">
        <v>0</v>
      </c>
      <c r="BB134" s="5">
        <v>2</v>
      </c>
      <c r="BC134" s="5">
        <v>2</v>
      </c>
      <c r="BD134" s="5">
        <v>0</v>
      </c>
      <c r="BE134" s="40">
        <v>171.6300048828125</v>
      </c>
      <c r="BF134" s="5">
        <f t="shared" si="24"/>
        <v>10</v>
      </c>
      <c r="BG134" s="40">
        <f t="shared" si="27"/>
        <v>181.6300048828125</v>
      </c>
      <c r="BH134" s="40">
        <f t="shared" si="25"/>
        <v>158.55000305175781</v>
      </c>
      <c r="BI134" s="40">
        <f t="shared" si="26"/>
        <v>46.534202886900921</v>
      </c>
    </row>
    <row r="135" spans="1:61" ht="60" x14ac:dyDescent="0.25">
      <c r="A135" s="5">
        <v>30</v>
      </c>
      <c r="B135" s="16" t="s">
        <v>32</v>
      </c>
      <c r="C135" s="16">
        <v>2002</v>
      </c>
      <c r="D135" s="16">
        <v>2002</v>
      </c>
      <c r="E135" s="16">
        <v>2002</v>
      </c>
      <c r="F135" s="16" t="s">
        <v>24</v>
      </c>
      <c r="G135" s="16" t="s">
        <v>25</v>
      </c>
      <c r="H135" s="16" t="s">
        <v>26</v>
      </c>
      <c r="I135" s="16" t="s">
        <v>27</v>
      </c>
      <c r="J135" s="5">
        <v>0</v>
      </c>
      <c r="K135" s="5">
        <v>2</v>
      </c>
      <c r="L135" s="5">
        <v>0</v>
      </c>
      <c r="M135" s="5">
        <v>2</v>
      </c>
      <c r="N135" s="5">
        <v>0</v>
      </c>
      <c r="O135" s="5">
        <v>0</v>
      </c>
      <c r="P135" s="5">
        <v>2</v>
      </c>
      <c r="Q135" s="5">
        <v>0</v>
      </c>
      <c r="R135" s="5">
        <v>0</v>
      </c>
      <c r="S135" s="5">
        <v>2</v>
      </c>
      <c r="T135" s="5">
        <v>0</v>
      </c>
      <c r="U135" s="5">
        <v>0</v>
      </c>
      <c r="V135" s="5">
        <v>2</v>
      </c>
      <c r="W135" s="5">
        <v>50</v>
      </c>
      <c r="X135" s="5">
        <v>50</v>
      </c>
      <c r="Y135" s="5">
        <v>2</v>
      </c>
      <c r="Z135" s="5">
        <v>0</v>
      </c>
      <c r="AA135" s="5">
        <v>0</v>
      </c>
      <c r="AB135" s="5">
        <v>0</v>
      </c>
      <c r="AC135" s="5">
        <v>0</v>
      </c>
      <c r="AD135" s="5">
        <v>2</v>
      </c>
      <c r="AE135" s="5">
        <v>2</v>
      </c>
      <c r="AF135" s="40">
        <v>178.82000732421875</v>
      </c>
      <c r="AG135" s="5">
        <f t="shared" si="22"/>
        <v>116</v>
      </c>
      <c r="AH135" s="40">
        <f t="shared" si="23"/>
        <v>294.82000732421875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2</v>
      </c>
      <c r="AO135" s="5">
        <v>0</v>
      </c>
      <c r="AP135" s="5">
        <v>0</v>
      </c>
      <c r="AQ135" s="5">
        <v>0</v>
      </c>
      <c r="AR135" s="5">
        <v>0</v>
      </c>
      <c r="AS135" s="5">
        <v>0</v>
      </c>
      <c r="AT135" s="5">
        <v>0</v>
      </c>
      <c r="AU135" s="5">
        <v>0</v>
      </c>
      <c r="AV135" s="5">
        <v>0</v>
      </c>
      <c r="AW135" s="5">
        <v>0</v>
      </c>
      <c r="AX135" s="5">
        <v>0</v>
      </c>
      <c r="AY135" s="5">
        <v>2</v>
      </c>
      <c r="AZ135" s="5">
        <v>2</v>
      </c>
      <c r="BA135" s="5">
        <v>0</v>
      </c>
      <c r="BB135" s="5">
        <v>0</v>
      </c>
      <c r="BC135" s="5">
        <v>2</v>
      </c>
      <c r="BD135" s="5">
        <v>2</v>
      </c>
      <c r="BE135" s="40">
        <v>230.94000244140625</v>
      </c>
      <c r="BF135" s="5">
        <f t="shared" si="24"/>
        <v>10</v>
      </c>
      <c r="BG135" s="40">
        <f t="shared" si="27"/>
        <v>240.94000244140625</v>
      </c>
      <c r="BH135" s="40">
        <f t="shared" si="25"/>
        <v>240.94000244140625</v>
      </c>
      <c r="BI135" s="40">
        <f t="shared" si="26"/>
        <v>122.68023034849129</v>
      </c>
    </row>
    <row r="136" spans="1:61" ht="60" x14ac:dyDescent="0.25">
      <c r="A136" s="5">
        <v>31</v>
      </c>
      <c r="B136" s="16" t="s">
        <v>193</v>
      </c>
      <c r="C136" s="16">
        <v>2001</v>
      </c>
      <c r="D136" s="16">
        <v>2001</v>
      </c>
      <c r="E136" s="16">
        <v>2001</v>
      </c>
      <c r="F136" s="16" t="s">
        <v>24</v>
      </c>
      <c r="G136" s="16" t="s">
        <v>46</v>
      </c>
      <c r="H136" s="16" t="s">
        <v>47</v>
      </c>
      <c r="I136" s="16" t="s">
        <v>48</v>
      </c>
      <c r="J136" s="5">
        <v>0</v>
      </c>
      <c r="K136" s="5">
        <v>0</v>
      </c>
      <c r="L136" s="5">
        <v>0</v>
      </c>
      <c r="M136" s="5">
        <v>2</v>
      </c>
      <c r="N136" s="5">
        <v>2</v>
      </c>
      <c r="O136" s="5">
        <v>2</v>
      </c>
      <c r="P136" s="5">
        <v>0</v>
      </c>
      <c r="Q136" s="5">
        <v>0</v>
      </c>
      <c r="R136" s="5">
        <v>0</v>
      </c>
      <c r="S136" s="5">
        <v>2</v>
      </c>
      <c r="T136" s="5">
        <v>0</v>
      </c>
      <c r="U136" s="5">
        <v>0</v>
      </c>
      <c r="V136" s="5">
        <v>0</v>
      </c>
      <c r="W136" s="5">
        <v>0</v>
      </c>
      <c r="X136" s="5">
        <v>2</v>
      </c>
      <c r="Y136" s="5">
        <v>0</v>
      </c>
      <c r="Z136" s="5">
        <v>0</v>
      </c>
      <c r="AA136" s="5">
        <v>0</v>
      </c>
      <c r="AB136" s="5">
        <v>2</v>
      </c>
      <c r="AC136" s="5">
        <v>0</v>
      </c>
      <c r="AD136" s="5">
        <v>0</v>
      </c>
      <c r="AE136" s="5">
        <v>0</v>
      </c>
      <c r="AF136" s="40">
        <v>155.8800048828125</v>
      </c>
      <c r="AG136" s="5">
        <f t="shared" si="22"/>
        <v>12</v>
      </c>
      <c r="AH136" s="40">
        <f t="shared" si="23"/>
        <v>167.8800048828125</v>
      </c>
      <c r="AI136" s="5">
        <v>0</v>
      </c>
      <c r="AJ136" s="5">
        <v>2</v>
      </c>
      <c r="AK136" s="5">
        <v>2</v>
      </c>
      <c r="AL136" s="5">
        <v>0</v>
      </c>
      <c r="AM136" s="5">
        <v>0</v>
      </c>
      <c r="AN136" s="5">
        <v>50</v>
      </c>
      <c r="AO136" s="5">
        <v>2</v>
      </c>
      <c r="AP136" s="5">
        <v>0</v>
      </c>
      <c r="AQ136" s="5">
        <v>0</v>
      </c>
      <c r="AR136" s="5">
        <v>0</v>
      </c>
      <c r="AS136" s="5">
        <v>0</v>
      </c>
      <c r="AT136" s="5">
        <v>0</v>
      </c>
      <c r="AU136" s="5">
        <v>0</v>
      </c>
      <c r="AV136" s="5">
        <v>0</v>
      </c>
      <c r="AW136" s="5">
        <v>0</v>
      </c>
      <c r="AX136" s="5">
        <v>0</v>
      </c>
      <c r="AY136" s="5">
        <v>0</v>
      </c>
      <c r="AZ136" s="5">
        <v>0</v>
      </c>
      <c r="BA136" s="5">
        <v>0</v>
      </c>
      <c r="BB136" s="5">
        <v>0</v>
      </c>
      <c r="BC136" s="5">
        <v>2</v>
      </c>
      <c r="BD136" s="5">
        <v>0</v>
      </c>
      <c r="BE136" s="40">
        <v>201.74000549316406</v>
      </c>
      <c r="BF136" s="5">
        <f t="shared" si="24"/>
        <v>58</v>
      </c>
      <c r="BG136" s="40">
        <f t="shared" si="27"/>
        <v>259.74000549316406</v>
      </c>
      <c r="BH136" s="40">
        <f t="shared" si="25"/>
        <v>167.8800048828125</v>
      </c>
      <c r="BI136" s="40">
        <f t="shared" si="26"/>
        <v>55.157125339955812</v>
      </c>
    </row>
    <row r="137" spans="1:61" ht="30" x14ac:dyDescent="0.25">
      <c r="A137" s="5">
        <v>32</v>
      </c>
      <c r="B137" s="16" t="s">
        <v>345</v>
      </c>
      <c r="C137" s="16">
        <v>1998</v>
      </c>
      <c r="D137" s="16">
        <v>1998</v>
      </c>
      <c r="E137" s="16">
        <v>1998</v>
      </c>
      <c r="F137" s="16">
        <v>1</v>
      </c>
      <c r="G137" s="16" t="s">
        <v>83</v>
      </c>
      <c r="H137" s="16" t="s">
        <v>95</v>
      </c>
      <c r="I137" s="16" t="s">
        <v>235</v>
      </c>
      <c r="J137" s="5">
        <v>0</v>
      </c>
      <c r="K137" s="5">
        <v>0</v>
      </c>
      <c r="L137" s="5">
        <v>0</v>
      </c>
      <c r="M137" s="5">
        <v>0</v>
      </c>
      <c r="N137" s="5">
        <v>2</v>
      </c>
      <c r="O137" s="5">
        <v>2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2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2</v>
      </c>
      <c r="AE137" s="5">
        <v>2</v>
      </c>
      <c r="AF137" s="40">
        <v>175.02999877929687</v>
      </c>
      <c r="AG137" s="5">
        <f t="shared" si="22"/>
        <v>10</v>
      </c>
      <c r="AH137" s="40">
        <f t="shared" si="23"/>
        <v>185.02999877929687</v>
      </c>
      <c r="AI137" s="5">
        <v>0</v>
      </c>
      <c r="AJ137" s="5">
        <v>2</v>
      </c>
      <c r="AK137" s="5">
        <v>0</v>
      </c>
      <c r="AL137" s="5">
        <v>0</v>
      </c>
      <c r="AM137" s="5">
        <v>0</v>
      </c>
      <c r="AN137" s="5">
        <v>0</v>
      </c>
      <c r="AO137" s="5">
        <v>2</v>
      </c>
      <c r="AP137" s="5">
        <v>0</v>
      </c>
      <c r="AQ137" s="5">
        <v>0</v>
      </c>
      <c r="AR137" s="5">
        <v>0</v>
      </c>
      <c r="AS137" s="5">
        <v>0</v>
      </c>
      <c r="AT137" s="5">
        <v>0</v>
      </c>
      <c r="AU137" s="5">
        <v>2</v>
      </c>
      <c r="AV137" s="5">
        <v>0</v>
      </c>
      <c r="AW137" s="5">
        <v>0</v>
      </c>
      <c r="AX137" s="5">
        <v>0</v>
      </c>
      <c r="AY137" s="5">
        <v>50</v>
      </c>
      <c r="AZ137" s="5">
        <v>50</v>
      </c>
      <c r="BA137" s="5">
        <v>50</v>
      </c>
      <c r="BB137" s="5">
        <v>2</v>
      </c>
      <c r="BC137" s="5">
        <v>2</v>
      </c>
      <c r="BD137" s="5">
        <v>0</v>
      </c>
      <c r="BE137" s="40">
        <v>157.1199951171875</v>
      </c>
      <c r="BF137" s="5">
        <f t="shared" si="24"/>
        <v>160</v>
      </c>
      <c r="BG137" s="40">
        <f t="shared" si="27"/>
        <v>317.1199951171875</v>
      </c>
      <c r="BH137" s="40">
        <f t="shared" si="25"/>
        <v>185.02999877929687</v>
      </c>
      <c r="BI137" s="40">
        <f t="shared" si="26"/>
        <v>71.007397410377521</v>
      </c>
    </row>
    <row r="138" spans="1:61" ht="30" x14ac:dyDescent="0.25">
      <c r="A138" s="5"/>
      <c r="B138" s="16" t="s">
        <v>130</v>
      </c>
      <c r="C138" s="16">
        <v>1988</v>
      </c>
      <c r="D138" s="16">
        <v>1988</v>
      </c>
      <c r="E138" s="16">
        <v>1988</v>
      </c>
      <c r="F138" s="16">
        <v>1</v>
      </c>
      <c r="G138" s="16" t="s">
        <v>83</v>
      </c>
      <c r="H138" s="16" t="s">
        <v>131</v>
      </c>
      <c r="I138" s="16" t="s">
        <v>132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2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2</v>
      </c>
      <c r="AC138" s="5">
        <v>2</v>
      </c>
      <c r="AD138" s="5"/>
      <c r="AE138" s="5"/>
      <c r="AF138" s="40"/>
      <c r="AG138" s="5">
        <f t="shared" si="22"/>
        <v>6</v>
      </c>
      <c r="AH138" s="40" t="s">
        <v>958</v>
      </c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40"/>
      <c r="BF138" s="5">
        <f t="shared" si="24"/>
        <v>0</v>
      </c>
      <c r="BG138" s="40" t="s">
        <v>915</v>
      </c>
      <c r="BH138" s="40"/>
      <c r="BI138" s="40" t="str">
        <f t="shared" si="26"/>
        <v/>
      </c>
    </row>
    <row r="139" spans="1:61" ht="75" x14ac:dyDescent="0.25">
      <c r="A139" s="5"/>
      <c r="B139" s="16" t="s">
        <v>398</v>
      </c>
      <c r="C139" s="16">
        <v>2002</v>
      </c>
      <c r="D139" s="16">
        <v>2002</v>
      </c>
      <c r="E139" s="16">
        <v>2002</v>
      </c>
      <c r="F139" s="16" t="s">
        <v>24</v>
      </c>
      <c r="G139" s="16" t="s">
        <v>41</v>
      </c>
      <c r="H139" s="16" t="s">
        <v>42</v>
      </c>
      <c r="I139" s="16" t="s">
        <v>399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40"/>
      <c r="AG139" s="5">
        <f t="shared" si="22"/>
        <v>0</v>
      </c>
      <c r="AH139" s="40" t="s">
        <v>915</v>
      </c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40"/>
      <c r="BF139" s="5">
        <f t="shared" si="24"/>
        <v>0</v>
      </c>
      <c r="BG139" s="40" t="s">
        <v>915</v>
      </c>
      <c r="BH139" s="40"/>
      <c r="BI139" s="40" t="str">
        <f t="shared" si="26"/>
        <v/>
      </c>
    </row>
    <row r="140" spans="1:61" ht="30" x14ac:dyDescent="0.25">
      <c r="A140" s="5"/>
      <c r="B140" s="16" t="s">
        <v>317</v>
      </c>
      <c r="C140" s="16">
        <v>2000</v>
      </c>
      <c r="D140" s="16">
        <v>2000</v>
      </c>
      <c r="E140" s="16">
        <v>2000</v>
      </c>
      <c r="F140" s="16" t="s">
        <v>24</v>
      </c>
      <c r="G140" s="16" t="s">
        <v>12</v>
      </c>
      <c r="H140" s="16" t="s">
        <v>13</v>
      </c>
      <c r="I140" s="16" t="s">
        <v>191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2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2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2</v>
      </c>
      <c r="AE140" s="5">
        <v>0</v>
      </c>
      <c r="AF140" s="40">
        <v>167.66000366210937</v>
      </c>
      <c r="AG140" s="5">
        <f t="shared" si="22"/>
        <v>6</v>
      </c>
      <c r="AH140" s="40">
        <f t="shared" si="23"/>
        <v>173.66000366210937</v>
      </c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40"/>
      <c r="BF140" s="5">
        <f t="shared" si="24"/>
        <v>0</v>
      </c>
      <c r="BG140" s="40" t="s">
        <v>915</v>
      </c>
      <c r="BH140" s="40">
        <f t="shared" si="25"/>
        <v>173.66000366210937</v>
      </c>
      <c r="BI140" s="40">
        <f t="shared" si="26"/>
        <v>60.499083696998802</v>
      </c>
    </row>
    <row r="142" spans="1:61" ht="18.75" x14ac:dyDescent="0.25">
      <c r="A142" s="20" t="s">
        <v>959</v>
      </c>
      <c r="B142" s="20"/>
      <c r="C142" s="20"/>
      <c r="D142" s="20"/>
      <c r="E142" s="20"/>
      <c r="F142" s="20"/>
      <c r="G142" s="20"/>
      <c r="H142" s="20"/>
      <c r="I142" s="20"/>
      <c r="J142" s="20"/>
    </row>
    <row r="143" spans="1:61" x14ac:dyDescent="0.25">
      <c r="A143" s="27" t="s">
        <v>906</v>
      </c>
      <c r="B143" s="27" t="s">
        <v>1</v>
      </c>
      <c r="C143" s="27" t="s">
        <v>2</v>
      </c>
      <c r="D143" s="27" t="s">
        <v>510</v>
      </c>
      <c r="E143" s="27" t="s">
        <v>511</v>
      </c>
      <c r="F143" s="27" t="s">
        <v>3</v>
      </c>
      <c r="G143" s="27" t="s">
        <v>4</v>
      </c>
      <c r="H143" s="27" t="s">
        <v>5</v>
      </c>
      <c r="I143" s="27" t="s">
        <v>6</v>
      </c>
      <c r="J143" s="29" t="s">
        <v>908</v>
      </c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1"/>
      <c r="AI143" s="29" t="s">
        <v>912</v>
      </c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1"/>
      <c r="BH143" s="27" t="s">
        <v>913</v>
      </c>
      <c r="BI143" s="27" t="s">
        <v>914</v>
      </c>
    </row>
    <row r="144" spans="1:61" x14ac:dyDescent="0.25">
      <c r="A144" s="28"/>
      <c r="B144" s="28"/>
      <c r="C144" s="28"/>
      <c r="D144" s="28"/>
      <c r="E144" s="28"/>
      <c r="F144" s="28"/>
      <c r="G144" s="28"/>
      <c r="H144" s="28"/>
      <c r="I144" s="28"/>
      <c r="J144" s="32">
        <v>1</v>
      </c>
      <c r="K144" s="32">
        <v>2</v>
      </c>
      <c r="L144" s="32">
        <v>3</v>
      </c>
      <c r="M144" s="32">
        <v>4</v>
      </c>
      <c r="N144" s="32">
        <v>5</v>
      </c>
      <c r="O144" s="32">
        <v>6</v>
      </c>
      <c r="P144" s="32">
        <v>7</v>
      </c>
      <c r="Q144" s="32">
        <v>8</v>
      </c>
      <c r="R144" s="32">
        <v>9</v>
      </c>
      <c r="S144" s="32">
        <v>10</v>
      </c>
      <c r="T144" s="32">
        <v>11</v>
      </c>
      <c r="U144" s="32">
        <v>12</v>
      </c>
      <c r="V144" s="32">
        <v>13</v>
      </c>
      <c r="W144" s="32">
        <v>14</v>
      </c>
      <c r="X144" s="32">
        <v>15</v>
      </c>
      <c r="Y144" s="32">
        <v>16</v>
      </c>
      <c r="Z144" s="32">
        <v>17</v>
      </c>
      <c r="AA144" s="32">
        <v>18</v>
      </c>
      <c r="AB144" s="32">
        <v>19</v>
      </c>
      <c r="AC144" s="32">
        <v>20</v>
      </c>
      <c r="AD144" s="32">
        <v>21</v>
      </c>
      <c r="AE144" s="32">
        <v>22</v>
      </c>
      <c r="AF144" s="32" t="s">
        <v>909</v>
      </c>
      <c r="AG144" s="32" t="s">
        <v>910</v>
      </c>
      <c r="AH144" s="32" t="s">
        <v>911</v>
      </c>
      <c r="AI144" s="32">
        <v>1</v>
      </c>
      <c r="AJ144" s="32">
        <v>2</v>
      </c>
      <c r="AK144" s="32">
        <v>3</v>
      </c>
      <c r="AL144" s="32">
        <v>4</v>
      </c>
      <c r="AM144" s="32">
        <v>5</v>
      </c>
      <c r="AN144" s="32">
        <v>6</v>
      </c>
      <c r="AO144" s="32">
        <v>7</v>
      </c>
      <c r="AP144" s="32">
        <v>8</v>
      </c>
      <c r="AQ144" s="32">
        <v>9</v>
      </c>
      <c r="AR144" s="32">
        <v>10</v>
      </c>
      <c r="AS144" s="32">
        <v>11</v>
      </c>
      <c r="AT144" s="32">
        <v>12</v>
      </c>
      <c r="AU144" s="32">
        <v>13</v>
      </c>
      <c r="AV144" s="32">
        <v>14</v>
      </c>
      <c r="AW144" s="32">
        <v>15</v>
      </c>
      <c r="AX144" s="32">
        <v>16</v>
      </c>
      <c r="AY144" s="32">
        <v>17</v>
      </c>
      <c r="AZ144" s="32">
        <v>18</v>
      </c>
      <c r="BA144" s="32">
        <v>19</v>
      </c>
      <c r="BB144" s="32">
        <v>20</v>
      </c>
      <c r="BC144" s="32">
        <v>21</v>
      </c>
      <c r="BD144" s="32">
        <v>22</v>
      </c>
      <c r="BE144" s="32" t="s">
        <v>909</v>
      </c>
      <c r="BF144" s="32" t="s">
        <v>910</v>
      </c>
      <c r="BG144" s="32" t="s">
        <v>911</v>
      </c>
      <c r="BH144" s="28"/>
      <c r="BI144" s="28"/>
    </row>
    <row r="145" spans="1:61" ht="30" x14ac:dyDescent="0.25">
      <c r="A145" s="37">
        <v>1</v>
      </c>
      <c r="B145" s="38" t="s">
        <v>219</v>
      </c>
      <c r="C145" s="38">
        <v>1996</v>
      </c>
      <c r="D145" s="38">
        <v>1996</v>
      </c>
      <c r="E145" s="38">
        <v>1996</v>
      </c>
      <c r="F145" s="38" t="s">
        <v>11</v>
      </c>
      <c r="G145" s="38" t="s">
        <v>36</v>
      </c>
      <c r="H145" s="38" t="s">
        <v>13</v>
      </c>
      <c r="I145" s="38" t="s">
        <v>186</v>
      </c>
      <c r="J145" s="37">
        <v>0</v>
      </c>
      <c r="K145" s="37">
        <v>0</v>
      </c>
      <c r="L145" s="37">
        <v>0</v>
      </c>
      <c r="M145" s="37">
        <v>0</v>
      </c>
      <c r="N145" s="37">
        <v>0</v>
      </c>
      <c r="O145" s="37">
        <v>0</v>
      </c>
      <c r="P145" s="37">
        <v>0</v>
      </c>
      <c r="Q145" s="37">
        <v>0</v>
      </c>
      <c r="R145" s="37">
        <v>0</v>
      </c>
      <c r="S145" s="37">
        <v>0</v>
      </c>
      <c r="T145" s="37">
        <v>0</v>
      </c>
      <c r="U145" s="37">
        <v>0</v>
      </c>
      <c r="V145" s="37">
        <v>0</v>
      </c>
      <c r="W145" s="37">
        <v>0</v>
      </c>
      <c r="X145" s="37">
        <v>0</v>
      </c>
      <c r="Y145" s="37">
        <v>0</v>
      </c>
      <c r="Z145" s="37">
        <v>0</v>
      </c>
      <c r="AA145" s="37">
        <v>0</v>
      </c>
      <c r="AB145" s="37">
        <v>0</v>
      </c>
      <c r="AC145" s="37">
        <v>0</v>
      </c>
      <c r="AD145" s="37">
        <v>0</v>
      </c>
      <c r="AE145" s="37">
        <v>0</v>
      </c>
      <c r="AF145" s="39">
        <v>99.819999694824219</v>
      </c>
      <c r="AG145" s="37">
        <f t="shared" ref="AG145:AG176" si="28">SUM(J145:AE145)</f>
        <v>0</v>
      </c>
      <c r="AH145" s="39">
        <f t="shared" ref="AH145:AH176" si="29">AF145+AG145</f>
        <v>99.819999694824219</v>
      </c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9"/>
      <c r="BF145" s="37">
        <f t="shared" ref="BF145:BF176" si="30">SUM(AI145:BD145)</f>
        <v>0</v>
      </c>
      <c r="BG145" s="39"/>
      <c r="BH145" s="39">
        <f t="shared" ref="BH145:BH176" si="31">MIN(BG145,AH145)</f>
        <v>99.819999694824219</v>
      </c>
      <c r="BI145" s="39">
        <f t="shared" ref="BI145:BI176" si="32">IF( AND(ISNUMBER(BH$145),ISNUMBER(BH145)),(BH145-BH$145)/BH$145*100,"")</f>
        <v>0</v>
      </c>
    </row>
    <row r="146" spans="1:61" ht="60" x14ac:dyDescent="0.25">
      <c r="A146" s="5">
        <v>2</v>
      </c>
      <c r="B146" s="16" t="s">
        <v>323</v>
      </c>
      <c r="C146" s="16">
        <v>1995</v>
      </c>
      <c r="D146" s="16">
        <v>1995</v>
      </c>
      <c r="E146" s="16">
        <v>1995</v>
      </c>
      <c r="F146" s="16" t="s">
        <v>11</v>
      </c>
      <c r="G146" s="16" t="s">
        <v>104</v>
      </c>
      <c r="H146" s="16" t="s">
        <v>324</v>
      </c>
      <c r="I146" s="16" t="s">
        <v>325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40">
        <v>100.76999664306641</v>
      </c>
      <c r="AG146" s="5">
        <f t="shared" si="28"/>
        <v>0</v>
      </c>
      <c r="AH146" s="40">
        <f t="shared" si="29"/>
        <v>100.76999664306641</v>
      </c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40"/>
      <c r="BF146" s="5">
        <f t="shared" si="30"/>
        <v>0</v>
      </c>
      <c r="BG146" s="40"/>
      <c r="BH146" s="40">
        <f t="shared" si="31"/>
        <v>100.76999664306641</v>
      </c>
      <c r="BI146" s="40">
        <f t="shared" si="32"/>
        <v>0.9517100291991345</v>
      </c>
    </row>
    <row r="147" spans="1:61" ht="60" x14ac:dyDescent="0.25">
      <c r="A147" s="5">
        <v>3</v>
      </c>
      <c r="B147" s="16" t="s">
        <v>275</v>
      </c>
      <c r="C147" s="16">
        <v>1995</v>
      </c>
      <c r="D147" s="16">
        <v>1995</v>
      </c>
      <c r="E147" s="16">
        <v>1995</v>
      </c>
      <c r="F147" s="16" t="s">
        <v>11</v>
      </c>
      <c r="G147" s="16" t="s">
        <v>25</v>
      </c>
      <c r="H147" s="16" t="s">
        <v>109</v>
      </c>
      <c r="I147" s="16" t="s">
        <v>27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40">
        <v>101.37999725341797</v>
      </c>
      <c r="AG147" s="5">
        <f t="shared" si="28"/>
        <v>0</v>
      </c>
      <c r="AH147" s="40">
        <f t="shared" si="29"/>
        <v>101.37999725341797</v>
      </c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40"/>
      <c r="BF147" s="5">
        <f t="shared" si="30"/>
        <v>0</v>
      </c>
      <c r="BG147" s="40"/>
      <c r="BH147" s="40">
        <f t="shared" si="31"/>
        <v>101.37999725341797</v>
      </c>
      <c r="BI147" s="40">
        <f t="shared" si="32"/>
        <v>1.5628106224835399</v>
      </c>
    </row>
    <row r="148" spans="1:61" ht="45" x14ac:dyDescent="0.25">
      <c r="A148" s="5">
        <v>4</v>
      </c>
      <c r="B148" s="16" t="s">
        <v>50</v>
      </c>
      <c r="C148" s="16">
        <v>1997</v>
      </c>
      <c r="D148" s="16">
        <v>1997</v>
      </c>
      <c r="E148" s="16">
        <v>1997</v>
      </c>
      <c r="F148" s="16" t="s">
        <v>24</v>
      </c>
      <c r="G148" s="16" t="s">
        <v>41</v>
      </c>
      <c r="H148" s="16" t="s">
        <v>51</v>
      </c>
      <c r="I148" s="16" t="s">
        <v>52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40">
        <v>101.44999694824219</v>
      </c>
      <c r="AG148" s="5">
        <f t="shared" si="28"/>
        <v>0</v>
      </c>
      <c r="AH148" s="40">
        <f t="shared" si="29"/>
        <v>101.44999694824219</v>
      </c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40"/>
      <c r="BF148" s="5">
        <f t="shared" si="30"/>
        <v>0</v>
      </c>
      <c r="BG148" s="40"/>
      <c r="BH148" s="40">
        <f t="shared" si="31"/>
        <v>101.44999694824219</v>
      </c>
      <c r="BI148" s="40">
        <f t="shared" si="32"/>
        <v>1.632936544180821</v>
      </c>
    </row>
    <row r="149" spans="1:61" ht="90" x14ac:dyDescent="0.25">
      <c r="A149" s="5">
        <v>5</v>
      </c>
      <c r="B149" s="16" t="s">
        <v>475</v>
      </c>
      <c r="C149" s="16">
        <v>1999</v>
      </c>
      <c r="D149" s="16">
        <v>1999</v>
      </c>
      <c r="E149" s="16">
        <v>1999</v>
      </c>
      <c r="F149" s="16" t="s">
        <v>11</v>
      </c>
      <c r="G149" s="16" t="s">
        <v>25</v>
      </c>
      <c r="H149" s="16" t="s">
        <v>257</v>
      </c>
      <c r="I149" s="16" t="s">
        <v>27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2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40">
        <v>99.779998779296875</v>
      </c>
      <c r="AG149" s="5">
        <f t="shared" si="28"/>
        <v>2</v>
      </c>
      <c r="AH149" s="40">
        <f t="shared" si="29"/>
        <v>101.77999877929687</v>
      </c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40"/>
      <c r="BF149" s="5">
        <f t="shared" si="30"/>
        <v>0</v>
      </c>
      <c r="BG149" s="40"/>
      <c r="BH149" s="40">
        <f t="shared" si="31"/>
        <v>101.77999877929687</v>
      </c>
      <c r="BI149" s="40">
        <f t="shared" si="32"/>
        <v>1.963533450676102</v>
      </c>
    </row>
    <row r="150" spans="1:61" ht="45" x14ac:dyDescent="0.25">
      <c r="A150" s="5">
        <v>6</v>
      </c>
      <c r="B150" s="16" t="s">
        <v>491</v>
      </c>
      <c r="C150" s="16">
        <v>1996</v>
      </c>
      <c r="D150" s="16">
        <v>1996</v>
      </c>
      <c r="E150" s="16">
        <v>1996</v>
      </c>
      <c r="F150" s="16" t="s">
        <v>11</v>
      </c>
      <c r="G150" s="16" t="s">
        <v>104</v>
      </c>
      <c r="H150" s="16" t="s">
        <v>307</v>
      </c>
      <c r="I150" s="16" t="s">
        <v>308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2</v>
      </c>
      <c r="AB150" s="5">
        <v>0</v>
      </c>
      <c r="AC150" s="5">
        <v>0</v>
      </c>
      <c r="AD150" s="5">
        <v>0</v>
      </c>
      <c r="AE150" s="5">
        <v>0</v>
      </c>
      <c r="AF150" s="40">
        <v>100.76999664306641</v>
      </c>
      <c r="AG150" s="5">
        <f t="shared" si="28"/>
        <v>2</v>
      </c>
      <c r="AH150" s="40">
        <f t="shared" si="29"/>
        <v>102.76999664306641</v>
      </c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40"/>
      <c r="BF150" s="5">
        <f t="shared" si="30"/>
        <v>0</v>
      </c>
      <c r="BG150" s="40"/>
      <c r="BH150" s="40">
        <f t="shared" si="31"/>
        <v>102.76999664306641</v>
      </c>
      <c r="BI150" s="40">
        <f t="shared" si="32"/>
        <v>2.9553165270097153</v>
      </c>
    </row>
    <row r="151" spans="1:61" ht="60" x14ac:dyDescent="0.25">
      <c r="A151" s="5">
        <v>7</v>
      </c>
      <c r="B151" s="16" t="s">
        <v>421</v>
      </c>
      <c r="C151" s="16">
        <v>1995</v>
      </c>
      <c r="D151" s="16">
        <v>1995</v>
      </c>
      <c r="E151" s="16">
        <v>1995</v>
      </c>
      <c r="F151" s="16" t="s">
        <v>11</v>
      </c>
      <c r="G151" s="16" t="s">
        <v>25</v>
      </c>
      <c r="H151" s="16" t="s">
        <v>109</v>
      </c>
      <c r="I151" s="16" t="s">
        <v>27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2</v>
      </c>
      <c r="Z151" s="5">
        <v>0</v>
      </c>
      <c r="AA151" s="5">
        <v>0</v>
      </c>
      <c r="AB151" s="5">
        <v>0</v>
      </c>
      <c r="AC151" s="5">
        <v>0</v>
      </c>
      <c r="AD151" s="5">
        <v>2</v>
      </c>
      <c r="AE151" s="5">
        <v>0</v>
      </c>
      <c r="AF151" s="40">
        <v>99.040000915527344</v>
      </c>
      <c r="AG151" s="5">
        <f t="shared" si="28"/>
        <v>4</v>
      </c>
      <c r="AH151" s="40">
        <f t="shared" si="29"/>
        <v>103.04000091552734</v>
      </c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40"/>
      <c r="BF151" s="5">
        <f t="shared" si="30"/>
        <v>0</v>
      </c>
      <c r="BG151" s="40"/>
      <c r="BH151" s="40">
        <f t="shared" si="31"/>
        <v>103.04000091552734</v>
      </c>
      <c r="BI151" s="40">
        <f t="shared" si="32"/>
        <v>3.2258076843793919</v>
      </c>
    </row>
    <row r="152" spans="1:61" ht="30" x14ac:dyDescent="0.25">
      <c r="A152" s="5">
        <v>8</v>
      </c>
      <c r="B152" s="16" t="s">
        <v>410</v>
      </c>
      <c r="C152" s="16">
        <v>1995</v>
      </c>
      <c r="D152" s="16">
        <v>1995</v>
      </c>
      <c r="E152" s="16">
        <v>1995</v>
      </c>
      <c r="F152" s="16" t="s">
        <v>11</v>
      </c>
      <c r="G152" s="16" t="s">
        <v>36</v>
      </c>
      <c r="H152" s="16" t="s">
        <v>13</v>
      </c>
      <c r="I152" s="16" t="s">
        <v>186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2</v>
      </c>
      <c r="AB152" s="5">
        <v>0</v>
      </c>
      <c r="AC152" s="5">
        <v>0</v>
      </c>
      <c r="AD152" s="5">
        <v>0</v>
      </c>
      <c r="AE152" s="5">
        <v>0</v>
      </c>
      <c r="AF152" s="40">
        <v>101.80000305175781</v>
      </c>
      <c r="AG152" s="5">
        <f t="shared" si="28"/>
        <v>2</v>
      </c>
      <c r="AH152" s="40">
        <f t="shared" si="29"/>
        <v>103.80000305175781</v>
      </c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40"/>
      <c r="BF152" s="5">
        <f t="shared" si="30"/>
        <v>0</v>
      </c>
      <c r="BG152" s="40"/>
      <c r="BH152" s="40">
        <f t="shared" si="31"/>
        <v>103.80000305175781</v>
      </c>
      <c r="BI152" s="40">
        <f t="shared" si="32"/>
        <v>3.9871802936300362</v>
      </c>
    </row>
    <row r="153" spans="1:61" ht="45" x14ac:dyDescent="0.25">
      <c r="A153" s="5" t="s">
        <v>8</v>
      </c>
      <c r="B153" s="16" t="s">
        <v>442</v>
      </c>
      <c r="C153" s="16">
        <v>1987</v>
      </c>
      <c r="D153" s="16">
        <v>1987</v>
      </c>
      <c r="E153" s="16">
        <v>1987</v>
      </c>
      <c r="F153" s="16" t="s">
        <v>11</v>
      </c>
      <c r="G153" s="16" t="s">
        <v>126</v>
      </c>
      <c r="H153" s="16" t="s">
        <v>127</v>
      </c>
      <c r="I153" s="16" t="s">
        <v>128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2</v>
      </c>
      <c r="AF153" s="40">
        <v>102.29000091552734</v>
      </c>
      <c r="AG153" s="5">
        <f t="shared" si="28"/>
        <v>2</v>
      </c>
      <c r="AH153" s="40">
        <f t="shared" si="29"/>
        <v>104.29000091552734</v>
      </c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40"/>
      <c r="BF153" s="5">
        <f t="shared" si="30"/>
        <v>0</v>
      </c>
      <c r="BG153" s="40"/>
      <c r="BH153" s="40">
        <f t="shared" si="31"/>
        <v>104.29000091552734</v>
      </c>
      <c r="BI153" s="40">
        <f t="shared" si="32"/>
        <v>4.4780617455110052</v>
      </c>
    </row>
    <row r="154" spans="1:61" ht="45" x14ac:dyDescent="0.25">
      <c r="A154" s="5">
        <v>9</v>
      </c>
      <c r="B154" s="16" t="s">
        <v>183</v>
      </c>
      <c r="C154" s="16">
        <v>1985</v>
      </c>
      <c r="D154" s="16">
        <v>1985</v>
      </c>
      <c r="E154" s="16">
        <v>1985</v>
      </c>
      <c r="F154" s="16" t="s">
        <v>11</v>
      </c>
      <c r="G154" s="16" t="s">
        <v>36</v>
      </c>
      <c r="H154" s="16" t="s">
        <v>55</v>
      </c>
      <c r="I154" s="16" t="s">
        <v>38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40">
        <v>104.43000030517578</v>
      </c>
      <c r="AG154" s="5">
        <f t="shared" si="28"/>
        <v>0</v>
      </c>
      <c r="AH154" s="40">
        <f t="shared" si="29"/>
        <v>104.43000030517578</v>
      </c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40"/>
      <c r="BF154" s="5">
        <f t="shared" si="30"/>
        <v>0</v>
      </c>
      <c r="BG154" s="40"/>
      <c r="BH154" s="40">
        <f t="shared" si="31"/>
        <v>104.43000030517578</v>
      </c>
      <c r="BI154" s="40">
        <f t="shared" si="32"/>
        <v>4.6183135889055666</v>
      </c>
    </row>
    <row r="155" spans="1:61" ht="45" x14ac:dyDescent="0.25">
      <c r="A155" s="5">
        <v>10</v>
      </c>
      <c r="B155" s="16" t="s">
        <v>306</v>
      </c>
      <c r="C155" s="16">
        <v>1996</v>
      </c>
      <c r="D155" s="16">
        <v>1996</v>
      </c>
      <c r="E155" s="16">
        <v>1996</v>
      </c>
      <c r="F155" s="16" t="s">
        <v>11</v>
      </c>
      <c r="G155" s="16" t="s">
        <v>104</v>
      </c>
      <c r="H155" s="16" t="s">
        <v>307</v>
      </c>
      <c r="I155" s="16" t="s">
        <v>308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2</v>
      </c>
      <c r="AB155" s="5">
        <v>0</v>
      </c>
      <c r="AC155" s="5">
        <v>0</v>
      </c>
      <c r="AD155" s="5">
        <v>0</v>
      </c>
      <c r="AE155" s="5">
        <v>0</v>
      </c>
      <c r="AF155" s="40">
        <v>103.06999969482422</v>
      </c>
      <c r="AG155" s="5">
        <f t="shared" si="28"/>
        <v>2</v>
      </c>
      <c r="AH155" s="40">
        <f t="shared" si="29"/>
        <v>105.06999969482422</v>
      </c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40"/>
      <c r="BF155" s="5">
        <f t="shared" si="30"/>
        <v>0</v>
      </c>
      <c r="BG155" s="40"/>
      <c r="BH155" s="40">
        <f t="shared" si="31"/>
        <v>105.06999969482422</v>
      </c>
      <c r="BI155" s="40">
        <f t="shared" si="32"/>
        <v>5.2594670567527748</v>
      </c>
    </row>
    <row r="156" spans="1:61" ht="60" x14ac:dyDescent="0.25">
      <c r="A156" s="5">
        <v>11</v>
      </c>
      <c r="B156" s="16" t="s">
        <v>404</v>
      </c>
      <c r="C156" s="16">
        <v>1993</v>
      </c>
      <c r="D156" s="16">
        <v>1993</v>
      </c>
      <c r="E156" s="16">
        <v>1993</v>
      </c>
      <c r="F156" s="16" t="s">
        <v>11</v>
      </c>
      <c r="G156" s="16" t="s">
        <v>152</v>
      </c>
      <c r="H156" s="16" t="s">
        <v>314</v>
      </c>
      <c r="I156" s="16" t="s">
        <v>154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2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2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2</v>
      </c>
      <c r="AE156" s="5">
        <v>0</v>
      </c>
      <c r="AF156" s="40">
        <v>106.05000305175781</v>
      </c>
      <c r="AG156" s="5">
        <f t="shared" si="28"/>
        <v>6</v>
      </c>
      <c r="AH156" s="40">
        <f t="shared" si="29"/>
        <v>112.05000305175781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5">
        <v>0</v>
      </c>
      <c r="AR156" s="5">
        <v>0</v>
      </c>
      <c r="AS156" s="5">
        <v>0</v>
      </c>
      <c r="AT156" s="5">
        <v>0</v>
      </c>
      <c r="AU156" s="5">
        <v>0</v>
      </c>
      <c r="AV156" s="5">
        <v>0</v>
      </c>
      <c r="AW156" s="5">
        <v>0</v>
      </c>
      <c r="AX156" s="5">
        <v>0</v>
      </c>
      <c r="AY156" s="5">
        <v>0</v>
      </c>
      <c r="AZ156" s="5">
        <v>0</v>
      </c>
      <c r="BA156" s="5">
        <v>0</v>
      </c>
      <c r="BB156" s="5">
        <v>0</v>
      </c>
      <c r="BC156" s="5">
        <v>0</v>
      </c>
      <c r="BD156" s="5">
        <v>0</v>
      </c>
      <c r="BE156" s="40">
        <v>98.199996948242188</v>
      </c>
      <c r="BF156" s="5">
        <f t="shared" si="30"/>
        <v>0</v>
      </c>
      <c r="BG156" s="40">
        <f t="shared" ref="BG145:BG176" si="33">BE156+BF156</f>
        <v>98.199996948242188</v>
      </c>
      <c r="BH156" s="40">
        <f t="shared" si="31"/>
        <v>98.199996948242188</v>
      </c>
      <c r="BI156" s="40">
        <f t="shared" si="32"/>
        <v>-1.6229240147613728</v>
      </c>
    </row>
    <row r="157" spans="1:61" ht="120" x14ac:dyDescent="0.25">
      <c r="A157" s="5">
        <v>12</v>
      </c>
      <c r="B157" s="16" t="s">
        <v>226</v>
      </c>
      <c r="C157" s="16">
        <v>1998</v>
      </c>
      <c r="D157" s="16">
        <v>1998</v>
      </c>
      <c r="E157" s="16">
        <v>1998</v>
      </c>
      <c r="F157" s="16" t="s">
        <v>24</v>
      </c>
      <c r="G157" s="16" t="s">
        <v>157</v>
      </c>
      <c r="H157" s="16" t="s">
        <v>227</v>
      </c>
      <c r="I157" s="16" t="s">
        <v>228</v>
      </c>
      <c r="J157" s="5">
        <v>0</v>
      </c>
      <c r="K157" s="5">
        <v>2</v>
      </c>
      <c r="L157" s="5">
        <v>0</v>
      </c>
      <c r="M157" s="5">
        <v>0</v>
      </c>
      <c r="N157" s="5">
        <v>2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2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40">
        <v>105.52999877929688</v>
      </c>
      <c r="AG157" s="5">
        <f t="shared" si="28"/>
        <v>6</v>
      </c>
      <c r="AH157" s="40">
        <f t="shared" si="29"/>
        <v>111.52999877929687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  <c r="AO157" s="5">
        <v>0</v>
      </c>
      <c r="AP157" s="5">
        <v>0</v>
      </c>
      <c r="AQ157" s="5">
        <v>0</v>
      </c>
      <c r="AR157" s="5">
        <v>0</v>
      </c>
      <c r="AS157" s="5">
        <v>0</v>
      </c>
      <c r="AT157" s="5">
        <v>0</v>
      </c>
      <c r="AU157" s="5">
        <v>0</v>
      </c>
      <c r="AV157" s="5">
        <v>0</v>
      </c>
      <c r="AW157" s="5">
        <v>0</v>
      </c>
      <c r="AX157" s="5">
        <v>0</v>
      </c>
      <c r="AY157" s="5">
        <v>0</v>
      </c>
      <c r="AZ157" s="5">
        <v>0</v>
      </c>
      <c r="BA157" s="5">
        <v>0</v>
      </c>
      <c r="BB157" s="5">
        <v>0</v>
      </c>
      <c r="BC157" s="5">
        <v>0</v>
      </c>
      <c r="BD157" s="5">
        <v>0</v>
      </c>
      <c r="BE157" s="40">
        <v>103.26000213623047</v>
      </c>
      <c r="BF157" s="5">
        <f t="shared" si="30"/>
        <v>0</v>
      </c>
      <c r="BG157" s="40">
        <f t="shared" si="33"/>
        <v>103.26000213623047</v>
      </c>
      <c r="BH157" s="40">
        <f t="shared" si="31"/>
        <v>103.26000213623047</v>
      </c>
      <c r="BI157" s="40">
        <f t="shared" si="32"/>
        <v>3.4462056220429123</v>
      </c>
    </row>
    <row r="158" spans="1:61" ht="45" x14ac:dyDescent="0.25">
      <c r="A158" s="5">
        <v>13</v>
      </c>
      <c r="B158" s="16" t="s">
        <v>336</v>
      </c>
      <c r="C158" s="16">
        <v>1994</v>
      </c>
      <c r="D158" s="16">
        <v>1994</v>
      </c>
      <c r="E158" s="16">
        <v>1994</v>
      </c>
      <c r="F158" s="16" t="s">
        <v>11</v>
      </c>
      <c r="G158" s="16" t="s">
        <v>12</v>
      </c>
      <c r="H158" s="16" t="s">
        <v>337</v>
      </c>
      <c r="I158" s="16" t="s">
        <v>38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2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2</v>
      </c>
      <c r="AE158" s="5">
        <v>0</v>
      </c>
      <c r="AF158" s="40">
        <v>106.62000274658203</v>
      </c>
      <c r="AG158" s="5">
        <f t="shared" si="28"/>
        <v>4</v>
      </c>
      <c r="AH158" s="40">
        <f t="shared" si="29"/>
        <v>110.62000274658203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  <c r="AO158" s="5">
        <v>0</v>
      </c>
      <c r="AP158" s="5">
        <v>0</v>
      </c>
      <c r="AQ158" s="5">
        <v>0</v>
      </c>
      <c r="AR158" s="5">
        <v>0</v>
      </c>
      <c r="AS158" s="5">
        <v>0</v>
      </c>
      <c r="AT158" s="5">
        <v>0</v>
      </c>
      <c r="AU158" s="5">
        <v>0</v>
      </c>
      <c r="AV158" s="5">
        <v>0</v>
      </c>
      <c r="AW158" s="5">
        <v>0</v>
      </c>
      <c r="AX158" s="5">
        <v>0</v>
      </c>
      <c r="AY158" s="5">
        <v>0</v>
      </c>
      <c r="AZ158" s="5">
        <v>0</v>
      </c>
      <c r="BA158" s="5">
        <v>0</v>
      </c>
      <c r="BB158" s="5">
        <v>0</v>
      </c>
      <c r="BC158" s="5">
        <v>0</v>
      </c>
      <c r="BD158" s="5">
        <v>0</v>
      </c>
      <c r="BE158" s="40">
        <v>104.5</v>
      </c>
      <c r="BF158" s="5">
        <f t="shared" si="30"/>
        <v>0</v>
      </c>
      <c r="BG158" s="40">
        <f t="shared" si="33"/>
        <v>104.5</v>
      </c>
      <c r="BH158" s="40">
        <f t="shared" si="31"/>
        <v>104.5</v>
      </c>
      <c r="BI158" s="40">
        <f t="shared" si="32"/>
        <v>4.6884395106028478</v>
      </c>
    </row>
    <row r="159" spans="1:61" ht="45" x14ac:dyDescent="0.25">
      <c r="A159" s="5">
        <v>14</v>
      </c>
      <c r="B159" s="16" t="s">
        <v>370</v>
      </c>
      <c r="C159" s="16">
        <v>1995</v>
      </c>
      <c r="D159" s="16">
        <v>1995</v>
      </c>
      <c r="E159" s="16">
        <v>1995</v>
      </c>
      <c r="F159" s="16" t="s">
        <v>11</v>
      </c>
      <c r="G159" s="16" t="s">
        <v>104</v>
      </c>
      <c r="H159" s="16" t="s">
        <v>105</v>
      </c>
      <c r="I159" s="16" t="s">
        <v>106</v>
      </c>
      <c r="J159" s="5">
        <v>0</v>
      </c>
      <c r="K159" s="5">
        <v>2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2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2</v>
      </c>
      <c r="AB159" s="5">
        <v>0</v>
      </c>
      <c r="AC159" s="5">
        <v>0</v>
      </c>
      <c r="AD159" s="5">
        <v>0</v>
      </c>
      <c r="AE159" s="5">
        <v>0</v>
      </c>
      <c r="AF159" s="40">
        <v>103.58999633789062</v>
      </c>
      <c r="AG159" s="5">
        <f t="shared" si="28"/>
        <v>6</v>
      </c>
      <c r="AH159" s="40">
        <f t="shared" si="29"/>
        <v>109.58999633789062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0</v>
      </c>
      <c r="AQ159" s="5">
        <v>0</v>
      </c>
      <c r="AR159" s="5">
        <v>0</v>
      </c>
      <c r="AS159" s="5">
        <v>0</v>
      </c>
      <c r="AT159" s="5">
        <v>0</v>
      </c>
      <c r="AU159" s="5">
        <v>0</v>
      </c>
      <c r="AV159" s="5">
        <v>0</v>
      </c>
      <c r="AW159" s="5">
        <v>0</v>
      </c>
      <c r="AX159" s="5">
        <v>0</v>
      </c>
      <c r="AY159" s="5">
        <v>0</v>
      </c>
      <c r="AZ159" s="5">
        <v>2</v>
      </c>
      <c r="BA159" s="5">
        <v>0</v>
      </c>
      <c r="BB159" s="5">
        <v>0</v>
      </c>
      <c r="BC159" s="5">
        <v>0</v>
      </c>
      <c r="BD159" s="5">
        <v>0</v>
      </c>
      <c r="BE159" s="40">
        <v>103.02999877929687</v>
      </c>
      <c r="BF159" s="5">
        <f t="shared" si="30"/>
        <v>2</v>
      </c>
      <c r="BG159" s="40">
        <f t="shared" si="33"/>
        <v>105.02999877929687</v>
      </c>
      <c r="BH159" s="40">
        <f t="shared" si="31"/>
        <v>105.02999877929687</v>
      </c>
      <c r="BI159" s="40">
        <f t="shared" si="32"/>
        <v>5.2193940096182958</v>
      </c>
    </row>
    <row r="160" spans="1:61" x14ac:dyDescent="0.25">
      <c r="A160" s="5">
        <v>15</v>
      </c>
      <c r="B160" s="16" t="s">
        <v>237</v>
      </c>
      <c r="C160" s="16">
        <v>1999</v>
      </c>
      <c r="D160" s="16">
        <v>1999</v>
      </c>
      <c r="E160" s="16">
        <v>1999</v>
      </c>
      <c r="F160" s="16" t="s">
        <v>11</v>
      </c>
      <c r="G160" s="16" t="s">
        <v>36</v>
      </c>
      <c r="H160" s="16" t="s">
        <v>13</v>
      </c>
      <c r="I160" s="16" t="s">
        <v>191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2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2</v>
      </c>
      <c r="AB160" s="5">
        <v>0</v>
      </c>
      <c r="AC160" s="5">
        <v>0</v>
      </c>
      <c r="AD160" s="5">
        <v>2</v>
      </c>
      <c r="AE160" s="5">
        <v>2</v>
      </c>
      <c r="AF160" s="40">
        <v>99.349998474121094</v>
      </c>
      <c r="AG160" s="5">
        <f t="shared" si="28"/>
        <v>8</v>
      </c>
      <c r="AH160" s="40">
        <f t="shared" si="29"/>
        <v>107.34999847412109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  <c r="AO160" s="5">
        <v>0</v>
      </c>
      <c r="AP160" s="5">
        <v>0</v>
      </c>
      <c r="AQ160" s="5">
        <v>0</v>
      </c>
      <c r="AR160" s="5">
        <v>0</v>
      </c>
      <c r="AS160" s="5">
        <v>0</v>
      </c>
      <c r="AT160" s="5">
        <v>0</v>
      </c>
      <c r="AU160" s="5">
        <v>0</v>
      </c>
      <c r="AV160" s="5">
        <v>0</v>
      </c>
      <c r="AW160" s="5">
        <v>2</v>
      </c>
      <c r="AX160" s="5">
        <v>0</v>
      </c>
      <c r="AY160" s="5">
        <v>0</v>
      </c>
      <c r="AZ160" s="5">
        <v>0</v>
      </c>
      <c r="BA160" s="5">
        <v>2</v>
      </c>
      <c r="BB160" s="5">
        <v>0</v>
      </c>
      <c r="BC160" s="5">
        <v>0</v>
      </c>
      <c r="BD160" s="5">
        <v>2</v>
      </c>
      <c r="BE160" s="40">
        <v>99.080001831054687</v>
      </c>
      <c r="BF160" s="5">
        <f t="shared" si="30"/>
        <v>6</v>
      </c>
      <c r="BG160" s="40">
        <f t="shared" si="33"/>
        <v>105.08000183105469</v>
      </c>
      <c r="BH160" s="40">
        <f t="shared" si="31"/>
        <v>105.08000183105469</v>
      </c>
      <c r="BI160" s="40">
        <f t="shared" si="32"/>
        <v>5.2694872293244517</v>
      </c>
    </row>
    <row r="161" spans="1:61" ht="60" x14ac:dyDescent="0.25">
      <c r="A161" s="5">
        <v>16</v>
      </c>
      <c r="B161" s="16" t="s">
        <v>232</v>
      </c>
      <c r="C161" s="16">
        <v>1995</v>
      </c>
      <c r="D161" s="16">
        <v>1995</v>
      </c>
      <c r="E161" s="16">
        <v>1995</v>
      </c>
      <c r="F161" s="16" t="s">
        <v>24</v>
      </c>
      <c r="G161" s="16" t="s">
        <v>152</v>
      </c>
      <c r="H161" s="16" t="s">
        <v>153</v>
      </c>
      <c r="I161" s="16" t="s">
        <v>154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2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2</v>
      </c>
      <c r="AE161" s="5">
        <v>0</v>
      </c>
      <c r="AF161" s="40">
        <v>104.88999938964844</v>
      </c>
      <c r="AG161" s="5">
        <f t="shared" si="28"/>
        <v>4</v>
      </c>
      <c r="AH161" s="40">
        <f t="shared" si="29"/>
        <v>108.88999938964844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  <c r="AO161" s="5">
        <v>0</v>
      </c>
      <c r="AP161" s="5">
        <v>0</v>
      </c>
      <c r="AQ161" s="5">
        <v>0</v>
      </c>
      <c r="AR161" s="5">
        <v>0</v>
      </c>
      <c r="AS161" s="5">
        <v>0</v>
      </c>
      <c r="AT161" s="5">
        <v>0</v>
      </c>
      <c r="AU161" s="5">
        <v>0</v>
      </c>
      <c r="AV161" s="5">
        <v>0</v>
      </c>
      <c r="AW161" s="5">
        <v>0</v>
      </c>
      <c r="AX161" s="5">
        <v>0</v>
      </c>
      <c r="AY161" s="5">
        <v>0</v>
      </c>
      <c r="AZ161" s="5">
        <v>0</v>
      </c>
      <c r="BA161" s="5">
        <v>0</v>
      </c>
      <c r="BB161" s="5">
        <v>0</v>
      </c>
      <c r="BC161" s="5">
        <v>0</v>
      </c>
      <c r="BD161" s="5">
        <v>0</v>
      </c>
      <c r="BE161" s="40">
        <v>106.05999755859375</v>
      </c>
      <c r="BF161" s="5">
        <f t="shared" si="30"/>
        <v>0</v>
      </c>
      <c r="BG161" s="40">
        <f t="shared" si="33"/>
        <v>106.05999755859375</v>
      </c>
      <c r="BH161" s="40">
        <f t="shared" si="31"/>
        <v>106.05999755859375</v>
      </c>
      <c r="BI161" s="40">
        <f t="shared" si="32"/>
        <v>6.2512501330863879</v>
      </c>
    </row>
    <row r="162" spans="1:61" ht="60" x14ac:dyDescent="0.25">
      <c r="A162" s="5">
        <v>17</v>
      </c>
      <c r="B162" s="16" t="s">
        <v>469</v>
      </c>
      <c r="C162" s="16">
        <v>2002</v>
      </c>
      <c r="D162" s="16">
        <v>2002</v>
      </c>
      <c r="E162" s="16">
        <v>2002</v>
      </c>
      <c r="F162" s="16" t="s">
        <v>24</v>
      </c>
      <c r="G162" s="16" t="s">
        <v>25</v>
      </c>
      <c r="H162" s="16" t="s">
        <v>26</v>
      </c>
      <c r="I162" s="16" t="s">
        <v>27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2</v>
      </c>
      <c r="AE162" s="5">
        <v>0</v>
      </c>
      <c r="AF162" s="40">
        <v>113.98999786376953</v>
      </c>
      <c r="AG162" s="5">
        <f t="shared" si="28"/>
        <v>2</v>
      </c>
      <c r="AH162" s="40">
        <f t="shared" si="29"/>
        <v>115.98999786376953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5">
        <v>0</v>
      </c>
      <c r="AQ162" s="5">
        <v>0</v>
      </c>
      <c r="AR162" s="5">
        <v>0</v>
      </c>
      <c r="AS162" s="5">
        <v>0</v>
      </c>
      <c r="AT162" s="5">
        <v>0</v>
      </c>
      <c r="AU162" s="5">
        <v>0</v>
      </c>
      <c r="AV162" s="5">
        <v>0</v>
      </c>
      <c r="AW162" s="5">
        <v>0</v>
      </c>
      <c r="AX162" s="5">
        <v>0</v>
      </c>
      <c r="AY162" s="5">
        <v>0</v>
      </c>
      <c r="AZ162" s="5">
        <v>0</v>
      </c>
      <c r="BA162" s="5">
        <v>0</v>
      </c>
      <c r="BB162" s="5">
        <v>0</v>
      </c>
      <c r="BC162" s="5">
        <v>0</v>
      </c>
      <c r="BD162" s="5">
        <v>0</v>
      </c>
      <c r="BE162" s="40">
        <v>106.12000274658203</v>
      </c>
      <c r="BF162" s="5">
        <f t="shared" si="30"/>
        <v>0</v>
      </c>
      <c r="BG162" s="40">
        <f t="shared" si="33"/>
        <v>106.12000274658203</v>
      </c>
      <c r="BH162" s="40">
        <f t="shared" si="31"/>
        <v>106.12000274658203</v>
      </c>
      <c r="BI162" s="40">
        <f t="shared" si="32"/>
        <v>6.3113635253642206</v>
      </c>
    </row>
    <row r="163" spans="1:61" ht="45" x14ac:dyDescent="0.25">
      <c r="A163" s="5">
        <v>18</v>
      </c>
      <c r="B163" s="16" t="s">
        <v>438</v>
      </c>
      <c r="C163" s="16">
        <v>1985</v>
      </c>
      <c r="D163" s="16">
        <v>1985</v>
      </c>
      <c r="E163" s="16">
        <v>1985</v>
      </c>
      <c r="F163" s="16" t="s">
        <v>11</v>
      </c>
      <c r="G163" s="16" t="s">
        <v>36</v>
      </c>
      <c r="H163" s="16" t="s">
        <v>55</v>
      </c>
      <c r="I163" s="16" t="s">
        <v>38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2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2</v>
      </c>
      <c r="AF163" s="40">
        <v>113.45999908447266</v>
      </c>
      <c r="AG163" s="5">
        <f t="shared" si="28"/>
        <v>4</v>
      </c>
      <c r="AH163" s="40">
        <f t="shared" si="29"/>
        <v>117.45999908447266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  <c r="AO163" s="5">
        <v>0</v>
      </c>
      <c r="AP163" s="5">
        <v>0</v>
      </c>
      <c r="AQ163" s="5">
        <v>0</v>
      </c>
      <c r="AR163" s="5">
        <v>0</v>
      </c>
      <c r="AS163" s="5">
        <v>0</v>
      </c>
      <c r="AT163" s="5">
        <v>0</v>
      </c>
      <c r="AU163" s="5">
        <v>0</v>
      </c>
      <c r="AV163" s="5">
        <v>0</v>
      </c>
      <c r="AW163" s="5">
        <v>0</v>
      </c>
      <c r="AX163" s="5">
        <v>0</v>
      </c>
      <c r="AY163" s="5">
        <v>0</v>
      </c>
      <c r="AZ163" s="5">
        <v>0</v>
      </c>
      <c r="BA163" s="5">
        <v>0</v>
      </c>
      <c r="BB163" s="5">
        <v>0</v>
      </c>
      <c r="BC163" s="5">
        <v>2</v>
      </c>
      <c r="BD163" s="5">
        <v>0</v>
      </c>
      <c r="BE163" s="40">
        <v>106.15000152587891</v>
      </c>
      <c r="BF163" s="5">
        <f t="shared" si="30"/>
        <v>2</v>
      </c>
      <c r="BG163" s="40">
        <f t="shared" si="33"/>
        <v>108.15000152587891</v>
      </c>
      <c r="BH163" s="40">
        <f t="shared" si="31"/>
        <v>108.15000152587891</v>
      </c>
      <c r="BI163" s="40">
        <f t="shared" si="32"/>
        <v>8.3450228977376035</v>
      </c>
    </row>
    <row r="164" spans="1:61" ht="75" x14ac:dyDescent="0.25">
      <c r="A164" s="5">
        <v>19</v>
      </c>
      <c r="B164" s="16" t="s">
        <v>406</v>
      </c>
      <c r="C164" s="16">
        <v>1998</v>
      </c>
      <c r="D164" s="16">
        <v>1998</v>
      </c>
      <c r="E164" s="16">
        <v>1998</v>
      </c>
      <c r="F164" s="16" t="s">
        <v>24</v>
      </c>
      <c r="G164" s="16" t="s">
        <v>41</v>
      </c>
      <c r="H164" s="16" t="s">
        <v>42</v>
      </c>
      <c r="I164" s="16" t="s">
        <v>80</v>
      </c>
      <c r="J164" s="5">
        <v>0</v>
      </c>
      <c r="K164" s="5">
        <v>0</v>
      </c>
      <c r="L164" s="5">
        <v>0</v>
      </c>
      <c r="M164" s="5">
        <v>0</v>
      </c>
      <c r="N164" s="5">
        <v>2</v>
      </c>
      <c r="O164" s="5">
        <v>0</v>
      </c>
      <c r="P164" s="5">
        <v>0</v>
      </c>
      <c r="Q164" s="5">
        <v>2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2</v>
      </c>
      <c r="AD164" s="5">
        <v>0</v>
      </c>
      <c r="AE164" s="5">
        <v>2</v>
      </c>
      <c r="AF164" s="40">
        <v>110.94000244140625</v>
      </c>
      <c r="AG164" s="5">
        <f t="shared" si="28"/>
        <v>8</v>
      </c>
      <c r="AH164" s="40">
        <f t="shared" si="29"/>
        <v>118.94000244140625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  <c r="AO164" s="5">
        <v>0</v>
      </c>
      <c r="AP164" s="5">
        <v>0</v>
      </c>
      <c r="AQ164" s="5">
        <v>0</v>
      </c>
      <c r="AR164" s="5">
        <v>0</v>
      </c>
      <c r="AS164" s="5">
        <v>0</v>
      </c>
      <c r="AT164" s="5">
        <v>0</v>
      </c>
      <c r="AU164" s="5">
        <v>0</v>
      </c>
      <c r="AV164" s="5">
        <v>0</v>
      </c>
      <c r="AW164" s="5">
        <v>0</v>
      </c>
      <c r="AX164" s="5">
        <v>0</v>
      </c>
      <c r="AY164" s="5">
        <v>0</v>
      </c>
      <c r="AZ164" s="5">
        <v>0</v>
      </c>
      <c r="BA164" s="5">
        <v>0</v>
      </c>
      <c r="BB164" s="5">
        <v>0</v>
      </c>
      <c r="BC164" s="5">
        <v>2</v>
      </c>
      <c r="BD164" s="5">
        <v>0</v>
      </c>
      <c r="BE164" s="40">
        <v>107.38999938964844</v>
      </c>
      <c r="BF164" s="5">
        <f t="shared" si="30"/>
        <v>2</v>
      </c>
      <c r="BG164" s="40">
        <f t="shared" si="33"/>
        <v>109.38999938964844</v>
      </c>
      <c r="BH164" s="40">
        <f t="shared" si="31"/>
        <v>109.38999938964844</v>
      </c>
      <c r="BI164" s="40">
        <f t="shared" si="32"/>
        <v>9.5872567862975409</v>
      </c>
    </row>
    <row r="165" spans="1:61" ht="30" x14ac:dyDescent="0.25">
      <c r="A165" s="5">
        <v>20</v>
      </c>
      <c r="B165" s="16" t="s">
        <v>118</v>
      </c>
      <c r="C165" s="16">
        <v>1994</v>
      </c>
      <c r="D165" s="16">
        <v>1994</v>
      </c>
      <c r="E165" s="16">
        <v>1994</v>
      </c>
      <c r="F165" s="16" t="s">
        <v>11</v>
      </c>
      <c r="G165" s="16" t="s">
        <v>12</v>
      </c>
      <c r="H165" s="16" t="s">
        <v>13</v>
      </c>
      <c r="I165" s="16" t="s">
        <v>14</v>
      </c>
      <c r="J165" s="5">
        <v>0</v>
      </c>
      <c r="K165" s="5">
        <v>2</v>
      </c>
      <c r="L165" s="5">
        <v>0</v>
      </c>
      <c r="M165" s="5">
        <v>0</v>
      </c>
      <c r="N165" s="5">
        <v>0</v>
      </c>
      <c r="O165" s="5">
        <v>0</v>
      </c>
      <c r="P165" s="5">
        <v>2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2</v>
      </c>
      <c r="AD165" s="5">
        <v>0</v>
      </c>
      <c r="AE165" s="5">
        <v>2</v>
      </c>
      <c r="AF165" s="40">
        <v>110.83999633789062</v>
      </c>
      <c r="AG165" s="5">
        <f t="shared" si="28"/>
        <v>8</v>
      </c>
      <c r="AH165" s="40">
        <f t="shared" si="29"/>
        <v>118.83999633789062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0</v>
      </c>
      <c r="AQ165" s="5">
        <v>0</v>
      </c>
      <c r="AR165" s="5">
        <v>2</v>
      </c>
      <c r="AS165" s="5">
        <v>2</v>
      </c>
      <c r="AT165" s="5">
        <v>0</v>
      </c>
      <c r="AU165" s="5">
        <v>0</v>
      </c>
      <c r="AV165" s="5">
        <v>0</v>
      </c>
      <c r="AW165" s="5">
        <v>0</v>
      </c>
      <c r="AX165" s="5">
        <v>0</v>
      </c>
      <c r="AY165" s="5">
        <v>0</v>
      </c>
      <c r="AZ165" s="5">
        <v>0</v>
      </c>
      <c r="BA165" s="5">
        <v>0</v>
      </c>
      <c r="BB165" s="5">
        <v>0</v>
      </c>
      <c r="BC165" s="5">
        <v>0</v>
      </c>
      <c r="BD165" s="5">
        <v>0</v>
      </c>
      <c r="BE165" s="40">
        <v>105.59999847412109</v>
      </c>
      <c r="BF165" s="5">
        <f t="shared" si="30"/>
        <v>4</v>
      </c>
      <c r="BG165" s="40">
        <f t="shared" si="33"/>
        <v>109.59999847412109</v>
      </c>
      <c r="BH165" s="40">
        <f t="shared" si="31"/>
        <v>109.59999847412109</v>
      </c>
      <c r="BI165" s="40">
        <f t="shared" si="32"/>
        <v>9.7976345513893843</v>
      </c>
    </row>
    <row r="166" spans="1:61" ht="30" x14ac:dyDescent="0.25">
      <c r="A166" s="5">
        <v>21</v>
      </c>
      <c r="B166" s="16" t="s">
        <v>333</v>
      </c>
      <c r="C166" s="16">
        <v>1987</v>
      </c>
      <c r="D166" s="16">
        <v>1987</v>
      </c>
      <c r="E166" s="16">
        <v>1987</v>
      </c>
      <c r="F166" s="16" t="s">
        <v>11</v>
      </c>
      <c r="G166" s="16" t="s">
        <v>83</v>
      </c>
      <c r="H166" s="16" t="s">
        <v>240</v>
      </c>
      <c r="I166" s="16" t="s">
        <v>334</v>
      </c>
      <c r="J166" s="5">
        <v>0</v>
      </c>
      <c r="K166" s="5">
        <v>0</v>
      </c>
      <c r="L166" s="5">
        <v>0</v>
      </c>
      <c r="M166" s="5">
        <v>0</v>
      </c>
      <c r="N166" s="5">
        <v>2</v>
      </c>
      <c r="O166" s="5">
        <v>2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2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40">
        <v>117.70999908447266</v>
      </c>
      <c r="AG166" s="5">
        <f t="shared" si="28"/>
        <v>6</v>
      </c>
      <c r="AH166" s="40">
        <f t="shared" si="29"/>
        <v>123.70999908447266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5">
        <v>0</v>
      </c>
      <c r="AR166" s="5">
        <v>0</v>
      </c>
      <c r="AS166" s="5">
        <v>0</v>
      </c>
      <c r="AT166" s="5">
        <v>0</v>
      </c>
      <c r="AU166" s="5">
        <v>0</v>
      </c>
      <c r="AV166" s="5">
        <v>0</v>
      </c>
      <c r="AW166" s="5">
        <v>0</v>
      </c>
      <c r="AX166" s="5">
        <v>0</v>
      </c>
      <c r="AY166" s="5">
        <v>0</v>
      </c>
      <c r="AZ166" s="5">
        <v>0</v>
      </c>
      <c r="BA166" s="5">
        <v>0</v>
      </c>
      <c r="BB166" s="5">
        <v>0</v>
      </c>
      <c r="BC166" s="5">
        <v>0</v>
      </c>
      <c r="BD166" s="5">
        <v>0</v>
      </c>
      <c r="BE166" s="40">
        <v>109.84999847412109</v>
      </c>
      <c r="BF166" s="5">
        <f t="shared" si="30"/>
        <v>0</v>
      </c>
      <c r="BG166" s="40">
        <f t="shared" si="33"/>
        <v>109.84999847412109</v>
      </c>
      <c r="BH166" s="40">
        <f t="shared" si="31"/>
        <v>109.84999847412109</v>
      </c>
      <c r="BI166" s="40">
        <f t="shared" si="32"/>
        <v>10.048085363615707</v>
      </c>
    </row>
    <row r="167" spans="1:61" x14ac:dyDescent="0.25">
      <c r="A167" s="5">
        <v>22</v>
      </c>
      <c r="B167" s="16" t="s">
        <v>434</v>
      </c>
      <c r="C167" s="16">
        <v>1991</v>
      </c>
      <c r="D167" s="16">
        <v>1991</v>
      </c>
      <c r="E167" s="16">
        <v>1991</v>
      </c>
      <c r="F167" s="16" t="s">
        <v>11</v>
      </c>
      <c r="G167" s="16" t="s">
        <v>83</v>
      </c>
      <c r="H167" s="16" t="s">
        <v>95</v>
      </c>
      <c r="I167" s="16" t="s">
        <v>112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2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40">
        <v>104.66000366210937</v>
      </c>
      <c r="AG167" s="5">
        <f t="shared" si="28"/>
        <v>2</v>
      </c>
      <c r="AH167" s="40">
        <f t="shared" si="29"/>
        <v>106.66000366210937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2</v>
      </c>
      <c r="AO167" s="5">
        <v>0</v>
      </c>
      <c r="AP167" s="5">
        <v>0</v>
      </c>
      <c r="AQ167" s="5">
        <v>0</v>
      </c>
      <c r="AR167" s="5">
        <v>0</v>
      </c>
      <c r="AS167" s="5">
        <v>0</v>
      </c>
      <c r="AT167" s="5">
        <v>0</v>
      </c>
      <c r="AU167" s="5">
        <v>2</v>
      </c>
      <c r="AV167" s="5">
        <v>0</v>
      </c>
      <c r="AW167" s="5">
        <v>0</v>
      </c>
      <c r="AX167" s="5">
        <v>0</v>
      </c>
      <c r="AY167" s="5">
        <v>0</v>
      </c>
      <c r="AZ167" s="5">
        <v>0</v>
      </c>
      <c r="BA167" s="5">
        <v>0</v>
      </c>
      <c r="BB167" s="5">
        <v>0</v>
      </c>
      <c r="BC167" s="5">
        <v>0</v>
      </c>
      <c r="BD167" s="5">
        <v>2</v>
      </c>
      <c r="BE167" s="40">
        <v>104.59999847412109</v>
      </c>
      <c r="BF167" s="5">
        <f t="shared" si="30"/>
        <v>6</v>
      </c>
      <c r="BG167" s="40">
        <f t="shared" si="33"/>
        <v>110.59999847412109</v>
      </c>
      <c r="BH167" s="40">
        <f t="shared" si="31"/>
        <v>106.66000366210937</v>
      </c>
      <c r="BI167" s="40">
        <f t="shared" si="32"/>
        <v>6.8523381969513446</v>
      </c>
    </row>
    <row r="168" spans="1:61" ht="120" x14ac:dyDescent="0.25">
      <c r="A168" s="5">
        <v>23</v>
      </c>
      <c r="B168" s="16" t="s">
        <v>230</v>
      </c>
      <c r="C168" s="16">
        <v>1998</v>
      </c>
      <c r="D168" s="16">
        <v>1998</v>
      </c>
      <c r="E168" s="16">
        <v>1998</v>
      </c>
      <c r="F168" s="16" t="s">
        <v>24</v>
      </c>
      <c r="G168" s="16" t="s">
        <v>157</v>
      </c>
      <c r="H168" s="16" t="s">
        <v>227</v>
      </c>
      <c r="I168" s="16" t="s">
        <v>228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2</v>
      </c>
      <c r="AC168" s="5">
        <v>0</v>
      </c>
      <c r="AD168" s="5">
        <v>0</v>
      </c>
      <c r="AE168" s="5">
        <v>0</v>
      </c>
      <c r="AF168" s="40">
        <v>105.15000152587891</v>
      </c>
      <c r="AG168" s="5">
        <f t="shared" si="28"/>
        <v>2</v>
      </c>
      <c r="AH168" s="40">
        <f t="shared" si="29"/>
        <v>107.15000152587891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5">
        <v>0</v>
      </c>
      <c r="AR168" s="5">
        <v>0</v>
      </c>
      <c r="AS168" s="5">
        <v>0</v>
      </c>
      <c r="AT168" s="5">
        <v>0</v>
      </c>
      <c r="AU168" s="5">
        <v>0</v>
      </c>
      <c r="AV168" s="5">
        <v>2</v>
      </c>
      <c r="AW168" s="5">
        <v>0</v>
      </c>
      <c r="AX168" s="5">
        <v>2</v>
      </c>
      <c r="AY168" s="5">
        <v>0</v>
      </c>
      <c r="AZ168" s="5">
        <v>0</v>
      </c>
      <c r="BA168" s="5">
        <v>0</v>
      </c>
      <c r="BB168" s="5">
        <v>0</v>
      </c>
      <c r="BC168" s="5">
        <v>2</v>
      </c>
      <c r="BD168" s="5">
        <v>0</v>
      </c>
      <c r="BE168" s="40">
        <v>104.80999755859375</v>
      </c>
      <c r="BF168" s="5">
        <f t="shared" si="30"/>
        <v>6</v>
      </c>
      <c r="BG168" s="40">
        <f t="shared" si="33"/>
        <v>110.80999755859375</v>
      </c>
      <c r="BH168" s="40">
        <f t="shared" si="31"/>
        <v>107.15000152587891</v>
      </c>
      <c r="BI168" s="40">
        <f t="shared" si="32"/>
        <v>7.3432196488323136</v>
      </c>
    </row>
    <row r="169" spans="1:61" ht="60" x14ac:dyDescent="0.25">
      <c r="A169" s="5">
        <v>24</v>
      </c>
      <c r="B169" s="16" t="s">
        <v>151</v>
      </c>
      <c r="C169" s="16">
        <v>1997</v>
      </c>
      <c r="D169" s="16">
        <v>1997</v>
      </c>
      <c r="E169" s="16">
        <v>1997</v>
      </c>
      <c r="F169" s="16" t="s">
        <v>24</v>
      </c>
      <c r="G169" s="16" t="s">
        <v>152</v>
      </c>
      <c r="H169" s="16" t="s">
        <v>153</v>
      </c>
      <c r="I169" s="16" t="s">
        <v>154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2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2</v>
      </c>
      <c r="AE169" s="5">
        <v>2</v>
      </c>
      <c r="AF169" s="40">
        <v>115.80000305175781</v>
      </c>
      <c r="AG169" s="5">
        <f t="shared" si="28"/>
        <v>6</v>
      </c>
      <c r="AH169" s="40">
        <f t="shared" si="29"/>
        <v>121.80000305175781</v>
      </c>
      <c r="AI169" s="5">
        <v>0</v>
      </c>
      <c r="AJ169" s="5">
        <v>0</v>
      </c>
      <c r="AK169" s="5">
        <v>0</v>
      </c>
      <c r="AL169" s="5">
        <v>0</v>
      </c>
      <c r="AM169" s="5">
        <v>2</v>
      </c>
      <c r="AN169" s="5">
        <v>0</v>
      </c>
      <c r="AO169" s="5">
        <v>0</v>
      </c>
      <c r="AP169" s="5">
        <v>0</v>
      </c>
      <c r="AQ169" s="5">
        <v>0</v>
      </c>
      <c r="AR169" s="5">
        <v>0</v>
      </c>
      <c r="AS169" s="5">
        <v>0</v>
      </c>
      <c r="AT169" s="5">
        <v>0</v>
      </c>
      <c r="AU169" s="5">
        <v>0</v>
      </c>
      <c r="AV169" s="5">
        <v>0</v>
      </c>
      <c r="AW169" s="5">
        <v>0</v>
      </c>
      <c r="AX169" s="5">
        <v>0</v>
      </c>
      <c r="AY169" s="5">
        <v>0</v>
      </c>
      <c r="AZ169" s="5">
        <v>0</v>
      </c>
      <c r="BA169" s="5">
        <v>0</v>
      </c>
      <c r="BB169" s="5">
        <v>0</v>
      </c>
      <c r="BC169" s="5">
        <v>0</v>
      </c>
      <c r="BD169" s="5">
        <v>0</v>
      </c>
      <c r="BE169" s="40">
        <v>109.83999633789063</v>
      </c>
      <c r="BF169" s="5">
        <f t="shared" si="30"/>
        <v>2</v>
      </c>
      <c r="BG169" s="40">
        <f t="shared" si="33"/>
        <v>111.83999633789062</v>
      </c>
      <c r="BH169" s="40">
        <f t="shared" si="31"/>
        <v>111.83999633789062</v>
      </c>
      <c r="BI169" s="40">
        <f t="shared" si="32"/>
        <v>12.04167168885461</v>
      </c>
    </row>
    <row r="170" spans="1:61" ht="60" x14ac:dyDescent="0.25">
      <c r="A170" s="5">
        <v>25</v>
      </c>
      <c r="B170" s="16" t="s">
        <v>394</v>
      </c>
      <c r="C170" s="16">
        <v>1998</v>
      </c>
      <c r="D170" s="16">
        <v>1998</v>
      </c>
      <c r="E170" s="16">
        <v>1998</v>
      </c>
      <c r="F170" s="16" t="s">
        <v>24</v>
      </c>
      <c r="G170" s="16" t="s">
        <v>67</v>
      </c>
      <c r="H170" s="16" t="s">
        <v>115</v>
      </c>
      <c r="I170" s="16" t="s">
        <v>116</v>
      </c>
      <c r="J170" s="5">
        <v>0</v>
      </c>
      <c r="K170" s="5">
        <v>2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2</v>
      </c>
      <c r="AC170" s="5">
        <v>0</v>
      </c>
      <c r="AD170" s="5">
        <v>0</v>
      </c>
      <c r="AE170" s="5">
        <v>0</v>
      </c>
      <c r="AF170" s="40">
        <v>104.59999847412109</v>
      </c>
      <c r="AG170" s="5">
        <f t="shared" si="28"/>
        <v>4</v>
      </c>
      <c r="AH170" s="40">
        <f t="shared" si="29"/>
        <v>108.59999847412109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  <c r="AO170" s="5">
        <v>2</v>
      </c>
      <c r="AP170" s="5">
        <v>0</v>
      </c>
      <c r="AQ170" s="5">
        <v>0</v>
      </c>
      <c r="AR170" s="5">
        <v>0</v>
      </c>
      <c r="AS170" s="5">
        <v>0</v>
      </c>
      <c r="AT170" s="5">
        <v>0</v>
      </c>
      <c r="AU170" s="5">
        <v>0</v>
      </c>
      <c r="AV170" s="5">
        <v>0</v>
      </c>
      <c r="AW170" s="5">
        <v>2</v>
      </c>
      <c r="AX170" s="5">
        <v>0</v>
      </c>
      <c r="AY170" s="5">
        <v>0</v>
      </c>
      <c r="AZ170" s="5">
        <v>0</v>
      </c>
      <c r="BA170" s="5">
        <v>2</v>
      </c>
      <c r="BB170" s="5">
        <v>0</v>
      </c>
      <c r="BC170" s="5">
        <v>0</v>
      </c>
      <c r="BD170" s="5">
        <v>0</v>
      </c>
      <c r="BE170" s="40">
        <v>105.86000061035156</v>
      </c>
      <c r="BF170" s="5">
        <f t="shared" si="30"/>
        <v>6</v>
      </c>
      <c r="BG170" s="40">
        <f t="shared" si="33"/>
        <v>111.86000061035156</v>
      </c>
      <c r="BH170" s="40">
        <f t="shared" si="31"/>
        <v>108.59999847412109</v>
      </c>
      <c r="BI170" s="40">
        <f t="shared" si="32"/>
        <v>8.7958313024840926</v>
      </c>
    </row>
    <row r="171" spans="1:61" ht="75" x14ac:dyDescent="0.25">
      <c r="A171" s="5">
        <v>26</v>
      </c>
      <c r="B171" s="16" t="s">
        <v>284</v>
      </c>
      <c r="C171" s="16">
        <v>1996</v>
      </c>
      <c r="D171" s="16">
        <v>1996</v>
      </c>
      <c r="E171" s="16">
        <v>1996</v>
      </c>
      <c r="F171" s="16" t="s">
        <v>11</v>
      </c>
      <c r="G171" s="16" t="s">
        <v>62</v>
      </c>
      <c r="H171" s="16" t="s">
        <v>285</v>
      </c>
      <c r="I171" s="16" t="s">
        <v>286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2</v>
      </c>
      <c r="AB171" s="5">
        <v>0</v>
      </c>
      <c r="AC171" s="5">
        <v>0</v>
      </c>
      <c r="AD171" s="5">
        <v>2</v>
      </c>
      <c r="AE171" s="5">
        <v>0</v>
      </c>
      <c r="AF171" s="40">
        <v>105.30999755859375</v>
      </c>
      <c r="AG171" s="5">
        <f t="shared" si="28"/>
        <v>4</v>
      </c>
      <c r="AH171" s="40">
        <f t="shared" si="29"/>
        <v>109.30999755859375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  <c r="AO171" s="5">
        <v>0</v>
      </c>
      <c r="AP171" s="5">
        <v>0</v>
      </c>
      <c r="AQ171" s="5">
        <v>0</v>
      </c>
      <c r="AR171" s="5">
        <v>0</v>
      </c>
      <c r="AS171" s="5">
        <v>0</v>
      </c>
      <c r="AT171" s="5">
        <v>0</v>
      </c>
      <c r="AU171" s="5">
        <v>0</v>
      </c>
      <c r="AV171" s="5">
        <v>0</v>
      </c>
      <c r="AW171" s="5">
        <v>2</v>
      </c>
      <c r="AX171" s="5">
        <v>0</v>
      </c>
      <c r="AY171" s="5">
        <v>0</v>
      </c>
      <c r="AZ171" s="5">
        <v>0</v>
      </c>
      <c r="BA171" s="5">
        <v>0</v>
      </c>
      <c r="BB171" s="5">
        <v>0</v>
      </c>
      <c r="BC171" s="5">
        <v>0</v>
      </c>
      <c r="BD171" s="5">
        <v>0</v>
      </c>
      <c r="BE171" s="40">
        <v>109.93000030517578</v>
      </c>
      <c r="BF171" s="5">
        <f t="shared" si="30"/>
        <v>2</v>
      </c>
      <c r="BG171" s="40">
        <f t="shared" si="33"/>
        <v>111.93000030517578</v>
      </c>
      <c r="BH171" s="40">
        <f t="shared" si="31"/>
        <v>109.30999755859375</v>
      </c>
      <c r="BI171" s="40">
        <f t="shared" si="32"/>
        <v>9.5071106920285828</v>
      </c>
    </row>
    <row r="172" spans="1:61" x14ac:dyDescent="0.25">
      <c r="A172" s="5">
        <v>27</v>
      </c>
      <c r="B172" s="16" t="s">
        <v>111</v>
      </c>
      <c r="C172" s="16">
        <v>1995</v>
      </c>
      <c r="D172" s="16">
        <v>1995</v>
      </c>
      <c r="E172" s="16">
        <v>1995</v>
      </c>
      <c r="F172" s="16" t="s">
        <v>11</v>
      </c>
      <c r="G172" s="16" t="s">
        <v>83</v>
      </c>
      <c r="H172" s="16" t="s">
        <v>95</v>
      </c>
      <c r="I172" s="16" t="s">
        <v>112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2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2</v>
      </c>
      <c r="AB172" s="5">
        <v>0</v>
      </c>
      <c r="AC172" s="5">
        <v>0</v>
      </c>
      <c r="AD172" s="5">
        <v>2</v>
      </c>
      <c r="AE172" s="5">
        <v>2</v>
      </c>
      <c r="AF172" s="40">
        <v>112.77999877929687</v>
      </c>
      <c r="AG172" s="5">
        <f t="shared" si="28"/>
        <v>8</v>
      </c>
      <c r="AH172" s="40">
        <f t="shared" si="29"/>
        <v>120.77999877929687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  <c r="AO172" s="5">
        <v>0</v>
      </c>
      <c r="AP172" s="5">
        <v>0</v>
      </c>
      <c r="AQ172" s="5">
        <v>0</v>
      </c>
      <c r="AR172" s="5">
        <v>0</v>
      </c>
      <c r="AS172" s="5">
        <v>0</v>
      </c>
      <c r="AT172" s="5">
        <v>0</v>
      </c>
      <c r="AU172" s="5">
        <v>0</v>
      </c>
      <c r="AV172" s="5">
        <v>0</v>
      </c>
      <c r="AW172" s="5">
        <v>0</v>
      </c>
      <c r="AX172" s="5">
        <v>0</v>
      </c>
      <c r="AY172" s="5">
        <v>0</v>
      </c>
      <c r="AZ172" s="5">
        <v>0</v>
      </c>
      <c r="BA172" s="5">
        <v>0</v>
      </c>
      <c r="BB172" s="5">
        <v>0</v>
      </c>
      <c r="BC172" s="5">
        <v>0</v>
      </c>
      <c r="BD172" s="5">
        <v>0</v>
      </c>
      <c r="BE172" s="40">
        <v>111.98999786376953</v>
      </c>
      <c r="BF172" s="5">
        <f t="shared" si="30"/>
        <v>0</v>
      </c>
      <c r="BG172" s="40">
        <f t="shared" si="33"/>
        <v>111.98999786376953</v>
      </c>
      <c r="BH172" s="40">
        <f t="shared" si="31"/>
        <v>111.98999786376953</v>
      </c>
      <c r="BI172" s="40">
        <f t="shared" si="32"/>
        <v>12.191943704820849</v>
      </c>
    </row>
    <row r="173" spans="1:61" ht="30" x14ac:dyDescent="0.25">
      <c r="A173" s="5">
        <v>28</v>
      </c>
      <c r="B173" s="16" t="s">
        <v>10</v>
      </c>
      <c r="C173" s="16">
        <v>1995</v>
      </c>
      <c r="D173" s="16">
        <v>1995</v>
      </c>
      <c r="E173" s="16">
        <v>1995</v>
      </c>
      <c r="F173" s="16" t="s">
        <v>11</v>
      </c>
      <c r="G173" s="16" t="s">
        <v>12</v>
      </c>
      <c r="H173" s="16" t="s">
        <v>13</v>
      </c>
      <c r="I173" s="16" t="s">
        <v>14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2</v>
      </c>
      <c r="T173" s="5">
        <v>0</v>
      </c>
      <c r="U173" s="5">
        <v>0</v>
      </c>
      <c r="V173" s="5">
        <v>2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2</v>
      </c>
      <c r="AE173" s="5">
        <v>0</v>
      </c>
      <c r="AF173" s="40">
        <v>113.01999664306641</v>
      </c>
      <c r="AG173" s="5">
        <f t="shared" si="28"/>
        <v>6</v>
      </c>
      <c r="AH173" s="40">
        <f t="shared" si="29"/>
        <v>119.01999664306641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  <c r="AO173" s="5">
        <v>0</v>
      </c>
      <c r="AP173" s="5">
        <v>0</v>
      </c>
      <c r="AQ173" s="5">
        <v>0</v>
      </c>
      <c r="AR173" s="5">
        <v>0</v>
      </c>
      <c r="AS173" s="5">
        <v>0</v>
      </c>
      <c r="AT173" s="5">
        <v>0</v>
      </c>
      <c r="AU173" s="5">
        <v>0</v>
      </c>
      <c r="AV173" s="5">
        <v>0</v>
      </c>
      <c r="AW173" s="5">
        <v>0</v>
      </c>
      <c r="AX173" s="5">
        <v>0</v>
      </c>
      <c r="AY173" s="5">
        <v>0</v>
      </c>
      <c r="AZ173" s="5">
        <v>2</v>
      </c>
      <c r="BA173" s="5">
        <v>0</v>
      </c>
      <c r="BB173" s="5">
        <v>0</v>
      </c>
      <c r="BC173" s="5">
        <v>2</v>
      </c>
      <c r="BD173" s="5">
        <v>2</v>
      </c>
      <c r="BE173" s="40">
        <v>106.37000274658203</v>
      </c>
      <c r="BF173" s="5">
        <f t="shared" si="30"/>
        <v>6</v>
      </c>
      <c r="BG173" s="40">
        <f t="shared" si="33"/>
        <v>112.37000274658203</v>
      </c>
      <c r="BH173" s="40">
        <f t="shared" si="31"/>
        <v>112.37000274658203</v>
      </c>
      <c r="BI173" s="40">
        <f t="shared" si="32"/>
        <v>12.572633831022287</v>
      </c>
    </row>
    <row r="174" spans="1:61" ht="75" x14ac:dyDescent="0.25">
      <c r="A174" s="5">
        <v>29</v>
      </c>
      <c r="B174" s="16" t="s">
        <v>243</v>
      </c>
      <c r="C174" s="16">
        <v>2000</v>
      </c>
      <c r="D174" s="16">
        <v>2000</v>
      </c>
      <c r="E174" s="16">
        <v>2000</v>
      </c>
      <c r="F174" s="16" t="s">
        <v>24</v>
      </c>
      <c r="G174" s="16" t="s">
        <v>244</v>
      </c>
      <c r="H174" s="16" t="s">
        <v>245</v>
      </c>
      <c r="I174" s="16" t="s">
        <v>246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40">
        <v>119.80000305175781</v>
      </c>
      <c r="AG174" s="5">
        <f t="shared" si="28"/>
        <v>0</v>
      </c>
      <c r="AH174" s="40">
        <f t="shared" si="29"/>
        <v>119.80000305175781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5">
        <v>0</v>
      </c>
      <c r="AQ174" s="5">
        <v>0</v>
      </c>
      <c r="AR174" s="5">
        <v>0</v>
      </c>
      <c r="AS174" s="5">
        <v>0</v>
      </c>
      <c r="AT174" s="5">
        <v>0</v>
      </c>
      <c r="AU174" s="5">
        <v>0</v>
      </c>
      <c r="AV174" s="5">
        <v>0</v>
      </c>
      <c r="AW174" s="5">
        <v>0</v>
      </c>
      <c r="AX174" s="5">
        <v>0</v>
      </c>
      <c r="AY174" s="5">
        <v>0</v>
      </c>
      <c r="AZ174" s="5">
        <v>0</v>
      </c>
      <c r="BA174" s="5">
        <v>0</v>
      </c>
      <c r="BB174" s="5">
        <v>0</v>
      </c>
      <c r="BC174" s="5">
        <v>0</v>
      </c>
      <c r="BD174" s="5">
        <v>2</v>
      </c>
      <c r="BE174" s="40">
        <v>110.38999938964844</v>
      </c>
      <c r="BF174" s="5">
        <f t="shared" si="30"/>
        <v>2</v>
      </c>
      <c r="BG174" s="40">
        <f t="shared" si="33"/>
        <v>112.38999938964844</v>
      </c>
      <c r="BH174" s="40">
        <f t="shared" si="31"/>
        <v>112.38999938964844</v>
      </c>
      <c r="BI174" s="40">
        <f t="shared" si="32"/>
        <v>12.592666533013411</v>
      </c>
    </row>
    <row r="175" spans="1:61" x14ac:dyDescent="0.25">
      <c r="A175" s="5">
        <v>30</v>
      </c>
      <c r="B175" s="16" t="s">
        <v>462</v>
      </c>
      <c r="C175" s="16">
        <v>2001</v>
      </c>
      <c r="D175" s="16">
        <v>2001</v>
      </c>
      <c r="E175" s="16">
        <v>2001</v>
      </c>
      <c r="F175" s="16" t="s">
        <v>24</v>
      </c>
      <c r="G175" s="16" t="s">
        <v>36</v>
      </c>
      <c r="H175" s="16" t="s">
        <v>13</v>
      </c>
      <c r="I175" s="16" t="s">
        <v>191</v>
      </c>
      <c r="J175" s="5">
        <v>0</v>
      </c>
      <c r="K175" s="5">
        <v>2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2</v>
      </c>
      <c r="U175" s="5">
        <v>0</v>
      </c>
      <c r="V175" s="5">
        <v>0</v>
      </c>
      <c r="W175" s="5">
        <v>0</v>
      </c>
      <c r="X175" s="5">
        <v>2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2</v>
      </c>
      <c r="AE175" s="5">
        <v>0</v>
      </c>
      <c r="AF175" s="40">
        <v>112.41999816894531</v>
      </c>
      <c r="AG175" s="5">
        <f t="shared" si="28"/>
        <v>8</v>
      </c>
      <c r="AH175" s="40">
        <f t="shared" si="29"/>
        <v>120.41999816894531</v>
      </c>
      <c r="AI175" s="5">
        <v>0</v>
      </c>
      <c r="AJ175" s="5">
        <v>2</v>
      </c>
      <c r="AK175" s="5">
        <v>0</v>
      </c>
      <c r="AL175" s="5">
        <v>0</v>
      </c>
      <c r="AM175" s="5">
        <v>0</v>
      </c>
      <c r="AN175" s="5">
        <v>0</v>
      </c>
      <c r="AO175" s="5">
        <v>0</v>
      </c>
      <c r="AP175" s="5">
        <v>0</v>
      </c>
      <c r="AQ175" s="5">
        <v>0</v>
      </c>
      <c r="AR175" s="5">
        <v>0</v>
      </c>
      <c r="AS175" s="5">
        <v>0</v>
      </c>
      <c r="AT175" s="5">
        <v>0</v>
      </c>
      <c r="AU175" s="5">
        <v>0</v>
      </c>
      <c r="AV175" s="5">
        <v>0</v>
      </c>
      <c r="AW175" s="5">
        <v>0</v>
      </c>
      <c r="AX175" s="5">
        <v>0</v>
      </c>
      <c r="AY175" s="5">
        <v>0</v>
      </c>
      <c r="AZ175" s="5">
        <v>0</v>
      </c>
      <c r="BA175" s="5">
        <v>0</v>
      </c>
      <c r="BB175" s="5">
        <v>0</v>
      </c>
      <c r="BC175" s="5">
        <v>0</v>
      </c>
      <c r="BD175" s="5">
        <v>0</v>
      </c>
      <c r="BE175" s="40">
        <v>110.69999694824219</v>
      </c>
      <c r="BF175" s="5">
        <f t="shared" si="30"/>
        <v>2</v>
      </c>
      <c r="BG175" s="40">
        <f t="shared" si="33"/>
        <v>112.69999694824219</v>
      </c>
      <c r="BH175" s="40">
        <f t="shared" si="31"/>
        <v>112.69999694824219</v>
      </c>
      <c r="BI175" s="40">
        <f t="shared" si="32"/>
        <v>12.903223094365337</v>
      </c>
    </row>
    <row r="176" spans="1:61" ht="75" x14ac:dyDescent="0.25">
      <c r="A176" s="5">
        <v>31</v>
      </c>
      <c r="B176" s="16" t="s">
        <v>313</v>
      </c>
      <c r="C176" s="16">
        <v>2000</v>
      </c>
      <c r="D176" s="16">
        <v>2000</v>
      </c>
      <c r="E176" s="16">
        <v>2000</v>
      </c>
      <c r="F176" s="16" t="s">
        <v>24</v>
      </c>
      <c r="G176" s="16" t="s">
        <v>19</v>
      </c>
      <c r="H176" s="16" t="s">
        <v>314</v>
      </c>
      <c r="I176" s="16" t="s">
        <v>315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2</v>
      </c>
      <c r="AF176" s="40">
        <v>114.12000274658203</v>
      </c>
      <c r="AG176" s="5">
        <f t="shared" si="28"/>
        <v>2</v>
      </c>
      <c r="AH176" s="40">
        <f t="shared" si="29"/>
        <v>116.12000274658203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  <c r="AO176" s="5">
        <v>0</v>
      </c>
      <c r="AP176" s="5">
        <v>0</v>
      </c>
      <c r="AQ176" s="5">
        <v>0</v>
      </c>
      <c r="AR176" s="5">
        <v>0</v>
      </c>
      <c r="AS176" s="5">
        <v>0</v>
      </c>
      <c r="AT176" s="5">
        <v>0</v>
      </c>
      <c r="AU176" s="5">
        <v>0</v>
      </c>
      <c r="AV176" s="5">
        <v>0</v>
      </c>
      <c r="AW176" s="5">
        <v>0</v>
      </c>
      <c r="AX176" s="5">
        <v>0</v>
      </c>
      <c r="AY176" s="5">
        <v>0</v>
      </c>
      <c r="AZ176" s="5">
        <v>0</v>
      </c>
      <c r="BA176" s="5">
        <v>0</v>
      </c>
      <c r="BB176" s="5">
        <v>0</v>
      </c>
      <c r="BC176" s="5">
        <v>0</v>
      </c>
      <c r="BD176" s="5">
        <v>0</v>
      </c>
      <c r="BE176" s="40">
        <v>113.48000335693359</v>
      </c>
      <c r="BF176" s="5">
        <f t="shared" si="30"/>
        <v>0</v>
      </c>
      <c r="BG176" s="40">
        <f t="shared" si="33"/>
        <v>113.48000335693359</v>
      </c>
      <c r="BH176" s="40">
        <f t="shared" si="31"/>
        <v>113.48000335693359</v>
      </c>
      <c r="BI176" s="40">
        <f t="shared" si="32"/>
        <v>13.684636048759335</v>
      </c>
    </row>
    <row r="177" spans="1:61" ht="90" x14ac:dyDescent="0.25">
      <c r="A177" s="5">
        <v>32</v>
      </c>
      <c r="B177" s="16" t="s">
        <v>412</v>
      </c>
      <c r="C177" s="16">
        <v>2003</v>
      </c>
      <c r="D177" s="16">
        <v>2003</v>
      </c>
      <c r="E177" s="16">
        <v>2003</v>
      </c>
      <c r="F177" s="16" t="s">
        <v>24</v>
      </c>
      <c r="G177" s="16" t="s">
        <v>104</v>
      </c>
      <c r="H177" s="16" t="s">
        <v>413</v>
      </c>
      <c r="I177" s="16" t="s">
        <v>414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2</v>
      </c>
      <c r="Z177" s="5">
        <v>0</v>
      </c>
      <c r="AA177" s="5">
        <v>0</v>
      </c>
      <c r="AB177" s="5">
        <v>0</v>
      </c>
      <c r="AC177" s="5">
        <v>0</v>
      </c>
      <c r="AD177" s="5">
        <v>2</v>
      </c>
      <c r="AE177" s="5">
        <v>2</v>
      </c>
      <c r="AF177" s="40">
        <v>119.25</v>
      </c>
      <c r="AG177" s="5">
        <f t="shared" ref="AG177:AG210" si="34">SUM(J177:AE177)</f>
        <v>6</v>
      </c>
      <c r="AH177" s="40">
        <f t="shared" ref="AH177:AH208" si="35">AF177+AG177</f>
        <v>125.25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5">
        <v>0</v>
      </c>
      <c r="AR177" s="5">
        <v>0</v>
      </c>
      <c r="AS177" s="5">
        <v>0</v>
      </c>
      <c r="AT177" s="5">
        <v>0</v>
      </c>
      <c r="AU177" s="5">
        <v>0</v>
      </c>
      <c r="AV177" s="5">
        <v>0</v>
      </c>
      <c r="AW177" s="5">
        <v>0</v>
      </c>
      <c r="AX177" s="5">
        <v>0</v>
      </c>
      <c r="AY177" s="5">
        <v>0</v>
      </c>
      <c r="AZ177" s="5">
        <v>0</v>
      </c>
      <c r="BA177" s="5">
        <v>2</v>
      </c>
      <c r="BB177" s="5">
        <v>0</v>
      </c>
      <c r="BC177" s="5">
        <v>0</v>
      </c>
      <c r="BD177" s="5">
        <v>0</v>
      </c>
      <c r="BE177" s="40">
        <v>112.40000152587891</v>
      </c>
      <c r="BF177" s="5">
        <f t="shared" ref="BF177:BF210" si="36">SUM(AI177:BD177)</f>
        <v>2</v>
      </c>
      <c r="BG177" s="40">
        <f t="shared" ref="BG177:BG208" si="37">BE177+BF177</f>
        <v>114.40000152587891</v>
      </c>
      <c r="BH177" s="40">
        <f t="shared" ref="BH177:BH208" si="38">MIN(BG177,AH177)</f>
        <v>114.40000152587891</v>
      </c>
      <c r="BI177" s="40">
        <f t="shared" ref="BI177:BI208" si="39">IF( AND(ISNUMBER(BH$145),ISNUMBER(BH177)),(BH177-BH$145)/BH$145*100,"")</f>
        <v>14.606293203395667</v>
      </c>
    </row>
    <row r="178" spans="1:61" ht="60" x14ac:dyDescent="0.25">
      <c r="A178" s="5">
        <v>33</v>
      </c>
      <c r="B178" s="16" t="s">
        <v>71</v>
      </c>
      <c r="C178" s="16">
        <v>1998</v>
      </c>
      <c r="D178" s="16">
        <v>1998</v>
      </c>
      <c r="E178" s="16">
        <v>1998</v>
      </c>
      <c r="F178" s="16" t="s">
        <v>24</v>
      </c>
      <c r="G178" s="16" t="s">
        <v>72</v>
      </c>
      <c r="H178" s="16" t="s">
        <v>73</v>
      </c>
      <c r="I178" s="16" t="s">
        <v>74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2</v>
      </c>
      <c r="AF178" s="40">
        <v>118</v>
      </c>
      <c r="AG178" s="5">
        <f t="shared" si="34"/>
        <v>2</v>
      </c>
      <c r="AH178" s="40">
        <f t="shared" si="35"/>
        <v>120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  <c r="AO178" s="5">
        <v>0</v>
      </c>
      <c r="AP178" s="5">
        <v>0</v>
      </c>
      <c r="AQ178" s="5">
        <v>0</v>
      </c>
      <c r="AR178" s="5">
        <v>0</v>
      </c>
      <c r="AS178" s="5">
        <v>0</v>
      </c>
      <c r="AT178" s="5">
        <v>0</v>
      </c>
      <c r="AU178" s="5">
        <v>0</v>
      </c>
      <c r="AV178" s="5">
        <v>0</v>
      </c>
      <c r="AW178" s="5">
        <v>0</v>
      </c>
      <c r="AX178" s="5">
        <v>0</v>
      </c>
      <c r="AY178" s="5">
        <v>0</v>
      </c>
      <c r="AZ178" s="5">
        <v>0</v>
      </c>
      <c r="BA178" s="5">
        <v>0</v>
      </c>
      <c r="BB178" s="5">
        <v>0</v>
      </c>
      <c r="BC178" s="5">
        <v>0</v>
      </c>
      <c r="BD178" s="5">
        <v>0</v>
      </c>
      <c r="BE178" s="40">
        <v>115.27999877929687</v>
      </c>
      <c r="BF178" s="5">
        <f t="shared" si="36"/>
        <v>0</v>
      </c>
      <c r="BG178" s="40">
        <f t="shared" si="37"/>
        <v>115.27999877929687</v>
      </c>
      <c r="BH178" s="40">
        <f t="shared" si="38"/>
        <v>115.27999877929687</v>
      </c>
      <c r="BI178" s="40">
        <f t="shared" si="39"/>
        <v>15.487877310897522</v>
      </c>
    </row>
    <row r="179" spans="1:61" ht="45" x14ac:dyDescent="0.25">
      <c r="A179" s="5" t="s">
        <v>8</v>
      </c>
      <c r="B179" s="16" t="s">
        <v>125</v>
      </c>
      <c r="C179" s="16">
        <v>1980</v>
      </c>
      <c r="D179" s="16">
        <v>1980</v>
      </c>
      <c r="E179" s="16">
        <v>1980</v>
      </c>
      <c r="F179" s="16" t="s">
        <v>11</v>
      </c>
      <c r="G179" s="16" t="s">
        <v>126</v>
      </c>
      <c r="H179" s="16" t="s">
        <v>127</v>
      </c>
      <c r="I179" s="16" t="s">
        <v>128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2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2</v>
      </c>
      <c r="AE179" s="5">
        <v>2</v>
      </c>
      <c r="AF179" s="40">
        <v>106.66999816894531</v>
      </c>
      <c r="AG179" s="5">
        <f t="shared" si="34"/>
        <v>6</v>
      </c>
      <c r="AH179" s="40">
        <f t="shared" si="35"/>
        <v>112.66999816894531</v>
      </c>
      <c r="AI179" s="5">
        <v>0</v>
      </c>
      <c r="AJ179" s="5">
        <v>0</v>
      </c>
      <c r="AK179" s="5">
        <v>0</v>
      </c>
      <c r="AL179" s="5">
        <v>0</v>
      </c>
      <c r="AM179" s="5">
        <v>2</v>
      </c>
      <c r="AN179" s="5">
        <v>0</v>
      </c>
      <c r="AO179" s="5">
        <v>0</v>
      </c>
      <c r="AP179" s="5">
        <v>0</v>
      </c>
      <c r="AQ179" s="5">
        <v>0</v>
      </c>
      <c r="AR179" s="5">
        <v>0</v>
      </c>
      <c r="AS179" s="5">
        <v>0</v>
      </c>
      <c r="AT179" s="5">
        <v>0</v>
      </c>
      <c r="AU179" s="5">
        <v>0</v>
      </c>
      <c r="AV179" s="5">
        <v>0</v>
      </c>
      <c r="AW179" s="5">
        <v>2</v>
      </c>
      <c r="AX179" s="5">
        <v>0</v>
      </c>
      <c r="AY179" s="5">
        <v>0</v>
      </c>
      <c r="AZ179" s="5">
        <v>0</v>
      </c>
      <c r="BA179" s="5">
        <v>0</v>
      </c>
      <c r="BB179" s="5">
        <v>0</v>
      </c>
      <c r="BC179" s="5">
        <v>2</v>
      </c>
      <c r="BD179" s="5">
        <v>0</v>
      </c>
      <c r="BE179" s="40">
        <v>109.56999969482422</v>
      </c>
      <c r="BF179" s="5">
        <f t="shared" si="36"/>
        <v>6</v>
      </c>
      <c r="BG179" s="40">
        <f t="shared" si="37"/>
        <v>115.56999969482422</v>
      </c>
      <c r="BH179" s="40">
        <f t="shared" si="38"/>
        <v>112.66999816894531</v>
      </c>
      <c r="BI179" s="40">
        <f t="shared" si="39"/>
        <v>12.873170219802535</v>
      </c>
    </row>
    <row r="180" spans="1:61" ht="90" x14ac:dyDescent="0.25">
      <c r="A180" s="5">
        <v>34</v>
      </c>
      <c r="B180" s="16" t="s">
        <v>488</v>
      </c>
      <c r="C180" s="16">
        <v>2003</v>
      </c>
      <c r="D180" s="16">
        <v>2003</v>
      </c>
      <c r="E180" s="16">
        <v>2003</v>
      </c>
      <c r="F180" s="16" t="s">
        <v>24</v>
      </c>
      <c r="G180" s="16" t="s">
        <v>67</v>
      </c>
      <c r="H180" s="16" t="s">
        <v>472</v>
      </c>
      <c r="I180" s="16" t="s">
        <v>489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2</v>
      </c>
      <c r="AD180" s="5">
        <v>2</v>
      </c>
      <c r="AE180" s="5">
        <v>0</v>
      </c>
      <c r="AF180" s="40">
        <v>132.30999755859375</v>
      </c>
      <c r="AG180" s="5">
        <f t="shared" si="34"/>
        <v>4</v>
      </c>
      <c r="AH180" s="40">
        <f t="shared" si="35"/>
        <v>136.30999755859375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5">
        <v>0</v>
      </c>
      <c r="AR180" s="5">
        <v>0</v>
      </c>
      <c r="AS180" s="5">
        <v>0</v>
      </c>
      <c r="AT180" s="5">
        <v>0</v>
      </c>
      <c r="AU180" s="5">
        <v>0</v>
      </c>
      <c r="AV180" s="5">
        <v>0</v>
      </c>
      <c r="AW180" s="5">
        <v>0</v>
      </c>
      <c r="AX180" s="5">
        <v>0</v>
      </c>
      <c r="AY180" s="5">
        <v>0</v>
      </c>
      <c r="AZ180" s="5">
        <v>0</v>
      </c>
      <c r="BA180" s="5">
        <v>0</v>
      </c>
      <c r="BB180" s="5">
        <v>0</v>
      </c>
      <c r="BC180" s="5">
        <v>0</v>
      </c>
      <c r="BD180" s="5">
        <v>0</v>
      </c>
      <c r="BE180" s="40">
        <v>119.15000152587891</v>
      </c>
      <c r="BF180" s="5">
        <f t="shared" si="36"/>
        <v>0</v>
      </c>
      <c r="BG180" s="40">
        <f t="shared" si="37"/>
        <v>119.15000152587891</v>
      </c>
      <c r="BH180" s="40">
        <f t="shared" si="38"/>
        <v>119.15000152587891</v>
      </c>
      <c r="BI180" s="40">
        <f t="shared" si="39"/>
        <v>19.364858635695796</v>
      </c>
    </row>
    <row r="181" spans="1:61" ht="45" x14ac:dyDescent="0.25">
      <c r="A181" s="5">
        <v>35</v>
      </c>
      <c r="B181" s="16" t="s">
        <v>290</v>
      </c>
      <c r="C181" s="16">
        <v>1998</v>
      </c>
      <c r="D181" s="16">
        <v>1998</v>
      </c>
      <c r="E181" s="16">
        <v>1998</v>
      </c>
      <c r="F181" s="16" t="s">
        <v>24</v>
      </c>
      <c r="G181" s="16" t="s">
        <v>62</v>
      </c>
      <c r="H181" s="16" t="s">
        <v>291</v>
      </c>
      <c r="I181" s="16" t="s">
        <v>292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2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2</v>
      </c>
      <c r="AE181" s="5">
        <v>2</v>
      </c>
      <c r="AF181" s="40">
        <v>122.86000061035156</v>
      </c>
      <c r="AG181" s="5">
        <f t="shared" si="34"/>
        <v>6</v>
      </c>
      <c r="AH181" s="40">
        <f t="shared" si="35"/>
        <v>128.86000061035156</v>
      </c>
      <c r="AI181" s="5">
        <v>0</v>
      </c>
      <c r="AJ181" s="5">
        <v>2</v>
      </c>
      <c r="AK181" s="5">
        <v>0</v>
      </c>
      <c r="AL181" s="5">
        <v>0</v>
      </c>
      <c r="AM181" s="5">
        <v>0</v>
      </c>
      <c r="AN181" s="5">
        <v>0</v>
      </c>
      <c r="AO181" s="5">
        <v>0</v>
      </c>
      <c r="AP181" s="5">
        <v>0</v>
      </c>
      <c r="AQ181" s="5">
        <v>0</v>
      </c>
      <c r="AR181" s="5">
        <v>0</v>
      </c>
      <c r="AS181" s="5">
        <v>0</v>
      </c>
      <c r="AT181" s="5">
        <v>0</v>
      </c>
      <c r="AU181" s="5">
        <v>0</v>
      </c>
      <c r="AV181" s="5">
        <v>0</v>
      </c>
      <c r="AW181" s="5">
        <v>0</v>
      </c>
      <c r="AX181" s="5">
        <v>0</v>
      </c>
      <c r="AY181" s="5">
        <v>0</v>
      </c>
      <c r="AZ181" s="5">
        <v>0</v>
      </c>
      <c r="BA181" s="5">
        <v>0</v>
      </c>
      <c r="BB181" s="5">
        <v>0</v>
      </c>
      <c r="BC181" s="5">
        <v>0</v>
      </c>
      <c r="BD181" s="5">
        <v>0</v>
      </c>
      <c r="BE181" s="40">
        <v>117.91000366210937</v>
      </c>
      <c r="BF181" s="5">
        <f t="shared" si="36"/>
        <v>2</v>
      </c>
      <c r="BG181" s="40">
        <f t="shared" si="37"/>
        <v>119.91000366210937</v>
      </c>
      <c r="BH181" s="40">
        <f t="shared" si="38"/>
        <v>119.91000366210937</v>
      </c>
      <c r="BI181" s="40">
        <f t="shared" si="39"/>
        <v>20.126231244946442</v>
      </c>
    </row>
    <row r="182" spans="1:61" ht="45" x14ac:dyDescent="0.25">
      <c r="A182" s="5">
        <v>36</v>
      </c>
      <c r="B182" s="16" t="s">
        <v>321</v>
      </c>
      <c r="C182" s="16">
        <v>2000</v>
      </c>
      <c r="D182" s="16">
        <v>2000</v>
      </c>
      <c r="E182" s="16">
        <v>2000</v>
      </c>
      <c r="F182" s="16" t="s">
        <v>24</v>
      </c>
      <c r="G182" s="16" t="s">
        <v>36</v>
      </c>
      <c r="H182" s="16" t="s">
        <v>55</v>
      </c>
      <c r="I182" s="16" t="s">
        <v>144</v>
      </c>
      <c r="J182" s="5">
        <v>0</v>
      </c>
      <c r="K182" s="5">
        <v>2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2</v>
      </c>
      <c r="U182" s="5">
        <v>0</v>
      </c>
      <c r="V182" s="5">
        <v>2</v>
      </c>
      <c r="W182" s="5">
        <v>0</v>
      </c>
      <c r="X182" s="5">
        <v>0</v>
      </c>
      <c r="Y182" s="5">
        <v>0</v>
      </c>
      <c r="Z182" s="5">
        <v>0</v>
      </c>
      <c r="AA182" s="5">
        <v>2</v>
      </c>
      <c r="AB182" s="5">
        <v>0</v>
      </c>
      <c r="AC182" s="5">
        <v>0</v>
      </c>
      <c r="AD182" s="5">
        <v>2</v>
      </c>
      <c r="AE182" s="5">
        <v>0</v>
      </c>
      <c r="AF182" s="40">
        <v>115.87999725341797</v>
      </c>
      <c r="AG182" s="5">
        <f t="shared" si="34"/>
        <v>10</v>
      </c>
      <c r="AH182" s="40">
        <f t="shared" si="35"/>
        <v>125.87999725341797</v>
      </c>
      <c r="AI182" s="5">
        <v>0</v>
      </c>
      <c r="AJ182" s="5">
        <v>2</v>
      </c>
      <c r="AK182" s="5">
        <v>0</v>
      </c>
      <c r="AL182" s="5">
        <v>0</v>
      </c>
      <c r="AM182" s="5">
        <v>0</v>
      </c>
      <c r="AN182" s="5">
        <v>0</v>
      </c>
      <c r="AO182" s="5">
        <v>0</v>
      </c>
      <c r="AP182" s="5">
        <v>0</v>
      </c>
      <c r="AQ182" s="5">
        <v>0</v>
      </c>
      <c r="AR182" s="5">
        <v>2</v>
      </c>
      <c r="AS182" s="5">
        <v>0</v>
      </c>
      <c r="AT182" s="5">
        <v>0</v>
      </c>
      <c r="AU182" s="5">
        <v>0</v>
      </c>
      <c r="AV182" s="5">
        <v>0</v>
      </c>
      <c r="AW182" s="5">
        <v>0</v>
      </c>
      <c r="AX182" s="5">
        <v>2</v>
      </c>
      <c r="AY182" s="5">
        <v>0</v>
      </c>
      <c r="AZ182" s="5">
        <v>0</v>
      </c>
      <c r="BA182" s="5">
        <v>0</v>
      </c>
      <c r="BB182" s="5">
        <v>0</v>
      </c>
      <c r="BC182" s="5">
        <v>0</v>
      </c>
      <c r="BD182" s="5">
        <v>0</v>
      </c>
      <c r="BE182" s="40">
        <v>117.69000244140625</v>
      </c>
      <c r="BF182" s="5">
        <f t="shared" si="36"/>
        <v>6</v>
      </c>
      <c r="BG182" s="40">
        <f t="shared" si="37"/>
        <v>123.69000244140625</v>
      </c>
      <c r="BH182" s="40">
        <f t="shared" si="38"/>
        <v>123.69000244140625</v>
      </c>
      <c r="BI182" s="40">
        <f t="shared" si="39"/>
        <v>23.913046302904085</v>
      </c>
    </row>
    <row r="183" spans="1:61" ht="45" x14ac:dyDescent="0.25">
      <c r="A183" s="5">
        <v>37</v>
      </c>
      <c r="B183" s="16" t="s">
        <v>58</v>
      </c>
      <c r="C183" s="16">
        <v>1996</v>
      </c>
      <c r="D183" s="16">
        <v>1996</v>
      </c>
      <c r="E183" s="16">
        <v>1996</v>
      </c>
      <c r="F183" s="16" t="s">
        <v>24</v>
      </c>
      <c r="G183" s="16" t="s">
        <v>36</v>
      </c>
      <c r="H183" s="16" t="s">
        <v>55</v>
      </c>
      <c r="I183" s="16" t="s">
        <v>59</v>
      </c>
      <c r="J183" s="5">
        <v>0</v>
      </c>
      <c r="K183" s="5">
        <v>0</v>
      </c>
      <c r="L183" s="5">
        <v>0</v>
      </c>
      <c r="M183" s="5">
        <v>2</v>
      </c>
      <c r="N183" s="5">
        <v>0</v>
      </c>
      <c r="O183" s="5">
        <v>2</v>
      </c>
      <c r="P183" s="5">
        <v>0</v>
      </c>
      <c r="Q183" s="5">
        <v>2</v>
      </c>
      <c r="R183" s="5">
        <v>0</v>
      </c>
      <c r="S183" s="5">
        <v>0</v>
      </c>
      <c r="T183" s="5">
        <v>0</v>
      </c>
      <c r="U183" s="5">
        <v>2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2</v>
      </c>
      <c r="AD183" s="5">
        <v>2</v>
      </c>
      <c r="AE183" s="5">
        <v>2</v>
      </c>
      <c r="AF183" s="40">
        <v>135.97999572753906</v>
      </c>
      <c r="AG183" s="5">
        <f t="shared" si="34"/>
        <v>14</v>
      </c>
      <c r="AH183" s="40">
        <f t="shared" si="35"/>
        <v>149.97999572753906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5">
        <v>0</v>
      </c>
      <c r="AR183" s="5">
        <v>0</v>
      </c>
      <c r="AS183" s="5">
        <v>0</v>
      </c>
      <c r="AT183" s="5">
        <v>0</v>
      </c>
      <c r="AU183" s="5">
        <v>2</v>
      </c>
      <c r="AV183" s="5">
        <v>0</v>
      </c>
      <c r="AW183" s="5">
        <v>0</v>
      </c>
      <c r="AX183" s="5">
        <v>0</v>
      </c>
      <c r="AY183" s="5">
        <v>0</v>
      </c>
      <c r="AZ183" s="5">
        <v>0</v>
      </c>
      <c r="BA183" s="5">
        <v>0</v>
      </c>
      <c r="BB183" s="5">
        <v>0</v>
      </c>
      <c r="BC183" s="5">
        <v>0</v>
      </c>
      <c r="BD183" s="5">
        <v>0</v>
      </c>
      <c r="BE183" s="40">
        <v>122.73999786376953</v>
      </c>
      <c r="BF183" s="5">
        <f t="shared" si="36"/>
        <v>2</v>
      </c>
      <c r="BG183" s="40">
        <f t="shared" si="37"/>
        <v>124.73999786376953</v>
      </c>
      <c r="BH183" s="40">
        <f t="shared" si="38"/>
        <v>124.73999786376953</v>
      </c>
      <c r="BI183" s="40">
        <f t="shared" si="39"/>
        <v>24.964935128363301</v>
      </c>
    </row>
    <row r="184" spans="1:61" ht="60" x14ac:dyDescent="0.25">
      <c r="A184" s="5">
        <v>38</v>
      </c>
      <c r="B184" s="16" t="s">
        <v>169</v>
      </c>
      <c r="C184" s="16">
        <v>2003</v>
      </c>
      <c r="D184" s="16">
        <v>2003</v>
      </c>
      <c r="E184" s="16">
        <v>2003</v>
      </c>
      <c r="F184" s="16" t="s">
        <v>24</v>
      </c>
      <c r="G184" s="16" t="s">
        <v>25</v>
      </c>
      <c r="H184" s="16" t="s">
        <v>26</v>
      </c>
      <c r="I184" s="16" t="s">
        <v>27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2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2</v>
      </c>
      <c r="AB184" s="5">
        <v>0</v>
      </c>
      <c r="AC184" s="5">
        <v>0</v>
      </c>
      <c r="AD184" s="5">
        <v>0</v>
      </c>
      <c r="AE184" s="5">
        <v>0</v>
      </c>
      <c r="AF184" s="40">
        <v>117.52999877929687</v>
      </c>
      <c r="AG184" s="5">
        <f t="shared" si="34"/>
        <v>4</v>
      </c>
      <c r="AH184" s="40">
        <f t="shared" si="35"/>
        <v>121.52999877929687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  <c r="AO184" s="5">
        <v>2</v>
      </c>
      <c r="AP184" s="5">
        <v>0</v>
      </c>
      <c r="AQ184" s="5">
        <v>0</v>
      </c>
      <c r="AR184" s="5">
        <v>0</v>
      </c>
      <c r="AS184" s="5">
        <v>0</v>
      </c>
      <c r="AT184" s="5">
        <v>0</v>
      </c>
      <c r="AU184" s="5">
        <v>0</v>
      </c>
      <c r="AV184" s="5">
        <v>0</v>
      </c>
      <c r="AW184" s="5">
        <v>0</v>
      </c>
      <c r="AX184" s="5">
        <v>0</v>
      </c>
      <c r="AY184" s="5">
        <v>2</v>
      </c>
      <c r="AZ184" s="5">
        <v>0</v>
      </c>
      <c r="BA184" s="5">
        <v>2</v>
      </c>
      <c r="BB184" s="5">
        <v>0</v>
      </c>
      <c r="BC184" s="5">
        <v>0</v>
      </c>
      <c r="BD184" s="5">
        <v>0</v>
      </c>
      <c r="BE184" s="40">
        <v>122.33999633789062</v>
      </c>
      <c r="BF184" s="5">
        <f t="shared" si="36"/>
        <v>6</v>
      </c>
      <c r="BG184" s="40">
        <f t="shared" si="37"/>
        <v>128.33999633789063</v>
      </c>
      <c r="BH184" s="40">
        <f t="shared" si="38"/>
        <v>121.52999877929687</v>
      </c>
      <c r="BI184" s="40">
        <f t="shared" si="39"/>
        <v>21.749147616555586</v>
      </c>
    </row>
    <row r="185" spans="1:61" ht="45" x14ac:dyDescent="0.25">
      <c r="A185" s="5">
        <v>39</v>
      </c>
      <c r="B185" s="16" t="s">
        <v>54</v>
      </c>
      <c r="C185" s="16">
        <v>2002</v>
      </c>
      <c r="D185" s="16">
        <v>2002</v>
      </c>
      <c r="E185" s="16">
        <v>2002</v>
      </c>
      <c r="F185" s="16" t="s">
        <v>24</v>
      </c>
      <c r="G185" s="16" t="s">
        <v>36</v>
      </c>
      <c r="H185" s="16" t="s">
        <v>55</v>
      </c>
      <c r="I185" s="16" t="s">
        <v>56</v>
      </c>
      <c r="J185" s="5">
        <v>0</v>
      </c>
      <c r="K185" s="5">
        <v>2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2</v>
      </c>
      <c r="W185" s="5">
        <v>0</v>
      </c>
      <c r="X185" s="5">
        <v>0</v>
      </c>
      <c r="Y185" s="5">
        <v>2</v>
      </c>
      <c r="Z185" s="5">
        <v>0</v>
      </c>
      <c r="AA185" s="5">
        <v>2</v>
      </c>
      <c r="AB185" s="5">
        <v>0</v>
      </c>
      <c r="AC185" s="5">
        <v>0</v>
      </c>
      <c r="AD185" s="5">
        <v>2</v>
      </c>
      <c r="AE185" s="5">
        <v>2</v>
      </c>
      <c r="AF185" s="40">
        <v>132.44000244140625</v>
      </c>
      <c r="AG185" s="5">
        <f t="shared" si="34"/>
        <v>12</v>
      </c>
      <c r="AH185" s="40">
        <f t="shared" si="35"/>
        <v>144.44000244140625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  <c r="AO185" s="5">
        <v>0</v>
      </c>
      <c r="AP185" s="5">
        <v>0</v>
      </c>
      <c r="AQ185" s="5">
        <v>0</v>
      </c>
      <c r="AR185" s="5">
        <v>0</v>
      </c>
      <c r="AS185" s="5">
        <v>0</v>
      </c>
      <c r="AT185" s="5">
        <v>0</v>
      </c>
      <c r="AU185" s="5">
        <v>0</v>
      </c>
      <c r="AV185" s="5">
        <v>0</v>
      </c>
      <c r="AW185" s="5">
        <v>0</v>
      </c>
      <c r="AX185" s="5">
        <v>0</v>
      </c>
      <c r="AY185" s="5">
        <v>0</v>
      </c>
      <c r="AZ185" s="5">
        <v>0</v>
      </c>
      <c r="BA185" s="5">
        <v>0</v>
      </c>
      <c r="BB185" s="5">
        <v>0</v>
      </c>
      <c r="BC185" s="5">
        <v>0</v>
      </c>
      <c r="BD185" s="5">
        <v>0</v>
      </c>
      <c r="BE185" s="40">
        <v>128.85000610351562</v>
      </c>
      <c r="BF185" s="5">
        <f t="shared" si="36"/>
        <v>0</v>
      </c>
      <c r="BG185" s="40">
        <f t="shared" si="37"/>
        <v>128.85000610351562</v>
      </c>
      <c r="BH185" s="40">
        <f t="shared" si="38"/>
        <v>128.85000610351562</v>
      </c>
      <c r="BI185" s="40">
        <f t="shared" si="39"/>
        <v>29.082354735968451</v>
      </c>
    </row>
    <row r="186" spans="1:61" ht="30" x14ac:dyDescent="0.25">
      <c r="A186" s="5">
        <v>40</v>
      </c>
      <c r="B186" s="16" t="s">
        <v>455</v>
      </c>
      <c r="C186" s="16">
        <v>1990</v>
      </c>
      <c r="D186" s="16">
        <v>1990</v>
      </c>
      <c r="E186" s="16">
        <v>1990</v>
      </c>
      <c r="F186" s="16" t="s">
        <v>11</v>
      </c>
      <c r="G186" s="16" t="s">
        <v>83</v>
      </c>
      <c r="H186" s="16" t="s">
        <v>240</v>
      </c>
      <c r="I186" s="16" t="s">
        <v>456</v>
      </c>
      <c r="J186" s="5">
        <v>0</v>
      </c>
      <c r="K186" s="5">
        <v>0</v>
      </c>
      <c r="L186" s="5">
        <v>0</v>
      </c>
      <c r="M186" s="5">
        <v>0</v>
      </c>
      <c r="N186" s="5">
        <v>2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2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2</v>
      </c>
      <c r="AE186" s="5">
        <v>0</v>
      </c>
      <c r="AF186" s="40">
        <v>118.55999755859375</v>
      </c>
      <c r="AG186" s="5">
        <f t="shared" si="34"/>
        <v>6</v>
      </c>
      <c r="AH186" s="40">
        <f t="shared" si="35"/>
        <v>124.55999755859375</v>
      </c>
      <c r="AI186" s="5">
        <v>0</v>
      </c>
      <c r="AJ186" s="5">
        <v>2</v>
      </c>
      <c r="AK186" s="5">
        <v>0</v>
      </c>
      <c r="AL186" s="5">
        <v>0</v>
      </c>
      <c r="AM186" s="5">
        <v>0</v>
      </c>
      <c r="AN186" s="5">
        <v>0</v>
      </c>
      <c r="AO186" s="5">
        <v>0</v>
      </c>
      <c r="AP186" s="5">
        <v>0</v>
      </c>
      <c r="AQ186" s="5">
        <v>0</v>
      </c>
      <c r="AR186" s="5">
        <v>0</v>
      </c>
      <c r="AS186" s="5">
        <v>0</v>
      </c>
      <c r="AT186" s="5">
        <v>0</v>
      </c>
      <c r="AU186" s="5">
        <v>0</v>
      </c>
      <c r="AV186" s="5">
        <v>2</v>
      </c>
      <c r="AW186" s="5">
        <v>2</v>
      </c>
      <c r="AX186" s="5">
        <v>0</v>
      </c>
      <c r="AY186" s="5">
        <v>0</v>
      </c>
      <c r="AZ186" s="5">
        <v>0</v>
      </c>
      <c r="BA186" s="5">
        <v>0</v>
      </c>
      <c r="BB186" s="5">
        <v>0</v>
      </c>
      <c r="BC186" s="5">
        <v>0</v>
      </c>
      <c r="BD186" s="5">
        <v>2</v>
      </c>
      <c r="BE186" s="40">
        <v>122.04000091552734</v>
      </c>
      <c r="BF186" s="5">
        <f t="shared" si="36"/>
        <v>8</v>
      </c>
      <c r="BG186" s="40">
        <f t="shared" si="37"/>
        <v>130.04000091552734</v>
      </c>
      <c r="BH186" s="40">
        <f t="shared" si="38"/>
        <v>124.55999755859375</v>
      </c>
      <c r="BI186" s="40">
        <f t="shared" si="39"/>
        <v>24.784610237834261</v>
      </c>
    </row>
    <row r="187" spans="1:61" ht="60" x14ac:dyDescent="0.25">
      <c r="A187" s="5">
        <v>41</v>
      </c>
      <c r="B187" s="16" t="s">
        <v>458</v>
      </c>
      <c r="C187" s="16">
        <v>2002</v>
      </c>
      <c r="D187" s="16">
        <v>2002</v>
      </c>
      <c r="E187" s="16">
        <v>2002</v>
      </c>
      <c r="F187" s="16">
        <v>1</v>
      </c>
      <c r="G187" s="16" t="s">
        <v>99</v>
      </c>
      <c r="H187" s="16" t="s">
        <v>100</v>
      </c>
      <c r="I187" s="16" t="s">
        <v>101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2</v>
      </c>
      <c r="AE187" s="5">
        <v>0</v>
      </c>
      <c r="AF187" s="40">
        <v>130.47000122070312</v>
      </c>
      <c r="AG187" s="5">
        <f t="shared" si="34"/>
        <v>2</v>
      </c>
      <c r="AH187" s="40">
        <f t="shared" si="35"/>
        <v>132.47000122070312</v>
      </c>
      <c r="AI187" s="5">
        <v>0</v>
      </c>
      <c r="AJ187" s="5">
        <v>0</v>
      </c>
      <c r="AK187" s="5">
        <v>0</v>
      </c>
      <c r="AL187" s="5">
        <v>0</v>
      </c>
      <c r="AM187" s="5">
        <v>2</v>
      </c>
      <c r="AN187" s="5">
        <v>0</v>
      </c>
      <c r="AO187" s="5">
        <v>0</v>
      </c>
      <c r="AP187" s="5">
        <v>0</v>
      </c>
      <c r="AQ187" s="5">
        <v>0</v>
      </c>
      <c r="AR187" s="5">
        <v>0</v>
      </c>
      <c r="AS187" s="5">
        <v>0</v>
      </c>
      <c r="AT187" s="5">
        <v>0</v>
      </c>
      <c r="AU187" s="5">
        <v>0</v>
      </c>
      <c r="AV187" s="5">
        <v>0</v>
      </c>
      <c r="AW187" s="5">
        <v>2</v>
      </c>
      <c r="AX187" s="5">
        <v>0</v>
      </c>
      <c r="AY187" s="5">
        <v>0</v>
      </c>
      <c r="AZ187" s="5">
        <v>0</v>
      </c>
      <c r="BA187" s="5">
        <v>0</v>
      </c>
      <c r="BB187" s="5">
        <v>0</v>
      </c>
      <c r="BC187" s="5">
        <v>2</v>
      </c>
      <c r="BD187" s="5">
        <v>2</v>
      </c>
      <c r="BE187" s="40">
        <v>122.52999877929687</v>
      </c>
      <c r="BF187" s="5">
        <f t="shared" si="36"/>
        <v>8</v>
      </c>
      <c r="BG187" s="40">
        <f t="shared" si="37"/>
        <v>130.52999877929687</v>
      </c>
      <c r="BH187" s="40">
        <f t="shared" si="38"/>
        <v>130.52999877929687</v>
      </c>
      <c r="BI187" s="40">
        <f t="shared" si="39"/>
        <v>30.765376856703202</v>
      </c>
    </row>
    <row r="188" spans="1:61" ht="45" x14ac:dyDescent="0.25">
      <c r="A188" s="5">
        <v>42</v>
      </c>
      <c r="B188" s="16" t="s">
        <v>103</v>
      </c>
      <c r="C188" s="16">
        <v>1995</v>
      </c>
      <c r="D188" s="16">
        <v>1995</v>
      </c>
      <c r="E188" s="16">
        <v>1995</v>
      </c>
      <c r="F188" s="16" t="s">
        <v>11</v>
      </c>
      <c r="G188" s="16" t="s">
        <v>104</v>
      </c>
      <c r="H188" s="16" t="s">
        <v>105</v>
      </c>
      <c r="I188" s="16" t="s">
        <v>106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50</v>
      </c>
      <c r="Z188" s="5">
        <v>0</v>
      </c>
      <c r="AA188" s="5">
        <v>0</v>
      </c>
      <c r="AB188" s="5">
        <v>0</v>
      </c>
      <c r="AC188" s="5">
        <v>0</v>
      </c>
      <c r="AD188" s="5">
        <v>2</v>
      </c>
      <c r="AE188" s="5">
        <v>0</v>
      </c>
      <c r="AF188" s="40">
        <v>108.44000244140625</v>
      </c>
      <c r="AG188" s="5">
        <f t="shared" si="34"/>
        <v>52</v>
      </c>
      <c r="AH188" s="40">
        <f t="shared" si="35"/>
        <v>160.44000244140625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  <c r="AO188" s="5">
        <v>0</v>
      </c>
      <c r="AP188" s="5">
        <v>2</v>
      </c>
      <c r="AQ188" s="5">
        <v>0</v>
      </c>
      <c r="AR188" s="5">
        <v>0</v>
      </c>
      <c r="AS188" s="5">
        <v>0</v>
      </c>
      <c r="AT188" s="5">
        <v>0</v>
      </c>
      <c r="AU188" s="5">
        <v>0</v>
      </c>
      <c r="AV188" s="5">
        <v>0</v>
      </c>
      <c r="AW188" s="5">
        <v>0</v>
      </c>
      <c r="AX188" s="5">
        <v>0</v>
      </c>
      <c r="AY188" s="5">
        <v>0</v>
      </c>
      <c r="AZ188" s="5">
        <v>0</v>
      </c>
      <c r="BA188" s="5">
        <v>0</v>
      </c>
      <c r="BB188" s="5">
        <v>0</v>
      </c>
      <c r="BC188" s="5">
        <v>2</v>
      </c>
      <c r="BD188" s="5">
        <v>2</v>
      </c>
      <c r="BE188" s="40">
        <v>125.29000091552734</v>
      </c>
      <c r="BF188" s="5">
        <f t="shared" si="36"/>
        <v>6</v>
      </c>
      <c r="BG188" s="40">
        <f t="shared" si="37"/>
        <v>131.29000091552734</v>
      </c>
      <c r="BH188" s="40">
        <f t="shared" si="38"/>
        <v>131.29000091552734</v>
      </c>
      <c r="BI188" s="40">
        <f t="shared" si="39"/>
        <v>31.526749465953845</v>
      </c>
    </row>
    <row r="189" spans="1:61" ht="60" x14ac:dyDescent="0.25">
      <c r="A189" s="5">
        <v>43</v>
      </c>
      <c r="B189" s="16" t="s">
        <v>171</v>
      </c>
      <c r="C189" s="16">
        <v>2002</v>
      </c>
      <c r="D189" s="16">
        <v>2002</v>
      </c>
      <c r="E189" s="16">
        <v>2002</v>
      </c>
      <c r="F189" s="16" t="s">
        <v>24</v>
      </c>
      <c r="G189" s="16" t="s">
        <v>172</v>
      </c>
      <c r="H189" s="16" t="s">
        <v>173</v>
      </c>
      <c r="I189" s="16" t="s">
        <v>174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2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2</v>
      </c>
      <c r="AE189" s="5">
        <v>2</v>
      </c>
      <c r="AF189" s="40">
        <v>120.13999938964844</v>
      </c>
      <c r="AG189" s="5">
        <f t="shared" si="34"/>
        <v>6</v>
      </c>
      <c r="AH189" s="40">
        <f t="shared" si="35"/>
        <v>126.13999938964844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  <c r="AO189" s="5">
        <v>0</v>
      </c>
      <c r="AP189" s="5">
        <v>0</v>
      </c>
      <c r="AQ189" s="5">
        <v>0</v>
      </c>
      <c r="AR189" s="5">
        <v>0</v>
      </c>
      <c r="AS189" s="5">
        <v>0</v>
      </c>
      <c r="AT189" s="5">
        <v>0</v>
      </c>
      <c r="AU189" s="5">
        <v>0</v>
      </c>
      <c r="AV189" s="5">
        <v>0</v>
      </c>
      <c r="AW189" s="5">
        <v>0</v>
      </c>
      <c r="AX189" s="5">
        <v>0</v>
      </c>
      <c r="AY189" s="5">
        <v>0</v>
      </c>
      <c r="AZ189" s="5">
        <v>0</v>
      </c>
      <c r="BA189" s="5">
        <v>0</v>
      </c>
      <c r="BB189" s="5">
        <v>0</v>
      </c>
      <c r="BC189" s="5">
        <v>2</v>
      </c>
      <c r="BD189" s="5">
        <v>0</v>
      </c>
      <c r="BE189" s="40">
        <v>129.69000244140625</v>
      </c>
      <c r="BF189" s="5">
        <f t="shared" si="36"/>
        <v>2</v>
      </c>
      <c r="BG189" s="40">
        <f t="shared" si="37"/>
        <v>131.69000244140625</v>
      </c>
      <c r="BH189" s="40">
        <f t="shared" si="38"/>
        <v>126.13999938964844</v>
      </c>
      <c r="BI189" s="40">
        <f t="shared" si="39"/>
        <v>26.367461205461158</v>
      </c>
    </row>
    <row r="190" spans="1:61" ht="30" x14ac:dyDescent="0.25">
      <c r="A190" s="5">
        <v>44</v>
      </c>
      <c r="B190" s="16" t="s">
        <v>94</v>
      </c>
      <c r="C190" s="16">
        <v>1999</v>
      </c>
      <c r="D190" s="16">
        <v>1999</v>
      </c>
      <c r="E190" s="16">
        <v>1999</v>
      </c>
      <c r="F190" s="16" t="s">
        <v>24</v>
      </c>
      <c r="G190" s="16" t="s">
        <v>83</v>
      </c>
      <c r="H190" s="16" t="s">
        <v>95</v>
      </c>
      <c r="I190" s="16" t="s">
        <v>96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2</v>
      </c>
      <c r="AE190" s="5">
        <v>2</v>
      </c>
      <c r="AF190" s="40">
        <v>119.66999816894531</v>
      </c>
      <c r="AG190" s="5">
        <f t="shared" si="34"/>
        <v>4</v>
      </c>
      <c r="AH190" s="40">
        <f t="shared" si="35"/>
        <v>123.66999816894531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  <c r="AO190" s="5">
        <v>0</v>
      </c>
      <c r="AP190" s="5">
        <v>0</v>
      </c>
      <c r="AQ190" s="5">
        <v>0</v>
      </c>
      <c r="AR190" s="5">
        <v>0</v>
      </c>
      <c r="AS190" s="5">
        <v>0</v>
      </c>
      <c r="AT190" s="5">
        <v>0</v>
      </c>
      <c r="AU190" s="5">
        <v>0</v>
      </c>
      <c r="AV190" s="5">
        <v>0</v>
      </c>
      <c r="AW190" s="5">
        <v>0</v>
      </c>
      <c r="AX190" s="5">
        <v>0</v>
      </c>
      <c r="AY190" s="5">
        <v>0</v>
      </c>
      <c r="AZ190" s="5">
        <v>2</v>
      </c>
      <c r="BA190" s="5">
        <v>0</v>
      </c>
      <c r="BB190" s="5">
        <v>2</v>
      </c>
      <c r="BC190" s="5">
        <v>2</v>
      </c>
      <c r="BD190" s="5">
        <v>0</v>
      </c>
      <c r="BE190" s="40">
        <v>130.05999755859375</v>
      </c>
      <c r="BF190" s="5">
        <f t="shared" si="36"/>
        <v>6</v>
      </c>
      <c r="BG190" s="40">
        <f t="shared" si="37"/>
        <v>136.05999755859375</v>
      </c>
      <c r="BH190" s="40">
        <f t="shared" si="38"/>
        <v>123.66999816894531</v>
      </c>
      <c r="BI190" s="40">
        <f t="shared" si="39"/>
        <v>23.893005957760728</v>
      </c>
    </row>
    <row r="191" spans="1:61" ht="75" x14ac:dyDescent="0.25">
      <c r="A191" s="5">
        <v>45</v>
      </c>
      <c r="B191" s="16" t="s">
        <v>79</v>
      </c>
      <c r="C191" s="16">
        <v>1998</v>
      </c>
      <c r="D191" s="16">
        <v>1998</v>
      </c>
      <c r="E191" s="16">
        <v>1998</v>
      </c>
      <c r="F191" s="16" t="s">
        <v>24</v>
      </c>
      <c r="G191" s="16" t="s">
        <v>41</v>
      </c>
      <c r="H191" s="16" t="s">
        <v>42</v>
      </c>
      <c r="I191" s="16" t="s">
        <v>80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2</v>
      </c>
      <c r="AB191" s="5">
        <v>0</v>
      </c>
      <c r="AC191" s="5">
        <v>2</v>
      </c>
      <c r="AD191" s="5">
        <v>0</v>
      </c>
      <c r="AE191" s="5">
        <v>0</v>
      </c>
      <c r="AF191" s="40">
        <v>108.59999847412109</v>
      </c>
      <c r="AG191" s="5">
        <f t="shared" si="34"/>
        <v>4</v>
      </c>
      <c r="AH191" s="40">
        <f t="shared" si="35"/>
        <v>112.59999847412109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  <c r="AO191" s="5">
        <v>0</v>
      </c>
      <c r="AP191" s="5">
        <v>0</v>
      </c>
      <c r="AQ191" s="5">
        <v>0</v>
      </c>
      <c r="AR191" s="5">
        <v>0</v>
      </c>
      <c r="AS191" s="5">
        <v>0</v>
      </c>
      <c r="AT191" s="5">
        <v>0</v>
      </c>
      <c r="AU191" s="5">
        <v>0</v>
      </c>
      <c r="AV191" s="5">
        <v>0</v>
      </c>
      <c r="AW191" s="5">
        <v>0</v>
      </c>
      <c r="AX191" s="5">
        <v>0</v>
      </c>
      <c r="AY191" s="5">
        <v>0</v>
      </c>
      <c r="AZ191" s="5">
        <v>0</v>
      </c>
      <c r="BA191" s="5">
        <v>0</v>
      </c>
      <c r="BB191" s="5">
        <v>0</v>
      </c>
      <c r="BC191" s="5">
        <v>2</v>
      </c>
      <c r="BD191" s="5">
        <v>2</v>
      </c>
      <c r="BE191" s="40">
        <v>132.99000549316406</v>
      </c>
      <c r="BF191" s="5">
        <f t="shared" si="36"/>
        <v>4</v>
      </c>
      <c r="BG191" s="40">
        <f t="shared" si="37"/>
        <v>136.99000549316406</v>
      </c>
      <c r="BH191" s="40">
        <f t="shared" si="38"/>
        <v>112.59999847412109</v>
      </c>
      <c r="BI191" s="40">
        <f t="shared" si="39"/>
        <v>12.803044298105254</v>
      </c>
    </row>
    <row r="192" spans="1:61" ht="30" x14ac:dyDescent="0.25">
      <c r="A192" s="5">
        <v>46</v>
      </c>
      <c r="B192" s="16" t="s">
        <v>453</v>
      </c>
      <c r="C192" s="16">
        <v>1990</v>
      </c>
      <c r="D192" s="16">
        <v>1990</v>
      </c>
      <c r="E192" s="16">
        <v>1990</v>
      </c>
      <c r="F192" s="16" t="s">
        <v>11</v>
      </c>
      <c r="G192" s="16" t="s">
        <v>83</v>
      </c>
      <c r="H192" s="16" t="s">
        <v>240</v>
      </c>
      <c r="I192" s="16" t="s">
        <v>334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2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40">
        <v>139.97999572753906</v>
      </c>
      <c r="AG192" s="5">
        <f t="shared" si="34"/>
        <v>2</v>
      </c>
      <c r="AH192" s="40">
        <f t="shared" si="35"/>
        <v>141.97999572753906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  <c r="AO192" s="5">
        <v>0</v>
      </c>
      <c r="AP192" s="5">
        <v>0</v>
      </c>
      <c r="AQ192" s="5">
        <v>0</v>
      </c>
      <c r="AR192" s="5">
        <v>0</v>
      </c>
      <c r="AS192" s="5">
        <v>0</v>
      </c>
      <c r="AT192" s="5">
        <v>0</v>
      </c>
      <c r="AU192" s="5">
        <v>2</v>
      </c>
      <c r="AV192" s="5">
        <v>0</v>
      </c>
      <c r="AW192" s="5">
        <v>0</v>
      </c>
      <c r="AX192" s="5">
        <v>0</v>
      </c>
      <c r="AY192" s="5">
        <v>0</v>
      </c>
      <c r="AZ192" s="5">
        <v>0</v>
      </c>
      <c r="BA192" s="5">
        <v>0</v>
      </c>
      <c r="BB192" s="5">
        <v>0</v>
      </c>
      <c r="BC192" s="5">
        <v>0</v>
      </c>
      <c r="BD192" s="5">
        <v>2</v>
      </c>
      <c r="BE192" s="40">
        <v>133.17999267578125</v>
      </c>
      <c r="BF192" s="5">
        <f t="shared" si="36"/>
        <v>4</v>
      </c>
      <c r="BG192" s="40">
        <f t="shared" si="37"/>
        <v>137.17999267578125</v>
      </c>
      <c r="BH192" s="40">
        <f t="shared" si="38"/>
        <v>137.17999267578125</v>
      </c>
      <c r="BI192" s="40">
        <f t="shared" si="39"/>
        <v>37.427362347401598</v>
      </c>
    </row>
    <row r="193" spans="1:61" ht="75" x14ac:dyDescent="0.25">
      <c r="A193" s="5">
        <v>47</v>
      </c>
      <c r="B193" s="16" t="s">
        <v>376</v>
      </c>
      <c r="C193" s="16">
        <v>2000</v>
      </c>
      <c r="D193" s="16">
        <v>2000</v>
      </c>
      <c r="E193" s="16">
        <v>2000</v>
      </c>
      <c r="F193" s="16" t="s">
        <v>24</v>
      </c>
      <c r="G193" s="16" t="s">
        <v>244</v>
      </c>
      <c r="H193" s="16" t="s">
        <v>245</v>
      </c>
      <c r="I193" s="16" t="s">
        <v>377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2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2</v>
      </c>
      <c r="AB193" s="5">
        <v>0</v>
      </c>
      <c r="AC193" s="5">
        <v>0</v>
      </c>
      <c r="AD193" s="5">
        <v>0</v>
      </c>
      <c r="AE193" s="5">
        <v>2</v>
      </c>
      <c r="AF193" s="40">
        <v>118.77999877929687</v>
      </c>
      <c r="AG193" s="5">
        <f t="shared" si="34"/>
        <v>6</v>
      </c>
      <c r="AH193" s="40">
        <f t="shared" si="35"/>
        <v>124.77999877929687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2</v>
      </c>
      <c r="AO193" s="5">
        <v>0</v>
      </c>
      <c r="AP193" s="5">
        <v>0</v>
      </c>
      <c r="AQ193" s="5">
        <v>0</v>
      </c>
      <c r="AR193" s="5">
        <v>0</v>
      </c>
      <c r="AS193" s="5">
        <v>2</v>
      </c>
      <c r="AT193" s="5">
        <v>0</v>
      </c>
      <c r="AU193" s="5">
        <v>0</v>
      </c>
      <c r="AV193" s="5">
        <v>0</v>
      </c>
      <c r="AW193" s="5">
        <v>0</v>
      </c>
      <c r="AX193" s="5">
        <v>0</v>
      </c>
      <c r="AY193" s="5">
        <v>0</v>
      </c>
      <c r="AZ193" s="5">
        <v>0</v>
      </c>
      <c r="BA193" s="5">
        <v>0</v>
      </c>
      <c r="BB193" s="5">
        <v>2</v>
      </c>
      <c r="BC193" s="5">
        <v>0</v>
      </c>
      <c r="BD193" s="5">
        <v>2</v>
      </c>
      <c r="BE193" s="40">
        <v>129.97000122070312</v>
      </c>
      <c r="BF193" s="5">
        <f t="shared" si="36"/>
        <v>8</v>
      </c>
      <c r="BG193" s="40">
        <f t="shared" si="37"/>
        <v>137.97000122070313</v>
      </c>
      <c r="BH193" s="40">
        <f t="shared" si="38"/>
        <v>124.77999877929687</v>
      </c>
      <c r="BI193" s="40">
        <f t="shared" si="39"/>
        <v>25.005008175497785</v>
      </c>
    </row>
    <row r="194" spans="1:61" ht="45" x14ac:dyDescent="0.25">
      <c r="A194" s="5">
        <v>48</v>
      </c>
      <c r="B194" s="16" t="s">
        <v>210</v>
      </c>
      <c r="C194" s="16">
        <v>2002</v>
      </c>
      <c r="D194" s="16">
        <v>2002</v>
      </c>
      <c r="E194" s="16">
        <v>2002</v>
      </c>
      <c r="F194" s="16" t="s">
        <v>24</v>
      </c>
      <c r="G194" s="16" t="s">
        <v>36</v>
      </c>
      <c r="H194" s="16" t="s">
        <v>55</v>
      </c>
      <c r="I194" s="16" t="s">
        <v>144</v>
      </c>
      <c r="J194" s="5">
        <v>0</v>
      </c>
      <c r="K194" s="5">
        <v>0</v>
      </c>
      <c r="L194" s="5">
        <v>0</v>
      </c>
      <c r="M194" s="5">
        <v>2</v>
      </c>
      <c r="N194" s="5">
        <v>0</v>
      </c>
      <c r="O194" s="5">
        <v>0</v>
      </c>
      <c r="P194" s="5">
        <v>0</v>
      </c>
      <c r="Q194" s="5">
        <v>2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2</v>
      </c>
      <c r="Y194" s="5">
        <v>0</v>
      </c>
      <c r="Z194" s="5">
        <v>0</v>
      </c>
      <c r="AA194" s="5">
        <v>0</v>
      </c>
      <c r="AB194" s="5">
        <v>2</v>
      </c>
      <c r="AC194" s="5">
        <v>0</v>
      </c>
      <c r="AD194" s="5">
        <v>2</v>
      </c>
      <c r="AE194" s="5">
        <v>2</v>
      </c>
      <c r="AF194" s="40">
        <v>118</v>
      </c>
      <c r="AG194" s="5">
        <f t="shared" si="34"/>
        <v>12</v>
      </c>
      <c r="AH194" s="40">
        <f t="shared" si="35"/>
        <v>130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  <c r="AO194" s="5">
        <v>2</v>
      </c>
      <c r="AP194" s="5">
        <v>0</v>
      </c>
      <c r="AQ194" s="5">
        <v>0</v>
      </c>
      <c r="AR194" s="5">
        <v>0</v>
      </c>
      <c r="AS194" s="5">
        <v>0</v>
      </c>
      <c r="AT194" s="5">
        <v>2</v>
      </c>
      <c r="AU194" s="5">
        <v>2</v>
      </c>
      <c r="AV194" s="5">
        <v>0</v>
      </c>
      <c r="AW194" s="5">
        <v>0</v>
      </c>
      <c r="AX194" s="5">
        <v>0</v>
      </c>
      <c r="AY194" s="5">
        <v>0</v>
      </c>
      <c r="AZ194" s="5">
        <v>0</v>
      </c>
      <c r="BA194" s="5">
        <v>2</v>
      </c>
      <c r="BB194" s="5">
        <v>2</v>
      </c>
      <c r="BC194" s="5">
        <v>2</v>
      </c>
      <c r="BD194" s="5">
        <v>0</v>
      </c>
      <c r="BE194" s="40">
        <v>126.12000274658203</v>
      </c>
      <c r="BF194" s="5">
        <f t="shared" si="36"/>
        <v>12</v>
      </c>
      <c r="BG194" s="40">
        <f t="shared" si="37"/>
        <v>138.12000274658203</v>
      </c>
      <c r="BH194" s="40">
        <f t="shared" si="38"/>
        <v>130</v>
      </c>
      <c r="BI194" s="40">
        <f t="shared" si="39"/>
        <v>30.234422357687752</v>
      </c>
    </row>
    <row r="195" spans="1:61" ht="60" x14ac:dyDescent="0.25">
      <c r="A195" s="5">
        <v>49</v>
      </c>
      <c r="B195" s="16" t="s">
        <v>217</v>
      </c>
      <c r="C195" s="16">
        <v>2002</v>
      </c>
      <c r="D195" s="16">
        <v>2002</v>
      </c>
      <c r="E195" s="16">
        <v>2002</v>
      </c>
      <c r="F195" s="16" t="s">
        <v>24</v>
      </c>
      <c r="G195" s="16" t="s">
        <v>46</v>
      </c>
      <c r="H195" s="16" t="s">
        <v>47</v>
      </c>
      <c r="I195" s="16" t="s">
        <v>48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40">
        <v>129.50999450683594</v>
      </c>
      <c r="AG195" s="5">
        <f t="shared" si="34"/>
        <v>0</v>
      </c>
      <c r="AH195" s="40">
        <f t="shared" si="35"/>
        <v>129.50999450683594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  <c r="AO195" s="5">
        <v>0</v>
      </c>
      <c r="AP195" s="5">
        <v>0</v>
      </c>
      <c r="AQ195" s="5">
        <v>0</v>
      </c>
      <c r="AR195" s="5">
        <v>0</v>
      </c>
      <c r="AS195" s="5">
        <v>0</v>
      </c>
      <c r="AT195" s="5">
        <v>0</v>
      </c>
      <c r="AU195" s="5">
        <v>0</v>
      </c>
      <c r="AV195" s="5">
        <v>0</v>
      </c>
      <c r="AW195" s="5">
        <v>2</v>
      </c>
      <c r="AX195" s="5">
        <v>0</v>
      </c>
      <c r="AY195" s="5">
        <v>0</v>
      </c>
      <c r="AZ195" s="5">
        <v>0</v>
      </c>
      <c r="BA195" s="5">
        <v>0</v>
      </c>
      <c r="BB195" s="5">
        <v>2</v>
      </c>
      <c r="BC195" s="5">
        <v>0</v>
      </c>
      <c r="BD195" s="5">
        <v>2</v>
      </c>
      <c r="BE195" s="40">
        <v>133.05000305175781</v>
      </c>
      <c r="BF195" s="5">
        <f t="shared" si="36"/>
        <v>6</v>
      </c>
      <c r="BG195" s="40">
        <f t="shared" si="37"/>
        <v>139.05000305175781</v>
      </c>
      <c r="BH195" s="40">
        <f t="shared" si="38"/>
        <v>129.50999450683594</v>
      </c>
      <c r="BI195" s="40">
        <f t="shared" si="39"/>
        <v>29.743533262654559</v>
      </c>
    </row>
    <row r="196" spans="1:61" ht="75" x14ac:dyDescent="0.25">
      <c r="A196" s="5">
        <v>50</v>
      </c>
      <c r="B196" s="16" t="s">
        <v>339</v>
      </c>
      <c r="C196" s="16">
        <v>2003</v>
      </c>
      <c r="D196" s="16">
        <v>2003</v>
      </c>
      <c r="E196" s="16">
        <v>2003</v>
      </c>
      <c r="F196" s="16" t="s">
        <v>24</v>
      </c>
      <c r="G196" s="16" t="s">
        <v>19</v>
      </c>
      <c r="H196" s="16" t="s">
        <v>20</v>
      </c>
      <c r="I196" s="16" t="s">
        <v>21</v>
      </c>
      <c r="J196" s="5">
        <v>0</v>
      </c>
      <c r="K196" s="5">
        <v>0</v>
      </c>
      <c r="L196" s="5">
        <v>0</v>
      </c>
      <c r="M196" s="5">
        <v>0</v>
      </c>
      <c r="N196" s="5">
        <v>2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50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40">
        <v>125.55000305175781</v>
      </c>
      <c r="AG196" s="5">
        <f t="shared" si="34"/>
        <v>52</v>
      </c>
      <c r="AH196" s="40">
        <f t="shared" si="35"/>
        <v>177.55000305175781</v>
      </c>
      <c r="AI196" s="5">
        <v>0</v>
      </c>
      <c r="AJ196" s="5">
        <v>0</v>
      </c>
      <c r="AK196" s="5">
        <v>0</v>
      </c>
      <c r="AL196" s="5">
        <v>0</v>
      </c>
      <c r="AM196" s="5">
        <v>2</v>
      </c>
      <c r="AN196" s="5">
        <v>0</v>
      </c>
      <c r="AO196" s="5">
        <v>0</v>
      </c>
      <c r="AP196" s="5">
        <v>0</v>
      </c>
      <c r="AQ196" s="5">
        <v>0</v>
      </c>
      <c r="AR196" s="5">
        <v>2</v>
      </c>
      <c r="AS196" s="5">
        <v>0</v>
      </c>
      <c r="AT196" s="5">
        <v>0</v>
      </c>
      <c r="AU196" s="5">
        <v>0</v>
      </c>
      <c r="AV196" s="5">
        <v>0</v>
      </c>
      <c r="AW196" s="5">
        <v>2</v>
      </c>
      <c r="AX196" s="5">
        <v>0</v>
      </c>
      <c r="AY196" s="5">
        <v>2</v>
      </c>
      <c r="AZ196" s="5">
        <v>0</v>
      </c>
      <c r="BA196" s="5">
        <v>0</v>
      </c>
      <c r="BB196" s="5">
        <v>0</v>
      </c>
      <c r="BC196" s="5">
        <v>0</v>
      </c>
      <c r="BD196" s="5">
        <v>0</v>
      </c>
      <c r="BE196" s="40">
        <v>132.83000183105469</v>
      </c>
      <c r="BF196" s="5">
        <f t="shared" si="36"/>
        <v>8</v>
      </c>
      <c r="BG196" s="40">
        <f t="shared" si="37"/>
        <v>140.83000183105469</v>
      </c>
      <c r="BH196" s="40">
        <f t="shared" si="38"/>
        <v>140.83000183105469</v>
      </c>
      <c r="BI196" s="40">
        <f t="shared" si="39"/>
        <v>41.08395337768858</v>
      </c>
    </row>
    <row r="197" spans="1:61" ht="60" x14ac:dyDescent="0.25">
      <c r="A197" s="5">
        <v>51</v>
      </c>
      <c r="B197" s="16" t="s">
        <v>425</v>
      </c>
      <c r="C197" s="16">
        <v>2001</v>
      </c>
      <c r="D197" s="16">
        <v>2001</v>
      </c>
      <c r="E197" s="16">
        <v>2001</v>
      </c>
      <c r="F197" s="16" t="s">
        <v>24</v>
      </c>
      <c r="G197" s="16" t="s">
        <v>172</v>
      </c>
      <c r="H197" s="16" t="s">
        <v>173</v>
      </c>
      <c r="I197" s="16" t="s">
        <v>174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2</v>
      </c>
      <c r="U197" s="5">
        <v>0</v>
      </c>
      <c r="V197" s="5">
        <v>0</v>
      </c>
      <c r="W197" s="5">
        <v>2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v>0</v>
      </c>
      <c r="AF197" s="40">
        <v>110.59999847412109</v>
      </c>
      <c r="AG197" s="5">
        <f t="shared" si="34"/>
        <v>4</v>
      </c>
      <c r="AH197" s="40">
        <f t="shared" si="35"/>
        <v>114.59999847412109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  <c r="AO197" s="5">
        <v>0</v>
      </c>
      <c r="AP197" s="5">
        <v>0</v>
      </c>
      <c r="AQ197" s="5">
        <v>0</v>
      </c>
      <c r="AR197" s="5">
        <v>0</v>
      </c>
      <c r="AS197" s="5">
        <v>0</v>
      </c>
      <c r="AT197" s="5">
        <v>0</v>
      </c>
      <c r="AU197" s="5">
        <v>0</v>
      </c>
      <c r="AV197" s="5">
        <v>0</v>
      </c>
      <c r="AW197" s="5">
        <v>0</v>
      </c>
      <c r="AX197" s="5">
        <v>0</v>
      </c>
      <c r="AY197" s="5">
        <v>0</v>
      </c>
      <c r="AZ197" s="5">
        <v>0</v>
      </c>
      <c r="BA197" s="5">
        <v>0</v>
      </c>
      <c r="BB197" s="5">
        <v>0</v>
      </c>
      <c r="BC197" s="5">
        <v>2</v>
      </c>
      <c r="BD197" s="5">
        <v>2</v>
      </c>
      <c r="BE197" s="40">
        <v>138.88999938964844</v>
      </c>
      <c r="BF197" s="5">
        <f t="shared" si="36"/>
        <v>4</v>
      </c>
      <c r="BG197" s="40">
        <f t="shared" si="37"/>
        <v>142.88999938964844</v>
      </c>
      <c r="BH197" s="40">
        <f t="shared" si="38"/>
        <v>114.59999847412109</v>
      </c>
      <c r="BI197" s="40">
        <f t="shared" si="39"/>
        <v>14.806650795915836</v>
      </c>
    </row>
    <row r="198" spans="1:61" ht="30" x14ac:dyDescent="0.25">
      <c r="A198" s="5">
        <v>52</v>
      </c>
      <c r="B198" s="16" t="s">
        <v>197</v>
      </c>
      <c r="C198" s="16">
        <v>2000</v>
      </c>
      <c r="D198" s="16">
        <v>2000</v>
      </c>
      <c r="E198" s="16">
        <v>2000</v>
      </c>
      <c r="F198" s="16" t="s">
        <v>24</v>
      </c>
      <c r="G198" s="16" t="s">
        <v>83</v>
      </c>
      <c r="H198" s="16" t="s">
        <v>95</v>
      </c>
      <c r="I198" s="16" t="s">
        <v>96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2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2</v>
      </c>
      <c r="AE198" s="5">
        <v>2</v>
      </c>
      <c r="AF198" s="40">
        <v>118.61000061035156</v>
      </c>
      <c r="AG198" s="5">
        <f t="shared" si="34"/>
        <v>6</v>
      </c>
      <c r="AH198" s="40">
        <f t="shared" si="35"/>
        <v>124.61000061035156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  <c r="AO198" s="5">
        <v>0</v>
      </c>
      <c r="AP198" s="5">
        <v>0</v>
      </c>
      <c r="AQ198" s="5">
        <v>0</v>
      </c>
      <c r="AR198" s="5">
        <v>0</v>
      </c>
      <c r="AS198" s="5">
        <v>0</v>
      </c>
      <c r="AT198" s="5">
        <v>0</v>
      </c>
      <c r="AU198" s="5">
        <v>0</v>
      </c>
      <c r="AV198" s="5">
        <v>0</v>
      </c>
      <c r="AW198" s="5">
        <v>2</v>
      </c>
      <c r="AX198" s="5">
        <v>0</v>
      </c>
      <c r="AY198" s="5">
        <v>0</v>
      </c>
      <c r="AZ198" s="5">
        <v>0</v>
      </c>
      <c r="BA198" s="5">
        <v>0</v>
      </c>
      <c r="BB198" s="5">
        <v>0</v>
      </c>
      <c r="BC198" s="5">
        <v>2</v>
      </c>
      <c r="BD198" s="5">
        <v>0</v>
      </c>
      <c r="BE198" s="40">
        <v>138.91999816894531</v>
      </c>
      <c r="BF198" s="5">
        <f t="shared" si="36"/>
        <v>4</v>
      </c>
      <c r="BG198" s="40">
        <f t="shared" si="37"/>
        <v>142.91999816894531</v>
      </c>
      <c r="BH198" s="40">
        <f t="shared" si="38"/>
        <v>124.61000061035156</v>
      </c>
      <c r="BI198" s="40">
        <f t="shared" si="39"/>
        <v>24.834703457540417</v>
      </c>
    </row>
    <row r="199" spans="1:61" ht="60" x14ac:dyDescent="0.25">
      <c r="A199" s="5">
        <v>53</v>
      </c>
      <c r="B199" s="16" t="s">
        <v>108</v>
      </c>
      <c r="C199" s="16">
        <v>1997</v>
      </c>
      <c r="D199" s="16">
        <v>1997</v>
      </c>
      <c r="E199" s="16">
        <v>1997</v>
      </c>
      <c r="F199" s="16" t="s">
        <v>24</v>
      </c>
      <c r="G199" s="16" t="s">
        <v>25</v>
      </c>
      <c r="H199" s="16" t="s">
        <v>109</v>
      </c>
      <c r="I199" s="16" t="s">
        <v>27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40">
        <v>109.80000305175781</v>
      </c>
      <c r="AG199" s="5">
        <f t="shared" si="34"/>
        <v>0</v>
      </c>
      <c r="AH199" s="40">
        <f t="shared" si="35"/>
        <v>109.80000305175781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  <c r="AO199" s="5">
        <v>2</v>
      </c>
      <c r="AP199" s="5">
        <v>0</v>
      </c>
      <c r="AQ199" s="5">
        <v>0</v>
      </c>
      <c r="AR199" s="5">
        <v>0</v>
      </c>
      <c r="AS199" s="5">
        <v>0</v>
      </c>
      <c r="AT199" s="5">
        <v>0</v>
      </c>
      <c r="AU199" s="5">
        <v>0</v>
      </c>
      <c r="AV199" s="5">
        <v>0</v>
      </c>
      <c r="AW199" s="5">
        <v>2</v>
      </c>
      <c r="AX199" s="5">
        <v>0</v>
      </c>
      <c r="AY199" s="5">
        <v>0</v>
      </c>
      <c r="AZ199" s="5">
        <v>0</v>
      </c>
      <c r="BA199" s="5">
        <v>0</v>
      </c>
      <c r="BB199" s="5">
        <v>2</v>
      </c>
      <c r="BC199" s="5">
        <v>2</v>
      </c>
      <c r="BD199" s="5">
        <v>0</v>
      </c>
      <c r="BE199" s="40">
        <v>141.55000305175781</v>
      </c>
      <c r="BF199" s="5">
        <f t="shared" si="36"/>
        <v>8</v>
      </c>
      <c r="BG199" s="40">
        <f t="shared" si="37"/>
        <v>149.55000305175781</v>
      </c>
      <c r="BH199" s="40">
        <f t="shared" si="38"/>
        <v>109.80000305175781</v>
      </c>
      <c r="BI199" s="40">
        <f t="shared" si="39"/>
        <v>9.9979997870617794</v>
      </c>
    </row>
    <row r="200" spans="1:61" ht="60" x14ac:dyDescent="0.25">
      <c r="A200" s="5">
        <v>54</v>
      </c>
      <c r="B200" s="16" t="s">
        <v>212</v>
      </c>
      <c r="C200" s="16">
        <v>2000</v>
      </c>
      <c r="D200" s="16">
        <v>2000</v>
      </c>
      <c r="E200" s="16">
        <v>2000</v>
      </c>
      <c r="F200" s="16" t="s">
        <v>24</v>
      </c>
      <c r="G200" s="16" t="s">
        <v>213</v>
      </c>
      <c r="H200" s="16" t="s">
        <v>73</v>
      </c>
      <c r="I200" s="16" t="s">
        <v>149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2</v>
      </c>
      <c r="Q200" s="5">
        <v>0</v>
      </c>
      <c r="R200" s="5">
        <v>0</v>
      </c>
      <c r="S200" s="5">
        <v>0</v>
      </c>
      <c r="T200" s="5">
        <v>0</v>
      </c>
      <c r="U200" s="5">
        <v>2</v>
      </c>
      <c r="V200" s="5">
        <v>0</v>
      </c>
      <c r="W200" s="5">
        <v>0</v>
      </c>
      <c r="X200" s="5">
        <v>2</v>
      </c>
      <c r="Y200" s="5">
        <v>0</v>
      </c>
      <c r="Z200" s="5">
        <v>2</v>
      </c>
      <c r="AA200" s="5">
        <v>0</v>
      </c>
      <c r="AB200" s="5">
        <v>0</v>
      </c>
      <c r="AC200" s="5">
        <v>0</v>
      </c>
      <c r="AD200" s="5">
        <v>2</v>
      </c>
      <c r="AE200" s="5">
        <v>2</v>
      </c>
      <c r="AF200" s="40">
        <v>186.52000427246094</v>
      </c>
      <c r="AG200" s="5">
        <f t="shared" si="34"/>
        <v>12</v>
      </c>
      <c r="AH200" s="40">
        <f t="shared" si="35"/>
        <v>198.52000427246094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  <c r="AO200" s="5">
        <v>2</v>
      </c>
      <c r="AP200" s="5">
        <v>0</v>
      </c>
      <c r="AQ200" s="5">
        <v>0</v>
      </c>
      <c r="AR200" s="5">
        <v>0</v>
      </c>
      <c r="AS200" s="5">
        <v>0</v>
      </c>
      <c r="AT200" s="5">
        <v>0</v>
      </c>
      <c r="AU200" s="5">
        <v>0</v>
      </c>
      <c r="AV200" s="5">
        <v>0</v>
      </c>
      <c r="AW200" s="5">
        <v>0</v>
      </c>
      <c r="AX200" s="5">
        <v>0</v>
      </c>
      <c r="AY200" s="5">
        <v>0</v>
      </c>
      <c r="AZ200" s="5">
        <v>2</v>
      </c>
      <c r="BA200" s="5">
        <v>0</v>
      </c>
      <c r="BB200" s="5">
        <v>2</v>
      </c>
      <c r="BC200" s="5">
        <v>2</v>
      </c>
      <c r="BD200" s="5">
        <v>2</v>
      </c>
      <c r="BE200" s="40">
        <v>157.11000061035156</v>
      </c>
      <c r="BF200" s="5">
        <f t="shared" si="36"/>
        <v>10</v>
      </c>
      <c r="BG200" s="40">
        <f t="shared" si="37"/>
        <v>167.11000061035156</v>
      </c>
      <c r="BH200" s="40">
        <f t="shared" si="38"/>
        <v>167.11000061035156</v>
      </c>
      <c r="BI200" s="40">
        <f t="shared" si="39"/>
        <v>67.411341536015257</v>
      </c>
    </row>
    <row r="201" spans="1:61" ht="60" x14ac:dyDescent="0.25">
      <c r="A201" s="5">
        <v>55</v>
      </c>
      <c r="B201" s="16" t="s">
        <v>98</v>
      </c>
      <c r="C201" s="16">
        <v>2003</v>
      </c>
      <c r="D201" s="16">
        <v>2003</v>
      </c>
      <c r="E201" s="16">
        <v>2003</v>
      </c>
      <c r="F201" s="16">
        <v>1</v>
      </c>
      <c r="G201" s="16" t="s">
        <v>99</v>
      </c>
      <c r="H201" s="16" t="s">
        <v>100</v>
      </c>
      <c r="I201" s="16" t="s">
        <v>101</v>
      </c>
      <c r="J201" s="5">
        <v>0</v>
      </c>
      <c r="K201" s="5">
        <v>0</v>
      </c>
      <c r="L201" s="5">
        <v>0</v>
      </c>
      <c r="M201" s="5">
        <v>0</v>
      </c>
      <c r="N201" s="5">
        <v>2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2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40">
        <v>168.46000671386719</v>
      </c>
      <c r="AG201" s="5">
        <f t="shared" si="34"/>
        <v>4</v>
      </c>
      <c r="AH201" s="40">
        <f t="shared" si="35"/>
        <v>172.46000671386719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2</v>
      </c>
      <c r="AO201" s="5">
        <v>0</v>
      </c>
      <c r="AP201" s="5">
        <v>0</v>
      </c>
      <c r="AQ201" s="5">
        <v>0</v>
      </c>
      <c r="AR201" s="5">
        <v>2</v>
      </c>
      <c r="AS201" s="5">
        <v>0</v>
      </c>
      <c r="AT201" s="5">
        <v>0</v>
      </c>
      <c r="AU201" s="5">
        <v>2</v>
      </c>
      <c r="AV201" s="5">
        <v>0</v>
      </c>
      <c r="AW201" s="5">
        <v>2</v>
      </c>
      <c r="AX201" s="5">
        <v>0</v>
      </c>
      <c r="AY201" s="5">
        <v>0</v>
      </c>
      <c r="AZ201" s="5">
        <v>0</v>
      </c>
      <c r="BA201" s="5">
        <v>2</v>
      </c>
      <c r="BB201" s="5">
        <v>0</v>
      </c>
      <c r="BC201" s="5">
        <v>2</v>
      </c>
      <c r="BD201" s="5">
        <v>0</v>
      </c>
      <c r="BE201" s="40">
        <v>160.83999633789063</v>
      </c>
      <c r="BF201" s="5">
        <f t="shared" si="36"/>
        <v>12</v>
      </c>
      <c r="BG201" s="40">
        <f t="shared" si="37"/>
        <v>172.83999633789062</v>
      </c>
      <c r="BH201" s="40">
        <f t="shared" si="38"/>
        <v>172.46000671386719</v>
      </c>
      <c r="BI201" s="40">
        <f t="shared" si="39"/>
        <v>72.770995032180338</v>
      </c>
    </row>
    <row r="202" spans="1:61" ht="60" x14ac:dyDescent="0.25">
      <c r="A202" s="5">
        <v>56</v>
      </c>
      <c r="B202" s="16" t="s">
        <v>396</v>
      </c>
      <c r="C202" s="16">
        <v>2001</v>
      </c>
      <c r="D202" s="16">
        <v>2001</v>
      </c>
      <c r="E202" s="16">
        <v>2001</v>
      </c>
      <c r="F202" s="16">
        <v>1</v>
      </c>
      <c r="G202" s="16" t="s">
        <v>72</v>
      </c>
      <c r="H202" s="16" t="s">
        <v>73</v>
      </c>
      <c r="I202" s="16" t="s">
        <v>149</v>
      </c>
      <c r="J202" s="5">
        <v>0</v>
      </c>
      <c r="K202" s="5">
        <v>2</v>
      </c>
      <c r="L202" s="5">
        <v>0</v>
      </c>
      <c r="M202" s="5">
        <v>2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50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40">
        <v>138.60000610351562</v>
      </c>
      <c r="AG202" s="5">
        <f t="shared" si="34"/>
        <v>54</v>
      </c>
      <c r="AH202" s="40">
        <f t="shared" si="35"/>
        <v>192.60000610351562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2</v>
      </c>
      <c r="AO202" s="5">
        <v>0</v>
      </c>
      <c r="AP202" s="5">
        <v>0</v>
      </c>
      <c r="AQ202" s="5">
        <v>0</v>
      </c>
      <c r="AR202" s="5">
        <v>0</v>
      </c>
      <c r="AS202" s="5">
        <v>0</v>
      </c>
      <c r="AT202" s="5">
        <v>0</v>
      </c>
      <c r="AU202" s="5">
        <v>2</v>
      </c>
      <c r="AV202" s="5">
        <v>0</v>
      </c>
      <c r="AW202" s="5">
        <v>0</v>
      </c>
      <c r="AX202" s="5">
        <v>0</v>
      </c>
      <c r="AY202" s="5">
        <v>2</v>
      </c>
      <c r="AZ202" s="5">
        <v>0</v>
      </c>
      <c r="BA202" s="5">
        <v>0</v>
      </c>
      <c r="BB202" s="5">
        <v>2</v>
      </c>
      <c r="BC202" s="5">
        <v>0</v>
      </c>
      <c r="BD202" s="5">
        <v>2</v>
      </c>
      <c r="BE202" s="40">
        <v>182.94000244140625</v>
      </c>
      <c r="BF202" s="5">
        <f t="shared" si="36"/>
        <v>10</v>
      </c>
      <c r="BG202" s="40">
        <f t="shared" si="37"/>
        <v>192.94000244140625</v>
      </c>
      <c r="BH202" s="40">
        <f t="shared" si="38"/>
        <v>192.60000610351562</v>
      </c>
      <c r="BI202" s="40">
        <f t="shared" si="39"/>
        <v>92.947311853680716</v>
      </c>
    </row>
    <row r="203" spans="1:61" ht="60" x14ac:dyDescent="0.25">
      <c r="A203" s="5">
        <v>57</v>
      </c>
      <c r="B203" s="16" t="s">
        <v>379</v>
      </c>
      <c r="C203" s="16">
        <v>2002</v>
      </c>
      <c r="D203" s="16">
        <v>2002</v>
      </c>
      <c r="E203" s="16">
        <v>2002</v>
      </c>
      <c r="F203" s="16">
        <v>1</v>
      </c>
      <c r="G203" s="16" t="s">
        <v>67</v>
      </c>
      <c r="H203" s="16" t="s">
        <v>68</v>
      </c>
      <c r="I203" s="16" t="s">
        <v>380</v>
      </c>
      <c r="J203" s="5">
        <v>0</v>
      </c>
      <c r="K203" s="5">
        <v>2</v>
      </c>
      <c r="L203" s="5">
        <v>0</v>
      </c>
      <c r="M203" s="5">
        <v>0</v>
      </c>
      <c r="N203" s="5">
        <v>0</v>
      </c>
      <c r="O203" s="5">
        <v>2</v>
      </c>
      <c r="P203" s="5">
        <v>0</v>
      </c>
      <c r="Q203" s="5">
        <v>0</v>
      </c>
      <c r="R203" s="5">
        <v>50</v>
      </c>
      <c r="S203" s="5">
        <v>0</v>
      </c>
      <c r="T203" s="5">
        <v>0</v>
      </c>
      <c r="U203" s="5">
        <v>0</v>
      </c>
      <c r="V203" s="5">
        <v>50</v>
      </c>
      <c r="W203" s="5">
        <v>0</v>
      </c>
      <c r="X203" s="5">
        <v>2</v>
      </c>
      <c r="Y203" s="5">
        <v>0</v>
      </c>
      <c r="Z203" s="5">
        <v>2</v>
      </c>
      <c r="AA203" s="5">
        <v>0</v>
      </c>
      <c r="AB203" s="5">
        <v>0</v>
      </c>
      <c r="AC203" s="5">
        <v>0</v>
      </c>
      <c r="AD203" s="5">
        <v>2</v>
      </c>
      <c r="AE203" s="5">
        <v>2</v>
      </c>
      <c r="AF203" s="40">
        <v>192</v>
      </c>
      <c r="AG203" s="5">
        <f t="shared" si="34"/>
        <v>112</v>
      </c>
      <c r="AH203" s="40">
        <f t="shared" si="35"/>
        <v>304</v>
      </c>
      <c r="AI203" s="5">
        <v>0</v>
      </c>
      <c r="AJ203" s="5">
        <v>2</v>
      </c>
      <c r="AK203" s="5">
        <v>0</v>
      </c>
      <c r="AL203" s="5">
        <v>0</v>
      </c>
      <c r="AM203" s="5">
        <v>0</v>
      </c>
      <c r="AN203" s="5">
        <v>0</v>
      </c>
      <c r="AO203" s="5">
        <v>0</v>
      </c>
      <c r="AP203" s="5">
        <v>0</v>
      </c>
      <c r="AQ203" s="5">
        <v>2</v>
      </c>
      <c r="AR203" s="5">
        <v>0</v>
      </c>
      <c r="AS203" s="5">
        <v>0</v>
      </c>
      <c r="AT203" s="5">
        <v>0</v>
      </c>
      <c r="AU203" s="5">
        <v>0</v>
      </c>
      <c r="AV203" s="5">
        <v>0</v>
      </c>
      <c r="AW203" s="5">
        <v>2</v>
      </c>
      <c r="AX203" s="5">
        <v>0</v>
      </c>
      <c r="AY203" s="5">
        <v>0</v>
      </c>
      <c r="AZ203" s="5">
        <v>0</v>
      </c>
      <c r="BA203" s="5">
        <v>0</v>
      </c>
      <c r="BB203" s="5">
        <v>0</v>
      </c>
      <c r="BC203" s="5">
        <v>2</v>
      </c>
      <c r="BD203" s="5">
        <v>2</v>
      </c>
      <c r="BE203" s="40">
        <v>183.97999572753906</v>
      </c>
      <c r="BF203" s="5">
        <f t="shared" si="36"/>
        <v>10</v>
      </c>
      <c r="BG203" s="40">
        <f t="shared" si="37"/>
        <v>193.97999572753906</v>
      </c>
      <c r="BH203" s="40">
        <f t="shared" si="38"/>
        <v>193.97999572753906</v>
      </c>
      <c r="BI203" s="40">
        <f t="shared" si="39"/>
        <v>94.329789942482989</v>
      </c>
    </row>
    <row r="204" spans="1:61" ht="45" x14ac:dyDescent="0.25">
      <c r="A204" s="5">
        <v>58</v>
      </c>
      <c r="B204" s="16" t="s">
        <v>143</v>
      </c>
      <c r="C204" s="16">
        <v>2002</v>
      </c>
      <c r="D204" s="16">
        <v>2002</v>
      </c>
      <c r="E204" s="16">
        <v>2002</v>
      </c>
      <c r="F204" s="16" t="s">
        <v>24</v>
      </c>
      <c r="G204" s="16" t="s">
        <v>36</v>
      </c>
      <c r="H204" s="16" t="s">
        <v>55</v>
      </c>
      <c r="I204" s="16" t="s">
        <v>144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2</v>
      </c>
      <c r="S204" s="5">
        <v>0</v>
      </c>
      <c r="T204" s="5">
        <v>0</v>
      </c>
      <c r="U204" s="5">
        <v>0</v>
      </c>
      <c r="V204" s="5">
        <v>2</v>
      </c>
      <c r="W204" s="5">
        <v>0</v>
      </c>
      <c r="X204" s="5">
        <v>0</v>
      </c>
      <c r="Y204" s="5">
        <v>0</v>
      </c>
      <c r="Z204" s="5">
        <v>2</v>
      </c>
      <c r="AA204" s="5">
        <v>0</v>
      </c>
      <c r="AB204" s="5">
        <v>0</v>
      </c>
      <c r="AC204" s="5">
        <v>0</v>
      </c>
      <c r="AD204" s="5">
        <v>2</v>
      </c>
      <c r="AE204" s="5">
        <v>2</v>
      </c>
      <c r="AF204" s="40">
        <v>195.3699951171875</v>
      </c>
      <c r="AG204" s="5">
        <f t="shared" si="34"/>
        <v>10</v>
      </c>
      <c r="AH204" s="40">
        <f t="shared" si="35"/>
        <v>205.3699951171875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2</v>
      </c>
      <c r="AO204" s="5">
        <v>0</v>
      </c>
      <c r="AP204" s="5">
        <v>0</v>
      </c>
      <c r="AQ204" s="5">
        <v>0</v>
      </c>
      <c r="AR204" s="5">
        <v>0</v>
      </c>
      <c r="AS204" s="5">
        <v>2</v>
      </c>
      <c r="AT204" s="5">
        <v>0</v>
      </c>
      <c r="AU204" s="5">
        <v>0</v>
      </c>
      <c r="AV204" s="5">
        <v>2</v>
      </c>
      <c r="AW204" s="5">
        <v>0</v>
      </c>
      <c r="AX204" s="5">
        <v>0</v>
      </c>
      <c r="AY204" s="5">
        <v>0</v>
      </c>
      <c r="AZ204" s="5">
        <v>0</v>
      </c>
      <c r="BA204" s="5">
        <v>0</v>
      </c>
      <c r="BB204" s="5">
        <v>2</v>
      </c>
      <c r="BC204" s="5">
        <v>2</v>
      </c>
      <c r="BD204" s="5">
        <v>2</v>
      </c>
      <c r="BE204" s="40">
        <v>182.19000244140625</v>
      </c>
      <c r="BF204" s="5">
        <f t="shared" si="36"/>
        <v>12</v>
      </c>
      <c r="BG204" s="40">
        <f t="shared" si="37"/>
        <v>194.19000244140625</v>
      </c>
      <c r="BH204" s="40">
        <f t="shared" si="38"/>
        <v>194.19000244140625</v>
      </c>
      <c r="BI204" s="40">
        <f t="shared" si="39"/>
        <v>94.540175350727068</v>
      </c>
    </row>
    <row r="205" spans="1:61" ht="60" x14ac:dyDescent="0.25">
      <c r="A205" s="5">
        <v>59</v>
      </c>
      <c r="B205" s="16" t="s">
        <v>423</v>
      </c>
      <c r="C205" s="16">
        <v>2002</v>
      </c>
      <c r="D205" s="16">
        <v>2002</v>
      </c>
      <c r="E205" s="16">
        <v>2002</v>
      </c>
      <c r="F205" s="16" t="s">
        <v>24</v>
      </c>
      <c r="G205" s="16" t="s">
        <v>328</v>
      </c>
      <c r="H205" s="16" t="s">
        <v>47</v>
      </c>
      <c r="I205" s="16" t="s">
        <v>48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2</v>
      </c>
      <c r="Q205" s="5">
        <v>2</v>
      </c>
      <c r="R205" s="5">
        <v>0</v>
      </c>
      <c r="S205" s="5">
        <v>0</v>
      </c>
      <c r="T205" s="5">
        <v>2</v>
      </c>
      <c r="U205" s="5">
        <v>2</v>
      </c>
      <c r="V205" s="5">
        <v>0</v>
      </c>
      <c r="W205" s="5">
        <v>2</v>
      </c>
      <c r="X205" s="5">
        <v>2</v>
      </c>
      <c r="Y205" s="5">
        <v>0</v>
      </c>
      <c r="Z205" s="5">
        <v>0</v>
      </c>
      <c r="AA205" s="5">
        <v>0</v>
      </c>
      <c r="AB205" s="5">
        <v>0</v>
      </c>
      <c r="AC205" s="5">
        <v>2</v>
      </c>
      <c r="AD205" s="5">
        <v>0</v>
      </c>
      <c r="AE205" s="5">
        <v>0</v>
      </c>
      <c r="AF205" s="40">
        <v>156.27000427246094</v>
      </c>
      <c r="AG205" s="5">
        <f t="shared" si="34"/>
        <v>14</v>
      </c>
      <c r="AH205" s="40">
        <f t="shared" si="35"/>
        <v>170.27000427246094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  <c r="AO205" s="5">
        <v>2</v>
      </c>
      <c r="AP205" s="5">
        <v>2</v>
      </c>
      <c r="AQ205" s="5">
        <v>0</v>
      </c>
      <c r="AR205" s="5">
        <v>0</v>
      </c>
      <c r="AS205" s="5">
        <v>0</v>
      </c>
      <c r="AT205" s="5">
        <v>0</v>
      </c>
      <c r="AU205" s="5">
        <v>0</v>
      </c>
      <c r="AV205" s="5">
        <v>2</v>
      </c>
      <c r="AW205" s="5">
        <v>0</v>
      </c>
      <c r="AX205" s="5">
        <v>0</v>
      </c>
      <c r="AY205" s="5">
        <v>2</v>
      </c>
      <c r="AZ205" s="5">
        <v>0</v>
      </c>
      <c r="BA205" s="5">
        <v>0</v>
      </c>
      <c r="BB205" s="5">
        <v>2</v>
      </c>
      <c r="BC205" s="5">
        <v>2</v>
      </c>
      <c r="BD205" s="5">
        <v>0</v>
      </c>
      <c r="BE205" s="40">
        <v>183.28999328613281</v>
      </c>
      <c r="BF205" s="5">
        <f t="shared" si="36"/>
        <v>12</v>
      </c>
      <c r="BG205" s="40">
        <f t="shared" si="37"/>
        <v>195.28999328613281</v>
      </c>
      <c r="BH205" s="40">
        <f t="shared" si="38"/>
        <v>170.27000427246094</v>
      </c>
      <c r="BI205" s="40">
        <f t="shared" si="39"/>
        <v>70.57704347126905</v>
      </c>
    </row>
    <row r="206" spans="1:61" ht="30" x14ac:dyDescent="0.25">
      <c r="A206" s="5">
        <v>60</v>
      </c>
      <c r="B206" s="16" t="s">
        <v>269</v>
      </c>
      <c r="C206" s="16">
        <v>2003</v>
      </c>
      <c r="D206" s="16">
        <v>2003</v>
      </c>
      <c r="E206" s="16">
        <v>2003</v>
      </c>
      <c r="F206" s="16" t="s">
        <v>24</v>
      </c>
      <c r="G206" s="16" t="s">
        <v>46</v>
      </c>
      <c r="H206" s="16" t="s">
        <v>270</v>
      </c>
      <c r="I206" s="16" t="s">
        <v>271</v>
      </c>
      <c r="J206" s="5">
        <v>0</v>
      </c>
      <c r="K206" s="5">
        <v>2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2</v>
      </c>
      <c r="T206" s="5">
        <v>0</v>
      </c>
      <c r="U206" s="5">
        <v>2</v>
      </c>
      <c r="V206" s="5">
        <v>0</v>
      </c>
      <c r="W206" s="5">
        <v>0</v>
      </c>
      <c r="X206" s="5">
        <v>0</v>
      </c>
      <c r="Y206" s="5">
        <v>0</v>
      </c>
      <c r="Z206" s="5">
        <v>2</v>
      </c>
      <c r="AA206" s="5">
        <v>0</v>
      </c>
      <c r="AB206" s="5">
        <v>0</v>
      </c>
      <c r="AC206" s="5">
        <v>0</v>
      </c>
      <c r="AD206" s="5">
        <v>2</v>
      </c>
      <c r="AE206" s="5">
        <v>0</v>
      </c>
      <c r="AF206" s="40">
        <v>155.32000732421875</v>
      </c>
      <c r="AG206" s="5">
        <f t="shared" si="34"/>
        <v>10</v>
      </c>
      <c r="AH206" s="40">
        <f t="shared" si="35"/>
        <v>165.32000732421875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  <c r="AO206" s="5">
        <v>0</v>
      </c>
      <c r="AP206" s="5">
        <v>0</v>
      </c>
      <c r="AQ206" s="5">
        <v>0</v>
      </c>
      <c r="AR206" s="5">
        <v>0</v>
      </c>
      <c r="AS206" s="5">
        <v>2</v>
      </c>
      <c r="AT206" s="5">
        <v>0</v>
      </c>
      <c r="AU206" s="5">
        <v>50</v>
      </c>
      <c r="AV206" s="5">
        <v>0</v>
      </c>
      <c r="AW206" s="5">
        <v>0</v>
      </c>
      <c r="AX206" s="5">
        <v>0</v>
      </c>
      <c r="AY206" s="5">
        <v>0</v>
      </c>
      <c r="AZ206" s="5">
        <v>0</v>
      </c>
      <c r="BA206" s="5">
        <v>0</v>
      </c>
      <c r="BB206" s="5">
        <v>0</v>
      </c>
      <c r="BC206" s="5">
        <v>0</v>
      </c>
      <c r="BD206" s="5">
        <v>0</v>
      </c>
      <c r="BE206" s="40">
        <v>175.02999877929687</v>
      </c>
      <c r="BF206" s="5">
        <f t="shared" si="36"/>
        <v>52</v>
      </c>
      <c r="BG206" s="40">
        <f t="shared" si="37"/>
        <v>227.02999877929687</v>
      </c>
      <c r="BH206" s="40">
        <f t="shared" si="38"/>
        <v>165.32000732421875</v>
      </c>
      <c r="BI206" s="40">
        <f t="shared" si="39"/>
        <v>65.618120446448742</v>
      </c>
    </row>
    <row r="207" spans="1:61" ht="45" x14ac:dyDescent="0.25">
      <c r="A207" s="5">
        <v>61</v>
      </c>
      <c r="B207" s="16" t="s">
        <v>449</v>
      </c>
      <c r="C207" s="16">
        <v>1985</v>
      </c>
      <c r="D207" s="16">
        <v>1985</v>
      </c>
      <c r="E207" s="16">
        <v>1985</v>
      </c>
      <c r="F207" s="16" t="s">
        <v>24</v>
      </c>
      <c r="G207" s="16" t="s">
        <v>83</v>
      </c>
      <c r="H207" s="16" t="s">
        <v>84</v>
      </c>
      <c r="I207" s="16" t="s">
        <v>85</v>
      </c>
      <c r="J207" s="5">
        <v>0</v>
      </c>
      <c r="K207" s="5">
        <v>0</v>
      </c>
      <c r="L207" s="5">
        <v>0</v>
      </c>
      <c r="M207" s="5">
        <v>0</v>
      </c>
      <c r="N207" s="5">
        <v>2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2</v>
      </c>
      <c r="V207" s="5">
        <v>0</v>
      </c>
      <c r="W207" s="5">
        <v>2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2</v>
      </c>
      <c r="AD207" s="5">
        <v>2</v>
      </c>
      <c r="AE207" s="5">
        <v>2</v>
      </c>
      <c r="AF207" s="40">
        <v>128.44000244140625</v>
      </c>
      <c r="AG207" s="5">
        <f t="shared" si="34"/>
        <v>12</v>
      </c>
      <c r="AH207" s="40">
        <f t="shared" si="35"/>
        <v>140.44000244140625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  <c r="AO207" s="5">
        <v>0</v>
      </c>
      <c r="AP207" s="5">
        <v>0</v>
      </c>
      <c r="AQ207" s="5">
        <v>0</v>
      </c>
      <c r="AR207" s="5">
        <v>0</v>
      </c>
      <c r="AS207" s="5">
        <v>0</v>
      </c>
      <c r="AT207" s="5">
        <v>0</v>
      </c>
      <c r="AU207" s="5">
        <v>0</v>
      </c>
      <c r="AV207" s="5">
        <v>0</v>
      </c>
      <c r="AW207" s="5">
        <v>0</v>
      </c>
      <c r="AX207" s="5">
        <v>50</v>
      </c>
      <c r="AY207" s="5">
        <v>50</v>
      </c>
      <c r="AZ207" s="5">
        <v>0</v>
      </c>
      <c r="BA207" s="5">
        <v>0</v>
      </c>
      <c r="BB207" s="5">
        <v>0</v>
      </c>
      <c r="BC207" s="5">
        <v>0</v>
      </c>
      <c r="BD207" s="5">
        <v>2</v>
      </c>
      <c r="BE207" s="40">
        <v>174.25</v>
      </c>
      <c r="BF207" s="5">
        <f t="shared" si="36"/>
        <v>102</v>
      </c>
      <c r="BG207" s="40">
        <f t="shared" si="37"/>
        <v>276.25</v>
      </c>
      <c r="BH207" s="40">
        <f t="shared" si="38"/>
        <v>140.44000244140625</v>
      </c>
      <c r="BI207" s="40">
        <f t="shared" si="39"/>
        <v>40.693250722067695</v>
      </c>
    </row>
    <row r="208" spans="1:61" ht="45" x14ac:dyDescent="0.25">
      <c r="A208" s="5"/>
      <c r="B208" s="16" t="s">
        <v>408</v>
      </c>
      <c r="C208" s="16">
        <v>2003</v>
      </c>
      <c r="D208" s="16">
        <v>2003</v>
      </c>
      <c r="E208" s="16">
        <v>2003</v>
      </c>
      <c r="F208" s="16" t="s">
        <v>24</v>
      </c>
      <c r="G208" s="16" t="s">
        <v>36</v>
      </c>
      <c r="H208" s="16" t="s">
        <v>55</v>
      </c>
      <c r="I208" s="16" t="s">
        <v>56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2</v>
      </c>
      <c r="W208" s="5">
        <v>0</v>
      </c>
      <c r="X208" s="5">
        <v>0</v>
      </c>
      <c r="Y208" s="5">
        <v>2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2</v>
      </c>
      <c r="AF208" s="40">
        <v>113.33999633789063</v>
      </c>
      <c r="AG208" s="5">
        <f t="shared" si="34"/>
        <v>6</v>
      </c>
      <c r="AH208" s="40">
        <f t="shared" si="35"/>
        <v>119.33999633789062</v>
      </c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40"/>
      <c r="BF208" s="5">
        <f t="shared" si="36"/>
        <v>0</v>
      </c>
      <c r="BG208" s="40" t="s">
        <v>915</v>
      </c>
      <c r="BH208" s="40">
        <f t="shared" si="38"/>
        <v>119.33999633789062</v>
      </c>
      <c r="BI208" s="40">
        <f t="shared" si="39"/>
        <v>19.555196055644288</v>
      </c>
    </row>
    <row r="209" spans="1:61" ht="60" x14ac:dyDescent="0.25">
      <c r="A209" s="5"/>
      <c r="B209" s="16" t="s">
        <v>114</v>
      </c>
      <c r="C209" s="16">
        <v>1998</v>
      </c>
      <c r="D209" s="16">
        <v>1998</v>
      </c>
      <c r="E209" s="16">
        <v>1998</v>
      </c>
      <c r="F209" s="16" t="s">
        <v>24</v>
      </c>
      <c r="G209" s="16" t="s">
        <v>67</v>
      </c>
      <c r="H209" s="16" t="s">
        <v>115</v>
      </c>
      <c r="I209" s="16" t="s">
        <v>116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2</v>
      </c>
      <c r="X209" s="5">
        <v>2</v>
      </c>
      <c r="Y209" s="5">
        <v>2</v>
      </c>
      <c r="Z209" s="5">
        <v>2</v>
      </c>
      <c r="AA209" s="5">
        <v>0</v>
      </c>
      <c r="AB209" s="5">
        <v>0</v>
      </c>
      <c r="AC209" s="5">
        <v>2</v>
      </c>
      <c r="AD209" s="5">
        <v>0</v>
      </c>
      <c r="AE209" s="5">
        <v>0</v>
      </c>
      <c r="AF209" s="40">
        <v>137.8800048828125</v>
      </c>
      <c r="AG209" s="5">
        <f t="shared" si="34"/>
        <v>10</v>
      </c>
      <c r="AH209" s="40">
        <f t="shared" ref="AH209:AH240" si="40">AF209+AG209</f>
        <v>147.8800048828125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40"/>
      <c r="BF209" s="5">
        <f t="shared" si="36"/>
        <v>0</v>
      </c>
      <c r="BG209" s="40" t="s">
        <v>915</v>
      </c>
      <c r="BH209" s="40">
        <f t="shared" ref="BH209:BH240" si="41">MIN(BG209,AH209)</f>
        <v>147.8800048828125</v>
      </c>
      <c r="BI209" s="40">
        <f t="shared" ref="BI209:BI240" si="42">IF( AND(ISNUMBER(BH$145),ISNUMBER(BH209)),(BH209-BH$145)/BH$145*100,"")</f>
        <v>48.146669339731773</v>
      </c>
    </row>
    <row r="210" spans="1:61" ht="30" x14ac:dyDescent="0.25">
      <c r="A210" s="5"/>
      <c r="B210" s="16" t="s">
        <v>401</v>
      </c>
      <c r="C210" s="16">
        <v>1988</v>
      </c>
      <c r="D210" s="16">
        <v>1988</v>
      </c>
      <c r="E210" s="16">
        <v>1988</v>
      </c>
      <c r="F210" s="16" t="s">
        <v>11</v>
      </c>
      <c r="G210" s="16" t="s">
        <v>36</v>
      </c>
      <c r="H210" s="16" t="s">
        <v>37</v>
      </c>
      <c r="I210" s="16" t="s">
        <v>402</v>
      </c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40"/>
      <c r="AG210" s="5">
        <f t="shared" si="34"/>
        <v>0</v>
      </c>
      <c r="AH210" s="40" t="s">
        <v>915</v>
      </c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40"/>
      <c r="BF210" s="5">
        <f t="shared" si="36"/>
        <v>0</v>
      </c>
      <c r="BG210" s="40" t="s">
        <v>915</v>
      </c>
      <c r="BH210" s="40"/>
      <c r="BI210" s="40" t="str">
        <f t="shared" si="42"/>
        <v/>
      </c>
    </row>
    <row r="212" spans="1:61" ht="18.75" x14ac:dyDescent="0.25">
      <c r="A212" s="20" t="s">
        <v>960</v>
      </c>
      <c r="B212" s="20"/>
      <c r="C212" s="20"/>
      <c r="D212" s="20"/>
      <c r="E212" s="20"/>
      <c r="F212" s="20"/>
      <c r="G212" s="20"/>
      <c r="H212" s="20"/>
      <c r="I212" s="20"/>
      <c r="J212" s="20"/>
    </row>
    <row r="213" spans="1:61" x14ac:dyDescent="0.25">
      <c r="A213" s="27" t="s">
        <v>906</v>
      </c>
      <c r="B213" s="27" t="s">
        <v>1</v>
      </c>
      <c r="C213" s="27" t="s">
        <v>2</v>
      </c>
      <c r="D213" s="27" t="s">
        <v>510</v>
      </c>
      <c r="E213" s="27" t="s">
        <v>511</v>
      </c>
      <c r="F213" s="27" t="s">
        <v>3</v>
      </c>
      <c r="G213" s="27" t="s">
        <v>4</v>
      </c>
      <c r="H213" s="27" t="s">
        <v>5</v>
      </c>
      <c r="I213" s="27" t="s">
        <v>6</v>
      </c>
      <c r="J213" s="29" t="s">
        <v>908</v>
      </c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1"/>
      <c r="AI213" s="29" t="s">
        <v>912</v>
      </c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  <c r="BF213" s="30"/>
      <c r="BG213" s="31"/>
      <c r="BH213" s="27" t="s">
        <v>913</v>
      </c>
      <c r="BI213" s="27" t="s">
        <v>914</v>
      </c>
    </row>
    <row r="214" spans="1:61" x14ac:dyDescent="0.25">
      <c r="A214" s="28"/>
      <c r="B214" s="28"/>
      <c r="C214" s="28"/>
      <c r="D214" s="28"/>
      <c r="E214" s="28"/>
      <c r="F214" s="28"/>
      <c r="G214" s="28"/>
      <c r="H214" s="28"/>
      <c r="I214" s="28"/>
      <c r="J214" s="32">
        <v>1</v>
      </c>
      <c r="K214" s="32">
        <v>2</v>
      </c>
      <c r="L214" s="32">
        <v>3</v>
      </c>
      <c r="M214" s="32">
        <v>4</v>
      </c>
      <c r="N214" s="32">
        <v>5</v>
      </c>
      <c r="O214" s="32">
        <v>6</v>
      </c>
      <c r="P214" s="32">
        <v>7</v>
      </c>
      <c r="Q214" s="32">
        <v>8</v>
      </c>
      <c r="R214" s="32">
        <v>9</v>
      </c>
      <c r="S214" s="32">
        <v>10</v>
      </c>
      <c r="T214" s="32">
        <v>11</v>
      </c>
      <c r="U214" s="32">
        <v>12</v>
      </c>
      <c r="V214" s="32">
        <v>13</v>
      </c>
      <c r="W214" s="32">
        <v>14</v>
      </c>
      <c r="X214" s="32">
        <v>15</v>
      </c>
      <c r="Y214" s="32">
        <v>16</v>
      </c>
      <c r="Z214" s="32">
        <v>17</v>
      </c>
      <c r="AA214" s="32">
        <v>18</v>
      </c>
      <c r="AB214" s="32">
        <v>19</v>
      </c>
      <c r="AC214" s="32">
        <v>20</v>
      </c>
      <c r="AD214" s="32">
        <v>21</v>
      </c>
      <c r="AE214" s="32">
        <v>22</v>
      </c>
      <c r="AF214" s="32" t="s">
        <v>909</v>
      </c>
      <c r="AG214" s="32" t="s">
        <v>910</v>
      </c>
      <c r="AH214" s="32" t="s">
        <v>911</v>
      </c>
      <c r="AI214" s="32">
        <v>1</v>
      </c>
      <c r="AJ214" s="32">
        <v>2</v>
      </c>
      <c r="AK214" s="32">
        <v>3</v>
      </c>
      <c r="AL214" s="32">
        <v>4</v>
      </c>
      <c r="AM214" s="32">
        <v>5</v>
      </c>
      <c r="AN214" s="32">
        <v>6</v>
      </c>
      <c r="AO214" s="32">
        <v>7</v>
      </c>
      <c r="AP214" s="32">
        <v>8</v>
      </c>
      <c r="AQ214" s="32">
        <v>9</v>
      </c>
      <c r="AR214" s="32">
        <v>10</v>
      </c>
      <c r="AS214" s="32">
        <v>11</v>
      </c>
      <c r="AT214" s="32">
        <v>12</v>
      </c>
      <c r="AU214" s="32">
        <v>13</v>
      </c>
      <c r="AV214" s="32">
        <v>14</v>
      </c>
      <c r="AW214" s="32">
        <v>15</v>
      </c>
      <c r="AX214" s="32">
        <v>16</v>
      </c>
      <c r="AY214" s="32">
        <v>17</v>
      </c>
      <c r="AZ214" s="32">
        <v>18</v>
      </c>
      <c r="BA214" s="32">
        <v>19</v>
      </c>
      <c r="BB214" s="32">
        <v>20</v>
      </c>
      <c r="BC214" s="32">
        <v>21</v>
      </c>
      <c r="BD214" s="32">
        <v>22</v>
      </c>
      <c r="BE214" s="32" t="s">
        <v>909</v>
      </c>
      <c r="BF214" s="32" t="s">
        <v>910</v>
      </c>
      <c r="BG214" s="32" t="s">
        <v>911</v>
      </c>
      <c r="BH214" s="28"/>
      <c r="BI214" s="28"/>
    </row>
    <row r="215" spans="1:61" ht="75" x14ac:dyDescent="0.25">
      <c r="A215" s="37">
        <v>1</v>
      </c>
      <c r="B215" s="38" t="s">
        <v>319</v>
      </c>
      <c r="C215" s="38">
        <v>1991</v>
      </c>
      <c r="D215" s="38">
        <v>1991</v>
      </c>
      <c r="E215" s="38">
        <v>1991</v>
      </c>
      <c r="F215" s="38" t="s">
        <v>11</v>
      </c>
      <c r="G215" s="38" t="s">
        <v>62</v>
      </c>
      <c r="H215" s="38" t="s">
        <v>285</v>
      </c>
      <c r="I215" s="38" t="s">
        <v>64</v>
      </c>
      <c r="J215" s="37">
        <v>0</v>
      </c>
      <c r="K215" s="37">
        <v>0</v>
      </c>
      <c r="L215" s="37">
        <v>0</v>
      </c>
      <c r="M215" s="37">
        <v>0</v>
      </c>
      <c r="N215" s="37">
        <v>0</v>
      </c>
      <c r="O215" s="37">
        <v>0</v>
      </c>
      <c r="P215" s="37">
        <v>0</v>
      </c>
      <c r="Q215" s="37">
        <v>0</v>
      </c>
      <c r="R215" s="37">
        <v>0</v>
      </c>
      <c r="S215" s="37">
        <v>0</v>
      </c>
      <c r="T215" s="37">
        <v>0</v>
      </c>
      <c r="U215" s="37">
        <v>0</v>
      </c>
      <c r="V215" s="37">
        <v>0</v>
      </c>
      <c r="W215" s="37">
        <v>2</v>
      </c>
      <c r="X215" s="37">
        <v>0</v>
      </c>
      <c r="Y215" s="37">
        <v>0</v>
      </c>
      <c r="Z215" s="37">
        <v>0</v>
      </c>
      <c r="AA215" s="37">
        <v>0</v>
      </c>
      <c r="AB215" s="37">
        <v>0</v>
      </c>
      <c r="AC215" s="37">
        <v>0</v>
      </c>
      <c r="AD215" s="37">
        <v>0</v>
      </c>
      <c r="AE215" s="37">
        <v>0</v>
      </c>
      <c r="AF215" s="39">
        <v>113.76999664306641</v>
      </c>
      <c r="AG215" s="37">
        <f t="shared" ref="AG215:AG240" si="43">SUM(J215:AE215)</f>
        <v>2</v>
      </c>
      <c r="AH215" s="39">
        <f t="shared" ref="AH215:AH240" si="44">AF215+AG215</f>
        <v>115.76999664306641</v>
      </c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9"/>
      <c r="BF215" s="37">
        <f t="shared" ref="BF215:BF240" si="45">SUM(AI215:BD215)</f>
        <v>0</v>
      </c>
      <c r="BG215" s="39"/>
      <c r="BH215" s="39">
        <f t="shared" ref="BH215:BH240" si="46">MIN(BG215,AH215)</f>
        <v>115.76999664306641</v>
      </c>
      <c r="BI215" s="39">
        <f t="shared" ref="BI215:BI240" si="47">IF( AND(ISNUMBER(BH$215),ISNUMBER(BH215)),(BH215-BH$215)/BH$215*100,"")</f>
        <v>0</v>
      </c>
    </row>
    <row r="216" spans="1:61" x14ac:dyDescent="0.25">
      <c r="A216" s="5">
        <v>2</v>
      </c>
      <c r="B216" s="16" t="s">
        <v>391</v>
      </c>
      <c r="C216" s="16">
        <v>1993</v>
      </c>
      <c r="D216" s="16">
        <v>1993</v>
      </c>
      <c r="E216" s="16">
        <v>1993</v>
      </c>
      <c r="F216" s="16" t="s">
        <v>11</v>
      </c>
      <c r="G216" s="16" t="s">
        <v>41</v>
      </c>
      <c r="H216" s="16" t="s">
        <v>392</v>
      </c>
      <c r="I216" s="16" t="s">
        <v>178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2</v>
      </c>
      <c r="AE216" s="5">
        <v>0</v>
      </c>
      <c r="AF216" s="40">
        <v>113.87000274658203</v>
      </c>
      <c r="AG216" s="5">
        <f t="shared" si="43"/>
        <v>2</v>
      </c>
      <c r="AH216" s="40">
        <f t="shared" si="44"/>
        <v>115.87000274658203</v>
      </c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40"/>
      <c r="BF216" s="5">
        <f t="shared" si="45"/>
        <v>0</v>
      </c>
      <c r="BG216" s="40"/>
      <c r="BH216" s="40">
        <f t="shared" si="46"/>
        <v>115.87000274658203</v>
      </c>
      <c r="BI216" s="40">
        <f t="shared" si="47"/>
        <v>8.6383438209777716E-2</v>
      </c>
    </row>
    <row r="217" spans="1:61" ht="75" x14ac:dyDescent="0.25">
      <c r="A217" s="5">
        <v>3</v>
      </c>
      <c r="B217" s="16" t="s">
        <v>301</v>
      </c>
      <c r="C217" s="16">
        <v>1998</v>
      </c>
      <c r="D217" s="16">
        <v>1998</v>
      </c>
      <c r="E217" s="16">
        <v>1998</v>
      </c>
      <c r="F217" s="16" t="s">
        <v>11</v>
      </c>
      <c r="G217" s="16" t="s">
        <v>302</v>
      </c>
      <c r="H217" s="16" t="s">
        <v>303</v>
      </c>
      <c r="I217" s="16" t="s">
        <v>304</v>
      </c>
      <c r="J217" s="5">
        <v>0</v>
      </c>
      <c r="K217" s="5">
        <v>0</v>
      </c>
      <c r="L217" s="5">
        <v>0</v>
      </c>
      <c r="M217" s="5">
        <v>0</v>
      </c>
      <c r="N217" s="5">
        <v>2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2</v>
      </c>
      <c r="W217" s="5">
        <v>2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0</v>
      </c>
      <c r="AF217" s="40">
        <v>114.80999755859375</v>
      </c>
      <c r="AG217" s="5">
        <f t="shared" si="43"/>
        <v>6</v>
      </c>
      <c r="AH217" s="40">
        <f t="shared" si="44"/>
        <v>120.80999755859375</v>
      </c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40"/>
      <c r="BF217" s="5">
        <f t="shared" si="45"/>
        <v>0</v>
      </c>
      <c r="BG217" s="40"/>
      <c r="BH217" s="40">
        <f t="shared" si="46"/>
        <v>120.80999755859375</v>
      </c>
      <c r="BI217" s="40">
        <f t="shared" si="47"/>
        <v>4.3534603625033403</v>
      </c>
    </row>
    <row r="218" spans="1:61" ht="45" x14ac:dyDescent="0.25">
      <c r="A218" s="5">
        <v>4</v>
      </c>
      <c r="B218" s="16" t="s">
        <v>444</v>
      </c>
      <c r="C218" s="16">
        <v>1991</v>
      </c>
      <c r="D218" s="16">
        <v>1991</v>
      </c>
      <c r="E218" s="16">
        <v>1991</v>
      </c>
      <c r="F218" s="16" t="s">
        <v>11</v>
      </c>
      <c r="G218" s="16" t="s">
        <v>445</v>
      </c>
      <c r="H218" s="16" t="s">
        <v>446</v>
      </c>
      <c r="I218" s="16" t="s">
        <v>447</v>
      </c>
      <c r="J218" s="5">
        <v>0</v>
      </c>
      <c r="K218" s="5">
        <v>2</v>
      </c>
      <c r="L218" s="5">
        <v>0</v>
      </c>
      <c r="M218" s="5">
        <v>0</v>
      </c>
      <c r="N218" s="5">
        <v>0</v>
      </c>
      <c r="O218" s="5">
        <v>2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2</v>
      </c>
      <c r="AB218" s="5">
        <v>0</v>
      </c>
      <c r="AC218" s="5">
        <v>0</v>
      </c>
      <c r="AD218" s="5">
        <v>0</v>
      </c>
      <c r="AE218" s="5">
        <v>0</v>
      </c>
      <c r="AF218" s="40">
        <v>116.20999908447266</v>
      </c>
      <c r="AG218" s="5">
        <f t="shared" si="43"/>
        <v>6</v>
      </c>
      <c r="AH218" s="40">
        <f t="shared" si="44"/>
        <v>122.20999908447266</v>
      </c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40"/>
      <c r="BF218" s="5">
        <f t="shared" si="45"/>
        <v>0</v>
      </c>
      <c r="BG218" s="40"/>
      <c r="BH218" s="40">
        <f t="shared" si="46"/>
        <v>122.20999908447266</v>
      </c>
      <c r="BI218" s="40">
        <f t="shared" si="47"/>
        <v>5.5627560059983372</v>
      </c>
    </row>
    <row r="219" spans="1:61" ht="90" x14ac:dyDescent="0.25">
      <c r="A219" s="5">
        <v>5</v>
      </c>
      <c r="B219" s="16" t="s">
        <v>156</v>
      </c>
      <c r="C219" s="16">
        <v>1996</v>
      </c>
      <c r="D219" s="16">
        <v>1996</v>
      </c>
      <c r="E219" s="16">
        <v>1996</v>
      </c>
      <c r="F219" s="16" t="s">
        <v>11</v>
      </c>
      <c r="G219" s="16" t="s">
        <v>157</v>
      </c>
      <c r="H219" s="16" t="s">
        <v>158</v>
      </c>
      <c r="I219" s="16" t="s">
        <v>159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40">
        <v>122.55000305175781</v>
      </c>
      <c r="AG219" s="5">
        <f t="shared" si="43"/>
        <v>0</v>
      </c>
      <c r="AH219" s="40">
        <f t="shared" si="44"/>
        <v>122.55000305175781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  <c r="AO219" s="5">
        <v>0</v>
      </c>
      <c r="AP219" s="5">
        <v>0</v>
      </c>
      <c r="AQ219" s="5">
        <v>0</v>
      </c>
      <c r="AR219" s="5">
        <v>0</v>
      </c>
      <c r="AS219" s="5">
        <v>0</v>
      </c>
      <c r="AT219" s="5">
        <v>0</v>
      </c>
      <c r="AU219" s="5">
        <v>0</v>
      </c>
      <c r="AV219" s="5">
        <v>0</v>
      </c>
      <c r="AW219" s="5">
        <v>0</v>
      </c>
      <c r="AX219" s="5">
        <v>0</v>
      </c>
      <c r="AY219" s="5">
        <v>0</v>
      </c>
      <c r="AZ219" s="5">
        <v>2</v>
      </c>
      <c r="BA219" s="5">
        <v>0</v>
      </c>
      <c r="BB219" s="5">
        <v>0</v>
      </c>
      <c r="BC219" s="5">
        <v>0</v>
      </c>
      <c r="BD219" s="5">
        <v>0</v>
      </c>
      <c r="BE219" s="40">
        <v>123.33000183105469</v>
      </c>
      <c r="BF219" s="5">
        <f t="shared" si="45"/>
        <v>2</v>
      </c>
      <c r="BG219" s="40">
        <f t="shared" ref="BG215:BG240" si="48">BE219+BF219</f>
        <v>125.33000183105469</v>
      </c>
      <c r="BH219" s="40">
        <f t="shared" si="46"/>
        <v>122.55000305175781</v>
      </c>
      <c r="BI219" s="40">
        <f t="shared" si="47"/>
        <v>5.8564451976232039</v>
      </c>
    </row>
    <row r="220" spans="1:61" ht="75" x14ac:dyDescent="0.25">
      <c r="A220" s="5">
        <v>6</v>
      </c>
      <c r="B220" s="16" t="s">
        <v>483</v>
      </c>
      <c r="C220" s="16">
        <v>2000</v>
      </c>
      <c r="D220" s="16">
        <v>2000</v>
      </c>
      <c r="E220" s="16">
        <v>2000</v>
      </c>
      <c r="F220" s="16" t="s">
        <v>11</v>
      </c>
      <c r="G220" s="16" t="s">
        <v>302</v>
      </c>
      <c r="H220" s="16" t="s">
        <v>303</v>
      </c>
      <c r="I220" s="16" t="s">
        <v>304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2</v>
      </c>
      <c r="T220" s="5">
        <v>0</v>
      </c>
      <c r="U220" s="5">
        <v>0</v>
      </c>
      <c r="V220" s="5">
        <v>2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2</v>
      </c>
      <c r="AF220" s="40">
        <v>117.05999755859375</v>
      </c>
      <c r="AG220" s="5">
        <f t="shared" si="43"/>
        <v>6</v>
      </c>
      <c r="AH220" s="40">
        <f t="shared" si="44"/>
        <v>123.05999755859375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2</v>
      </c>
      <c r="AO220" s="5">
        <v>0</v>
      </c>
      <c r="AP220" s="5">
        <v>0</v>
      </c>
      <c r="AQ220" s="5">
        <v>0</v>
      </c>
      <c r="AR220" s="5">
        <v>0</v>
      </c>
      <c r="AS220" s="5">
        <v>0</v>
      </c>
      <c r="AT220" s="5">
        <v>0</v>
      </c>
      <c r="AU220" s="5">
        <v>2</v>
      </c>
      <c r="AV220" s="5">
        <v>0</v>
      </c>
      <c r="AW220" s="5">
        <v>0</v>
      </c>
      <c r="AX220" s="5">
        <v>0</v>
      </c>
      <c r="AY220" s="5">
        <v>0</v>
      </c>
      <c r="AZ220" s="5">
        <v>0</v>
      </c>
      <c r="BA220" s="5">
        <v>0</v>
      </c>
      <c r="BB220" s="5">
        <v>0</v>
      </c>
      <c r="BC220" s="5">
        <v>0</v>
      </c>
      <c r="BD220" s="5">
        <v>0</v>
      </c>
      <c r="BE220" s="40">
        <v>123.70999908447266</v>
      </c>
      <c r="BF220" s="5">
        <f t="shared" si="45"/>
        <v>4</v>
      </c>
      <c r="BG220" s="40">
        <f t="shared" si="48"/>
        <v>127.70999908447266</v>
      </c>
      <c r="BH220" s="40">
        <f t="shared" si="46"/>
        <v>123.05999755859375</v>
      </c>
      <c r="BI220" s="40">
        <f t="shared" si="47"/>
        <v>6.2969690998638805</v>
      </c>
    </row>
    <row r="221" spans="1:61" ht="75" x14ac:dyDescent="0.25">
      <c r="A221" s="5">
        <v>7</v>
      </c>
      <c r="B221" s="16" t="s">
        <v>223</v>
      </c>
      <c r="C221" s="16">
        <v>1998</v>
      </c>
      <c r="D221" s="16">
        <v>1998</v>
      </c>
      <c r="E221" s="16">
        <v>1998</v>
      </c>
      <c r="F221" s="16" t="s">
        <v>11</v>
      </c>
      <c r="G221" s="16" t="s">
        <v>62</v>
      </c>
      <c r="H221" s="16" t="s">
        <v>224</v>
      </c>
      <c r="I221" s="16" t="s">
        <v>64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2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2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2</v>
      </c>
      <c r="AE221" s="5">
        <v>0</v>
      </c>
      <c r="AF221" s="40">
        <v>117</v>
      </c>
      <c r="AG221" s="5">
        <f t="shared" si="43"/>
        <v>6</v>
      </c>
      <c r="AH221" s="40">
        <f t="shared" si="44"/>
        <v>123</v>
      </c>
      <c r="AI221" s="5">
        <v>0</v>
      </c>
      <c r="AJ221" s="5">
        <v>2</v>
      </c>
      <c r="AK221" s="5">
        <v>0</v>
      </c>
      <c r="AL221" s="5">
        <v>0</v>
      </c>
      <c r="AM221" s="5">
        <v>0</v>
      </c>
      <c r="AN221" s="5">
        <v>0</v>
      </c>
      <c r="AO221" s="5">
        <v>0</v>
      </c>
      <c r="AP221" s="5">
        <v>0</v>
      </c>
      <c r="AQ221" s="5">
        <v>0</v>
      </c>
      <c r="AR221" s="5">
        <v>0</v>
      </c>
      <c r="AS221" s="5">
        <v>0</v>
      </c>
      <c r="AT221" s="5">
        <v>0</v>
      </c>
      <c r="AU221" s="5">
        <v>0</v>
      </c>
      <c r="AV221" s="5">
        <v>2</v>
      </c>
      <c r="AW221" s="5">
        <v>0</v>
      </c>
      <c r="AX221" s="5">
        <v>0</v>
      </c>
      <c r="AY221" s="5">
        <v>0</v>
      </c>
      <c r="AZ221" s="5">
        <v>0</v>
      </c>
      <c r="BA221" s="5">
        <v>2</v>
      </c>
      <c r="BB221" s="5">
        <v>0</v>
      </c>
      <c r="BC221" s="5">
        <v>0</v>
      </c>
      <c r="BD221" s="5">
        <v>0</v>
      </c>
      <c r="BE221" s="40">
        <v>121.81999969482422</v>
      </c>
      <c r="BF221" s="5">
        <f t="shared" si="45"/>
        <v>6</v>
      </c>
      <c r="BG221" s="40">
        <f t="shared" si="48"/>
        <v>127.81999969482422</v>
      </c>
      <c r="BH221" s="40">
        <f t="shared" si="46"/>
        <v>123</v>
      </c>
      <c r="BI221" s="40">
        <f t="shared" si="47"/>
        <v>6.2451443090428791</v>
      </c>
    </row>
    <row r="222" spans="1:61" ht="45" x14ac:dyDescent="0.25">
      <c r="A222" s="5">
        <v>8</v>
      </c>
      <c r="B222" s="16" t="s">
        <v>251</v>
      </c>
      <c r="C222" s="16">
        <v>1999</v>
      </c>
      <c r="D222" s="16">
        <v>1999</v>
      </c>
      <c r="E222" s="16">
        <v>1999</v>
      </c>
      <c r="F222" s="16" t="s">
        <v>11</v>
      </c>
      <c r="G222" s="16" t="s">
        <v>83</v>
      </c>
      <c r="H222" s="16" t="s">
        <v>240</v>
      </c>
      <c r="I222" s="16" t="s">
        <v>252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2</v>
      </c>
      <c r="V222" s="5">
        <v>2</v>
      </c>
      <c r="W222" s="5">
        <v>2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2</v>
      </c>
      <c r="AD222" s="5">
        <v>2</v>
      </c>
      <c r="AE222" s="5">
        <v>2</v>
      </c>
      <c r="AF222" s="40">
        <v>124.80000305175781</v>
      </c>
      <c r="AG222" s="5">
        <f t="shared" si="43"/>
        <v>12</v>
      </c>
      <c r="AH222" s="40">
        <f t="shared" si="44"/>
        <v>136.80000305175781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  <c r="AO222" s="5">
        <v>0</v>
      </c>
      <c r="AP222" s="5">
        <v>0</v>
      </c>
      <c r="AQ222" s="5">
        <v>0</v>
      </c>
      <c r="AR222" s="5">
        <v>0</v>
      </c>
      <c r="AS222" s="5">
        <v>0</v>
      </c>
      <c r="AT222" s="5">
        <v>0</v>
      </c>
      <c r="AU222" s="5">
        <v>0</v>
      </c>
      <c r="AV222" s="5">
        <v>2</v>
      </c>
      <c r="AW222" s="5">
        <v>0</v>
      </c>
      <c r="AX222" s="5">
        <v>0</v>
      </c>
      <c r="AY222" s="5">
        <v>0</v>
      </c>
      <c r="AZ222" s="5">
        <v>0</v>
      </c>
      <c r="BA222" s="5">
        <v>0</v>
      </c>
      <c r="BB222" s="5">
        <v>0</v>
      </c>
      <c r="BC222" s="5">
        <v>2</v>
      </c>
      <c r="BD222" s="5">
        <v>2</v>
      </c>
      <c r="BE222" s="40">
        <v>126.02999877929688</v>
      </c>
      <c r="BF222" s="5">
        <f t="shared" si="45"/>
        <v>6</v>
      </c>
      <c r="BG222" s="40">
        <f t="shared" si="48"/>
        <v>132.02999877929687</v>
      </c>
      <c r="BH222" s="40">
        <f t="shared" si="46"/>
        <v>132.02999877929687</v>
      </c>
      <c r="BI222" s="40">
        <f t="shared" si="47"/>
        <v>14.045091653895541</v>
      </c>
    </row>
    <row r="223" spans="1:61" ht="45" x14ac:dyDescent="0.25">
      <c r="A223" s="5">
        <v>9</v>
      </c>
      <c r="B223" s="16" t="s">
        <v>382</v>
      </c>
      <c r="C223" s="16">
        <v>1999</v>
      </c>
      <c r="D223" s="16">
        <v>1999</v>
      </c>
      <c r="E223" s="16">
        <v>1999</v>
      </c>
      <c r="F223" s="16" t="s">
        <v>24</v>
      </c>
      <c r="G223" s="16" t="s">
        <v>12</v>
      </c>
      <c r="H223" s="16" t="s">
        <v>337</v>
      </c>
      <c r="I223" s="16" t="s">
        <v>383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2</v>
      </c>
      <c r="AD223" s="5">
        <v>0</v>
      </c>
      <c r="AE223" s="5">
        <v>2</v>
      </c>
      <c r="AF223" s="40">
        <v>129.36000061035156</v>
      </c>
      <c r="AG223" s="5">
        <f t="shared" si="43"/>
        <v>4</v>
      </c>
      <c r="AH223" s="40">
        <f t="shared" si="44"/>
        <v>133.36000061035156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  <c r="AO223" s="5">
        <v>0</v>
      </c>
      <c r="AP223" s="5">
        <v>0</v>
      </c>
      <c r="AQ223" s="5">
        <v>0</v>
      </c>
      <c r="AR223" s="5">
        <v>0</v>
      </c>
      <c r="AS223" s="5">
        <v>0</v>
      </c>
      <c r="AT223" s="5">
        <v>0</v>
      </c>
      <c r="AU223" s="5">
        <v>0</v>
      </c>
      <c r="AV223" s="5">
        <v>0</v>
      </c>
      <c r="AW223" s="5">
        <v>2</v>
      </c>
      <c r="AX223" s="5">
        <v>2</v>
      </c>
      <c r="AY223" s="5">
        <v>0</v>
      </c>
      <c r="AZ223" s="5">
        <v>0</v>
      </c>
      <c r="BA223" s="5">
        <v>0</v>
      </c>
      <c r="BB223" s="5">
        <v>0</v>
      </c>
      <c r="BC223" s="5">
        <v>0</v>
      </c>
      <c r="BD223" s="5">
        <v>0</v>
      </c>
      <c r="BE223" s="40">
        <v>133.1199951171875</v>
      </c>
      <c r="BF223" s="5">
        <f t="shared" si="45"/>
        <v>4</v>
      </c>
      <c r="BG223" s="40">
        <f t="shared" si="48"/>
        <v>137.1199951171875</v>
      </c>
      <c r="BH223" s="40">
        <f t="shared" si="46"/>
        <v>133.36000061035156</v>
      </c>
      <c r="BI223" s="40">
        <f t="shared" si="47"/>
        <v>15.193922844722344</v>
      </c>
    </row>
    <row r="224" spans="1:61" ht="60" x14ac:dyDescent="0.25">
      <c r="A224" s="5">
        <v>10</v>
      </c>
      <c r="B224" s="16" t="s">
        <v>330</v>
      </c>
      <c r="C224" s="16">
        <v>2003</v>
      </c>
      <c r="D224" s="16">
        <v>2003</v>
      </c>
      <c r="E224" s="16">
        <v>2003</v>
      </c>
      <c r="F224" s="16" t="s">
        <v>24</v>
      </c>
      <c r="G224" s="16" t="s">
        <v>67</v>
      </c>
      <c r="H224" s="16" t="s">
        <v>115</v>
      </c>
      <c r="I224" s="16" t="s">
        <v>331</v>
      </c>
      <c r="J224" s="5">
        <v>0</v>
      </c>
      <c r="K224" s="5">
        <v>2</v>
      </c>
      <c r="L224" s="5">
        <v>0</v>
      </c>
      <c r="M224" s="5">
        <v>0</v>
      </c>
      <c r="N224" s="5">
        <v>0</v>
      </c>
      <c r="O224" s="5">
        <v>2</v>
      </c>
      <c r="P224" s="5">
        <v>0</v>
      </c>
      <c r="Q224" s="5">
        <v>0</v>
      </c>
      <c r="R224" s="5">
        <v>0</v>
      </c>
      <c r="S224" s="5">
        <v>0</v>
      </c>
      <c r="T224" s="5">
        <v>2</v>
      </c>
      <c r="U224" s="5">
        <v>0</v>
      </c>
      <c r="V224" s="5">
        <v>0</v>
      </c>
      <c r="W224" s="5">
        <v>0</v>
      </c>
      <c r="X224" s="5">
        <v>2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2</v>
      </c>
      <c r="AE224" s="5">
        <v>0</v>
      </c>
      <c r="AF224" s="40">
        <v>132.44000244140625</v>
      </c>
      <c r="AG224" s="5">
        <f t="shared" si="43"/>
        <v>10</v>
      </c>
      <c r="AH224" s="40">
        <f t="shared" si="44"/>
        <v>142.44000244140625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  <c r="AO224" s="5">
        <v>0</v>
      </c>
      <c r="AP224" s="5">
        <v>0</v>
      </c>
      <c r="AQ224" s="5">
        <v>0</v>
      </c>
      <c r="AR224" s="5">
        <v>0</v>
      </c>
      <c r="AS224" s="5">
        <v>0</v>
      </c>
      <c r="AT224" s="5">
        <v>0</v>
      </c>
      <c r="AU224" s="5">
        <v>0</v>
      </c>
      <c r="AV224" s="5">
        <v>0</v>
      </c>
      <c r="AW224" s="5">
        <v>2</v>
      </c>
      <c r="AX224" s="5">
        <v>2</v>
      </c>
      <c r="AY224" s="5">
        <v>2</v>
      </c>
      <c r="AZ224" s="5">
        <v>0</v>
      </c>
      <c r="BA224" s="5">
        <v>0</v>
      </c>
      <c r="BB224" s="5">
        <v>2</v>
      </c>
      <c r="BC224" s="5">
        <v>0</v>
      </c>
      <c r="BD224" s="5">
        <v>0</v>
      </c>
      <c r="BE224" s="40">
        <v>130.13999938964844</v>
      </c>
      <c r="BF224" s="5">
        <f t="shared" si="45"/>
        <v>8</v>
      </c>
      <c r="BG224" s="40">
        <f t="shared" si="48"/>
        <v>138.13999938964844</v>
      </c>
      <c r="BH224" s="40">
        <f t="shared" si="46"/>
        <v>138.13999938964844</v>
      </c>
      <c r="BI224" s="40">
        <f t="shared" si="47"/>
        <v>19.322798130116205</v>
      </c>
    </row>
    <row r="225" spans="1:61" ht="75" x14ac:dyDescent="0.25">
      <c r="A225" s="5">
        <v>11</v>
      </c>
      <c r="B225" s="16" t="s">
        <v>387</v>
      </c>
      <c r="C225" s="16">
        <v>1992</v>
      </c>
      <c r="D225" s="16">
        <v>1992</v>
      </c>
      <c r="E225" s="16">
        <v>1992</v>
      </c>
      <c r="F225" s="16" t="s">
        <v>11</v>
      </c>
      <c r="G225" s="16" t="s">
        <v>62</v>
      </c>
      <c r="H225" s="16" t="s">
        <v>285</v>
      </c>
      <c r="I225" s="16" t="s">
        <v>64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2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2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5">
        <v>0</v>
      </c>
      <c r="AF225" s="40">
        <v>143.97000122070312</v>
      </c>
      <c r="AG225" s="5">
        <f t="shared" si="43"/>
        <v>4</v>
      </c>
      <c r="AH225" s="40">
        <f t="shared" si="44"/>
        <v>147.97000122070313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  <c r="AO225" s="5">
        <v>0</v>
      </c>
      <c r="AP225" s="5">
        <v>0</v>
      </c>
      <c r="AQ225" s="5">
        <v>0</v>
      </c>
      <c r="AR225" s="5">
        <v>0</v>
      </c>
      <c r="AS225" s="5">
        <v>0</v>
      </c>
      <c r="AT225" s="5">
        <v>0</v>
      </c>
      <c r="AU225" s="5">
        <v>0</v>
      </c>
      <c r="AV225" s="5">
        <v>0</v>
      </c>
      <c r="AW225" s="5">
        <v>0</v>
      </c>
      <c r="AX225" s="5">
        <v>0</v>
      </c>
      <c r="AY225" s="5">
        <v>0</v>
      </c>
      <c r="AZ225" s="5">
        <v>0</v>
      </c>
      <c r="BA225" s="5">
        <v>0</v>
      </c>
      <c r="BB225" s="5">
        <v>0</v>
      </c>
      <c r="BC225" s="5">
        <v>0</v>
      </c>
      <c r="BD225" s="5">
        <v>2</v>
      </c>
      <c r="BE225" s="40">
        <v>140.58999633789062</v>
      </c>
      <c r="BF225" s="5">
        <f t="shared" si="45"/>
        <v>2</v>
      </c>
      <c r="BG225" s="40">
        <f t="shared" si="48"/>
        <v>142.58999633789063</v>
      </c>
      <c r="BH225" s="40">
        <f t="shared" si="46"/>
        <v>142.58999633789063</v>
      </c>
      <c r="BI225" s="40">
        <f t="shared" si="47"/>
        <v>23.166623885732399</v>
      </c>
    </row>
    <row r="226" spans="1:61" ht="90" x14ac:dyDescent="0.25">
      <c r="A226" s="5">
        <v>12</v>
      </c>
      <c r="B226" s="16" t="s">
        <v>416</v>
      </c>
      <c r="C226" s="16">
        <v>2001</v>
      </c>
      <c r="D226" s="16">
        <v>2001</v>
      </c>
      <c r="E226" s="16">
        <v>2001</v>
      </c>
      <c r="F226" s="16" t="s">
        <v>24</v>
      </c>
      <c r="G226" s="16" t="s">
        <v>104</v>
      </c>
      <c r="H226" s="16" t="s">
        <v>413</v>
      </c>
      <c r="I226" s="16" t="s">
        <v>414</v>
      </c>
      <c r="J226" s="5">
        <v>0</v>
      </c>
      <c r="K226" s="5">
        <v>0</v>
      </c>
      <c r="L226" s="5">
        <v>0</v>
      </c>
      <c r="M226" s="5">
        <v>2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2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50</v>
      </c>
      <c r="AB226" s="5">
        <v>50</v>
      </c>
      <c r="AC226" s="5">
        <v>50</v>
      </c>
      <c r="AD226" s="5">
        <v>50</v>
      </c>
      <c r="AE226" s="5">
        <v>50</v>
      </c>
      <c r="AF226" s="40">
        <v>147.97000122070313</v>
      </c>
      <c r="AG226" s="5">
        <f t="shared" si="43"/>
        <v>254</v>
      </c>
      <c r="AH226" s="40">
        <f t="shared" si="44"/>
        <v>401.97000122070312</v>
      </c>
      <c r="AI226" s="5">
        <v>2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  <c r="AO226" s="5">
        <v>0</v>
      </c>
      <c r="AP226" s="5">
        <v>2</v>
      </c>
      <c r="AQ226" s="5">
        <v>0</v>
      </c>
      <c r="AR226" s="5">
        <v>0</v>
      </c>
      <c r="AS226" s="5">
        <v>0</v>
      </c>
      <c r="AT226" s="5">
        <v>0</v>
      </c>
      <c r="AU226" s="5">
        <v>0</v>
      </c>
      <c r="AV226" s="5">
        <v>0</v>
      </c>
      <c r="AW226" s="5">
        <v>0</v>
      </c>
      <c r="AX226" s="5">
        <v>0</v>
      </c>
      <c r="AY226" s="5">
        <v>0</v>
      </c>
      <c r="AZ226" s="5">
        <v>2</v>
      </c>
      <c r="BA226" s="5">
        <v>0</v>
      </c>
      <c r="BB226" s="5">
        <v>2</v>
      </c>
      <c r="BC226" s="5">
        <v>2</v>
      </c>
      <c r="BD226" s="5">
        <v>2</v>
      </c>
      <c r="BE226" s="40">
        <v>138.82000732421875</v>
      </c>
      <c r="BF226" s="5">
        <f t="shared" si="45"/>
        <v>12</v>
      </c>
      <c r="BG226" s="40">
        <f t="shared" si="48"/>
        <v>150.82000732421875</v>
      </c>
      <c r="BH226" s="40">
        <f t="shared" si="46"/>
        <v>150.82000732421875</v>
      </c>
      <c r="BI226" s="40">
        <f t="shared" si="47"/>
        <v>30.275556445955488</v>
      </c>
    </row>
    <row r="227" spans="1:61" ht="45" x14ac:dyDescent="0.25">
      <c r="A227" s="5">
        <v>13</v>
      </c>
      <c r="B227" s="16" t="s">
        <v>451</v>
      </c>
      <c r="C227" s="16">
        <v>1994</v>
      </c>
      <c r="D227" s="16">
        <v>1994</v>
      </c>
      <c r="E227" s="16">
        <v>1994</v>
      </c>
      <c r="F227" s="16" t="s">
        <v>11</v>
      </c>
      <c r="G227" s="16" t="s">
        <v>36</v>
      </c>
      <c r="H227" s="16" t="s">
        <v>55</v>
      </c>
      <c r="I227" s="16" t="s">
        <v>141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2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40">
        <v>182.30000305175781</v>
      </c>
      <c r="AG227" s="5">
        <f t="shared" si="43"/>
        <v>2</v>
      </c>
      <c r="AH227" s="40">
        <f t="shared" si="44"/>
        <v>184.30000305175781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  <c r="AO227" s="5">
        <v>0</v>
      </c>
      <c r="AP227" s="5">
        <v>0</v>
      </c>
      <c r="AQ227" s="5">
        <v>0</v>
      </c>
      <c r="AR227" s="5">
        <v>0</v>
      </c>
      <c r="AS227" s="5">
        <v>0</v>
      </c>
      <c r="AT227" s="5">
        <v>0</v>
      </c>
      <c r="AU227" s="5">
        <v>0</v>
      </c>
      <c r="AV227" s="5">
        <v>0</v>
      </c>
      <c r="AW227" s="5">
        <v>0</v>
      </c>
      <c r="AX227" s="5">
        <v>2</v>
      </c>
      <c r="AY227" s="5">
        <v>0</v>
      </c>
      <c r="AZ227" s="5">
        <v>2</v>
      </c>
      <c r="BA227" s="5">
        <v>0</v>
      </c>
      <c r="BB227" s="5">
        <v>0</v>
      </c>
      <c r="BC227" s="5">
        <v>2</v>
      </c>
      <c r="BD227" s="5">
        <v>2</v>
      </c>
      <c r="BE227" s="40">
        <v>144.35000610351562</v>
      </c>
      <c r="BF227" s="5">
        <f t="shared" si="45"/>
        <v>8</v>
      </c>
      <c r="BG227" s="40">
        <f t="shared" si="48"/>
        <v>152.35000610351562</v>
      </c>
      <c r="BH227" s="40">
        <f t="shared" si="46"/>
        <v>152.35000610351562</v>
      </c>
      <c r="BI227" s="40">
        <f t="shared" si="47"/>
        <v>31.597141332939682</v>
      </c>
    </row>
    <row r="228" spans="1:61" ht="30" x14ac:dyDescent="0.25">
      <c r="A228" s="5">
        <v>14</v>
      </c>
      <c r="B228" s="16" t="s">
        <v>485</v>
      </c>
      <c r="C228" s="16">
        <v>1994</v>
      </c>
      <c r="D228" s="16">
        <v>1994</v>
      </c>
      <c r="E228" s="16">
        <v>1994</v>
      </c>
      <c r="F228" s="16" t="s">
        <v>24</v>
      </c>
      <c r="G228" s="16" t="s">
        <v>328</v>
      </c>
      <c r="H228" s="16" t="s">
        <v>270</v>
      </c>
      <c r="I228" s="16" t="s">
        <v>486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2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2</v>
      </c>
      <c r="X228" s="5">
        <v>0</v>
      </c>
      <c r="Y228" s="5">
        <v>0</v>
      </c>
      <c r="Z228" s="5">
        <v>2</v>
      </c>
      <c r="AA228" s="5">
        <v>2</v>
      </c>
      <c r="AB228" s="5">
        <v>2</v>
      </c>
      <c r="AC228" s="5">
        <v>0</v>
      </c>
      <c r="AD228" s="5">
        <v>0</v>
      </c>
      <c r="AE228" s="5">
        <v>0</v>
      </c>
      <c r="AF228" s="40">
        <v>173.83000183105469</v>
      </c>
      <c r="AG228" s="5">
        <f t="shared" si="43"/>
        <v>10</v>
      </c>
      <c r="AH228" s="40">
        <f t="shared" si="44"/>
        <v>183.83000183105469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  <c r="AO228" s="5">
        <v>0</v>
      </c>
      <c r="AP228" s="5">
        <v>2</v>
      </c>
      <c r="AQ228" s="5">
        <v>0</v>
      </c>
      <c r="AR228" s="5">
        <v>0</v>
      </c>
      <c r="AS228" s="5">
        <v>0</v>
      </c>
      <c r="AT228" s="5">
        <v>0</v>
      </c>
      <c r="AU228" s="5">
        <v>0</v>
      </c>
      <c r="AV228" s="5">
        <v>0</v>
      </c>
      <c r="AW228" s="5">
        <v>0</v>
      </c>
      <c r="AX228" s="5">
        <v>0</v>
      </c>
      <c r="AY228" s="5">
        <v>2</v>
      </c>
      <c r="AZ228" s="5">
        <v>0</v>
      </c>
      <c r="BA228" s="5">
        <v>0</v>
      </c>
      <c r="BB228" s="5">
        <v>0</v>
      </c>
      <c r="BC228" s="5">
        <v>2</v>
      </c>
      <c r="BD228" s="5">
        <v>0</v>
      </c>
      <c r="BE228" s="40">
        <v>149.55000305175781</v>
      </c>
      <c r="BF228" s="5">
        <f t="shared" si="45"/>
        <v>6</v>
      </c>
      <c r="BG228" s="40">
        <f t="shared" si="48"/>
        <v>155.55000305175781</v>
      </c>
      <c r="BH228" s="40">
        <f t="shared" si="46"/>
        <v>155.55000305175781</v>
      </c>
      <c r="BI228" s="40">
        <f t="shared" si="47"/>
        <v>34.361240012244465</v>
      </c>
    </row>
    <row r="229" spans="1:61" ht="45" x14ac:dyDescent="0.25">
      <c r="A229" s="5">
        <v>15</v>
      </c>
      <c r="B229" s="16" t="s">
        <v>277</v>
      </c>
      <c r="C229" s="16">
        <v>1997</v>
      </c>
      <c r="D229" s="16">
        <v>1997</v>
      </c>
      <c r="E229" s="16">
        <v>1997</v>
      </c>
      <c r="F229" s="16" t="s">
        <v>11</v>
      </c>
      <c r="G229" s="16" t="s">
        <v>278</v>
      </c>
      <c r="H229" s="16" t="s">
        <v>279</v>
      </c>
      <c r="I229" s="16" t="s">
        <v>280</v>
      </c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40"/>
      <c r="AG229" s="5">
        <f t="shared" si="43"/>
        <v>0</v>
      </c>
      <c r="AH229" s="40" t="s">
        <v>915</v>
      </c>
      <c r="AI229" s="5">
        <v>0</v>
      </c>
      <c r="AJ229" s="5">
        <v>0</v>
      </c>
      <c r="AK229" s="5">
        <v>0</v>
      </c>
      <c r="AL229" s="5">
        <v>0</v>
      </c>
      <c r="AM229" s="5">
        <v>2</v>
      </c>
      <c r="AN229" s="5">
        <v>0</v>
      </c>
      <c r="AO229" s="5">
        <v>0</v>
      </c>
      <c r="AP229" s="5">
        <v>2</v>
      </c>
      <c r="AQ229" s="5">
        <v>2</v>
      </c>
      <c r="AR229" s="5">
        <v>0</v>
      </c>
      <c r="AS229" s="5">
        <v>0</v>
      </c>
      <c r="AT229" s="5">
        <v>0</v>
      </c>
      <c r="AU229" s="5">
        <v>0</v>
      </c>
      <c r="AV229" s="5">
        <v>0</v>
      </c>
      <c r="AW229" s="5">
        <v>0</v>
      </c>
      <c r="AX229" s="5">
        <v>0</v>
      </c>
      <c r="AY229" s="5">
        <v>0</v>
      </c>
      <c r="AZ229" s="5">
        <v>0</v>
      </c>
      <c r="BA229" s="5">
        <v>0</v>
      </c>
      <c r="BB229" s="5">
        <v>2</v>
      </c>
      <c r="BC229" s="5">
        <v>0</v>
      </c>
      <c r="BD229" s="5">
        <v>0</v>
      </c>
      <c r="BE229" s="40">
        <v>150.91999816894531</v>
      </c>
      <c r="BF229" s="5">
        <f t="shared" si="45"/>
        <v>8</v>
      </c>
      <c r="BG229" s="40">
        <f t="shared" si="48"/>
        <v>158.91999816894531</v>
      </c>
      <c r="BH229" s="40">
        <f t="shared" si="46"/>
        <v>158.91999816894531</v>
      </c>
      <c r="BI229" s="40">
        <f t="shared" si="47"/>
        <v>37.272179992296138</v>
      </c>
    </row>
    <row r="230" spans="1:61" ht="30" x14ac:dyDescent="0.25">
      <c r="A230" s="5">
        <v>16</v>
      </c>
      <c r="B230" s="16" t="s">
        <v>317</v>
      </c>
      <c r="C230" s="16">
        <v>2000</v>
      </c>
      <c r="D230" s="16">
        <v>2000</v>
      </c>
      <c r="E230" s="16">
        <v>2000</v>
      </c>
      <c r="F230" s="16" t="s">
        <v>24</v>
      </c>
      <c r="G230" s="16" t="s">
        <v>12</v>
      </c>
      <c r="H230" s="16" t="s">
        <v>13</v>
      </c>
      <c r="I230" s="16" t="s">
        <v>191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50</v>
      </c>
      <c r="R230" s="5">
        <v>2</v>
      </c>
      <c r="S230" s="5">
        <v>0</v>
      </c>
      <c r="T230" s="5">
        <v>0</v>
      </c>
      <c r="U230" s="5">
        <v>0</v>
      </c>
      <c r="V230" s="5">
        <v>2</v>
      </c>
      <c r="W230" s="5">
        <v>0</v>
      </c>
      <c r="X230" s="5">
        <v>2</v>
      </c>
      <c r="Y230" s="5">
        <v>50</v>
      </c>
      <c r="Z230" s="5">
        <v>0</v>
      </c>
      <c r="AA230" s="5">
        <v>2</v>
      </c>
      <c r="AB230" s="5">
        <v>0</v>
      </c>
      <c r="AC230" s="5">
        <v>0</v>
      </c>
      <c r="AD230" s="5">
        <v>2</v>
      </c>
      <c r="AE230" s="5">
        <v>0</v>
      </c>
      <c r="AF230" s="40">
        <v>165.85000610351562</v>
      </c>
      <c r="AG230" s="5">
        <f t="shared" si="43"/>
        <v>110</v>
      </c>
      <c r="AH230" s="40">
        <f t="shared" si="44"/>
        <v>275.85000610351562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  <c r="AO230" s="5">
        <v>0</v>
      </c>
      <c r="AP230" s="5">
        <v>0</v>
      </c>
      <c r="AQ230" s="5">
        <v>0</v>
      </c>
      <c r="AR230" s="5">
        <v>2</v>
      </c>
      <c r="AS230" s="5">
        <v>0</v>
      </c>
      <c r="AT230" s="5">
        <v>0</v>
      </c>
      <c r="AU230" s="5">
        <v>2</v>
      </c>
      <c r="AV230" s="5">
        <v>2</v>
      </c>
      <c r="AW230" s="5">
        <v>0</v>
      </c>
      <c r="AX230" s="5">
        <v>0</v>
      </c>
      <c r="AY230" s="5">
        <v>0</v>
      </c>
      <c r="AZ230" s="5">
        <v>0</v>
      </c>
      <c r="BA230" s="5">
        <v>0</v>
      </c>
      <c r="BB230" s="5">
        <v>0</v>
      </c>
      <c r="BC230" s="5">
        <v>2</v>
      </c>
      <c r="BD230" s="5">
        <v>2</v>
      </c>
      <c r="BE230" s="40">
        <v>153.77999877929687</v>
      </c>
      <c r="BF230" s="5">
        <f t="shared" si="45"/>
        <v>10</v>
      </c>
      <c r="BG230" s="40">
        <f t="shared" si="48"/>
        <v>163.77999877929687</v>
      </c>
      <c r="BH230" s="40">
        <f t="shared" si="46"/>
        <v>163.77999877929687</v>
      </c>
      <c r="BI230" s="40">
        <f t="shared" si="47"/>
        <v>41.470159392205389</v>
      </c>
    </row>
    <row r="231" spans="1:61" ht="60" x14ac:dyDescent="0.25">
      <c r="A231" s="5">
        <v>17</v>
      </c>
      <c r="B231" s="16" t="s">
        <v>436</v>
      </c>
      <c r="C231" s="16">
        <v>2001</v>
      </c>
      <c r="D231" s="16">
        <v>2001</v>
      </c>
      <c r="E231" s="16">
        <v>2001</v>
      </c>
      <c r="F231" s="16" t="s">
        <v>24</v>
      </c>
      <c r="G231" s="16" t="s">
        <v>104</v>
      </c>
      <c r="H231" s="16" t="s">
        <v>279</v>
      </c>
      <c r="I231" s="16" t="s">
        <v>325</v>
      </c>
      <c r="J231" s="5">
        <v>0</v>
      </c>
      <c r="K231" s="5">
        <v>2</v>
      </c>
      <c r="L231" s="5">
        <v>0</v>
      </c>
      <c r="M231" s="5">
        <v>0</v>
      </c>
      <c r="N231" s="5">
        <v>2</v>
      </c>
      <c r="O231" s="5">
        <v>0</v>
      </c>
      <c r="P231" s="5">
        <v>0</v>
      </c>
      <c r="Q231" s="5">
        <v>0</v>
      </c>
      <c r="R231" s="5">
        <v>2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2</v>
      </c>
      <c r="AB231" s="5">
        <v>0</v>
      </c>
      <c r="AC231" s="5">
        <v>0</v>
      </c>
      <c r="AD231" s="5">
        <v>2</v>
      </c>
      <c r="AE231" s="5">
        <v>0</v>
      </c>
      <c r="AF231" s="40">
        <v>128.24000549316406</v>
      </c>
      <c r="AG231" s="5">
        <f t="shared" si="43"/>
        <v>10</v>
      </c>
      <c r="AH231" s="40">
        <f t="shared" si="44"/>
        <v>138.24000549316406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5">
        <v>0</v>
      </c>
      <c r="AO231" s="5">
        <v>0</v>
      </c>
      <c r="AP231" s="5">
        <v>0</v>
      </c>
      <c r="AQ231" s="5">
        <v>0</v>
      </c>
      <c r="AR231" s="5">
        <v>0</v>
      </c>
      <c r="AS231" s="5">
        <v>0</v>
      </c>
      <c r="AT231" s="5">
        <v>0</v>
      </c>
      <c r="AU231" s="5">
        <v>0</v>
      </c>
      <c r="AV231" s="5">
        <v>50</v>
      </c>
      <c r="AW231" s="5">
        <v>0</v>
      </c>
      <c r="AX231" s="5">
        <v>0</v>
      </c>
      <c r="AY231" s="5">
        <v>0</v>
      </c>
      <c r="AZ231" s="5">
        <v>0</v>
      </c>
      <c r="BA231" s="5">
        <v>0</v>
      </c>
      <c r="BB231" s="5">
        <v>0</v>
      </c>
      <c r="BC231" s="5">
        <v>0</v>
      </c>
      <c r="BD231" s="5">
        <v>0</v>
      </c>
      <c r="BE231" s="40">
        <v>121.30999755859375</v>
      </c>
      <c r="BF231" s="5">
        <f t="shared" si="45"/>
        <v>50</v>
      </c>
      <c r="BG231" s="40">
        <f t="shared" si="48"/>
        <v>171.30999755859375</v>
      </c>
      <c r="BH231" s="40">
        <f t="shared" si="46"/>
        <v>138.24000549316406</v>
      </c>
      <c r="BI231" s="40">
        <f t="shared" si="47"/>
        <v>19.409181568325984</v>
      </c>
    </row>
    <row r="232" spans="1:61" ht="60" x14ac:dyDescent="0.25">
      <c r="A232" s="5">
        <v>18</v>
      </c>
      <c r="B232" s="16" t="s">
        <v>122</v>
      </c>
      <c r="C232" s="16">
        <v>1999</v>
      </c>
      <c r="D232" s="16">
        <v>1999</v>
      </c>
      <c r="E232" s="16">
        <v>1999</v>
      </c>
      <c r="F232" s="16" t="s">
        <v>24</v>
      </c>
      <c r="G232" s="16" t="s">
        <v>36</v>
      </c>
      <c r="H232" s="16" t="s">
        <v>55</v>
      </c>
      <c r="I232" s="16" t="s">
        <v>123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2</v>
      </c>
      <c r="Y232" s="5">
        <v>0</v>
      </c>
      <c r="Z232" s="5">
        <v>0</v>
      </c>
      <c r="AA232" s="5">
        <v>2</v>
      </c>
      <c r="AB232" s="5">
        <v>0</v>
      </c>
      <c r="AC232" s="5">
        <v>2</v>
      </c>
      <c r="AD232" s="5">
        <v>0</v>
      </c>
      <c r="AE232" s="5">
        <v>2</v>
      </c>
      <c r="AF232" s="40">
        <v>147.00999450683594</v>
      </c>
      <c r="AG232" s="5">
        <f t="shared" si="43"/>
        <v>8</v>
      </c>
      <c r="AH232" s="40">
        <f t="shared" si="44"/>
        <v>155.00999450683594</v>
      </c>
      <c r="AI232" s="5">
        <v>0</v>
      </c>
      <c r="AJ232" s="5">
        <v>0</v>
      </c>
      <c r="AK232" s="5">
        <v>0</v>
      </c>
      <c r="AL232" s="5">
        <v>0</v>
      </c>
      <c r="AM232" s="5">
        <v>2</v>
      </c>
      <c r="AN232" s="5">
        <v>0</v>
      </c>
      <c r="AO232" s="5">
        <v>0</v>
      </c>
      <c r="AP232" s="5">
        <v>2</v>
      </c>
      <c r="AQ232" s="5">
        <v>0</v>
      </c>
      <c r="AR232" s="5">
        <v>0</v>
      </c>
      <c r="AS232" s="5">
        <v>2</v>
      </c>
      <c r="AT232" s="5">
        <v>0</v>
      </c>
      <c r="AU232" s="5">
        <v>0</v>
      </c>
      <c r="AV232" s="5">
        <v>2</v>
      </c>
      <c r="AW232" s="5">
        <v>0</v>
      </c>
      <c r="AX232" s="5">
        <v>0</v>
      </c>
      <c r="AY232" s="5">
        <v>0</v>
      </c>
      <c r="AZ232" s="5">
        <v>0</v>
      </c>
      <c r="BA232" s="5">
        <v>0</v>
      </c>
      <c r="BB232" s="5">
        <v>0</v>
      </c>
      <c r="BC232" s="5">
        <v>2</v>
      </c>
      <c r="BD232" s="5">
        <v>0</v>
      </c>
      <c r="BE232" s="40">
        <v>161.75999450683594</v>
      </c>
      <c r="BF232" s="5">
        <f t="shared" si="45"/>
        <v>10</v>
      </c>
      <c r="BG232" s="40">
        <f t="shared" si="48"/>
        <v>171.75999450683594</v>
      </c>
      <c r="BH232" s="40">
        <f t="shared" si="46"/>
        <v>155.00999450683594</v>
      </c>
      <c r="BI232" s="40">
        <f t="shared" si="47"/>
        <v>33.894790534331122</v>
      </c>
    </row>
    <row r="233" spans="1:61" ht="60" x14ac:dyDescent="0.25">
      <c r="A233" s="5">
        <v>19</v>
      </c>
      <c r="B233" s="16" t="s">
        <v>327</v>
      </c>
      <c r="C233" s="16">
        <v>2002</v>
      </c>
      <c r="D233" s="16">
        <v>2002</v>
      </c>
      <c r="E233" s="16">
        <v>2002</v>
      </c>
      <c r="F233" s="16" t="s">
        <v>24</v>
      </c>
      <c r="G233" s="16" t="s">
        <v>328</v>
      </c>
      <c r="H233" s="16" t="s">
        <v>47</v>
      </c>
      <c r="I233" s="16" t="s">
        <v>48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2</v>
      </c>
      <c r="P233" s="5">
        <v>0</v>
      </c>
      <c r="Q233" s="5">
        <v>2</v>
      </c>
      <c r="R233" s="5">
        <v>2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2</v>
      </c>
      <c r="Y233" s="5">
        <v>0</v>
      </c>
      <c r="Z233" s="5">
        <v>2</v>
      </c>
      <c r="AA233" s="5">
        <v>2</v>
      </c>
      <c r="AB233" s="5">
        <v>0</v>
      </c>
      <c r="AC233" s="5">
        <v>0</v>
      </c>
      <c r="AD233" s="5">
        <v>0</v>
      </c>
      <c r="AE233" s="5">
        <v>2</v>
      </c>
      <c r="AF233" s="40">
        <v>173.39999389648437</v>
      </c>
      <c r="AG233" s="5">
        <f t="shared" si="43"/>
        <v>14</v>
      </c>
      <c r="AH233" s="40">
        <f t="shared" si="44"/>
        <v>187.39999389648437</v>
      </c>
      <c r="AI233" s="5">
        <v>0</v>
      </c>
      <c r="AJ233" s="5">
        <v>0</v>
      </c>
      <c r="AK233" s="5">
        <v>0</v>
      </c>
      <c r="AL233" s="5">
        <v>0</v>
      </c>
      <c r="AM233" s="5">
        <v>2</v>
      </c>
      <c r="AN233" s="5">
        <v>0</v>
      </c>
      <c r="AO233" s="5">
        <v>2</v>
      </c>
      <c r="AP233" s="5">
        <v>0</v>
      </c>
      <c r="AQ233" s="5">
        <v>0</v>
      </c>
      <c r="AR233" s="5">
        <v>0</v>
      </c>
      <c r="AS233" s="5">
        <v>2</v>
      </c>
      <c r="AT233" s="5">
        <v>0</v>
      </c>
      <c r="AU233" s="5">
        <v>2</v>
      </c>
      <c r="AV233" s="5">
        <v>0</v>
      </c>
      <c r="AW233" s="5">
        <v>0</v>
      </c>
      <c r="AX233" s="5">
        <v>0</v>
      </c>
      <c r="AY233" s="5">
        <v>2</v>
      </c>
      <c r="AZ233" s="5">
        <v>2</v>
      </c>
      <c r="BA233" s="5">
        <v>0</v>
      </c>
      <c r="BB233" s="5">
        <v>0</v>
      </c>
      <c r="BC233" s="5">
        <v>2</v>
      </c>
      <c r="BD233" s="5">
        <v>2</v>
      </c>
      <c r="BE233" s="40">
        <v>184.75</v>
      </c>
      <c r="BF233" s="5">
        <f t="shared" si="45"/>
        <v>16</v>
      </c>
      <c r="BG233" s="40">
        <f t="shared" si="48"/>
        <v>200.75</v>
      </c>
      <c r="BH233" s="40">
        <f t="shared" si="46"/>
        <v>187.39999389648437</v>
      </c>
      <c r="BI233" s="40">
        <f t="shared" si="47"/>
        <v>61.872678008501921</v>
      </c>
    </row>
    <row r="234" spans="1:61" ht="45" x14ac:dyDescent="0.25">
      <c r="A234" s="5">
        <v>20</v>
      </c>
      <c r="B234" s="16" t="s">
        <v>140</v>
      </c>
      <c r="C234" s="16">
        <v>1995</v>
      </c>
      <c r="D234" s="16">
        <v>1995</v>
      </c>
      <c r="E234" s="16">
        <v>1995</v>
      </c>
      <c r="F234" s="16" t="s">
        <v>11</v>
      </c>
      <c r="G234" s="16" t="s">
        <v>36</v>
      </c>
      <c r="H234" s="16" t="s">
        <v>55</v>
      </c>
      <c r="I234" s="16" t="s">
        <v>141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2</v>
      </c>
      <c r="P234" s="5">
        <v>0</v>
      </c>
      <c r="Q234" s="5">
        <v>2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2</v>
      </c>
      <c r="AB234" s="5">
        <v>0</v>
      </c>
      <c r="AC234" s="5">
        <v>0</v>
      </c>
      <c r="AD234" s="5">
        <v>0</v>
      </c>
      <c r="AE234" s="5">
        <v>0</v>
      </c>
      <c r="AF234" s="40">
        <v>176.60000610351562</v>
      </c>
      <c r="AG234" s="5">
        <f t="shared" si="43"/>
        <v>6</v>
      </c>
      <c r="AH234" s="40">
        <f t="shared" si="44"/>
        <v>182.60000610351562</v>
      </c>
      <c r="AI234" s="5">
        <v>0</v>
      </c>
      <c r="AJ234" s="5">
        <v>0</v>
      </c>
      <c r="AK234" s="5">
        <v>0</v>
      </c>
      <c r="AL234" s="5">
        <v>0</v>
      </c>
      <c r="AM234" s="5">
        <v>0</v>
      </c>
      <c r="AN234" s="5">
        <v>2</v>
      </c>
      <c r="AO234" s="5">
        <v>0</v>
      </c>
      <c r="AP234" s="5">
        <v>2</v>
      </c>
      <c r="AQ234" s="5">
        <v>0</v>
      </c>
      <c r="AR234" s="5">
        <v>2</v>
      </c>
      <c r="AS234" s="5">
        <v>0</v>
      </c>
      <c r="AT234" s="5">
        <v>0</v>
      </c>
      <c r="AU234" s="5">
        <v>0</v>
      </c>
      <c r="AV234" s="5">
        <v>2</v>
      </c>
      <c r="AW234" s="5">
        <v>2</v>
      </c>
      <c r="AX234" s="5">
        <v>0</v>
      </c>
      <c r="AY234" s="5">
        <v>0</v>
      </c>
      <c r="AZ234" s="5">
        <v>0</v>
      </c>
      <c r="BA234" s="5">
        <v>0</v>
      </c>
      <c r="BB234" s="5">
        <v>0</v>
      </c>
      <c r="BC234" s="5">
        <v>0</v>
      </c>
      <c r="BD234" s="5">
        <v>0</v>
      </c>
      <c r="BE234" s="40">
        <v>192.19000244140625</v>
      </c>
      <c r="BF234" s="5">
        <f t="shared" si="45"/>
        <v>10</v>
      </c>
      <c r="BG234" s="40">
        <f t="shared" si="48"/>
        <v>202.19000244140625</v>
      </c>
      <c r="BH234" s="40">
        <f t="shared" si="46"/>
        <v>182.60000610351562</v>
      </c>
      <c r="BI234" s="40">
        <f t="shared" si="47"/>
        <v>57.726536579675837</v>
      </c>
    </row>
    <row r="235" spans="1:61" ht="60" x14ac:dyDescent="0.25">
      <c r="A235" s="5">
        <v>21</v>
      </c>
      <c r="B235" s="16" t="s">
        <v>193</v>
      </c>
      <c r="C235" s="16">
        <v>2001</v>
      </c>
      <c r="D235" s="16">
        <v>2001</v>
      </c>
      <c r="E235" s="16">
        <v>2001</v>
      </c>
      <c r="F235" s="16" t="s">
        <v>24</v>
      </c>
      <c r="G235" s="16" t="s">
        <v>46</v>
      </c>
      <c r="H235" s="16" t="s">
        <v>47</v>
      </c>
      <c r="I235" s="16" t="s">
        <v>48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2</v>
      </c>
      <c r="P235" s="5">
        <v>0</v>
      </c>
      <c r="Q235" s="5">
        <v>2</v>
      </c>
      <c r="R235" s="5">
        <v>0</v>
      </c>
      <c r="S235" s="5">
        <v>0</v>
      </c>
      <c r="T235" s="5">
        <v>2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40">
        <v>173.16999816894531</v>
      </c>
      <c r="AG235" s="5">
        <f t="shared" si="43"/>
        <v>6</v>
      </c>
      <c r="AH235" s="40">
        <f t="shared" si="44"/>
        <v>179.16999816894531</v>
      </c>
      <c r="AI235" s="5">
        <v>0</v>
      </c>
      <c r="AJ235" s="5">
        <v>0</v>
      </c>
      <c r="AK235" s="5">
        <v>0</v>
      </c>
      <c r="AL235" s="5">
        <v>0</v>
      </c>
      <c r="AM235" s="5">
        <v>2</v>
      </c>
      <c r="AN235" s="5">
        <v>0</v>
      </c>
      <c r="AO235" s="5">
        <v>0</v>
      </c>
      <c r="AP235" s="5">
        <v>2</v>
      </c>
      <c r="AQ235" s="5">
        <v>0</v>
      </c>
      <c r="AR235" s="5">
        <v>0</v>
      </c>
      <c r="AS235" s="5">
        <v>0</v>
      </c>
      <c r="AT235" s="5">
        <v>0</v>
      </c>
      <c r="AU235" s="5">
        <v>0</v>
      </c>
      <c r="AV235" s="5">
        <v>0</v>
      </c>
      <c r="AW235" s="5">
        <v>0</v>
      </c>
      <c r="AX235" s="5">
        <v>0</v>
      </c>
      <c r="AY235" s="5">
        <v>0</v>
      </c>
      <c r="AZ235" s="5">
        <v>0</v>
      </c>
      <c r="BA235" s="5">
        <v>0</v>
      </c>
      <c r="BB235" s="5">
        <v>2</v>
      </c>
      <c r="BC235" s="5">
        <v>2</v>
      </c>
      <c r="BD235" s="5">
        <v>2</v>
      </c>
      <c r="BE235" s="40">
        <v>202.13999938964844</v>
      </c>
      <c r="BF235" s="5">
        <f t="shared" si="45"/>
        <v>10</v>
      </c>
      <c r="BG235" s="40">
        <f t="shared" si="48"/>
        <v>212.13999938964844</v>
      </c>
      <c r="BH235" s="40">
        <f t="shared" si="46"/>
        <v>179.16999816894531</v>
      </c>
      <c r="BI235" s="40">
        <f t="shared" si="47"/>
        <v>54.763758628541005</v>
      </c>
    </row>
    <row r="236" spans="1:61" ht="75" x14ac:dyDescent="0.25">
      <c r="A236" s="5">
        <v>22</v>
      </c>
      <c r="B236" s="16" t="s">
        <v>367</v>
      </c>
      <c r="C236" s="16">
        <v>2002</v>
      </c>
      <c r="D236" s="16">
        <v>2002</v>
      </c>
      <c r="E236" s="16">
        <v>2002</v>
      </c>
      <c r="F236" s="16" t="s">
        <v>24</v>
      </c>
      <c r="G236" s="16" t="s">
        <v>41</v>
      </c>
      <c r="H236" s="16" t="s">
        <v>42</v>
      </c>
      <c r="I236" s="16" t="s">
        <v>368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2</v>
      </c>
      <c r="P236" s="5">
        <v>0</v>
      </c>
      <c r="Q236" s="5">
        <v>2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2</v>
      </c>
      <c r="X236" s="5">
        <v>0</v>
      </c>
      <c r="Y236" s="5">
        <v>0</v>
      </c>
      <c r="Z236" s="5">
        <v>2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40">
        <v>167.82000732421875</v>
      </c>
      <c r="AG236" s="5">
        <f t="shared" si="43"/>
        <v>8</v>
      </c>
      <c r="AH236" s="40">
        <f t="shared" si="44"/>
        <v>175.82000732421875</v>
      </c>
      <c r="AI236" s="5">
        <v>0</v>
      </c>
      <c r="AJ236" s="5">
        <v>0</v>
      </c>
      <c r="AK236" s="5">
        <v>0</v>
      </c>
      <c r="AL236" s="5">
        <v>0</v>
      </c>
      <c r="AM236" s="5">
        <v>2</v>
      </c>
      <c r="AN236" s="5">
        <v>0</v>
      </c>
      <c r="AO236" s="5">
        <v>2</v>
      </c>
      <c r="AP236" s="5">
        <v>2</v>
      </c>
      <c r="AQ236" s="5">
        <v>0</v>
      </c>
      <c r="AR236" s="5">
        <v>0</v>
      </c>
      <c r="AS236" s="5">
        <v>0</v>
      </c>
      <c r="AT236" s="5">
        <v>2</v>
      </c>
      <c r="AU236" s="5">
        <v>2</v>
      </c>
      <c r="AV236" s="5">
        <v>2</v>
      </c>
      <c r="AW236" s="5">
        <v>2</v>
      </c>
      <c r="AX236" s="5">
        <v>2</v>
      </c>
      <c r="AY236" s="5">
        <v>2</v>
      </c>
      <c r="AZ236" s="5">
        <v>0</v>
      </c>
      <c r="BA236" s="5">
        <v>0</v>
      </c>
      <c r="BB236" s="5">
        <v>2</v>
      </c>
      <c r="BC236" s="5">
        <v>2</v>
      </c>
      <c r="BD236" s="5">
        <v>0</v>
      </c>
      <c r="BE236" s="40">
        <v>199.25999450683594</v>
      </c>
      <c r="BF236" s="5">
        <f t="shared" si="45"/>
        <v>22</v>
      </c>
      <c r="BG236" s="40">
        <f t="shared" si="48"/>
        <v>221.25999450683594</v>
      </c>
      <c r="BH236" s="40">
        <f t="shared" si="46"/>
        <v>175.82000732421875</v>
      </c>
      <c r="BI236" s="40">
        <f t="shared" si="47"/>
        <v>51.870097972183714</v>
      </c>
    </row>
    <row r="237" spans="1:61" ht="45" x14ac:dyDescent="0.25">
      <c r="A237" s="5">
        <v>23</v>
      </c>
      <c r="B237" s="16" t="s">
        <v>180</v>
      </c>
      <c r="C237" s="16">
        <v>1997</v>
      </c>
      <c r="D237" s="16">
        <v>1997</v>
      </c>
      <c r="E237" s="16">
        <v>1997</v>
      </c>
      <c r="F237" s="16" t="s">
        <v>24</v>
      </c>
      <c r="G237" s="16" t="s">
        <v>83</v>
      </c>
      <c r="H237" s="16" t="s">
        <v>88</v>
      </c>
      <c r="I237" s="16" t="s">
        <v>181</v>
      </c>
      <c r="J237" s="5">
        <v>0</v>
      </c>
      <c r="K237" s="5">
        <v>0</v>
      </c>
      <c r="L237" s="5">
        <v>0</v>
      </c>
      <c r="M237" s="5">
        <v>2</v>
      </c>
      <c r="N237" s="5">
        <v>0</v>
      </c>
      <c r="O237" s="5">
        <v>2</v>
      </c>
      <c r="P237" s="5">
        <v>2</v>
      </c>
      <c r="Q237" s="5">
        <v>0</v>
      </c>
      <c r="R237" s="5">
        <v>0</v>
      </c>
      <c r="S237" s="5">
        <v>0</v>
      </c>
      <c r="T237" s="5">
        <v>0</v>
      </c>
      <c r="U237" s="5">
        <v>2</v>
      </c>
      <c r="V237" s="5">
        <v>0</v>
      </c>
      <c r="W237" s="5">
        <v>0</v>
      </c>
      <c r="X237" s="5">
        <v>0</v>
      </c>
      <c r="Y237" s="5">
        <v>50</v>
      </c>
      <c r="Z237" s="5">
        <v>0</v>
      </c>
      <c r="AA237" s="5">
        <v>2</v>
      </c>
      <c r="AB237" s="5">
        <v>2</v>
      </c>
      <c r="AC237" s="5">
        <v>0</v>
      </c>
      <c r="AD237" s="5">
        <v>2</v>
      </c>
      <c r="AE237" s="5">
        <v>50</v>
      </c>
      <c r="AF237" s="40">
        <v>266.82998657226562</v>
      </c>
      <c r="AG237" s="5">
        <f t="shared" si="43"/>
        <v>114</v>
      </c>
      <c r="AH237" s="40">
        <f t="shared" si="44"/>
        <v>380.82998657226562</v>
      </c>
      <c r="AI237" s="5">
        <v>0</v>
      </c>
      <c r="AJ237" s="5">
        <v>0</v>
      </c>
      <c r="AK237" s="5">
        <v>0</v>
      </c>
      <c r="AL237" s="5">
        <v>2</v>
      </c>
      <c r="AM237" s="5">
        <v>0</v>
      </c>
      <c r="AN237" s="5">
        <v>0</v>
      </c>
      <c r="AO237" s="5">
        <v>0</v>
      </c>
      <c r="AP237" s="5">
        <v>2</v>
      </c>
      <c r="AQ237" s="5">
        <v>2</v>
      </c>
      <c r="AR237" s="5">
        <v>0</v>
      </c>
      <c r="AS237" s="5">
        <v>0</v>
      </c>
      <c r="AT237" s="5">
        <v>2</v>
      </c>
      <c r="AU237" s="5">
        <v>0</v>
      </c>
      <c r="AV237" s="5">
        <v>0</v>
      </c>
      <c r="AW237" s="5">
        <v>0</v>
      </c>
      <c r="AX237" s="5">
        <v>0</v>
      </c>
      <c r="AY237" s="5">
        <v>2</v>
      </c>
      <c r="AZ237" s="5">
        <v>0</v>
      </c>
      <c r="BA237" s="5">
        <v>0</v>
      </c>
      <c r="BB237" s="5">
        <v>2</v>
      </c>
      <c r="BC237" s="5">
        <v>0</v>
      </c>
      <c r="BD237" s="5">
        <v>0</v>
      </c>
      <c r="BE237" s="40">
        <v>214.17999267578125</v>
      </c>
      <c r="BF237" s="5">
        <f t="shared" si="45"/>
        <v>12</v>
      </c>
      <c r="BG237" s="40">
        <f t="shared" si="48"/>
        <v>226.17999267578125</v>
      </c>
      <c r="BH237" s="40">
        <f t="shared" si="46"/>
        <v>226.17999267578125</v>
      </c>
      <c r="BI237" s="40">
        <f t="shared" si="47"/>
        <v>95.370129769566176</v>
      </c>
    </row>
    <row r="238" spans="1:61" ht="75" x14ac:dyDescent="0.25">
      <c r="A238" s="5">
        <v>24</v>
      </c>
      <c r="B238" s="16" t="s">
        <v>363</v>
      </c>
      <c r="C238" s="16">
        <v>2001</v>
      </c>
      <c r="D238" s="16">
        <v>2001</v>
      </c>
      <c r="E238" s="16">
        <v>2001</v>
      </c>
      <c r="F238" s="16" t="s">
        <v>11</v>
      </c>
      <c r="G238" s="16" t="s">
        <v>83</v>
      </c>
      <c r="H238" s="16" t="s">
        <v>364</v>
      </c>
      <c r="I238" s="16" t="s">
        <v>365</v>
      </c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40"/>
      <c r="AG238" s="5">
        <f t="shared" si="43"/>
        <v>0</v>
      </c>
      <c r="AH238" s="40" t="s">
        <v>915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2</v>
      </c>
      <c r="AO238" s="5">
        <v>0</v>
      </c>
      <c r="AP238" s="5">
        <v>2</v>
      </c>
      <c r="AQ238" s="5">
        <v>0</v>
      </c>
      <c r="AR238" s="5">
        <v>0</v>
      </c>
      <c r="AS238" s="5">
        <v>0</v>
      </c>
      <c r="AT238" s="5">
        <v>0</v>
      </c>
      <c r="AU238" s="5">
        <v>2</v>
      </c>
      <c r="AV238" s="5">
        <v>0</v>
      </c>
      <c r="AW238" s="5">
        <v>2</v>
      </c>
      <c r="AX238" s="5">
        <v>0</v>
      </c>
      <c r="AY238" s="5">
        <v>0</v>
      </c>
      <c r="AZ238" s="5">
        <v>2</v>
      </c>
      <c r="BA238" s="5">
        <v>0</v>
      </c>
      <c r="BB238" s="5">
        <v>0</v>
      </c>
      <c r="BC238" s="5">
        <v>2</v>
      </c>
      <c r="BD238" s="5">
        <v>2</v>
      </c>
      <c r="BE238" s="40">
        <v>213.5</v>
      </c>
      <c r="BF238" s="5">
        <f t="shared" si="45"/>
        <v>14</v>
      </c>
      <c r="BG238" s="40">
        <f t="shared" si="48"/>
        <v>227.5</v>
      </c>
      <c r="BH238" s="40">
        <f t="shared" si="46"/>
        <v>227.5</v>
      </c>
      <c r="BI238" s="40">
        <f t="shared" si="47"/>
        <v>96.510327888676869</v>
      </c>
    </row>
    <row r="239" spans="1:61" ht="75" x14ac:dyDescent="0.25">
      <c r="A239" s="5">
        <v>25</v>
      </c>
      <c r="B239" s="16" t="s">
        <v>464</v>
      </c>
      <c r="C239" s="16">
        <v>2002</v>
      </c>
      <c r="D239" s="16">
        <v>2002</v>
      </c>
      <c r="E239" s="16">
        <v>2002</v>
      </c>
      <c r="F239" s="16" t="s">
        <v>24</v>
      </c>
      <c r="G239" s="16" t="s">
        <v>41</v>
      </c>
      <c r="H239" s="16" t="s">
        <v>42</v>
      </c>
      <c r="I239" s="16" t="s">
        <v>465</v>
      </c>
      <c r="J239" s="5">
        <v>0</v>
      </c>
      <c r="K239" s="5">
        <v>2</v>
      </c>
      <c r="L239" s="5">
        <v>0</v>
      </c>
      <c r="M239" s="5">
        <v>0</v>
      </c>
      <c r="N239" s="5">
        <v>0</v>
      </c>
      <c r="O239" s="5">
        <v>50</v>
      </c>
      <c r="P239" s="5">
        <v>0</v>
      </c>
      <c r="Q239" s="5">
        <v>2</v>
      </c>
      <c r="R239" s="5">
        <v>2</v>
      </c>
      <c r="S239" s="5">
        <v>0</v>
      </c>
      <c r="T239" s="5">
        <v>2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2</v>
      </c>
      <c r="AA239" s="5">
        <v>0</v>
      </c>
      <c r="AB239" s="5">
        <v>0</v>
      </c>
      <c r="AC239" s="5">
        <v>2</v>
      </c>
      <c r="AD239" s="5">
        <v>2</v>
      </c>
      <c r="AE239" s="5">
        <v>2</v>
      </c>
      <c r="AF239" s="40">
        <v>202.25999450683594</v>
      </c>
      <c r="AG239" s="5">
        <f t="shared" si="43"/>
        <v>66</v>
      </c>
      <c r="AH239" s="40">
        <f t="shared" si="44"/>
        <v>268.25999450683594</v>
      </c>
      <c r="AI239" s="5">
        <v>2</v>
      </c>
      <c r="AJ239" s="5">
        <v>0</v>
      </c>
      <c r="AK239" s="5">
        <v>0</v>
      </c>
      <c r="AL239" s="5">
        <v>0</v>
      </c>
      <c r="AM239" s="5">
        <v>0</v>
      </c>
      <c r="AN239" s="5">
        <v>2</v>
      </c>
      <c r="AO239" s="5">
        <v>0</v>
      </c>
      <c r="AP239" s="5">
        <v>0</v>
      </c>
      <c r="AQ239" s="5">
        <v>0</v>
      </c>
      <c r="AR239" s="5">
        <v>0</v>
      </c>
      <c r="AS239" s="5">
        <v>2</v>
      </c>
      <c r="AT239" s="5">
        <v>0</v>
      </c>
      <c r="AU239" s="5">
        <v>2</v>
      </c>
      <c r="AV239" s="5">
        <v>0</v>
      </c>
      <c r="AW239" s="5">
        <v>2</v>
      </c>
      <c r="AX239" s="5">
        <v>2</v>
      </c>
      <c r="AY239" s="5">
        <v>50</v>
      </c>
      <c r="AZ239" s="5">
        <v>50</v>
      </c>
      <c r="BA239" s="5">
        <v>50</v>
      </c>
      <c r="BB239" s="5">
        <v>0</v>
      </c>
      <c r="BC239" s="5">
        <v>0</v>
      </c>
      <c r="BD239" s="5">
        <v>0</v>
      </c>
      <c r="BE239" s="40">
        <v>251.75999450683594</v>
      </c>
      <c r="BF239" s="5">
        <f t="shared" si="45"/>
        <v>162</v>
      </c>
      <c r="BG239" s="40">
        <f t="shared" si="48"/>
        <v>413.75999450683594</v>
      </c>
      <c r="BH239" s="40">
        <f t="shared" si="46"/>
        <v>268.25999450683594</v>
      </c>
      <c r="BI239" s="40">
        <f t="shared" si="47"/>
        <v>131.71806364814501</v>
      </c>
    </row>
    <row r="240" spans="1:61" ht="45" x14ac:dyDescent="0.25">
      <c r="A240" s="5"/>
      <c r="B240" s="16" t="s">
        <v>76</v>
      </c>
      <c r="C240" s="16">
        <v>2002</v>
      </c>
      <c r="D240" s="16">
        <v>2002</v>
      </c>
      <c r="E240" s="16">
        <v>2002</v>
      </c>
      <c r="F240" s="16" t="s">
        <v>24</v>
      </c>
      <c r="G240" s="16" t="s">
        <v>62</v>
      </c>
      <c r="H240" s="16" t="s">
        <v>63</v>
      </c>
      <c r="I240" s="16" t="s">
        <v>77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2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2</v>
      </c>
      <c r="Y240" s="5">
        <v>0</v>
      </c>
      <c r="Z240" s="5">
        <v>2</v>
      </c>
      <c r="AA240" s="5">
        <v>0</v>
      </c>
      <c r="AB240" s="5">
        <v>0</v>
      </c>
      <c r="AC240" s="5">
        <v>2</v>
      </c>
      <c r="AD240" s="5">
        <v>0</v>
      </c>
      <c r="AE240" s="5">
        <v>0</v>
      </c>
      <c r="AF240" s="40">
        <v>232.71000671386719</v>
      </c>
      <c r="AG240" s="5">
        <f t="shared" si="43"/>
        <v>8</v>
      </c>
      <c r="AH240" s="40">
        <f t="shared" si="44"/>
        <v>240.71000671386719</v>
      </c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40"/>
      <c r="BF240" s="5">
        <f t="shared" si="45"/>
        <v>0</v>
      </c>
      <c r="BG240" s="40" t="s">
        <v>915</v>
      </c>
      <c r="BH240" s="40">
        <f t="shared" si="46"/>
        <v>240.71000671386719</v>
      </c>
      <c r="BI240" s="40">
        <f t="shared" si="47"/>
        <v>107.92088943045121</v>
      </c>
    </row>
    <row r="242" spans="1:61" ht="18.75" x14ac:dyDescent="0.25">
      <c r="A242" s="20" t="s">
        <v>961</v>
      </c>
      <c r="B242" s="20"/>
      <c r="C242" s="20"/>
      <c r="D242" s="20"/>
      <c r="E242" s="20"/>
      <c r="F242" s="20"/>
      <c r="G242" s="20"/>
      <c r="H242" s="20"/>
      <c r="I242" s="20"/>
      <c r="J242" s="20"/>
    </row>
    <row r="243" spans="1:61" x14ac:dyDescent="0.25">
      <c r="A243" s="27" t="s">
        <v>906</v>
      </c>
      <c r="B243" s="27" t="s">
        <v>1</v>
      </c>
      <c r="C243" s="27" t="s">
        <v>2</v>
      </c>
      <c r="D243" s="27" t="s">
        <v>510</v>
      </c>
      <c r="E243" s="27" t="s">
        <v>511</v>
      </c>
      <c r="F243" s="27" t="s">
        <v>3</v>
      </c>
      <c r="G243" s="27" t="s">
        <v>4</v>
      </c>
      <c r="H243" s="27" t="s">
        <v>5</v>
      </c>
      <c r="I243" s="27" t="s">
        <v>6</v>
      </c>
      <c r="J243" s="29" t="s">
        <v>908</v>
      </c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1"/>
      <c r="AI243" s="29" t="s">
        <v>912</v>
      </c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  <c r="BA243" s="30"/>
      <c r="BB243" s="30"/>
      <c r="BC243" s="30"/>
      <c r="BD243" s="30"/>
      <c r="BE243" s="30"/>
      <c r="BF243" s="30"/>
      <c r="BG243" s="31"/>
      <c r="BH243" s="27" t="s">
        <v>913</v>
      </c>
      <c r="BI243" s="27" t="s">
        <v>914</v>
      </c>
    </row>
    <row r="244" spans="1:61" x14ac:dyDescent="0.25">
      <c r="A244" s="28"/>
      <c r="B244" s="28"/>
      <c r="C244" s="28"/>
      <c r="D244" s="28"/>
      <c r="E244" s="28"/>
      <c r="F244" s="28"/>
      <c r="G244" s="28"/>
      <c r="H244" s="28"/>
      <c r="I244" s="28"/>
      <c r="J244" s="32">
        <v>1</v>
      </c>
      <c r="K244" s="32">
        <v>2</v>
      </c>
      <c r="L244" s="32">
        <v>3</v>
      </c>
      <c r="M244" s="32">
        <v>4</v>
      </c>
      <c r="N244" s="32">
        <v>5</v>
      </c>
      <c r="O244" s="32">
        <v>6</v>
      </c>
      <c r="P244" s="32">
        <v>7</v>
      </c>
      <c r="Q244" s="32">
        <v>8</v>
      </c>
      <c r="R244" s="32">
        <v>9</v>
      </c>
      <c r="S244" s="32">
        <v>10</v>
      </c>
      <c r="T244" s="32">
        <v>11</v>
      </c>
      <c r="U244" s="32">
        <v>12</v>
      </c>
      <c r="V244" s="32">
        <v>13</v>
      </c>
      <c r="W244" s="32">
        <v>14</v>
      </c>
      <c r="X244" s="32">
        <v>15</v>
      </c>
      <c r="Y244" s="32">
        <v>16</v>
      </c>
      <c r="Z244" s="32">
        <v>17</v>
      </c>
      <c r="AA244" s="32">
        <v>18</v>
      </c>
      <c r="AB244" s="32">
        <v>19</v>
      </c>
      <c r="AC244" s="32">
        <v>20</v>
      </c>
      <c r="AD244" s="32">
        <v>21</v>
      </c>
      <c r="AE244" s="32">
        <v>22</v>
      </c>
      <c r="AF244" s="32" t="s">
        <v>909</v>
      </c>
      <c r="AG244" s="32" t="s">
        <v>910</v>
      </c>
      <c r="AH244" s="32" t="s">
        <v>911</v>
      </c>
      <c r="AI244" s="32">
        <v>1</v>
      </c>
      <c r="AJ244" s="32">
        <v>2</v>
      </c>
      <c r="AK244" s="32">
        <v>3</v>
      </c>
      <c r="AL244" s="32">
        <v>4</v>
      </c>
      <c r="AM244" s="32">
        <v>5</v>
      </c>
      <c r="AN244" s="32">
        <v>6</v>
      </c>
      <c r="AO244" s="32">
        <v>7</v>
      </c>
      <c r="AP244" s="32">
        <v>8</v>
      </c>
      <c r="AQ244" s="32">
        <v>9</v>
      </c>
      <c r="AR244" s="32">
        <v>10</v>
      </c>
      <c r="AS244" s="32">
        <v>11</v>
      </c>
      <c r="AT244" s="32">
        <v>12</v>
      </c>
      <c r="AU244" s="32">
        <v>13</v>
      </c>
      <c r="AV244" s="32">
        <v>14</v>
      </c>
      <c r="AW244" s="32">
        <v>15</v>
      </c>
      <c r="AX244" s="32">
        <v>16</v>
      </c>
      <c r="AY244" s="32">
        <v>17</v>
      </c>
      <c r="AZ244" s="32">
        <v>18</v>
      </c>
      <c r="BA244" s="32">
        <v>19</v>
      </c>
      <c r="BB244" s="32">
        <v>20</v>
      </c>
      <c r="BC244" s="32">
        <v>21</v>
      </c>
      <c r="BD244" s="32">
        <v>22</v>
      </c>
      <c r="BE244" s="32" t="s">
        <v>909</v>
      </c>
      <c r="BF244" s="32" t="s">
        <v>910</v>
      </c>
      <c r="BG244" s="32" t="s">
        <v>911</v>
      </c>
      <c r="BH244" s="28"/>
      <c r="BI244" s="28"/>
    </row>
    <row r="245" spans="1:61" ht="75" x14ac:dyDescent="0.25">
      <c r="A245" s="37">
        <v>1</v>
      </c>
      <c r="B245" s="38" t="s">
        <v>962</v>
      </c>
      <c r="C245" s="38" t="s">
        <v>963</v>
      </c>
      <c r="D245" s="38">
        <v>1999</v>
      </c>
      <c r="E245" s="38">
        <v>1995</v>
      </c>
      <c r="F245" s="38" t="s">
        <v>937</v>
      </c>
      <c r="G245" s="38" t="s">
        <v>12</v>
      </c>
      <c r="H245" s="38" t="s">
        <v>814</v>
      </c>
      <c r="I245" s="38" t="s">
        <v>815</v>
      </c>
      <c r="J245" s="37">
        <v>0</v>
      </c>
      <c r="K245" s="37">
        <v>0</v>
      </c>
      <c r="L245" s="37">
        <v>0</v>
      </c>
      <c r="M245" s="37">
        <v>0</v>
      </c>
      <c r="N245" s="37">
        <v>0</v>
      </c>
      <c r="O245" s="37">
        <v>0</v>
      </c>
      <c r="P245" s="37">
        <v>0</v>
      </c>
      <c r="Q245" s="37">
        <v>0</v>
      </c>
      <c r="R245" s="37">
        <v>0</v>
      </c>
      <c r="S245" s="37">
        <v>2</v>
      </c>
      <c r="T245" s="37">
        <v>0</v>
      </c>
      <c r="U245" s="37">
        <v>0</v>
      </c>
      <c r="V245" s="37">
        <v>0</v>
      </c>
      <c r="W245" s="37">
        <v>0</v>
      </c>
      <c r="X245" s="37">
        <v>0</v>
      </c>
      <c r="Y245" s="37">
        <v>0</v>
      </c>
      <c r="Z245" s="37">
        <v>0</v>
      </c>
      <c r="AA245" s="37">
        <v>0</v>
      </c>
      <c r="AB245" s="37">
        <v>0</v>
      </c>
      <c r="AC245" s="37">
        <v>0</v>
      </c>
      <c r="AD245" s="37">
        <v>0</v>
      </c>
      <c r="AE245" s="37">
        <v>0</v>
      </c>
      <c r="AF245" s="39">
        <v>134.92999267578125</v>
      </c>
      <c r="AG245" s="37">
        <f t="shared" ref="AG245:AG266" si="49">SUM(J245:AE245)</f>
        <v>2</v>
      </c>
      <c r="AH245" s="39">
        <f t="shared" ref="AH245:AH266" si="50">AF245+AG245</f>
        <v>136.92999267578125</v>
      </c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9"/>
      <c r="BF245" s="37">
        <f t="shared" ref="BF245:BF266" si="51">SUM(AI245:BD245)</f>
        <v>0</v>
      </c>
      <c r="BG245" s="39"/>
      <c r="BH245" s="39">
        <f t="shared" ref="BH245:BH266" si="52">MIN(BG245,AH245)</f>
        <v>136.92999267578125</v>
      </c>
      <c r="BI245" s="39">
        <f t="shared" ref="BI245:BI266" si="53">IF( AND(ISNUMBER(BH$245),ISNUMBER(BH245)),(BH245-BH$245)/BH$245*100,"")</f>
        <v>0</v>
      </c>
    </row>
    <row r="246" spans="1:61" ht="75" x14ac:dyDescent="0.25">
      <c r="A246" s="5">
        <v>2</v>
      </c>
      <c r="B246" s="16" t="s">
        <v>964</v>
      </c>
      <c r="C246" s="16" t="s">
        <v>965</v>
      </c>
      <c r="D246" s="16">
        <v>2001</v>
      </c>
      <c r="E246" s="16">
        <v>1996</v>
      </c>
      <c r="F246" s="16" t="s">
        <v>937</v>
      </c>
      <c r="G246" s="16" t="s">
        <v>104</v>
      </c>
      <c r="H246" s="16" t="s">
        <v>869</v>
      </c>
      <c r="I246" s="16" t="s">
        <v>870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2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40">
        <v>136.72999572753906</v>
      </c>
      <c r="AG246" s="5">
        <f t="shared" si="49"/>
        <v>2</v>
      </c>
      <c r="AH246" s="40">
        <f t="shared" si="50"/>
        <v>138.72999572753906</v>
      </c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40"/>
      <c r="BF246" s="5">
        <f t="shared" si="51"/>
        <v>0</v>
      </c>
      <c r="BG246" s="40"/>
      <c r="BH246" s="40">
        <f t="shared" si="52"/>
        <v>138.72999572753906</v>
      </c>
      <c r="BI246" s="40">
        <f t="shared" si="53"/>
        <v>1.3145425750659361</v>
      </c>
    </row>
    <row r="247" spans="1:61" ht="165" x14ac:dyDescent="0.25">
      <c r="A247" s="5">
        <v>3</v>
      </c>
      <c r="B247" s="16" t="s">
        <v>966</v>
      </c>
      <c r="C247" s="16" t="s">
        <v>967</v>
      </c>
      <c r="D247" s="16">
        <v>1998</v>
      </c>
      <c r="E247" s="16">
        <v>1996</v>
      </c>
      <c r="F247" s="16" t="s">
        <v>937</v>
      </c>
      <c r="G247" s="16" t="s">
        <v>157</v>
      </c>
      <c r="H247" s="16" t="s">
        <v>849</v>
      </c>
      <c r="I247" s="16" t="s">
        <v>228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2</v>
      </c>
      <c r="V247" s="5">
        <v>2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40">
        <v>138.91000366210937</v>
      </c>
      <c r="AG247" s="5">
        <f t="shared" si="49"/>
        <v>4</v>
      </c>
      <c r="AH247" s="40">
        <f t="shared" si="50"/>
        <v>142.91000366210937</v>
      </c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40"/>
      <c r="BF247" s="5">
        <f t="shared" si="51"/>
        <v>0</v>
      </c>
      <c r="BG247" s="40"/>
      <c r="BH247" s="40">
        <f t="shared" si="52"/>
        <v>142.91000366210937</v>
      </c>
      <c r="BI247" s="40">
        <f t="shared" si="53"/>
        <v>4.3672031740244206</v>
      </c>
    </row>
    <row r="248" spans="1:61" ht="45" x14ac:dyDescent="0.25">
      <c r="A248" s="5" t="s">
        <v>8</v>
      </c>
      <c r="B248" s="16" t="s">
        <v>968</v>
      </c>
      <c r="C248" s="16" t="s">
        <v>969</v>
      </c>
      <c r="D248" s="16">
        <v>1987</v>
      </c>
      <c r="E248" s="16">
        <v>1986</v>
      </c>
      <c r="F248" s="16" t="s">
        <v>919</v>
      </c>
      <c r="G248" s="16" t="s">
        <v>126</v>
      </c>
      <c r="H248" s="16" t="s">
        <v>127</v>
      </c>
      <c r="I248" s="16" t="s">
        <v>202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2</v>
      </c>
      <c r="R248" s="5">
        <v>0</v>
      </c>
      <c r="S248" s="5">
        <v>2</v>
      </c>
      <c r="T248" s="5">
        <v>2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2</v>
      </c>
      <c r="AE248" s="5">
        <v>0</v>
      </c>
      <c r="AF248" s="40">
        <v>137.41999816894531</v>
      </c>
      <c r="AG248" s="5">
        <f t="shared" si="49"/>
        <v>8</v>
      </c>
      <c r="AH248" s="40">
        <f t="shared" si="50"/>
        <v>145.41999816894531</v>
      </c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40"/>
      <c r="BF248" s="5">
        <f t="shared" si="51"/>
        <v>0</v>
      </c>
      <c r="BG248" s="40"/>
      <c r="BH248" s="40">
        <f t="shared" si="52"/>
        <v>145.41999816894531</v>
      </c>
      <c r="BI248" s="40">
        <f t="shared" si="53"/>
        <v>6.2002526453546549</v>
      </c>
    </row>
    <row r="249" spans="1:61" ht="60" x14ac:dyDescent="0.25">
      <c r="A249" s="5">
        <v>4</v>
      </c>
      <c r="B249" s="16" t="s">
        <v>970</v>
      </c>
      <c r="C249" s="16" t="s">
        <v>971</v>
      </c>
      <c r="D249" s="16">
        <v>1997</v>
      </c>
      <c r="E249" s="16">
        <v>1993</v>
      </c>
      <c r="F249" s="16" t="s">
        <v>972</v>
      </c>
      <c r="G249" s="16" t="s">
        <v>41</v>
      </c>
      <c r="H249" s="16" t="s">
        <v>820</v>
      </c>
      <c r="I249" s="16" t="s">
        <v>52</v>
      </c>
      <c r="J249" s="5">
        <v>0</v>
      </c>
      <c r="K249" s="5">
        <v>0</v>
      </c>
      <c r="L249" s="5">
        <v>0</v>
      </c>
      <c r="M249" s="5">
        <v>0</v>
      </c>
      <c r="N249" s="5">
        <v>2</v>
      </c>
      <c r="O249" s="5">
        <v>0</v>
      </c>
      <c r="P249" s="5">
        <v>0</v>
      </c>
      <c r="Q249" s="5">
        <v>0</v>
      </c>
      <c r="R249" s="5">
        <v>0</v>
      </c>
      <c r="S249" s="5">
        <v>2</v>
      </c>
      <c r="T249" s="5">
        <v>2</v>
      </c>
      <c r="U249" s="5">
        <v>0</v>
      </c>
      <c r="V249" s="5">
        <v>0</v>
      </c>
      <c r="W249" s="5">
        <v>2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2</v>
      </c>
      <c r="AE249" s="5">
        <v>2</v>
      </c>
      <c r="AF249" s="40">
        <v>137.27000427246094</v>
      </c>
      <c r="AG249" s="5">
        <f t="shared" si="49"/>
        <v>12</v>
      </c>
      <c r="AH249" s="40">
        <f t="shared" si="50"/>
        <v>149.27000427246094</v>
      </c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40"/>
      <c r="BF249" s="5">
        <f t="shared" si="51"/>
        <v>0</v>
      </c>
      <c r="BG249" s="40"/>
      <c r="BH249" s="40">
        <f t="shared" si="52"/>
        <v>149.27000427246094</v>
      </c>
      <c r="BI249" s="40">
        <f t="shared" si="53"/>
        <v>9.0119128435930023</v>
      </c>
    </row>
    <row r="250" spans="1:61" ht="75" x14ac:dyDescent="0.25">
      <c r="A250" s="5">
        <v>5</v>
      </c>
      <c r="B250" s="16" t="s">
        <v>973</v>
      </c>
      <c r="C250" s="16" t="s">
        <v>936</v>
      </c>
      <c r="D250" s="16">
        <v>2000</v>
      </c>
      <c r="E250" s="16">
        <v>1995</v>
      </c>
      <c r="F250" s="16" t="s">
        <v>919</v>
      </c>
      <c r="G250" s="16" t="s">
        <v>889</v>
      </c>
      <c r="H250" s="16" t="s">
        <v>303</v>
      </c>
      <c r="I250" s="16" t="s">
        <v>890</v>
      </c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40"/>
      <c r="AG250" s="5">
        <f t="shared" si="49"/>
        <v>0</v>
      </c>
      <c r="AH250" s="40" t="s">
        <v>915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  <c r="AO250" s="5">
        <v>0</v>
      </c>
      <c r="AP250" s="5">
        <v>0</v>
      </c>
      <c r="AQ250" s="5">
        <v>2</v>
      </c>
      <c r="AR250" s="5">
        <v>0</v>
      </c>
      <c r="AS250" s="5">
        <v>0</v>
      </c>
      <c r="AT250" s="5">
        <v>0</v>
      </c>
      <c r="AU250" s="5">
        <v>0</v>
      </c>
      <c r="AV250" s="5">
        <v>0</v>
      </c>
      <c r="AW250" s="5">
        <v>2</v>
      </c>
      <c r="AX250" s="5">
        <v>0</v>
      </c>
      <c r="AY250" s="5">
        <v>0</v>
      </c>
      <c r="AZ250" s="5">
        <v>2</v>
      </c>
      <c r="BA250" s="5">
        <v>0</v>
      </c>
      <c r="BB250" s="5">
        <v>0</v>
      </c>
      <c r="BC250" s="5">
        <v>0</v>
      </c>
      <c r="BD250" s="5">
        <v>0</v>
      </c>
      <c r="BE250" s="40">
        <v>125.25</v>
      </c>
      <c r="BF250" s="5">
        <f t="shared" si="51"/>
        <v>6</v>
      </c>
      <c r="BG250" s="40">
        <f t="shared" ref="BG245:BG266" si="54">BE250+BF250</f>
        <v>131.25</v>
      </c>
      <c r="BH250" s="40">
        <f t="shared" si="52"/>
        <v>131.25</v>
      </c>
      <c r="BI250" s="40">
        <f t="shared" si="53"/>
        <v>-4.1480997441007448</v>
      </c>
    </row>
    <row r="251" spans="1:61" ht="75" x14ac:dyDescent="0.25">
      <c r="A251" s="5">
        <v>6</v>
      </c>
      <c r="B251" s="16" t="s">
        <v>974</v>
      </c>
      <c r="C251" s="16" t="s">
        <v>975</v>
      </c>
      <c r="D251" s="16">
        <v>1998</v>
      </c>
      <c r="E251" s="16">
        <v>1996</v>
      </c>
      <c r="F251" s="16" t="s">
        <v>919</v>
      </c>
      <c r="G251" s="16" t="s">
        <v>62</v>
      </c>
      <c r="H251" s="16" t="s">
        <v>224</v>
      </c>
      <c r="I251" s="16" t="s">
        <v>859</v>
      </c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40"/>
      <c r="AG251" s="5">
        <f t="shared" si="49"/>
        <v>0</v>
      </c>
      <c r="AH251" s="40" t="s">
        <v>915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  <c r="AO251" s="5">
        <v>2</v>
      </c>
      <c r="AP251" s="5">
        <v>0</v>
      </c>
      <c r="AQ251" s="5">
        <v>0</v>
      </c>
      <c r="AR251" s="5">
        <v>0</v>
      </c>
      <c r="AS251" s="5">
        <v>0</v>
      </c>
      <c r="AT251" s="5">
        <v>0</v>
      </c>
      <c r="AU251" s="5">
        <v>0</v>
      </c>
      <c r="AV251" s="5">
        <v>0</v>
      </c>
      <c r="AW251" s="5">
        <v>2</v>
      </c>
      <c r="AX251" s="5">
        <v>0</v>
      </c>
      <c r="AY251" s="5">
        <v>0</v>
      </c>
      <c r="AZ251" s="5">
        <v>0</v>
      </c>
      <c r="BA251" s="5">
        <v>0</v>
      </c>
      <c r="BB251" s="5">
        <v>0</v>
      </c>
      <c r="BC251" s="5">
        <v>0</v>
      </c>
      <c r="BD251" s="5">
        <v>0</v>
      </c>
      <c r="BE251" s="40">
        <v>130.83999633789063</v>
      </c>
      <c r="BF251" s="5">
        <f t="shared" si="51"/>
        <v>4</v>
      </c>
      <c r="BG251" s="40">
        <f t="shared" si="54"/>
        <v>134.83999633789062</v>
      </c>
      <c r="BH251" s="40">
        <f t="shared" si="52"/>
        <v>134.83999633789062</v>
      </c>
      <c r="BI251" s="40">
        <f t="shared" si="53"/>
        <v>-1.5263247277309477</v>
      </c>
    </row>
    <row r="252" spans="1:61" ht="45" x14ac:dyDescent="0.25">
      <c r="A252" s="5">
        <v>7</v>
      </c>
      <c r="B252" s="16" t="s">
        <v>976</v>
      </c>
      <c r="C252" s="16" t="s">
        <v>977</v>
      </c>
      <c r="D252" s="16">
        <v>1991</v>
      </c>
      <c r="E252" s="16">
        <v>1985</v>
      </c>
      <c r="F252" s="16" t="s">
        <v>978</v>
      </c>
      <c r="G252" s="16" t="s">
        <v>83</v>
      </c>
      <c r="H252" s="16" t="s">
        <v>885</v>
      </c>
      <c r="I252" s="16" t="s">
        <v>886</v>
      </c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40"/>
      <c r="AG252" s="5">
        <f t="shared" si="49"/>
        <v>0</v>
      </c>
      <c r="AH252" s="40" t="s">
        <v>915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  <c r="AO252" s="5">
        <v>0</v>
      </c>
      <c r="AP252" s="5">
        <v>0</v>
      </c>
      <c r="AQ252" s="5">
        <v>0</v>
      </c>
      <c r="AR252" s="5">
        <v>0</v>
      </c>
      <c r="AS252" s="5">
        <v>0</v>
      </c>
      <c r="AT252" s="5">
        <v>0</v>
      </c>
      <c r="AU252" s="5">
        <v>0</v>
      </c>
      <c r="AV252" s="5">
        <v>2</v>
      </c>
      <c r="AW252" s="5">
        <v>2</v>
      </c>
      <c r="AX252" s="5">
        <v>0</v>
      </c>
      <c r="AY252" s="5">
        <v>0</v>
      </c>
      <c r="AZ252" s="5">
        <v>0</v>
      </c>
      <c r="BA252" s="5">
        <v>0</v>
      </c>
      <c r="BB252" s="5">
        <v>0</v>
      </c>
      <c r="BC252" s="5">
        <v>0</v>
      </c>
      <c r="BD252" s="5">
        <v>0</v>
      </c>
      <c r="BE252" s="40">
        <v>134.38999938964844</v>
      </c>
      <c r="BF252" s="5">
        <f t="shared" si="51"/>
        <v>4</v>
      </c>
      <c r="BG252" s="40">
        <f t="shared" si="54"/>
        <v>138.38999938964844</v>
      </c>
      <c r="BH252" s="40">
        <f t="shared" si="52"/>
        <v>138.38999938964844</v>
      </c>
      <c r="BI252" s="40">
        <f t="shared" si="53"/>
        <v>1.0662431840803117</v>
      </c>
    </row>
    <row r="253" spans="1:61" ht="60" x14ac:dyDescent="0.25">
      <c r="A253" s="5">
        <v>8</v>
      </c>
      <c r="B253" s="16" t="s">
        <v>979</v>
      </c>
      <c r="C253" s="16" t="s">
        <v>980</v>
      </c>
      <c r="D253" s="16">
        <v>1994</v>
      </c>
      <c r="E253" s="16">
        <v>1994</v>
      </c>
      <c r="F253" s="16" t="s">
        <v>919</v>
      </c>
      <c r="G253" s="16" t="s">
        <v>838</v>
      </c>
      <c r="H253" s="16" t="s">
        <v>839</v>
      </c>
      <c r="I253" s="16" t="s">
        <v>840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2</v>
      </c>
      <c r="P253" s="5">
        <v>0</v>
      </c>
      <c r="Q253" s="5">
        <v>0</v>
      </c>
      <c r="R253" s="5">
        <v>2</v>
      </c>
      <c r="S253" s="5">
        <v>0</v>
      </c>
      <c r="T253" s="5">
        <v>0</v>
      </c>
      <c r="U253" s="5">
        <v>0</v>
      </c>
      <c r="V253" s="5">
        <v>0</v>
      </c>
      <c r="W253" s="5">
        <v>2</v>
      </c>
      <c r="X253" s="5">
        <v>2</v>
      </c>
      <c r="Y253" s="5">
        <v>2</v>
      </c>
      <c r="Z253" s="5">
        <v>2</v>
      </c>
      <c r="AA253" s="5">
        <v>0</v>
      </c>
      <c r="AB253" s="5">
        <v>0</v>
      </c>
      <c r="AC253" s="5">
        <v>2</v>
      </c>
      <c r="AD253" s="5">
        <v>2</v>
      </c>
      <c r="AE253" s="5">
        <v>0</v>
      </c>
      <c r="AF253" s="40">
        <v>147.83000183105469</v>
      </c>
      <c r="AG253" s="5">
        <f t="shared" si="49"/>
        <v>16</v>
      </c>
      <c r="AH253" s="40">
        <f t="shared" si="50"/>
        <v>163.83000183105469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  <c r="AO253" s="5">
        <v>0</v>
      </c>
      <c r="AP253" s="5">
        <v>0</v>
      </c>
      <c r="AQ253" s="5">
        <v>0</v>
      </c>
      <c r="AR253" s="5">
        <v>0</v>
      </c>
      <c r="AS253" s="5">
        <v>2</v>
      </c>
      <c r="AT253" s="5">
        <v>2</v>
      </c>
      <c r="AU253" s="5">
        <v>0</v>
      </c>
      <c r="AV253" s="5">
        <v>0</v>
      </c>
      <c r="AW253" s="5">
        <v>0</v>
      </c>
      <c r="AX253" s="5">
        <v>2</v>
      </c>
      <c r="AY253" s="5">
        <v>0</v>
      </c>
      <c r="AZ253" s="5">
        <v>0</v>
      </c>
      <c r="BA253" s="5">
        <v>0</v>
      </c>
      <c r="BB253" s="5">
        <v>0</v>
      </c>
      <c r="BC253" s="5">
        <v>0</v>
      </c>
      <c r="BD253" s="5">
        <v>2</v>
      </c>
      <c r="BE253" s="40">
        <v>165.41000366210937</v>
      </c>
      <c r="BF253" s="5">
        <f t="shared" si="51"/>
        <v>8</v>
      </c>
      <c r="BG253" s="40">
        <f t="shared" si="54"/>
        <v>173.41000366210937</v>
      </c>
      <c r="BH253" s="40">
        <f t="shared" si="52"/>
        <v>163.83000183105469</v>
      </c>
      <c r="BI253" s="40">
        <f t="shared" si="53"/>
        <v>19.645081862354637</v>
      </c>
    </row>
    <row r="254" spans="1:61" ht="60" x14ac:dyDescent="0.25">
      <c r="A254" s="5">
        <v>9</v>
      </c>
      <c r="B254" s="16" t="s">
        <v>981</v>
      </c>
      <c r="C254" s="16" t="s">
        <v>982</v>
      </c>
      <c r="D254" s="16">
        <v>2002</v>
      </c>
      <c r="E254" s="16">
        <v>1998</v>
      </c>
      <c r="F254" s="16" t="s">
        <v>983</v>
      </c>
      <c r="G254" s="16" t="s">
        <v>72</v>
      </c>
      <c r="H254" s="16" t="s">
        <v>73</v>
      </c>
      <c r="I254" s="16" t="s">
        <v>622</v>
      </c>
      <c r="J254" s="5">
        <v>0</v>
      </c>
      <c r="K254" s="5">
        <v>2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2</v>
      </c>
      <c r="U254" s="5">
        <v>0</v>
      </c>
      <c r="V254" s="5">
        <v>0</v>
      </c>
      <c r="W254" s="5">
        <v>0</v>
      </c>
      <c r="X254" s="5">
        <v>0</v>
      </c>
      <c r="Y254" s="5">
        <v>2</v>
      </c>
      <c r="Z254" s="5">
        <v>0</v>
      </c>
      <c r="AA254" s="5">
        <v>2</v>
      </c>
      <c r="AB254" s="5">
        <v>0</v>
      </c>
      <c r="AC254" s="5">
        <v>2</v>
      </c>
      <c r="AD254" s="5">
        <v>2</v>
      </c>
      <c r="AE254" s="5">
        <v>2</v>
      </c>
      <c r="AF254" s="40">
        <v>195.86000061035156</v>
      </c>
      <c r="AG254" s="5">
        <f t="shared" si="49"/>
        <v>14</v>
      </c>
      <c r="AH254" s="40">
        <f t="shared" si="50"/>
        <v>209.86000061035156</v>
      </c>
      <c r="AI254" s="5">
        <v>0</v>
      </c>
      <c r="AJ254" s="5">
        <v>0</v>
      </c>
      <c r="AK254" s="5">
        <v>0</v>
      </c>
      <c r="AL254" s="5">
        <v>2</v>
      </c>
      <c r="AM254" s="5">
        <v>0</v>
      </c>
      <c r="AN254" s="5">
        <v>0</v>
      </c>
      <c r="AO254" s="5">
        <v>2</v>
      </c>
      <c r="AP254" s="5">
        <v>0</v>
      </c>
      <c r="AQ254" s="5">
        <v>0</v>
      </c>
      <c r="AR254" s="5">
        <v>0</v>
      </c>
      <c r="AS254" s="5">
        <v>0</v>
      </c>
      <c r="AT254" s="5">
        <v>2</v>
      </c>
      <c r="AU254" s="5">
        <v>0</v>
      </c>
      <c r="AV254" s="5">
        <v>0</v>
      </c>
      <c r="AW254" s="5">
        <v>0</v>
      </c>
      <c r="AX254" s="5">
        <v>0</v>
      </c>
      <c r="AY254" s="5">
        <v>0</v>
      </c>
      <c r="AZ254" s="5">
        <v>0</v>
      </c>
      <c r="BA254" s="5">
        <v>0</v>
      </c>
      <c r="BB254" s="5">
        <v>0</v>
      </c>
      <c r="BC254" s="5">
        <v>2</v>
      </c>
      <c r="BD254" s="5">
        <v>2</v>
      </c>
      <c r="BE254" s="40">
        <v>173.64999389648437</v>
      </c>
      <c r="BF254" s="5">
        <f t="shared" si="51"/>
        <v>10</v>
      </c>
      <c r="BG254" s="40">
        <f t="shared" si="54"/>
        <v>183.64999389648437</v>
      </c>
      <c r="BH254" s="40">
        <f t="shared" si="52"/>
        <v>183.64999389648437</v>
      </c>
      <c r="BI254" s="40">
        <f t="shared" si="53"/>
        <v>34.119625881617729</v>
      </c>
    </row>
    <row r="255" spans="1:61" ht="60" x14ac:dyDescent="0.25">
      <c r="A255" s="5">
        <v>10</v>
      </c>
      <c r="B255" s="16" t="s">
        <v>984</v>
      </c>
      <c r="C255" s="16" t="s">
        <v>985</v>
      </c>
      <c r="D255" s="16">
        <v>1995</v>
      </c>
      <c r="E255" s="16">
        <v>1988</v>
      </c>
      <c r="F255" s="16" t="s">
        <v>919</v>
      </c>
      <c r="G255" s="16" t="s">
        <v>36</v>
      </c>
      <c r="H255" s="16" t="s">
        <v>844</v>
      </c>
      <c r="I255" s="16" t="s">
        <v>845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2</v>
      </c>
      <c r="R255" s="5">
        <v>0</v>
      </c>
      <c r="S255" s="5">
        <v>2</v>
      </c>
      <c r="T255" s="5">
        <v>2</v>
      </c>
      <c r="U255" s="5">
        <v>2</v>
      </c>
      <c r="V255" s="5">
        <v>0</v>
      </c>
      <c r="W255" s="5">
        <v>0</v>
      </c>
      <c r="X255" s="5">
        <v>2</v>
      </c>
      <c r="Y255" s="5">
        <v>0</v>
      </c>
      <c r="Z255" s="5">
        <v>0</v>
      </c>
      <c r="AA255" s="5">
        <v>0</v>
      </c>
      <c r="AB255" s="5">
        <v>2</v>
      </c>
      <c r="AC255" s="5">
        <v>0</v>
      </c>
      <c r="AD255" s="5">
        <v>0</v>
      </c>
      <c r="AE255" s="5">
        <v>50</v>
      </c>
      <c r="AF255" s="40">
        <v>147.27999877929687</v>
      </c>
      <c r="AG255" s="5">
        <f t="shared" si="49"/>
        <v>62</v>
      </c>
      <c r="AH255" s="40">
        <f t="shared" si="50"/>
        <v>209.27999877929687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2</v>
      </c>
      <c r="AO255" s="5">
        <v>0</v>
      </c>
      <c r="AP255" s="5">
        <v>0</v>
      </c>
      <c r="AQ255" s="5">
        <v>2</v>
      </c>
      <c r="AR255" s="5">
        <v>0</v>
      </c>
      <c r="AS255" s="5">
        <v>2</v>
      </c>
      <c r="AT255" s="5">
        <v>2</v>
      </c>
      <c r="AU255" s="5">
        <v>0</v>
      </c>
      <c r="AV255" s="5">
        <v>2</v>
      </c>
      <c r="AW255" s="5">
        <v>0</v>
      </c>
      <c r="AX255" s="5">
        <v>0</v>
      </c>
      <c r="AY255" s="5">
        <v>0</v>
      </c>
      <c r="AZ255" s="5">
        <v>2</v>
      </c>
      <c r="BA255" s="5">
        <v>2</v>
      </c>
      <c r="BB255" s="5">
        <v>2</v>
      </c>
      <c r="BC255" s="5">
        <v>0</v>
      </c>
      <c r="BD255" s="5">
        <v>0</v>
      </c>
      <c r="BE255" s="40">
        <v>179.13999938964844</v>
      </c>
      <c r="BF255" s="5">
        <f t="shared" si="51"/>
        <v>16</v>
      </c>
      <c r="BG255" s="40">
        <f t="shared" si="54"/>
        <v>195.13999938964844</v>
      </c>
      <c r="BH255" s="40">
        <f t="shared" si="52"/>
        <v>195.13999938964844</v>
      </c>
      <c r="BI255" s="40">
        <f t="shared" si="53"/>
        <v>42.510779104250084</v>
      </c>
    </row>
    <row r="256" spans="1:61" ht="60" x14ac:dyDescent="0.25">
      <c r="A256" s="5">
        <v>11</v>
      </c>
      <c r="B256" s="16" t="s">
        <v>986</v>
      </c>
      <c r="C256" s="16" t="s">
        <v>987</v>
      </c>
      <c r="D256" s="16">
        <v>1999</v>
      </c>
      <c r="E256" s="16">
        <v>1987</v>
      </c>
      <c r="F256" s="16" t="s">
        <v>919</v>
      </c>
      <c r="G256" s="16" t="s">
        <v>83</v>
      </c>
      <c r="H256" s="16" t="s">
        <v>240</v>
      </c>
      <c r="I256" s="16" t="s">
        <v>880</v>
      </c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40"/>
      <c r="AG256" s="5">
        <f t="shared" si="49"/>
        <v>0</v>
      </c>
      <c r="AH256" s="40" t="s">
        <v>915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  <c r="AO256" s="5">
        <v>0</v>
      </c>
      <c r="AP256" s="5">
        <v>2</v>
      </c>
      <c r="AQ256" s="5">
        <v>0</v>
      </c>
      <c r="AR256" s="5">
        <v>0</v>
      </c>
      <c r="AS256" s="5">
        <v>0</v>
      </c>
      <c r="AT256" s="5">
        <v>0</v>
      </c>
      <c r="AU256" s="5">
        <v>0</v>
      </c>
      <c r="AV256" s="5">
        <v>0</v>
      </c>
      <c r="AW256" s="5">
        <v>50</v>
      </c>
      <c r="AX256" s="5">
        <v>0</v>
      </c>
      <c r="AY256" s="5">
        <v>0</v>
      </c>
      <c r="AZ256" s="5">
        <v>0</v>
      </c>
      <c r="BA256" s="5">
        <v>0</v>
      </c>
      <c r="BB256" s="5">
        <v>0</v>
      </c>
      <c r="BC256" s="5">
        <v>0</v>
      </c>
      <c r="BD256" s="5">
        <v>0</v>
      </c>
      <c r="BE256" s="40">
        <v>151.3699951171875</v>
      </c>
      <c r="BF256" s="5">
        <f t="shared" si="51"/>
        <v>52</v>
      </c>
      <c r="BG256" s="40">
        <f t="shared" si="54"/>
        <v>203.3699951171875</v>
      </c>
      <c r="BH256" s="40">
        <f t="shared" si="52"/>
        <v>203.3699951171875</v>
      </c>
      <c r="BI256" s="40">
        <f t="shared" si="53"/>
        <v>48.521146567736189</v>
      </c>
    </row>
    <row r="257" spans="1:61" ht="60" x14ac:dyDescent="0.25">
      <c r="A257" s="5">
        <v>12</v>
      </c>
      <c r="B257" s="16" t="s">
        <v>988</v>
      </c>
      <c r="C257" s="16" t="s">
        <v>943</v>
      </c>
      <c r="D257" s="16">
        <v>2002</v>
      </c>
      <c r="E257" s="16">
        <v>2002</v>
      </c>
      <c r="F257" s="16" t="s">
        <v>928</v>
      </c>
      <c r="G257" s="16" t="s">
        <v>328</v>
      </c>
      <c r="H257" s="16" t="s">
        <v>47</v>
      </c>
      <c r="I257" s="16" t="s">
        <v>48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2</v>
      </c>
      <c r="P257" s="5">
        <v>2</v>
      </c>
      <c r="Q257" s="5">
        <v>0</v>
      </c>
      <c r="R257" s="5">
        <v>2</v>
      </c>
      <c r="S257" s="5">
        <v>0</v>
      </c>
      <c r="T257" s="5">
        <v>2</v>
      </c>
      <c r="U257" s="5">
        <v>2</v>
      </c>
      <c r="V257" s="5">
        <v>0</v>
      </c>
      <c r="W257" s="5">
        <v>0</v>
      </c>
      <c r="X257" s="5">
        <v>0</v>
      </c>
      <c r="Y257" s="5">
        <v>0</v>
      </c>
      <c r="Z257" s="5">
        <v>2</v>
      </c>
      <c r="AA257" s="5">
        <v>0</v>
      </c>
      <c r="AB257" s="5">
        <v>0</v>
      </c>
      <c r="AC257" s="5">
        <v>0</v>
      </c>
      <c r="AD257" s="5">
        <v>2</v>
      </c>
      <c r="AE257" s="5">
        <v>2</v>
      </c>
      <c r="AF257" s="40">
        <v>221.69999694824219</v>
      </c>
      <c r="AG257" s="5">
        <f t="shared" si="49"/>
        <v>16</v>
      </c>
      <c r="AH257" s="40">
        <f t="shared" si="50"/>
        <v>237.69999694824219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2</v>
      </c>
      <c r="AO257" s="5">
        <v>0</v>
      </c>
      <c r="AP257" s="5">
        <v>0</v>
      </c>
      <c r="AQ257" s="5">
        <v>2</v>
      </c>
      <c r="AR257" s="5">
        <v>0</v>
      </c>
      <c r="AS257" s="5">
        <v>2</v>
      </c>
      <c r="AT257" s="5">
        <v>2</v>
      </c>
      <c r="AU257" s="5">
        <v>0</v>
      </c>
      <c r="AV257" s="5">
        <v>0</v>
      </c>
      <c r="AW257" s="5">
        <v>0</v>
      </c>
      <c r="AX257" s="5">
        <v>2</v>
      </c>
      <c r="AY257" s="5">
        <v>2</v>
      </c>
      <c r="AZ257" s="5">
        <v>2</v>
      </c>
      <c r="BA257" s="5">
        <v>0</v>
      </c>
      <c r="BB257" s="5">
        <v>0</v>
      </c>
      <c r="BC257" s="5">
        <v>2</v>
      </c>
      <c r="BD257" s="5">
        <v>0</v>
      </c>
      <c r="BE257" s="40">
        <v>201.44999694824219</v>
      </c>
      <c r="BF257" s="5">
        <f t="shared" si="51"/>
        <v>16</v>
      </c>
      <c r="BG257" s="40">
        <f t="shared" si="54"/>
        <v>217.44999694824219</v>
      </c>
      <c r="BH257" s="40">
        <f t="shared" si="52"/>
        <v>217.44999694824219</v>
      </c>
      <c r="BI257" s="40">
        <f t="shared" si="53"/>
        <v>58.803774614312445</v>
      </c>
    </row>
    <row r="258" spans="1:61" ht="75" x14ac:dyDescent="0.25">
      <c r="A258" s="5">
        <v>13</v>
      </c>
      <c r="B258" s="16" t="s">
        <v>989</v>
      </c>
      <c r="C258" s="16" t="s">
        <v>990</v>
      </c>
      <c r="D258" s="16">
        <v>1999</v>
      </c>
      <c r="E258" s="16">
        <v>1992</v>
      </c>
      <c r="F258" s="16" t="s">
        <v>937</v>
      </c>
      <c r="G258" s="16" t="s">
        <v>62</v>
      </c>
      <c r="H258" s="16" t="s">
        <v>285</v>
      </c>
      <c r="I258" s="16" t="s">
        <v>64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2</v>
      </c>
      <c r="S258" s="5">
        <v>2</v>
      </c>
      <c r="T258" s="5">
        <v>0</v>
      </c>
      <c r="U258" s="5">
        <v>0</v>
      </c>
      <c r="V258" s="5">
        <v>0</v>
      </c>
      <c r="W258" s="5">
        <v>2</v>
      </c>
      <c r="X258" s="5">
        <v>2</v>
      </c>
      <c r="Y258" s="5">
        <v>0</v>
      </c>
      <c r="Z258" s="5">
        <v>0</v>
      </c>
      <c r="AA258" s="5">
        <v>0</v>
      </c>
      <c r="AB258" s="5">
        <v>0</v>
      </c>
      <c r="AC258" s="5">
        <v>2</v>
      </c>
      <c r="AD258" s="5">
        <v>0</v>
      </c>
      <c r="AE258" s="5">
        <v>0</v>
      </c>
      <c r="AF258" s="40">
        <v>160.42999267578125</v>
      </c>
      <c r="AG258" s="5">
        <f t="shared" si="49"/>
        <v>10</v>
      </c>
      <c r="AH258" s="40">
        <f t="shared" si="50"/>
        <v>170.42999267578125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  <c r="AO258" s="5">
        <v>0</v>
      </c>
      <c r="AP258" s="5">
        <v>0</v>
      </c>
      <c r="AQ258" s="5">
        <v>2</v>
      </c>
      <c r="AR258" s="5">
        <v>2</v>
      </c>
      <c r="AS258" s="5">
        <v>2</v>
      </c>
      <c r="AT258" s="5">
        <v>2</v>
      </c>
      <c r="AU258" s="5">
        <v>0</v>
      </c>
      <c r="AV258" s="5">
        <v>50</v>
      </c>
      <c r="AW258" s="5">
        <v>2</v>
      </c>
      <c r="AX258" s="5">
        <v>50</v>
      </c>
      <c r="AY258" s="5">
        <v>2</v>
      </c>
      <c r="AZ258" s="5">
        <v>0</v>
      </c>
      <c r="BA258" s="5">
        <v>0</v>
      </c>
      <c r="BB258" s="5">
        <v>50</v>
      </c>
      <c r="BC258" s="5">
        <v>0</v>
      </c>
      <c r="BD258" s="5">
        <v>2</v>
      </c>
      <c r="BE258" s="40">
        <v>167.30000305175781</v>
      </c>
      <c r="BF258" s="5">
        <f t="shared" si="51"/>
        <v>164</v>
      </c>
      <c r="BG258" s="40">
        <f t="shared" si="54"/>
        <v>331.30000305175781</v>
      </c>
      <c r="BH258" s="40">
        <f t="shared" si="52"/>
        <v>170.42999267578125</v>
      </c>
      <c r="BI258" s="40">
        <f t="shared" si="53"/>
        <v>24.465056446267617</v>
      </c>
    </row>
    <row r="259" spans="1:61" ht="120" x14ac:dyDescent="0.25">
      <c r="A259" s="5">
        <v>14</v>
      </c>
      <c r="B259" s="16" t="s">
        <v>991</v>
      </c>
      <c r="C259" s="16" t="s">
        <v>948</v>
      </c>
      <c r="D259" s="16">
        <v>2003</v>
      </c>
      <c r="E259" s="16">
        <v>2003</v>
      </c>
      <c r="F259" s="16" t="s">
        <v>928</v>
      </c>
      <c r="G259" s="16" t="s">
        <v>67</v>
      </c>
      <c r="H259" s="16" t="s">
        <v>875</v>
      </c>
      <c r="I259" s="16" t="s">
        <v>876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2</v>
      </c>
      <c r="P259" s="5">
        <v>2</v>
      </c>
      <c r="Q259" s="5">
        <v>2</v>
      </c>
      <c r="R259" s="5">
        <v>0</v>
      </c>
      <c r="S259" s="5">
        <v>0</v>
      </c>
      <c r="T259" s="5">
        <v>0</v>
      </c>
      <c r="U259" s="5">
        <v>0</v>
      </c>
      <c r="V259" s="5">
        <v>2</v>
      </c>
      <c r="W259" s="5">
        <v>2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2</v>
      </c>
      <c r="AD259" s="5">
        <v>2</v>
      </c>
      <c r="AE259" s="5">
        <v>0</v>
      </c>
      <c r="AF259" s="40">
        <v>194.02000427246094</v>
      </c>
      <c r="AG259" s="5">
        <f t="shared" si="49"/>
        <v>14</v>
      </c>
      <c r="AH259" s="40">
        <f t="shared" si="50"/>
        <v>208.02000427246094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2</v>
      </c>
      <c r="AO259" s="5">
        <v>2</v>
      </c>
      <c r="AP259" s="5">
        <v>0</v>
      </c>
      <c r="AQ259" s="5">
        <v>0</v>
      </c>
      <c r="AR259" s="5">
        <v>0</v>
      </c>
      <c r="AS259" s="5">
        <v>2</v>
      </c>
      <c r="AT259" s="5">
        <v>2</v>
      </c>
      <c r="AU259" s="5">
        <v>2</v>
      </c>
      <c r="AV259" s="5">
        <v>0</v>
      </c>
      <c r="AW259" s="5">
        <v>50</v>
      </c>
      <c r="AX259" s="5">
        <v>50</v>
      </c>
      <c r="AY259" s="5">
        <v>50</v>
      </c>
      <c r="AZ259" s="5">
        <v>0</v>
      </c>
      <c r="BA259" s="5">
        <v>0</v>
      </c>
      <c r="BB259" s="5">
        <v>2</v>
      </c>
      <c r="BC259" s="5">
        <v>0</v>
      </c>
      <c r="BD259" s="5">
        <v>2</v>
      </c>
      <c r="BE259" s="40">
        <v>178.35000610351562</v>
      </c>
      <c r="BF259" s="5">
        <f t="shared" si="51"/>
        <v>164</v>
      </c>
      <c r="BG259" s="40">
        <f t="shared" si="54"/>
        <v>342.35000610351562</v>
      </c>
      <c r="BH259" s="40">
        <f t="shared" si="52"/>
        <v>208.02000427246094</v>
      </c>
      <c r="BI259" s="40">
        <f t="shared" si="53"/>
        <v>51.917049148614566</v>
      </c>
    </row>
    <row r="260" spans="1:61" ht="60" x14ac:dyDescent="0.25">
      <c r="A260" s="5"/>
      <c r="B260" s="16" t="s">
        <v>992</v>
      </c>
      <c r="C260" s="16" t="s">
        <v>993</v>
      </c>
      <c r="D260" s="16">
        <v>2002</v>
      </c>
      <c r="E260" s="16">
        <v>2001</v>
      </c>
      <c r="F260" s="16" t="s">
        <v>928</v>
      </c>
      <c r="G260" s="16" t="s">
        <v>328</v>
      </c>
      <c r="H260" s="16" t="s">
        <v>47</v>
      </c>
      <c r="I260" s="16" t="s">
        <v>48</v>
      </c>
      <c r="J260" s="5">
        <v>2</v>
      </c>
      <c r="K260" s="5">
        <v>0</v>
      </c>
      <c r="L260" s="5">
        <v>0</v>
      </c>
      <c r="M260" s="5">
        <v>0</v>
      </c>
      <c r="N260" s="5">
        <v>0</v>
      </c>
      <c r="O260" s="5">
        <v>2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2</v>
      </c>
      <c r="AD260" s="5">
        <v>0</v>
      </c>
      <c r="AE260" s="5">
        <v>0</v>
      </c>
      <c r="AF260" s="40">
        <v>194.61000061035156</v>
      </c>
      <c r="AG260" s="5">
        <f t="shared" si="49"/>
        <v>6</v>
      </c>
      <c r="AH260" s="40">
        <f t="shared" si="50"/>
        <v>200.61000061035156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  <c r="AO260" s="5">
        <v>0</v>
      </c>
      <c r="AP260" s="5">
        <v>0</v>
      </c>
      <c r="AQ260" s="5">
        <v>2</v>
      </c>
      <c r="AR260" s="5">
        <v>0</v>
      </c>
      <c r="AS260" s="5">
        <v>2</v>
      </c>
      <c r="AT260" s="5">
        <v>0</v>
      </c>
      <c r="AU260" s="5">
        <v>0</v>
      </c>
      <c r="AV260" s="5">
        <v>0</v>
      </c>
      <c r="AW260" s="5">
        <v>0</v>
      </c>
      <c r="AX260" s="5">
        <v>0</v>
      </c>
      <c r="AY260" s="5">
        <v>2</v>
      </c>
      <c r="AZ260" s="5">
        <v>0</v>
      </c>
      <c r="BA260" s="5">
        <v>0</v>
      </c>
      <c r="BB260" s="5">
        <v>2</v>
      </c>
      <c r="BC260" s="5">
        <v>0</v>
      </c>
      <c r="BD260" s="5">
        <v>0</v>
      </c>
      <c r="BE260" s="40">
        <v>295.47000122070313</v>
      </c>
      <c r="BF260" s="5">
        <f t="shared" si="51"/>
        <v>8</v>
      </c>
      <c r="BG260" s="40">
        <f t="shared" si="54"/>
        <v>303.47000122070312</v>
      </c>
      <c r="BH260" s="40">
        <f t="shared" si="52"/>
        <v>200.61000061035156</v>
      </c>
      <c r="BI260" s="40">
        <f t="shared" si="53"/>
        <v>46.505522048299483</v>
      </c>
    </row>
    <row r="261" spans="1:61" ht="45" x14ac:dyDescent="0.25">
      <c r="A261" s="5"/>
      <c r="B261" s="16" t="s">
        <v>994</v>
      </c>
      <c r="C261" s="16" t="s">
        <v>995</v>
      </c>
      <c r="D261" s="16">
        <v>1999</v>
      </c>
      <c r="E261" s="16">
        <v>1999</v>
      </c>
      <c r="F261" s="16" t="s">
        <v>972</v>
      </c>
      <c r="G261" s="16" t="s">
        <v>838</v>
      </c>
      <c r="H261" s="16" t="s">
        <v>13</v>
      </c>
      <c r="I261" s="16" t="s">
        <v>191</v>
      </c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40"/>
      <c r="AG261" s="5">
        <f t="shared" si="49"/>
        <v>0</v>
      </c>
      <c r="AH261" s="40" t="s">
        <v>915</v>
      </c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40"/>
      <c r="BF261" s="5">
        <f t="shared" si="51"/>
        <v>0</v>
      </c>
      <c r="BG261" s="40" t="s">
        <v>915</v>
      </c>
      <c r="BH261" s="40"/>
      <c r="BI261" s="40" t="str">
        <f t="shared" si="53"/>
        <v/>
      </c>
    </row>
    <row r="262" spans="1:61" ht="75" x14ac:dyDescent="0.25">
      <c r="A262" s="5"/>
      <c r="B262" s="16" t="s">
        <v>1000</v>
      </c>
      <c r="C262" s="16" t="s">
        <v>982</v>
      </c>
      <c r="D262" s="16">
        <v>2002</v>
      </c>
      <c r="E262" s="16">
        <v>1998</v>
      </c>
      <c r="F262" s="16" t="s">
        <v>928</v>
      </c>
      <c r="G262" s="16" t="s">
        <v>62</v>
      </c>
      <c r="H262" s="16" t="s">
        <v>291</v>
      </c>
      <c r="I262" s="16" t="s">
        <v>862</v>
      </c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40"/>
      <c r="AG262" s="5">
        <f t="shared" si="49"/>
        <v>0</v>
      </c>
      <c r="AH262" s="40" t="s">
        <v>915</v>
      </c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40"/>
      <c r="BF262" s="5">
        <f t="shared" si="51"/>
        <v>0</v>
      </c>
      <c r="BG262" s="40" t="s">
        <v>915</v>
      </c>
      <c r="BH262" s="40"/>
      <c r="BI262" s="40" t="str">
        <f t="shared" si="53"/>
        <v/>
      </c>
    </row>
    <row r="263" spans="1:61" ht="45" x14ac:dyDescent="0.25">
      <c r="A263" s="5"/>
      <c r="B263" s="16" t="s">
        <v>997</v>
      </c>
      <c r="C263" s="16" t="s">
        <v>998</v>
      </c>
      <c r="D263" s="16">
        <v>1997</v>
      </c>
      <c r="E263" s="16">
        <v>1995</v>
      </c>
      <c r="F263" s="16" t="s">
        <v>999</v>
      </c>
      <c r="G263" s="16" t="s">
        <v>83</v>
      </c>
      <c r="H263" s="16" t="s">
        <v>95</v>
      </c>
      <c r="I263" s="16" t="s">
        <v>834</v>
      </c>
      <c r="J263" s="5">
        <v>2</v>
      </c>
      <c r="K263" s="5">
        <v>0</v>
      </c>
      <c r="L263" s="5">
        <v>0</v>
      </c>
      <c r="M263" s="5">
        <v>0</v>
      </c>
      <c r="N263" s="5">
        <v>0</v>
      </c>
      <c r="O263" s="5">
        <v>50</v>
      </c>
      <c r="P263" s="5">
        <v>50</v>
      </c>
      <c r="Q263" s="5">
        <v>2</v>
      </c>
      <c r="R263" s="5">
        <v>2</v>
      </c>
      <c r="S263" s="5">
        <v>0</v>
      </c>
      <c r="T263" s="5">
        <v>2</v>
      </c>
      <c r="U263" s="5">
        <v>2</v>
      </c>
      <c r="V263" s="5">
        <v>0</v>
      </c>
      <c r="W263" s="5">
        <v>2</v>
      </c>
      <c r="X263" s="5">
        <v>0</v>
      </c>
      <c r="Y263" s="5">
        <v>2</v>
      </c>
      <c r="Z263" s="5">
        <v>2</v>
      </c>
      <c r="AA263" s="5">
        <v>0</v>
      </c>
      <c r="AB263" s="5">
        <v>2</v>
      </c>
      <c r="AC263" s="5">
        <v>0</v>
      </c>
      <c r="AD263" s="5">
        <v>2</v>
      </c>
      <c r="AE263" s="5">
        <v>0</v>
      </c>
      <c r="AF263" s="40">
        <v>210.89999389648437</v>
      </c>
      <c r="AG263" s="5">
        <f t="shared" si="49"/>
        <v>120</v>
      </c>
      <c r="AH263" s="40">
        <f t="shared" si="50"/>
        <v>330.89999389648438</v>
      </c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40"/>
      <c r="BF263" s="5">
        <f t="shared" si="51"/>
        <v>0</v>
      </c>
      <c r="BG263" s="40" t="s">
        <v>915</v>
      </c>
      <c r="BH263" s="40">
        <f t="shared" si="52"/>
        <v>330.89999389648438</v>
      </c>
      <c r="BI263" s="40">
        <f t="shared" si="53"/>
        <v>141.65632921633139</v>
      </c>
    </row>
    <row r="264" spans="1:61" ht="75" x14ac:dyDescent="0.25">
      <c r="A264" s="5"/>
      <c r="B264" s="16" t="s">
        <v>996</v>
      </c>
      <c r="C264" s="16" t="s">
        <v>982</v>
      </c>
      <c r="D264" s="16">
        <v>2002</v>
      </c>
      <c r="E264" s="16">
        <v>1998</v>
      </c>
      <c r="F264" s="16" t="s">
        <v>928</v>
      </c>
      <c r="G264" s="16" t="s">
        <v>41</v>
      </c>
      <c r="H264" s="16" t="s">
        <v>42</v>
      </c>
      <c r="I264" s="16" t="s">
        <v>896</v>
      </c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40"/>
      <c r="AG264" s="5">
        <f t="shared" si="49"/>
        <v>0</v>
      </c>
      <c r="AH264" s="40" t="s">
        <v>915</v>
      </c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40"/>
      <c r="BF264" s="5">
        <f t="shared" si="51"/>
        <v>0</v>
      </c>
      <c r="BG264" s="40" t="s">
        <v>915</v>
      </c>
      <c r="BH264" s="40"/>
      <c r="BI264" s="40" t="str">
        <f t="shared" si="53"/>
        <v/>
      </c>
    </row>
    <row r="265" spans="1:61" ht="105" x14ac:dyDescent="0.25">
      <c r="A265" s="5"/>
      <c r="B265" s="16" t="s">
        <v>1001</v>
      </c>
      <c r="C265" s="16" t="s">
        <v>1002</v>
      </c>
      <c r="D265" s="16">
        <v>2001</v>
      </c>
      <c r="E265" s="16">
        <v>1995</v>
      </c>
      <c r="F265" s="16" t="s">
        <v>937</v>
      </c>
      <c r="G265" s="16" t="s">
        <v>104</v>
      </c>
      <c r="H265" s="16" t="s">
        <v>828</v>
      </c>
      <c r="I265" s="16" t="s">
        <v>829</v>
      </c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40"/>
      <c r="AG265" s="5">
        <f t="shared" si="49"/>
        <v>0</v>
      </c>
      <c r="AH265" s="40" t="s">
        <v>915</v>
      </c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40"/>
      <c r="BF265" s="5">
        <f t="shared" si="51"/>
        <v>0</v>
      </c>
      <c r="BG265" s="40" t="s">
        <v>915</v>
      </c>
      <c r="BH265" s="40"/>
      <c r="BI265" s="40" t="str">
        <f t="shared" si="53"/>
        <v/>
      </c>
    </row>
    <row r="266" spans="1:61" ht="45" x14ac:dyDescent="0.25">
      <c r="A266" s="5"/>
      <c r="B266" s="16" t="s">
        <v>1003</v>
      </c>
      <c r="C266" s="16" t="s">
        <v>1004</v>
      </c>
      <c r="D266" s="16">
        <v>2000</v>
      </c>
      <c r="E266" s="16">
        <v>1999</v>
      </c>
      <c r="F266" s="16" t="s">
        <v>928</v>
      </c>
      <c r="G266" s="16" t="s">
        <v>36</v>
      </c>
      <c r="H266" s="16" t="s">
        <v>55</v>
      </c>
      <c r="I266" s="16" t="s">
        <v>92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2</v>
      </c>
      <c r="Q266" s="5">
        <v>2</v>
      </c>
      <c r="R266" s="5">
        <v>2</v>
      </c>
      <c r="S266" s="5">
        <v>0</v>
      </c>
      <c r="T266" s="5">
        <v>2</v>
      </c>
      <c r="U266" s="5">
        <v>2</v>
      </c>
      <c r="V266" s="5">
        <v>0</v>
      </c>
      <c r="W266" s="5">
        <v>0</v>
      </c>
      <c r="X266" s="5">
        <v>2</v>
      </c>
      <c r="Y266" s="5">
        <v>2</v>
      </c>
      <c r="Z266" s="5">
        <v>2</v>
      </c>
      <c r="AA266" s="5">
        <v>0</v>
      </c>
      <c r="AB266" s="5">
        <v>0</v>
      </c>
      <c r="AC266" s="5">
        <v>2</v>
      </c>
      <c r="AD266" s="5">
        <v>2</v>
      </c>
      <c r="AE266" s="5">
        <v>2</v>
      </c>
      <c r="AF266" s="40">
        <v>203.96000671386719</v>
      </c>
      <c r="AG266" s="5">
        <f t="shared" si="49"/>
        <v>22</v>
      </c>
      <c r="AH266" s="40">
        <f t="shared" si="50"/>
        <v>225.96000671386719</v>
      </c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40"/>
      <c r="BF266" s="5">
        <f t="shared" si="51"/>
        <v>0</v>
      </c>
      <c r="BG266" s="40" t="s">
        <v>915</v>
      </c>
      <c r="BH266" s="40">
        <f t="shared" si="52"/>
        <v>225.96000671386719</v>
      </c>
      <c r="BI266" s="40">
        <f t="shared" si="53"/>
        <v>65.018636383694655</v>
      </c>
    </row>
  </sheetData>
  <mergeCells count="90">
    <mergeCell ref="I243:I244"/>
    <mergeCell ref="A242:J242"/>
    <mergeCell ref="J243:AH243"/>
    <mergeCell ref="AI243:BG243"/>
    <mergeCell ref="BH243:BH244"/>
    <mergeCell ref="BI243:BI244"/>
    <mergeCell ref="BH213:BH214"/>
    <mergeCell ref="BI213:BI214"/>
    <mergeCell ref="A243:A244"/>
    <mergeCell ref="B243:B244"/>
    <mergeCell ref="C243:C244"/>
    <mergeCell ref="D243:D244"/>
    <mergeCell ref="E243:E244"/>
    <mergeCell ref="F243:F244"/>
    <mergeCell ref="G243:G244"/>
    <mergeCell ref="H243:H244"/>
    <mergeCell ref="G213:G214"/>
    <mergeCell ref="H213:H214"/>
    <mergeCell ref="I213:I214"/>
    <mergeCell ref="A212:J212"/>
    <mergeCell ref="J213:AH213"/>
    <mergeCell ref="AI213:BG213"/>
    <mergeCell ref="A213:A214"/>
    <mergeCell ref="B213:B214"/>
    <mergeCell ref="C213:C214"/>
    <mergeCell ref="D213:D214"/>
    <mergeCell ref="E213:E214"/>
    <mergeCell ref="F213:F214"/>
    <mergeCell ref="I143:I144"/>
    <mergeCell ref="A142:J142"/>
    <mergeCell ref="J143:AH143"/>
    <mergeCell ref="AI143:BG143"/>
    <mergeCell ref="BH143:BH144"/>
    <mergeCell ref="BI143:BI144"/>
    <mergeCell ref="BH103:BH104"/>
    <mergeCell ref="BI103:BI104"/>
    <mergeCell ref="A143:A144"/>
    <mergeCell ref="B143:B144"/>
    <mergeCell ref="C143:C144"/>
    <mergeCell ref="D143:D144"/>
    <mergeCell ref="E143:E144"/>
    <mergeCell ref="F143:F144"/>
    <mergeCell ref="G143:G144"/>
    <mergeCell ref="H143:H144"/>
    <mergeCell ref="G103:G104"/>
    <mergeCell ref="H103:H104"/>
    <mergeCell ref="I103:I104"/>
    <mergeCell ref="A102:J102"/>
    <mergeCell ref="J103:AH103"/>
    <mergeCell ref="AI103:BG103"/>
    <mergeCell ref="A103:A104"/>
    <mergeCell ref="B103:B104"/>
    <mergeCell ref="C103:C104"/>
    <mergeCell ref="D103:D104"/>
    <mergeCell ref="E103:E104"/>
    <mergeCell ref="F103:F104"/>
    <mergeCell ref="I80:I81"/>
    <mergeCell ref="A79:J79"/>
    <mergeCell ref="J80:AH80"/>
    <mergeCell ref="AI80:BG80"/>
    <mergeCell ref="BH80:BH81"/>
    <mergeCell ref="BI80:BI81"/>
    <mergeCell ref="BH8:BH9"/>
    <mergeCell ref="BI8:BI9"/>
    <mergeCell ref="A80:A81"/>
    <mergeCell ref="B80:B81"/>
    <mergeCell ref="C80:C81"/>
    <mergeCell ref="D80:D81"/>
    <mergeCell ref="E80:E81"/>
    <mergeCell ref="F80:F81"/>
    <mergeCell ref="G80:G81"/>
    <mergeCell ref="H80:H81"/>
    <mergeCell ref="G8:G9"/>
    <mergeCell ref="H8:H9"/>
    <mergeCell ref="I8:I9"/>
    <mergeCell ref="A7:J7"/>
    <mergeCell ref="J8:AH8"/>
    <mergeCell ref="AI8:BG8"/>
    <mergeCell ref="A8:A9"/>
    <mergeCell ref="B8:B9"/>
    <mergeCell ref="C8:C9"/>
    <mergeCell ref="D8:D9"/>
    <mergeCell ref="E8:E9"/>
    <mergeCell ref="F8:F9"/>
    <mergeCell ref="A1:BI1"/>
    <mergeCell ref="A2:BI2"/>
    <mergeCell ref="A3:B3"/>
    <mergeCell ref="C3:BI3"/>
    <mergeCell ref="A4:BI4"/>
    <mergeCell ref="A5:BI5"/>
  </mergeCells>
  <pageMargins left="0.7" right="0.7" top="0.75" bottom="0.75" header="0.3" footer="0.3"/>
  <pageSetup paperSize="9" orientation="landscape" r:id="rId1"/>
  <ignoredErrors>
    <ignoredError sqref="AG10:AG75 BF20:BF75 AG77 AG82:AG88 BF85:BF96 AG90:AG96 AG98:AG99 AG105:AG137 BF111:BF137 AG140 AG145:AG209 BF156:BF207 AG215:AG228 BF219:BF239 AG230:AG237 AG239:AG240 AG245:AG249 BF250:BF260 AG253:AG255 AG257:AG260 AG263 AG26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Комплексный зачёт</vt:lpstr>
      <vt:lpstr>Разряды и звания</vt:lpstr>
      <vt:lpstr>Командные гонки(п)</vt:lpstr>
      <vt:lpstr>Командные гонки</vt:lpstr>
      <vt:lpstr>Финал(п)</vt:lpstr>
      <vt:lpstr>Финал</vt:lpstr>
      <vt:lpstr>Полуфинал(п)</vt:lpstr>
      <vt:lpstr>Полуфинал</vt:lpstr>
      <vt:lpstr>Квалификация(п)</vt:lpstr>
      <vt:lpstr>Квалификация</vt:lpstr>
      <vt:lpstr>Экипажи индивидуальных гонок</vt:lpstr>
      <vt:lpstr>Сводка по участникам</vt:lpstr>
      <vt:lpstr>Все участники соревнований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2018-08-25T15:51:24Z</dcterms:created>
  <dcterms:modified xsi:type="dcterms:W3CDTF">2018-08-25T15:55:11Z</dcterms:modified>
</cp:coreProperties>
</file>