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95" windowHeight="10290"/>
  </bookViews>
  <sheets>
    <sheet name="Комплексный зачёт" sheetId="20" r:id="rId1"/>
    <sheet name="Разряды и звания" sheetId="19" r:id="rId2"/>
    <sheet name="К-1ж - экстрим" sheetId="18" r:id="rId3"/>
    <sheet name="К-1м - экстрим" sheetId="17" r:id="rId4"/>
    <sheet name="Командные гонки(п)" sheetId="16" r:id="rId5"/>
    <sheet name="Командные гонки" sheetId="15" r:id="rId6"/>
    <sheet name="Финал(п)" sheetId="14" r:id="rId7"/>
    <sheet name="Финал" sheetId="13" r:id="rId8"/>
    <sheet name="Полуфинал(п)" sheetId="12" r:id="rId9"/>
    <sheet name="Полуфинал" sheetId="11" r:id="rId10"/>
    <sheet name="Квалификация(п)" sheetId="10" r:id="rId11"/>
    <sheet name="Квалификация" sheetId="9" r:id="rId12"/>
    <sheet name="Экстрим - квалификация(п)" sheetId="8" r:id="rId13"/>
    <sheet name="Экстрим - квалификация" sheetId="7" r:id="rId14"/>
    <sheet name="Экипажи индивидуальных гонок" sheetId="6" r:id="rId15"/>
    <sheet name="Сводка по участникам" sheetId="5" r:id="rId16"/>
    <sheet name="Все участники соревнований" sheetId="4" r:id="rId17"/>
  </sheets>
  <definedNames>
    <definedName name="_xlnm._FilterDatabase" localSheetId="14" hidden="1">'Экипажи индивидуальных гонок'!$A$1:$M$331</definedName>
  </definedNames>
  <calcPr calcId="145621"/>
</workbook>
</file>

<file path=xl/calcChain.xml><?xml version="1.0" encoding="utf-8"?>
<calcChain xmlns="http://schemas.openxmlformats.org/spreadsheetml/2006/main">
  <c r="AL9" i="20" l="1"/>
  <c r="AJ9" i="20"/>
  <c r="AJ10" i="20"/>
  <c r="AJ11" i="20"/>
  <c r="AJ12" i="20"/>
  <c r="AJ13" i="20"/>
  <c r="AJ14" i="20"/>
  <c r="AJ15" i="20"/>
  <c r="AJ16" i="20"/>
  <c r="AJ17" i="20"/>
  <c r="AJ18" i="20"/>
  <c r="AJ19" i="20"/>
  <c r="AJ20" i="20"/>
  <c r="AJ21" i="20"/>
  <c r="AJ22" i="20"/>
  <c r="AJ23" i="20"/>
  <c r="AJ24" i="20"/>
  <c r="AJ25" i="20"/>
  <c r="AJ26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P9" i="20"/>
  <c r="P10" i="20"/>
  <c r="AL10" i="20" s="1"/>
  <c r="P11" i="20"/>
  <c r="AL11" i="20" s="1"/>
  <c r="P12" i="20"/>
  <c r="AL12" i="20" s="1"/>
  <c r="P13" i="20"/>
  <c r="AL13" i="20" s="1"/>
  <c r="P14" i="20"/>
  <c r="AL14" i="20" s="1"/>
  <c r="P15" i="20"/>
  <c r="AL15" i="20" s="1"/>
  <c r="P16" i="20"/>
  <c r="AL16" i="20" s="1"/>
  <c r="P17" i="20"/>
  <c r="AL17" i="20" s="1"/>
  <c r="P18" i="20"/>
  <c r="AL18" i="20" s="1"/>
  <c r="P19" i="20"/>
  <c r="AL19" i="20" s="1"/>
  <c r="P20" i="20"/>
  <c r="AL20" i="20" s="1"/>
  <c r="P21" i="20"/>
  <c r="AL21" i="20" s="1"/>
  <c r="P22" i="20"/>
  <c r="AL22" i="20" s="1"/>
  <c r="P23" i="20"/>
  <c r="AL23" i="20" s="1"/>
  <c r="P24" i="20"/>
  <c r="AL24" i="20" s="1"/>
  <c r="P25" i="20"/>
  <c r="AL25" i="20" s="1"/>
  <c r="P26" i="20"/>
  <c r="AL26" i="20" s="1"/>
  <c r="O9" i="20"/>
  <c r="AK9" i="20" s="1"/>
  <c r="O10" i="20"/>
  <c r="AK10" i="20" s="1"/>
  <c r="O11" i="20"/>
  <c r="AK11" i="20" s="1"/>
  <c r="O12" i="20"/>
  <c r="AK12" i="20" s="1"/>
  <c r="O13" i="20"/>
  <c r="AK13" i="20" s="1"/>
  <c r="O14" i="20"/>
  <c r="AK14" i="20" s="1"/>
  <c r="O15" i="20"/>
  <c r="AK15" i="20" s="1"/>
  <c r="O16" i="20"/>
  <c r="AK16" i="20" s="1"/>
  <c r="O17" i="20"/>
  <c r="AK17" i="20" s="1"/>
  <c r="O18" i="20"/>
  <c r="AK18" i="20" s="1"/>
  <c r="O19" i="20"/>
  <c r="AK19" i="20" s="1"/>
  <c r="O20" i="20"/>
  <c r="AK20" i="20" s="1"/>
  <c r="O21" i="20"/>
  <c r="AK21" i="20" s="1"/>
  <c r="O22" i="20"/>
  <c r="AK22" i="20" s="1"/>
  <c r="O23" i="20"/>
  <c r="AK23" i="20" s="1"/>
  <c r="O24" i="20"/>
  <c r="AK24" i="20" s="1"/>
  <c r="O25" i="20"/>
  <c r="AK25" i="20" s="1"/>
  <c r="O26" i="20"/>
  <c r="AK26" i="20" s="1"/>
  <c r="AG206" i="16"/>
  <c r="AH206" i="16" s="1"/>
  <c r="AI206" i="16" s="1"/>
  <c r="AG203" i="16"/>
  <c r="AH203" i="16" s="1"/>
  <c r="AI203" i="16" s="1"/>
  <c r="AG200" i="16"/>
  <c r="AH200" i="16" s="1"/>
  <c r="AI200" i="16" s="1"/>
  <c r="AG197" i="16"/>
  <c r="AH197" i="16" s="1"/>
  <c r="AI197" i="16" s="1"/>
  <c r="AG194" i="16"/>
  <c r="AH194" i="16" s="1"/>
  <c r="AI194" i="16" s="1"/>
  <c r="AG191" i="16"/>
  <c r="AH191" i="16" s="1"/>
  <c r="AI191" i="16" s="1"/>
  <c r="AG188" i="16"/>
  <c r="AH188" i="16" s="1"/>
  <c r="AI188" i="16" s="1"/>
  <c r="AG181" i="16"/>
  <c r="AH181" i="16" s="1"/>
  <c r="AI181" i="16" s="1"/>
  <c r="AG178" i="16"/>
  <c r="AH178" i="16" s="1"/>
  <c r="AI178" i="16" s="1"/>
  <c r="AG175" i="16"/>
  <c r="AH175" i="16" s="1"/>
  <c r="AI175" i="16" s="1"/>
  <c r="AG172" i="16"/>
  <c r="AH172" i="16" s="1"/>
  <c r="AI172" i="16" s="1"/>
  <c r="AG169" i="16"/>
  <c r="AH169" i="16" s="1"/>
  <c r="AI169" i="16" s="1"/>
  <c r="AG166" i="16"/>
  <c r="AH166" i="16" s="1"/>
  <c r="AI166" i="16" s="1"/>
  <c r="AG163" i="16"/>
  <c r="AH163" i="16" s="1"/>
  <c r="AI163" i="16" s="1"/>
  <c r="AG160" i="16"/>
  <c r="AH160" i="16" s="1"/>
  <c r="AI160" i="16" s="1"/>
  <c r="AG157" i="16"/>
  <c r="AH157" i="16" s="1"/>
  <c r="AI157" i="16" s="1"/>
  <c r="AG154" i="16"/>
  <c r="AH154" i="16" s="1"/>
  <c r="AI154" i="16" s="1"/>
  <c r="AG151" i="16"/>
  <c r="AH151" i="16" s="1"/>
  <c r="AI151" i="16" s="1"/>
  <c r="AG148" i="16"/>
  <c r="AH148" i="16" s="1"/>
  <c r="AI148" i="16" s="1"/>
  <c r="AG145" i="16"/>
  <c r="AH145" i="16" s="1"/>
  <c r="AI145" i="16" s="1"/>
  <c r="AG142" i="16"/>
  <c r="AH142" i="16" s="1"/>
  <c r="AI142" i="16" s="1"/>
  <c r="AG139" i="16"/>
  <c r="AH139" i="16" s="1"/>
  <c r="AI139" i="16" s="1"/>
  <c r="AG136" i="16"/>
  <c r="AH136" i="16" s="1"/>
  <c r="AI136" i="16" s="1"/>
  <c r="AG133" i="16"/>
  <c r="AH133" i="16" s="1"/>
  <c r="AI133" i="16" s="1"/>
  <c r="AG130" i="16"/>
  <c r="AH130" i="16" s="1"/>
  <c r="AI130" i="16" s="1"/>
  <c r="AG127" i="16"/>
  <c r="AH127" i="16" s="1"/>
  <c r="AI127" i="16" s="1"/>
  <c r="AG120" i="16"/>
  <c r="AH120" i="16" s="1"/>
  <c r="AI120" i="16" s="1"/>
  <c r="AG117" i="16"/>
  <c r="AH117" i="16" s="1"/>
  <c r="AI117" i="16" s="1"/>
  <c r="AG114" i="16"/>
  <c r="AH114" i="16" s="1"/>
  <c r="AI114" i="16" s="1"/>
  <c r="AG111" i="16"/>
  <c r="AH111" i="16" s="1"/>
  <c r="AI111" i="16" s="1"/>
  <c r="AG108" i="16"/>
  <c r="AH108" i="16" s="1"/>
  <c r="AI108" i="16" s="1"/>
  <c r="AG105" i="16"/>
  <c r="AH105" i="16" s="1"/>
  <c r="AI105" i="16" s="1"/>
  <c r="AG102" i="16"/>
  <c r="AH102" i="16" s="1"/>
  <c r="AI102" i="16" s="1"/>
  <c r="AG99" i="16"/>
  <c r="AH99" i="16" s="1"/>
  <c r="AI99" i="16" s="1"/>
  <c r="AG96" i="16"/>
  <c r="AH96" i="16" s="1"/>
  <c r="AI96" i="16" s="1"/>
  <c r="AG89" i="16"/>
  <c r="AH89" i="16" s="1"/>
  <c r="AI89" i="16" s="1"/>
  <c r="AG86" i="16"/>
  <c r="AH86" i="16" s="1"/>
  <c r="AI86" i="16" s="1"/>
  <c r="AG83" i="16"/>
  <c r="AH83" i="16" s="1"/>
  <c r="AI83" i="16" s="1"/>
  <c r="AG80" i="16"/>
  <c r="AH80" i="16" s="1"/>
  <c r="AI80" i="16" s="1"/>
  <c r="AG77" i="16"/>
  <c r="AH77" i="16" s="1"/>
  <c r="AI77" i="16" s="1"/>
  <c r="AG74" i="16"/>
  <c r="AH74" i="16" s="1"/>
  <c r="AI74" i="16" s="1"/>
  <c r="AG67" i="16"/>
  <c r="AH67" i="16" s="1"/>
  <c r="AI67" i="16" s="1"/>
  <c r="AG64" i="16"/>
  <c r="AH64" i="16" s="1"/>
  <c r="AI64" i="16" s="1"/>
  <c r="AG61" i="16"/>
  <c r="AH61" i="16" s="1"/>
  <c r="AI61" i="16" s="1"/>
  <c r="AG58" i="16"/>
  <c r="AH58" i="16" s="1"/>
  <c r="AI58" i="16" s="1"/>
  <c r="AG55" i="16"/>
  <c r="AH55" i="16" s="1"/>
  <c r="AI55" i="16" s="1"/>
  <c r="AG52" i="16"/>
  <c r="AH52" i="16" s="1"/>
  <c r="AI52" i="16" s="1"/>
  <c r="AG49" i="16"/>
  <c r="AH49" i="16" s="1"/>
  <c r="AI49" i="16" s="1"/>
  <c r="AG46" i="16"/>
  <c r="AH46" i="16" s="1"/>
  <c r="AI46" i="16" s="1"/>
  <c r="AG43" i="16"/>
  <c r="AH43" i="16" s="1"/>
  <c r="AI43" i="16" s="1"/>
  <c r="AG40" i="16"/>
  <c r="AH40" i="16" s="1"/>
  <c r="AI40" i="16" s="1"/>
  <c r="AG37" i="16"/>
  <c r="AH37" i="16" s="1"/>
  <c r="AI37" i="16" s="1"/>
  <c r="AG34" i="16"/>
  <c r="AH34" i="16" s="1"/>
  <c r="AI34" i="16" s="1"/>
  <c r="AG31" i="16"/>
  <c r="AH31" i="16" s="1"/>
  <c r="AI31" i="16" s="1"/>
  <c r="AG28" i="16"/>
  <c r="AH28" i="16" s="1"/>
  <c r="AI28" i="16" s="1"/>
  <c r="AG25" i="16"/>
  <c r="AH25" i="16" s="1"/>
  <c r="AI25" i="16" s="1"/>
  <c r="AG22" i="16"/>
  <c r="AH22" i="16" s="1"/>
  <c r="AI22" i="16" s="1"/>
  <c r="AG19" i="16"/>
  <c r="AH19" i="16" s="1"/>
  <c r="AI19" i="16" s="1"/>
  <c r="AG16" i="16"/>
  <c r="AH16" i="16" s="1"/>
  <c r="AI16" i="16" s="1"/>
  <c r="AG13" i="16"/>
  <c r="AH13" i="16" s="1"/>
  <c r="AI13" i="16" s="1"/>
  <c r="AG10" i="16"/>
  <c r="AH10" i="16" s="1"/>
  <c r="AI10" i="16" s="1"/>
  <c r="L86" i="15"/>
  <c r="L85" i="15"/>
  <c r="L84" i="15"/>
  <c r="L83" i="15"/>
  <c r="L82" i="15"/>
  <c r="L81" i="15"/>
  <c r="L80" i="15"/>
  <c r="M80" i="15" s="1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2" i="15"/>
  <c r="L51" i="15"/>
  <c r="L50" i="15"/>
  <c r="L49" i="15"/>
  <c r="L48" i="15"/>
  <c r="M48" i="15" s="1"/>
  <c r="L47" i="15"/>
  <c r="L46" i="15"/>
  <c r="L45" i="15"/>
  <c r="M45" i="15" s="1"/>
  <c r="L44" i="15"/>
  <c r="M44" i="15" s="1"/>
  <c r="L39" i="15"/>
  <c r="L38" i="15"/>
  <c r="L37" i="15"/>
  <c r="L36" i="15"/>
  <c r="L35" i="15"/>
  <c r="L34" i="15"/>
  <c r="M34" i="15" s="1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M10" i="15" s="1"/>
  <c r="AF80" i="14"/>
  <c r="AG80" i="14" s="1"/>
  <c r="AF81" i="14"/>
  <c r="AG81" i="14" s="1"/>
  <c r="AF82" i="14"/>
  <c r="AG82" i="14" s="1"/>
  <c r="AF83" i="14"/>
  <c r="AG83" i="14" s="1"/>
  <c r="AF84" i="14"/>
  <c r="AG84" i="14" s="1"/>
  <c r="AF85" i="14"/>
  <c r="AG85" i="14" s="1"/>
  <c r="AF86" i="14"/>
  <c r="AG86" i="14" s="1"/>
  <c r="AF87" i="14"/>
  <c r="AG87" i="14" s="1"/>
  <c r="AF88" i="14"/>
  <c r="AG88" i="14" s="1"/>
  <c r="AF89" i="14"/>
  <c r="AG89" i="14" s="1"/>
  <c r="AF90" i="14"/>
  <c r="AF66" i="14"/>
  <c r="AG66" i="14" s="1"/>
  <c r="AF67" i="14"/>
  <c r="AG67" i="14" s="1"/>
  <c r="AF68" i="14"/>
  <c r="AG68" i="14" s="1"/>
  <c r="AF69" i="14"/>
  <c r="AG69" i="14" s="1"/>
  <c r="AF70" i="14"/>
  <c r="AG70" i="14" s="1"/>
  <c r="AF71" i="14"/>
  <c r="AG71" i="14" s="1"/>
  <c r="AF72" i="14"/>
  <c r="AG72" i="14" s="1"/>
  <c r="AF73" i="14"/>
  <c r="AG73" i="14" s="1"/>
  <c r="AF74" i="14"/>
  <c r="AG74" i="14" s="1"/>
  <c r="AF75" i="14"/>
  <c r="AG75" i="14" s="1"/>
  <c r="AF52" i="14"/>
  <c r="AG52" i="14" s="1"/>
  <c r="AF53" i="14"/>
  <c r="AG53" i="14" s="1"/>
  <c r="AF54" i="14"/>
  <c r="AG54" i="14" s="1"/>
  <c r="AF55" i="14"/>
  <c r="AG55" i="14" s="1"/>
  <c r="AF56" i="14"/>
  <c r="AG56" i="14" s="1"/>
  <c r="AF57" i="14"/>
  <c r="AG57" i="14" s="1"/>
  <c r="AF58" i="14"/>
  <c r="AG58" i="14" s="1"/>
  <c r="AF59" i="14"/>
  <c r="AG59" i="14" s="1"/>
  <c r="AF60" i="14"/>
  <c r="AG60" i="14" s="1"/>
  <c r="AF61" i="14"/>
  <c r="AG61" i="14" s="1"/>
  <c r="AF38" i="14"/>
  <c r="AG38" i="14" s="1"/>
  <c r="AF39" i="14"/>
  <c r="AG39" i="14" s="1"/>
  <c r="AF40" i="14"/>
  <c r="AG40" i="14" s="1"/>
  <c r="AF41" i="14"/>
  <c r="AG41" i="14" s="1"/>
  <c r="AF42" i="14"/>
  <c r="AG42" i="14" s="1"/>
  <c r="AF43" i="14"/>
  <c r="AG43" i="14" s="1"/>
  <c r="AF44" i="14"/>
  <c r="AG44" i="14" s="1"/>
  <c r="AF45" i="14"/>
  <c r="AG45" i="14" s="1"/>
  <c r="AF46" i="14"/>
  <c r="AG46" i="14" s="1"/>
  <c r="AF47" i="14"/>
  <c r="AG47" i="14" s="1"/>
  <c r="AF24" i="14"/>
  <c r="AG24" i="14" s="1"/>
  <c r="AF25" i="14"/>
  <c r="AG25" i="14" s="1"/>
  <c r="AF26" i="14"/>
  <c r="AG26" i="14" s="1"/>
  <c r="AF27" i="14"/>
  <c r="AG27" i="14" s="1"/>
  <c r="AF28" i="14"/>
  <c r="AG28" i="14" s="1"/>
  <c r="AF29" i="14"/>
  <c r="AG29" i="14" s="1"/>
  <c r="AF30" i="14"/>
  <c r="AG30" i="14" s="1"/>
  <c r="AF31" i="14"/>
  <c r="AG31" i="14" s="1"/>
  <c r="AF32" i="14"/>
  <c r="AG32" i="14" s="1"/>
  <c r="AF33" i="14"/>
  <c r="AG33" i="14" s="1"/>
  <c r="AF10" i="14"/>
  <c r="AG10" i="14" s="1"/>
  <c r="AF11" i="14"/>
  <c r="AG11" i="14" s="1"/>
  <c r="AF12" i="14"/>
  <c r="AG12" i="14" s="1"/>
  <c r="AF13" i="14"/>
  <c r="AG13" i="14" s="1"/>
  <c r="AF14" i="14"/>
  <c r="AG14" i="14" s="1"/>
  <c r="AF15" i="14"/>
  <c r="AG15" i="14" s="1"/>
  <c r="AF16" i="14"/>
  <c r="AG16" i="14" s="1"/>
  <c r="AF17" i="14"/>
  <c r="AG17" i="14" s="1"/>
  <c r="AF18" i="14"/>
  <c r="AG18" i="14" s="1"/>
  <c r="AF19" i="14"/>
  <c r="AG19" i="14" s="1"/>
  <c r="L80" i="13"/>
  <c r="M80" i="13" s="1"/>
  <c r="L81" i="13"/>
  <c r="L82" i="13"/>
  <c r="L83" i="13"/>
  <c r="L84" i="13"/>
  <c r="L85" i="13"/>
  <c r="L86" i="13"/>
  <c r="L87" i="13"/>
  <c r="L88" i="13"/>
  <c r="L89" i="13"/>
  <c r="L66" i="13"/>
  <c r="M66" i="13" s="1"/>
  <c r="L67" i="13"/>
  <c r="L68" i="13"/>
  <c r="L69" i="13"/>
  <c r="L70" i="13"/>
  <c r="L71" i="13"/>
  <c r="L72" i="13"/>
  <c r="L73" i="13"/>
  <c r="L74" i="13"/>
  <c r="L75" i="13"/>
  <c r="L52" i="13"/>
  <c r="M52" i="13" s="1"/>
  <c r="L53" i="13"/>
  <c r="L54" i="13"/>
  <c r="L55" i="13"/>
  <c r="L56" i="13"/>
  <c r="L57" i="13"/>
  <c r="L58" i="13"/>
  <c r="L59" i="13"/>
  <c r="L60" i="13"/>
  <c r="L61" i="13"/>
  <c r="L38" i="13"/>
  <c r="M38" i="13" s="1"/>
  <c r="L39" i="13"/>
  <c r="L40" i="13"/>
  <c r="L41" i="13"/>
  <c r="L42" i="13"/>
  <c r="L43" i="13"/>
  <c r="L44" i="13"/>
  <c r="L45" i="13"/>
  <c r="L46" i="13"/>
  <c r="L47" i="13"/>
  <c r="L24" i="13"/>
  <c r="M24" i="13" s="1"/>
  <c r="L25" i="13"/>
  <c r="L26" i="13"/>
  <c r="L27" i="13"/>
  <c r="L28" i="13"/>
  <c r="L29" i="13"/>
  <c r="L30" i="13"/>
  <c r="L31" i="13"/>
  <c r="L32" i="13"/>
  <c r="L33" i="13"/>
  <c r="L10" i="13"/>
  <c r="M10" i="13" s="1"/>
  <c r="L11" i="13"/>
  <c r="L12" i="13"/>
  <c r="L13" i="13"/>
  <c r="L14" i="13"/>
  <c r="L15" i="13"/>
  <c r="L16" i="13"/>
  <c r="L17" i="13"/>
  <c r="L18" i="13"/>
  <c r="L19" i="13"/>
  <c r="AF120" i="12"/>
  <c r="AG120" i="12" s="1"/>
  <c r="AF121" i="12"/>
  <c r="AG121" i="12" s="1"/>
  <c r="AF122" i="12"/>
  <c r="AG122" i="12" s="1"/>
  <c r="AF123" i="12"/>
  <c r="AG123" i="12" s="1"/>
  <c r="AF124" i="12"/>
  <c r="AG124" i="12" s="1"/>
  <c r="AF125" i="12"/>
  <c r="AG125" i="12" s="1"/>
  <c r="AF126" i="12"/>
  <c r="AG126" i="12" s="1"/>
  <c r="AF127" i="12"/>
  <c r="AG127" i="12" s="1"/>
  <c r="AF128" i="12"/>
  <c r="AG128" i="12" s="1"/>
  <c r="AF129" i="12"/>
  <c r="AG129" i="12" s="1"/>
  <c r="AF130" i="12"/>
  <c r="AG130" i="12" s="1"/>
  <c r="AF131" i="12"/>
  <c r="AG131" i="12" s="1"/>
  <c r="AF132" i="12"/>
  <c r="AG132" i="12" s="1"/>
  <c r="AF133" i="12"/>
  <c r="AG133" i="12" s="1"/>
  <c r="AF82" i="12"/>
  <c r="AG82" i="12" s="1"/>
  <c r="AF83" i="12"/>
  <c r="AG83" i="12" s="1"/>
  <c r="AF84" i="12"/>
  <c r="AG84" i="12" s="1"/>
  <c r="AF85" i="12"/>
  <c r="AG85" i="12" s="1"/>
  <c r="AF86" i="12"/>
  <c r="AG86" i="12" s="1"/>
  <c r="AF87" i="12"/>
  <c r="AG87" i="12" s="1"/>
  <c r="AF88" i="12"/>
  <c r="AG88" i="12" s="1"/>
  <c r="AF89" i="12"/>
  <c r="AG89" i="12" s="1"/>
  <c r="AF90" i="12"/>
  <c r="AG90" i="12" s="1"/>
  <c r="AF91" i="12"/>
  <c r="AG91" i="12" s="1"/>
  <c r="AF92" i="12"/>
  <c r="AG92" i="12" s="1"/>
  <c r="AF93" i="12"/>
  <c r="AG93" i="12" s="1"/>
  <c r="AF94" i="12"/>
  <c r="AG94" i="12" s="1"/>
  <c r="AF95" i="12"/>
  <c r="AG95" i="12" s="1"/>
  <c r="AF96" i="12"/>
  <c r="AG96" i="12" s="1"/>
  <c r="AF97" i="12"/>
  <c r="AG97" i="12" s="1"/>
  <c r="AF98" i="12"/>
  <c r="AG98" i="12" s="1"/>
  <c r="AF99" i="12"/>
  <c r="AG99" i="12" s="1"/>
  <c r="AF100" i="12"/>
  <c r="AG100" i="12" s="1"/>
  <c r="AF101" i="12"/>
  <c r="AG101" i="12" s="1"/>
  <c r="AF102" i="12"/>
  <c r="AG102" i="12" s="1"/>
  <c r="AF103" i="12"/>
  <c r="AG103" i="12" s="1"/>
  <c r="AF104" i="12"/>
  <c r="AG104" i="12" s="1"/>
  <c r="AF105" i="12"/>
  <c r="AG105" i="12" s="1"/>
  <c r="AF106" i="12"/>
  <c r="AG106" i="12" s="1"/>
  <c r="AF107" i="12"/>
  <c r="AG107" i="12" s="1"/>
  <c r="AF108" i="12"/>
  <c r="AG108" i="12" s="1"/>
  <c r="AF109" i="12"/>
  <c r="AG109" i="12" s="1"/>
  <c r="AF110" i="12"/>
  <c r="AG110" i="12" s="1"/>
  <c r="AF111" i="12"/>
  <c r="AG111" i="12" s="1"/>
  <c r="AF112" i="12"/>
  <c r="AG112" i="12" s="1"/>
  <c r="AF113" i="12"/>
  <c r="AG113" i="12" s="1"/>
  <c r="AF114" i="12"/>
  <c r="AG114" i="12" s="1"/>
  <c r="AF115" i="12"/>
  <c r="AG115" i="12" s="1"/>
  <c r="AF54" i="12"/>
  <c r="AG54" i="12" s="1"/>
  <c r="AF55" i="12"/>
  <c r="AG55" i="12" s="1"/>
  <c r="AF56" i="12"/>
  <c r="AG56" i="12" s="1"/>
  <c r="AF57" i="12"/>
  <c r="AG57" i="12" s="1"/>
  <c r="AF58" i="12"/>
  <c r="AG58" i="12" s="1"/>
  <c r="AF59" i="12"/>
  <c r="AG59" i="12" s="1"/>
  <c r="AF60" i="12"/>
  <c r="AG60" i="12" s="1"/>
  <c r="AF61" i="12"/>
  <c r="AG61" i="12" s="1"/>
  <c r="AF62" i="12"/>
  <c r="AG62" i="12" s="1"/>
  <c r="AF63" i="12"/>
  <c r="AG63" i="12" s="1"/>
  <c r="AF64" i="12"/>
  <c r="AG64" i="12" s="1"/>
  <c r="AF65" i="12"/>
  <c r="AG65" i="12" s="1"/>
  <c r="AF66" i="12"/>
  <c r="AG66" i="12" s="1"/>
  <c r="AF67" i="12"/>
  <c r="AG67" i="12" s="1"/>
  <c r="AF68" i="12"/>
  <c r="AG68" i="12" s="1"/>
  <c r="AF69" i="12"/>
  <c r="AG69" i="12" s="1"/>
  <c r="AF70" i="12"/>
  <c r="AG70" i="12" s="1"/>
  <c r="AF71" i="12"/>
  <c r="AG71" i="12" s="1"/>
  <c r="AF72" i="12"/>
  <c r="AG72" i="12" s="1"/>
  <c r="AF73" i="12"/>
  <c r="AG73" i="12" s="1"/>
  <c r="AF74" i="12"/>
  <c r="AG74" i="12" s="1"/>
  <c r="AF75" i="12"/>
  <c r="AG75" i="12" s="1"/>
  <c r="AF76" i="12"/>
  <c r="AG76" i="12" s="1"/>
  <c r="AF77" i="12"/>
  <c r="AG77" i="12" s="1"/>
  <c r="AF10" i="12"/>
  <c r="AG10" i="12" s="1"/>
  <c r="AF11" i="12"/>
  <c r="AG11" i="12" s="1"/>
  <c r="AF12" i="12"/>
  <c r="AG12" i="12" s="1"/>
  <c r="AF13" i="12"/>
  <c r="AG13" i="12" s="1"/>
  <c r="AF14" i="12"/>
  <c r="AG14" i="12" s="1"/>
  <c r="AF15" i="12"/>
  <c r="AG15" i="12" s="1"/>
  <c r="AF16" i="12"/>
  <c r="AG16" i="12" s="1"/>
  <c r="AF17" i="12"/>
  <c r="AG17" i="12" s="1"/>
  <c r="AF18" i="12"/>
  <c r="AG18" i="12" s="1"/>
  <c r="AF19" i="12"/>
  <c r="AG19" i="12" s="1"/>
  <c r="AF20" i="12"/>
  <c r="AG20" i="12" s="1"/>
  <c r="AF21" i="12"/>
  <c r="AG21" i="12" s="1"/>
  <c r="AF22" i="12"/>
  <c r="AG22" i="12" s="1"/>
  <c r="AF23" i="12"/>
  <c r="AG23" i="12" s="1"/>
  <c r="AF24" i="12"/>
  <c r="AG24" i="12" s="1"/>
  <c r="AF25" i="12"/>
  <c r="AG25" i="12" s="1"/>
  <c r="AF26" i="12"/>
  <c r="AG26" i="12" s="1"/>
  <c r="AF27" i="12"/>
  <c r="AG27" i="12" s="1"/>
  <c r="AF28" i="12"/>
  <c r="AG28" i="12" s="1"/>
  <c r="AF29" i="12"/>
  <c r="AG29" i="12" s="1"/>
  <c r="AF30" i="12"/>
  <c r="AG30" i="12" s="1"/>
  <c r="AF31" i="12"/>
  <c r="AG31" i="12" s="1"/>
  <c r="AF32" i="12"/>
  <c r="AG32" i="12" s="1"/>
  <c r="AF33" i="12"/>
  <c r="AG33" i="12" s="1"/>
  <c r="AF34" i="12"/>
  <c r="AG34" i="12" s="1"/>
  <c r="AF35" i="12"/>
  <c r="AG35" i="12" s="1"/>
  <c r="AF36" i="12"/>
  <c r="AG36" i="12" s="1"/>
  <c r="AF37" i="12"/>
  <c r="AG37" i="12" s="1"/>
  <c r="AF38" i="12"/>
  <c r="AG38" i="12" s="1"/>
  <c r="AF39" i="12"/>
  <c r="AG39" i="12" s="1"/>
  <c r="AF40" i="12"/>
  <c r="AG40" i="12" s="1"/>
  <c r="AF41" i="12"/>
  <c r="AG41" i="12" s="1"/>
  <c r="AF42" i="12"/>
  <c r="AG42" i="12" s="1"/>
  <c r="AF43" i="12"/>
  <c r="AG43" i="12" s="1"/>
  <c r="AF44" i="12"/>
  <c r="AG44" i="12" s="1"/>
  <c r="AF45" i="12"/>
  <c r="AG45" i="12" s="1"/>
  <c r="AF46" i="12"/>
  <c r="AG46" i="12" s="1"/>
  <c r="AF47" i="12"/>
  <c r="AG47" i="12" s="1"/>
  <c r="AF48" i="12"/>
  <c r="AG48" i="12" s="1"/>
  <c r="AF49" i="12"/>
  <c r="AG49" i="12" s="1"/>
  <c r="L120" i="11"/>
  <c r="M120" i="11" s="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82" i="11"/>
  <c r="M82" i="11" s="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54" i="11"/>
  <c r="M54" i="11" s="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10" i="11"/>
  <c r="M10" i="11" s="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BD239" i="10"/>
  <c r="BE239" i="10" s="1"/>
  <c r="BD240" i="10"/>
  <c r="BD241" i="10"/>
  <c r="BD242" i="10"/>
  <c r="BE242" i="10" s="1"/>
  <c r="BD243" i="10"/>
  <c r="BE243" i="10" s="1"/>
  <c r="BD244" i="10"/>
  <c r="BE244" i="10" s="1"/>
  <c r="BD245" i="10"/>
  <c r="BE245" i="10" s="1"/>
  <c r="BD246" i="10"/>
  <c r="BD247" i="10"/>
  <c r="BE247" i="10" s="1"/>
  <c r="BD248" i="10"/>
  <c r="BE248" i="10" s="1"/>
  <c r="BD249" i="10"/>
  <c r="BE249" i="10" s="1"/>
  <c r="BD250" i="10"/>
  <c r="BE250" i="10" s="1"/>
  <c r="BD251" i="10"/>
  <c r="BD252" i="10"/>
  <c r="AF239" i="10"/>
  <c r="AG239" i="10" s="1"/>
  <c r="AF240" i="10"/>
  <c r="AG240" i="10" s="1"/>
  <c r="AF241" i="10"/>
  <c r="AG241" i="10" s="1"/>
  <c r="AF242" i="10"/>
  <c r="AG242" i="10" s="1"/>
  <c r="AF243" i="10"/>
  <c r="AF244" i="10"/>
  <c r="AG244" i="10" s="1"/>
  <c r="AF245" i="10"/>
  <c r="AG245" i="10" s="1"/>
  <c r="AF246" i="10"/>
  <c r="AG246" i="10" s="1"/>
  <c r="AF247" i="10"/>
  <c r="AG247" i="10" s="1"/>
  <c r="AF248" i="10"/>
  <c r="AG248" i="10" s="1"/>
  <c r="AF249" i="10"/>
  <c r="AG249" i="10" s="1"/>
  <c r="AF250" i="10"/>
  <c r="AG250" i="10" s="1"/>
  <c r="AF251" i="10"/>
  <c r="AG251" i="10" s="1"/>
  <c r="AF252" i="10"/>
  <c r="BD212" i="10"/>
  <c r="BE212" i="10" s="1"/>
  <c r="BD213" i="10"/>
  <c r="BE213" i="10" s="1"/>
  <c r="BD214" i="10"/>
  <c r="BE214" i="10" s="1"/>
  <c r="BD215" i="10"/>
  <c r="BE215" i="10" s="1"/>
  <c r="BD216" i="10"/>
  <c r="BE216" i="10" s="1"/>
  <c r="BD217" i="10"/>
  <c r="BE217" i="10" s="1"/>
  <c r="BD218" i="10"/>
  <c r="BD219" i="10"/>
  <c r="BE219" i="10" s="1"/>
  <c r="BD220" i="10"/>
  <c r="BE220" i="10" s="1"/>
  <c r="BD221" i="10"/>
  <c r="BE221" i="10" s="1"/>
  <c r="BD222" i="10"/>
  <c r="BE222" i="10" s="1"/>
  <c r="BD223" i="10"/>
  <c r="BE223" i="10" s="1"/>
  <c r="BD224" i="10"/>
  <c r="BE224" i="10" s="1"/>
  <c r="BD225" i="10"/>
  <c r="BE225" i="10" s="1"/>
  <c r="BD226" i="10"/>
  <c r="BE226" i="10" s="1"/>
  <c r="BD227" i="10"/>
  <c r="BE227" i="10" s="1"/>
  <c r="BD228" i="10"/>
  <c r="BE228" i="10" s="1"/>
  <c r="BD229" i="10"/>
  <c r="BE229" i="10" s="1"/>
  <c r="BD230" i="10"/>
  <c r="BE230" i="10" s="1"/>
  <c r="BD231" i="10"/>
  <c r="BE231" i="10" s="1"/>
  <c r="BD232" i="10"/>
  <c r="BE232" i="10" s="1"/>
  <c r="BD233" i="10"/>
  <c r="BE233" i="10" s="1"/>
  <c r="BD234" i="10"/>
  <c r="AF212" i="10"/>
  <c r="AG212" i="10" s="1"/>
  <c r="AF213" i="10"/>
  <c r="AG213" i="10" s="1"/>
  <c r="AF214" i="10"/>
  <c r="AG214" i="10" s="1"/>
  <c r="AF215" i="10"/>
  <c r="AG215" i="10" s="1"/>
  <c r="AF216" i="10"/>
  <c r="AG216" i="10" s="1"/>
  <c r="AF217" i="10"/>
  <c r="AG217" i="10" s="1"/>
  <c r="AF218" i="10"/>
  <c r="AG218" i="10" s="1"/>
  <c r="AF219" i="10"/>
  <c r="AG219" i="10" s="1"/>
  <c r="AF220" i="10"/>
  <c r="AG220" i="10" s="1"/>
  <c r="AF221" i="10"/>
  <c r="AG221" i="10" s="1"/>
  <c r="AF222" i="10"/>
  <c r="AG222" i="10" s="1"/>
  <c r="AF223" i="10"/>
  <c r="AG223" i="10" s="1"/>
  <c r="AF224" i="10"/>
  <c r="AG224" i="10" s="1"/>
  <c r="AF225" i="10"/>
  <c r="AG225" i="10" s="1"/>
  <c r="AF226" i="10"/>
  <c r="AG226" i="10" s="1"/>
  <c r="AF227" i="10"/>
  <c r="AG227" i="10" s="1"/>
  <c r="AF228" i="10"/>
  <c r="AG228" i="10" s="1"/>
  <c r="AF229" i="10"/>
  <c r="AG229" i="10" s="1"/>
  <c r="AF230" i="10"/>
  <c r="AG230" i="10" s="1"/>
  <c r="AF231" i="10"/>
  <c r="AG231" i="10" s="1"/>
  <c r="AF232" i="10"/>
  <c r="AG232" i="10" s="1"/>
  <c r="AF233" i="10"/>
  <c r="AG233" i="10" s="1"/>
  <c r="AF234" i="10"/>
  <c r="AG234" i="10" s="1"/>
  <c r="BD151" i="10"/>
  <c r="BE151" i="10" s="1"/>
  <c r="BD152" i="10"/>
  <c r="BE152" i="10" s="1"/>
  <c r="BD153" i="10"/>
  <c r="BE153" i="10" s="1"/>
  <c r="BD154" i="10"/>
  <c r="BE154" i="10" s="1"/>
  <c r="BD155" i="10"/>
  <c r="BE155" i="10" s="1"/>
  <c r="BD156" i="10"/>
  <c r="BE156" i="10" s="1"/>
  <c r="BD157" i="10"/>
  <c r="BE157" i="10" s="1"/>
  <c r="BD158" i="10"/>
  <c r="BE158" i="10" s="1"/>
  <c r="BD159" i="10"/>
  <c r="BE159" i="10" s="1"/>
  <c r="BD160" i="10"/>
  <c r="BE160" i="10" s="1"/>
  <c r="BD161" i="10"/>
  <c r="BE161" i="10" s="1"/>
  <c r="BD162" i="10"/>
  <c r="BE162" i="10" s="1"/>
  <c r="BD163" i="10"/>
  <c r="BD164" i="10"/>
  <c r="BE164" i="10" s="1"/>
  <c r="BD165" i="10"/>
  <c r="BD166" i="10"/>
  <c r="BE166" i="10" s="1"/>
  <c r="BD167" i="10"/>
  <c r="BE167" i="10" s="1"/>
  <c r="BD168" i="10"/>
  <c r="BE168" i="10" s="1"/>
  <c r="BD169" i="10"/>
  <c r="BE169" i="10" s="1"/>
  <c r="BD170" i="10"/>
  <c r="BE170" i="10" s="1"/>
  <c r="BD171" i="10"/>
  <c r="BE171" i="10" s="1"/>
  <c r="BD172" i="10"/>
  <c r="BE172" i="10" s="1"/>
  <c r="BD173" i="10"/>
  <c r="BE173" i="10" s="1"/>
  <c r="BD174" i="10"/>
  <c r="BE174" i="10" s="1"/>
  <c r="BD175" i="10"/>
  <c r="BE175" i="10" s="1"/>
  <c r="BD176" i="10"/>
  <c r="BE176" i="10" s="1"/>
  <c r="BD177" i="10"/>
  <c r="BE177" i="10" s="1"/>
  <c r="BD178" i="10"/>
  <c r="BE178" i="10" s="1"/>
  <c r="BD179" i="10"/>
  <c r="BE179" i="10" s="1"/>
  <c r="BD180" i="10"/>
  <c r="BE180" i="10" s="1"/>
  <c r="BD181" i="10"/>
  <c r="BE181" i="10" s="1"/>
  <c r="BD182" i="10"/>
  <c r="BE182" i="10" s="1"/>
  <c r="BD183" i="10"/>
  <c r="BE183" i="10" s="1"/>
  <c r="BD184" i="10"/>
  <c r="BE184" i="10" s="1"/>
  <c r="BD185" i="10"/>
  <c r="BE185" i="10" s="1"/>
  <c r="BD186" i="10"/>
  <c r="BE186" i="10" s="1"/>
  <c r="BD187" i="10"/>
  <c r="BE187" i="10" s="1"/>
  <c r="BD188" i="10"/>
  <c r="BE188" i="10" s="1"/>
  <c r="BD189" i="10"/>
  <c r="BE189" i="10" s="1"/>
  <c r="BD190" i="10"/>
  <c r="BE190" i="10" s="1"/>
  <c r="BD191" i="10"/>
  <c r="BE191" i="10" s="1"/>
  <c r="BD192" i="10"/>
  <c r="BE192" i="10" s="1"/>
  <c r="BD193" i="10"/>
  <c r="BE193" i="10" s="1"/>
  <c r="BD194" i="10"/>
  <c r="BE194" i="10" s="1"/>
  <c r="BD195" i="10"/>
  <c r="BE195" i="10" s="1"/>
  <c r="BD196" i="10"/>
  <c r="BE196" i="10" s="1"/>
  <c r="BD197" i="10"/>
  <c r="BE197" i="10" s="1"/>
  <c r="BD198" i="10"/>
  <c r="BE198" i="10" s="1"/>
  <c r="BD199" i="10"/>
  <c r="BE199" i="10" s="1"/>
  <c r="BD200" i="10"/>
  <c r="BE200" i="10" s="1"/>
  <c r="BD201" i="10"/>
  <c r="BE201" i="10" s="1"/>
  <c r="BD202" i="10"/>
  <c r="BE202" i="10" s="1"/>
  <c r="BD203" i="10"/>
  <c r="BE203" i="10" s="1"/>
  <c r="BD204" i="10"/>
  <c r="BE204" i="10" s="1"/>
  <c r="BD205" i="10"/>
  <c r="BD206" i="10"/>
  <c r="BE206" i="10" s="1"/>
  <c r="BD207" i="10"/>
  <c r="AF151" i="10"/>
  <c r="AG151" i="10" s="1"/>
  <c r="AF152" i="10"/>
  <c r="AG152" i="10" s="1"/>
  <c r="AF153" i="10"/>
  <c r="AG153" i="10" s="1"/>
  <c r="AF154" i="10"/>
  <c r="AG154" i="10" s="1"/>
  <c r="AF155" i="10"/>
  <c r="AG155" i="10" s="1"/>
  <c r="AF156" i="10"/>
  <c r="AG156" i="10" s="1"/>
  <c r="AF157" i="10"/>
  <c r="AG157" i="10" s="1"/>
  <c r="AF158" i="10"/>
  <c r="AG158" i="10" s="1"/>
  <c r="AF159" i="10"/>
  <c r="AG159" i="10" s="1"/>
  <c r="AF160" i="10"/>
  <c r="AG160" i="10" s="1"/>
  <c r="AF161" i="10"/>
  <c r="AG161" i="10" s="1"/>
  <c r="AF162" i="10"/>
  <c r="AG162" i="10" s="1"/>
  <c r="AF163" i="10"/>
  <c r="AG163" i="10" s="1"/>
  <c r="AF164" i="10"/>
  <c r="AG164" i="10" s="1"/>
  <c r="AF165" i="10"/>
  <c r="AG165" i="10" s="1"/>
  <c r="AF166" i="10"/>
  <c r="AG166" i="10" s="1"/>
  <c r="AF167" i="10"/>
  <c r="AG167" i="10" s="1"/>
  <c r="AF168" i="10"/>
  <c r="AG168" i="10" s="1"/>
  <c r="AF169" i="10"/>
  <c r="AG169" i="10" s="1"/>
  <c r="AF170" i="10"/>
  <c r="AG170" i="10" s="1"/>
  <c r="AF171" i="10"/>
  <c r="AG171" i="10" s="1"/>
  <c r="AF172" i="10"/>
  <c r="AG172" i="10" s="1"/>
  <c r="AF173" i="10"/>
  <c r="AG173" i="10" s="1"/>
  <c r="AF174" i="10"/>
  <c r="AG174" i="10" s="1"/>
  <c r="AF175" i="10"/>
  <c r="AG175" i="10" s="1"/>
  <c r="AF176" i="10"/>
  <c r="AG176" i="10" s="1"/>
  <c r="AF177" i="10"/>
  <c r="AG177" i="10" s="1"/>
  <c r="AF178" i="10"/>
  <c r="AG178" i="10" s="1"/>
  <c r="AF179" i="10"/>
  <c r="AG179" i="10" s="1"/>
  <c r="AF180" i="10"/>
  <c r="AG180" i="10" s="1"/>
  <c r="AF181" i="10"/>
  <c r="AG181" i="10" s="1"/>
  <c r="AF182" i="10"/>
  <c r="AG182" i="10" s="1"/>
  <c r="AF183" i="10"/>
  <c r="AG183" i="10" s="1"/>
  <c r="AF184" i="10"/>
  <c r="AG184" i="10" s="1"/>
  <c r="AF185" i="10"/>
  <c r="AG185" i="10" s="1"/>
  <c r="AF186" i="10"/>
  <c r="AG186" i="10" s="1"/>
  <c r="AF187" i="10"/>
  <c r="AG187" i="10" s="1"/>
  <c r="AF188" i="10"/>
  <c r="AG188" i="10" s="1"/>
  <c r="AF189" i="10"/>
  <c r="AG189" i="10" s="1"/>
  <c r="AF190" i="10"/>
  <c r="AG190" i="10" s="1"/>
  <c r="AF191" i="10"/>
  <c r="AG191" i="10" s="1"/>
  <c r="AF192" i="10"/>
  <c r="AG192" i="10" s="1"/>
  <c r="AF193" i="10"/>
  <c r="AG193" i="10" s="1"/>
  <c r="AF194" i="10"/>
  <c r="AG194" i="10" s="1"/>
  <c r="AF195" i="10"/>
  <c r="AG195" i="10" s="1"/>
  <c r="AF196" i="10"/>
  <c r="AG196" i="10" s="1"/>
  <c r="AF197" i="10"/>
  <c r="AG197" i="10" s="1"/>
  <c r="AF198" i="10"/>
  <c r="AG198" i="10" s="1"/>
  <c r="AF199" i="10"/>
  <c r="AG199" i="10" s="1"/>
  <c r="AF200" i="10"/>
  <c r="AG200" i="10" s="1"/>
  <c r="AF201" i="10"/>
  <c r="AG201" i="10" s="1"/>
  <c r="AF202" i="10"/>
  <c r="AG202" i="10" s="1"/>
  <c r="AF203" i="10"/>
  <c r="AG203" i="10" s="1"/>
  <c r="AF204" i="10"/>
  <c r="AG204" i="10" s="1"/>
  <c r="AF205" i="10"/>
  <c r="AG205" i="10" s="1"/>
  <c r="AF206" i="10"/>
  <c r="AG206" i="10" s="1"/>
  <c r="AF207" i="10"/>
  <c r="AG207" i="10" s="1"/>
  <c r="BD109" i="10"/>
  <c r="BD110" i="10"/>
  <c r="BD111" i="10"/>
  <c r="BE111" i="10" s="1"/>
  <c r="BD112" i="10"/>
  <c r="BE112" i="10" s="1"/>
  <c r="BD113" i="10"/>
  <c r="BE113" i="10" s="1"/>
  <c r="BD114" i="10"/>
  <c r="BE114" i="10" s="1"/>
  <c r="BD115" i="10"/>
  <c r="BE115" i="10" s="1"/>
  <c r="BD116" i="10"/>
  <c r="BE116" i="10" s="1"/>
  <c r="BD117" i="10"/>
  <c r="BE117" i="10" s="1"/>
  <c r="BD118" i="10"/>
  <c r="BE118" i="10" s="1"/>
  <c r="BD119" i="10"/>
  <c r="BE119" i="10" s="1"/>
  <c r="BD120" i="10"/>
  <c r="BE120" i="10" s="1"/>
  <c r="BD121" i="10"/>
  <c r="BE121" i="10" s="1"/>
  <c r="BD122" i="10"/>
  <c r="BE122" i="10" s="1"/>
  <c r="BD123" i="10"/>
  <c r="BE123" i="10" s="1"/>
  <c r="BD124" i="10"/>
  <c r="BE124" i="10" s="1"/>
  <c r="BD125" i="10"/>
  <c r="BE125" i="10" s="1"/>
  <c r="BD126" i="10"/>
  <c r="BE126" i="10" s="1"/>
  <c r="BD127" i="10"/>
  <c r="BE127" i="10" s="1"/>
  <c r="BD128" i="10"/>
  <c r="BE128" i="10" s="1"/>
  <c r="BD129" i="10"/>
  <c r="BE129" i="10" s="1"/>
  <c r="BD130" i="10"/>
  <c r="BE130" i="10" s="1"/>
  <c r="BD131" i="10"/>
  <c r="BE131" i="10" s="1"/>
  <c r="BD132" i="10"/>
  <c r="BE132" i="10" s="1"/>
  <c r="BD133" i="10"/>
  <c r="BE133" i="10" s="1"/>
  <c r="BD134" i="10"/>
  <c r="BE134" i="10" s="1"/>
  <c r="BD135" i="10"/>
  <c r="BE135" i="10" s="1"/>
  <c r="BD136" i="10"/>
  <c r="BE136" i="10" s="1"/>
  <c r="BD137" i="10"/>
  <c r="BE137" i="10" s="1"/>
  <c r="BD138" i="10"/>
  <c r="BE138" i="10" s="1"/>
  <c r="BD139" i="10"/>
  <c r="BE139" i="10" s="1"/>
  <c r="BD140" i="10"/>
  <c r="BE140" i="10" s="1"/>
  <c r="BD141" i="10"/>
  <c r="BE141" i="10" s="1"/>
  <c r="BD142" i="10"/>
  <c r="BE142" i="10" s="1"/>
  <c r="BD143" i="10"/>
  <c r="BE143" i="10" s="1"/>
  <c r="BD144" i="10"/>
  <c r="BE144" i="10" s="1"/>
  <c r="BD145" i="10"/>
  <c r="BE145" i="10" s="1"/>
  <c r="BD146" i="10"/>
  <c r="BE146" i="10" s="1"/>
  <c r="AF109" i="10"/>
  <c r="AG109" i="10" s="1"/>
  <c r="AF110" i="10"/>
  <c r="AG110" i="10" s="1"/>
  <c r="AF111" i="10"/>
  <c r="AG111" i="10" s="1"/>
  <c r="AF112" i="10"/>
  <c r="AG112" i="10" s="1"/>
  <c r="AF113" i="10"/>
  <c r="AG113" i="10" s="1"/>
  <c r="AF114" i="10"/>
  <c r="AG114" i="10" s="1"/>
  <c r="AF115" i="10"/>
  <c r="AG115" i="10" s="1"/>
  <c r="AF116" i="10"/>
  <c r="AG116" i="10" s="1"/>
  <c r="AF117" i="10"/>
  <c r="AG117" i="10" s="1"/>
  <c r="AF118" i="10"/>
  <c r="AG118" i="10" s="1"/>
  <c r="AF119" i="10"/>
  <c r="AG119" i="10" s="1"/>
  <c r="AF120" i="10"/>
  <c r="AG120" i="10" s="1"/>
  <c r="AF121" i="10"/>
  <c r="AG121" i="10" s="1"/>
  <c r="AF122" i="10"/>
  <c r="AG122" i="10" s="1"/>
  <c r="AF123" i="10"/>
  <c r="AG123" i="10" s="1"/>
  <c r="AF124" i="10"/>
  <c r="AG124" i="10" s="1"/>
  <c r="AF125" i="10"/>
  <c r="AG125" i="10" s="1"/>
  <c r="AF126" i="10"/>
  <c r="AG126" i="10" s="1"/>
  <c r="AF127" i="10"/>
  <c r="AG127" i="10" s="1"/>
  <c r="AF128" i="10"/>
  <c r="AG128" i="10" s="1"/>
  <c r="AF129" i="10"/>
  <c r="AG129" i="10" s="1"/>
  <c r="AF130" i="10"/>
  <c r="AG130" i="10" s="1"/>
  <c r="AF131" i="10"/>
  <c r="AG131" i="10" s="1"/>
  <c r="AF132" i="10"/>
  <c r="AG132" i="10" s="1"/>
  <c r="AF133" i="10"/>
  <c r="AG133" i="10" s="1"/>
  <c r="AF134" i="10"/>
  <c r="AG134" i="10" s="1"/>
  <c r="AF135" i="10"/>
  <c r="AG135" i="10" s="1"/>
  <c r="AF136" i="10"/>
  <c r="AG136" i="10" s="1"/>
  <c r="AF137" i="10"/>
  <c r="AG137" i="10" s="1"/>
  <c r="AF138" i="10"/>
  <c r="AG138" i="10" s="1"/>
  <c r="AF139" i="10"/>
  <c r="AG139" i="10" s="1"/>
  <c r="AF140" i="10"/>
  <c r="AG140" i="10" s="1"/>
  <c r="AF141" i="10"/>
  <c r="AG141" i="10" s="1"/>
  <c r="AF142" i="10"/>
  <c r="AG142" i="10" s="1"/>
  <c r="AF143" i="10"/>
  <c r="AG143" i="10" s="1"/>
  <c r="AF144" i="10"/>
  <c r="AG144" i="10" s="1"/>
  <c r="AF145" i="10"/>
  <c r="AG145" i="10" s="1"/>
  <c r="AF146" i="10"/>
  <c r="AG146" i="10" s="1"/>
  <c r="BE94" i="10"/>
  <c r="BE99" i="10"/>
  <c r="BE100" i="10"/>
  <c r="BE101" i="10"/>
  <c r="BD90" i="10"/>
  <c r="BD91" i="10"/>
  <c r="BE91" i="10" s="1"/>
  <c r="BD92" i="10"/>
  <c r="BD93" i="10"/>
  <c r="BE93" i="10" s="1"/>
  <c r="BD94" i="10"/>
  <c r="BD95" i="10"/>
  <c r="BD96" i="10"/>
  <c r="BD97" i="10"/>
  <c r="BE97" i="10" s="1"/>
  <c r="BD98" i="10"/>
  <c r="BE98" i="10" s="1"/>
  <c r="BD99" i="10"/>
  <c r="BD100" i="10"/>
  <c r="BD101" i="10"/>
  <c r="BD102" i="10"/>
  <c r="BE102" i="10" s="1"/>
  <c r="BD103" i="10"/>
  <c r="BE103" i="10" s="1"/>
  <c r="BD104" i="10"/>
  <c r="BE104" i="10" s="1"/>
  <c r="AF90" i="10"/>
  <c r="AG90" i="10" s="1"/>
  <c r="BF90" i="10" s="1"/>
  <c r="AF91" i="10"/>
  <c r="AG91" i="10" s="1"/>
  <c r="AF92" i="10"/>
  <c r="AG92" i="10" s="1"/>
  <c r="BF92" i="10" s="1"/>
  <c r="AF93" i="10"/>
  <c r="AG93" i="10" s="1"/>
  <c r="AF94" i="10"/>
  <c r="AG94" i="10" s="1"/>
  <c r="BF94" i="10" s="1"/>
  <c r="AF95" i="10"/>
  <c r="AG95" i="10" s="1"/>
  <c r="AF96" i="10"/>
  <c r="AG96" i="10" s="1"/>
  <c r="AF97" i="10"/>
  <c r="AG97" i="10" s="1"/>
  <c r="AF98" i="10"/>
  <c r="AG98" i="10" s="1"/>
  <c r="AF99" i="10"/>
  <c r="AG99" i="10" s="1"/>
  <c r="AF100" i="10"/>
  <c r="AG100" i="10" s="1"/>
  <c r="BF100" i="10" s="1"/>
  <c r="AF101" i="10"/>
  <c r="AG101" i="10" s="1"/>
  <c r="AF102" i="10"/>
  <c r="AF103" i="10"/>
  <c r="AG103" i="10" s="1"/>
  <c r="AF104" i="10"/>
  <c r="AG104" i="10" s="1"/>
  <c r="BD10" i="10"/>
  <c r="BE10" i="10" s="1"/>
  <c r="BD11" i="10"/>
  <c r="BE11" i="10" s="1"/>
  <c r="BD12" i="10"/>
  <c r="BD13" i="10"/>
  <c r="BE13" i="10" s="1"/>
  <c r="BD14" i="10"/>
  <c r="BE14" i="10" s="1"/>
  <c r="BD15" i="10"/>
  <c r="BE15" i="10" s="1"/>
  <c r="BD16" i="10"/>
  <c r="BE16" i="10" s="1"/>
  <c r="BD17" i="10"/>
  <c r="BE17" i="10" s="1"/>
  <c r="BD18" i="10"/>
  <c r="BD19" i="10"/>
  <c r="BE19" i="10" s="1"/>
  <c r="BD20" i="10"/>
  <c r="BE20" i="10" s="1"/>
  <c r="BD21" i="10"/>
  <c r="BE21" i="10" s="1"/>
  <c r="BD22" i="10"/>
  <c r="BE22" i="10" s="1"/>
  <c r="BD23" i="10"/>
  <c r="BE23" i="10" s="1"/>
  <c r="BD24" i="10"/>
  <c r="BE24" i="10" s="1"/>
  <c r="BD25" i="10"/>
  <c r="BD26" i="10"/>
  <c r="BE26" i="10" s="1"/>
  <c r="BD27" i="10"/>
  <c r="BE27" i="10" s="1"/>
  <c r="BD28" i="10"/>
  <c r="BE28" i="10" s="1"/>
  <c r="BD29" i="10"/>
  <c r="BE29" i="10" s="1"/>
  <c r="BD30" i="10"/>
  <c r="BE30" i="10" s="1"/>
  <c r="BD31" i="10"/>
  <c r="BE31" i="10" s="1"/>
  <c r="BD32" i="10"/>
  <c r="BE32" i="10" s="1"/>
  <c r="BD33" i="10"/>
  <c r="BE33" i="10" s="1"/>
  <c r="BD34" i="10"/>
  <c r="BE34" i="10" s="1"/>
  <c r="BD35" i="10"/>
  <c r="BE35" i="10" s="1"/>
  <c r="BD36" i="10"/>
  <c r="BE36" i="10" s="1"/>
  <c r="BD37" i="10"/>
  <c r="BE37" i="10" s="1"/>
  <c r="BD38" i="10"/>
  <c r="BE38" i="10" s="1"/>
  <c r="BD39" i="10"/>
  <c r="BE39" i="10" s="1"/>
  <c r="BD40" i="10"/>
  <c r="BE40" i="10" s="1"/>
  <c r="BD41" i="10"/>
  <c r="BE41" i="10" s="1"/>
  <c r="BD42" i="10"/>
  <c r="BE42" i="10" s="1"/>
  <c r="BD43" i="10"/>
  <c r="BE43" i="10" s="1"/>
  <c r="BD44" i="10"/>
  <c r="BE44" i="10" s="1"/>
  <c r="BD45" i="10"/>
  <c r="BE45" i="10" s="1"/>
  <c r="BD46" i="10"/>
  <c r="BE46" i="10" s="1"/>
  <c r="BD47" i="10"/>
  <c r="BE47" i="10" s="1"/>
  <c r="BD48" i="10"/>
  <c r="BE48" i="10" s="1"/>
  <c r="BD49" i="10"/>
  <c r="BE49" i="10" s="1"/>
  <c r="BD50" i="10"/>
  <c r="BE50" i="10" s="1"/>
  <c r="BD51" i="10"/>
  <c r="BE51" i="10" s="1"/>
  <c r="BD52" i="10"/>
  <c r="BE52" i="10" s="1"/>
  <c r="BD53" i="10"/>
  <c r="BE53" i="10" s="1"/>
  <c r="BD54" i="10"/>
  <c r="BE54" i="10" s="1"/>
  <c r="BD55" i="10"/>
  <c r="BE55" i="10" s="1"/>
  <c r="BD56" i="10"/>
  <c r="BE56" i="10" s="1"/>
  <c r="BD57" i="10"/>
  <c r="BE57" i="10" s="1"/>
  <c r="BD58" i="10"/>
  <c r="BE58" i="10" s="1"/>
  <c r="BD59" i="10"/>
  <c r="BE59" i="10" s="1"/>
  <c r="BD60" i="10"/>
  <c r="BE60" i="10" s="1"/>
  <c r="BD61" i="10"/>
  <c r="BE61" i="10" s="1"/>
  <c r="BD62" i="10"/>
  <c r="BE62" i="10" s="1"/>
  <c r="BD63" i="10"/>
  <c r="BE63" i="10" s="1"/>
  <c r="BD64" i="10"/>
  <c r="BE64" i="10" s="1"/>
  <c r="BD65" i="10"/>
  <c r="BE65" i="10" s="1"/>
  <c r="BD66" i="10"/>
  <c r="BE66" i="10" s="1"/>
  <c r="BD67" i="10"/>
  <c r="BE67" i="10" s="1"/>
  <c r="BD68" i="10"/>
  <c r="BE68" i="10" s="1"/>
  <c r="BD69" i="10"/>
  <c r="BE69" i="10" s="1"/>
  <c r="BD70" i="10"/>
  <c r="BE70" i="10" s="1"/>
  <c r="BD71" i="10"/>
  <c r="BE71" i="10" s="1"/>
  <c r="BD72" i="10"/>
  <c r="BE72" i="10" s="1"/>
  <c r="BD73" i="10"/>
  <c r="BE73" i="10" s="1"/>
  <c r="BD74" i="10"/>
  <c r="BE74" i="10" s="1"/>
  <c r="BD75" i="10"/>
  <c r="BE75" i="10" s="1"/>
  <c r="BD76" i="10"/>
  <c r="BE76" i="10" s="1"/>
  <c r="BD77" i="10"/>
  <c r="BE77" i="10" s="1"/>
  <c r="BD78" i="10"/>
  <c r="BE78" i="10" s="1"/>
  <c r="BD79" i="10"/>
  <c r="BE79" i="10" s="1"/>
  <c r="BD80" i="10"/>
  <c r="BE80" i="10" s="1"/>
  <c r="BD81" i="10"/>
  <c r="BE81" i="10" s="1"/>
  <c r="BD82" i="10"/>
  <c r="BE82" i="10" s="1"/>
  <c r="BD83" i="10"/>
  <c r="BE83" i="10" s="1"/>
  <c r="BD84" i="10"/>
  <c r="BE84" i="10" s="1"/>
  <c r="BD85" i="10"/>
  <c r="AF10" i="10"/>
  <c r="AG10" i="10" s="1"/>
  <c r="AF11" i="10"/>
  <c r="AG11" i="10" s="1"/>
  <c r="AF12" i="10"/>
  <c r="AG12" i="10" s="1"/>
  <c r="AF13" i="10"/>
  <c r="AG13" i="10" s="1"/>
  <c r="AF14" i="10"/>
  <c r="AG14" i="10" s="1"/>
  <c r="AF15" i="10"/>
  <c r="AG15" i="10" s="1"/>
  <c r="AF16" i="10"/>
  <c r="AG16" i="10" s="1"/>
  <c r="AF17" i="10"/>
  <c r="AG17" i="10" s="1"/>
  <c r="AF18" i="10"/>
  <c r="AG18" i="10" s="1"/>
  <c r="AF19" i="10"/>
  <c r="AG19" i="10" s="1"/>
  <c r="AF20" i="10"/>
  <c r="AG20" i="10" s="1"/>
  <c r="AF21" i="10"/>
  <c r="AG21" i="10" s="1"/>
  <c r="AF22" i="10"/>
  <c r="AG22" i="10" s="1"/>
  <c r="AF23" i="10"/>
  <c r="AG23" i="10" s="1"/>
  <c r="AF24" i="10"/>
  <c r="AG24" i="10" s="1"/>
  <c r="AF25" i="10"/>
  <c r="AG25" i="10" s="1"/>
  <c r="AF26" i="10"/>
  <c r="AG26" i="10" s="1"/>
  <c r="AF27" i="10"/>
  <c r="AG27" i="10" s="1"/>
  <c r="AF28" i="10"/>
  <c r="AG28" i="10" s="1"/>
  <c r="AF29" i="10"/>
  <c r="AG29" i="10" s="1"/>
  <c r="AF30" i="10"/>
  <c r="AG30" i="10" s="1"/>
  <c r="AF31" i="10"/>
  <c r="AG31" i="10" s="1"/>
  <c r="AF32" i="10"/>
  <c r="AG32" i="10" s="1"/>
  <c r="AF33" i="10"/>
  <c r="AG33" i="10" s="1"/>
  <c r="AF34" i="10"/>
  <c r="AG34" i="10" s="1"/>
  <c r="AF35" i="10"/>
  <c r="AG35" i="10" s="1"/>
  <c r="AF36" i="10"/>
  <c r="AG36" i="10" s="1"/>
  <c r="AF37" i="10"/>
  <c r="AG37" i="10" s="1"/>
  <c r="AF38" i="10"/>
  <c r="AG38" i="10" s="1"/>
  <c r="AF39" i="10"/>
  <c r="AG39" i="10" s="1"/>
  <c r="AF40" i="10"/>
  <c r="AG40" i="10" s="1"/>
  <c r="AF41" i="10"/>
  <c r="AG41" i="10" s="1"/>
  <c r="AF42" i="10"/>
  <c r="AG42" i="10" s="1"/>
  <c r="AF43" i="10"/>
  <c r="AG43" i="10" s="1"/>
  <c r="AF44" i="10"/>
  <c r="AG44" i="10" s="1"/>
  <c r="AF45" i="10"/>
  <c r="AG45" i="10" s="1"/>
  <c r="AF46" i="10"/>
  <c r="AG46" i="10" s="1"/>
  <c r="AF47" i="10"/>
  <c r="AG47" i="10" s="1"/>
  <c r="AF48" i="10"/>
  <c r="AG48" i="10" s="1"/>
  <c r="AF49" i="10"/>
  <c r="AG49" i="10" s="1"/>
  <c r="AF50" i="10"/>
  <c r="AG50" i="10" s="1"/>
  <c r="AF51" i="10"/>
  <c r="AG51" i="10" s="1"/>
  <c r="AF52" i="10"/>
  <c r="AG52" i="10" s="1"/>
  <c r="AF53" i="10"/>
  <c r="AG53" i="10" s="1"/>
  <c r="AF54" i="10"/>
  <c r="AG54" i="10" s="1"/>
  <c r="AF55" i="10"/>
  <c r="AG55" i="10" s="1"/>
  <c r="AF56" i="10"/>
  <c r="AG56" i="10" s="1"/>
  <c r="AF57" i="10"/>
  <c r="AG57" i="10" s="1"/>
  <c r="AF58" i="10"/>
  <c r="AG58" i="10" s="1"/>
  <c r="AF59" i="10"/>
  <c r="AG59" i="10" s="1"/>
  <c r="AF60" i="10"/>
  <c r="AG60" i="10" s="1"/>
  <c r="AF61" i="10"/>
  <c r="AG61" i="10" s="1"/>
  <c r="AF62" i="10"/>
  <c r="AG62" i="10" s="1"/>
  <c r="AF63" i="10"/>
  <c r="AG63" i="10" s="1"/>
  <c r="AF64" i="10"/>
  <c r="AG64" i="10" s="1"/>
  <c r="AF65" i="10"/>
  <c r="AG65" i="10" s="1"/>
  <c r="AF66" i="10"/>
  <c r="AG66" i="10" s="1"/>
  <c r="AF67" i="10"/>
  <c r="AG67" i="10" s="1"/>
  <c r="AF68" i="10"/>
  <c r="AG68" i="10" s="1"/>
  <c r="AF69" i="10"/>
  <c r="AG69" i="10" s="1"/>
  <c r="AF70" i="10"/>
  <c r="AG70" i="10" s="1"/>
  <c r="AF71" i="10"/>
  <c r="AG71" i="10" s="1"/>
  <c r="AF72" i="10"/>
  <c r="AG72" i="10" s="1"/>
  <c r="AF73" i="10"/>
  <c r="AG73" i="10" s="1"/>
  <c r="AF74" i="10"/>
  <c r="AG74" i="10" s="1"/>
  <c r="AF75" i="10"/>
  <c r="AG75" i="10" s="1"/>
  <c r="AF76" i="10"/>
  <c r="AG76" i="10" s="1"/>
  <c r="AF77" i="10"/>
  <c r="AG77" i="10" s="1"/>
  <c r="AF78" i="10"/>
  <c r="AG78" i="10" s="1"/>
  <c r="AF79" i="10"/>
  <c r="AG79" i="10" s="1"/>
  <c r="AF80" i="10"/>
  <c r="AG80" i="10" s="1"/>
  <c r="AF81" i="10"/>
  <c r="AG81" i="10" s="1"/>
  <c r="AF82" i="10"/>
  <c r="AG82" i="10" s="1"/>
  <c r="AF83" i="10"/>
  <c r="AG83" i="10" s="1"/>
  <c r="AF84" i="10"/>
  <c r="AG84" i="10" s="1"/>
  <c r="AF85" i="10"/>
  <c r="P241" i="9"/>
  <c r="O239" i="9"/>
  <c r="O242" i="9"/>
  <c r="O243" i="9"/>
  <c r="P243" i="9" s="1"/>
  <c r="O244" i="9"/>
  <c r="O245" i="9"/>
  <c r="O247" i="9"/>
  <c r="O248" i="9"/>
  <c r="O249" i="9"/>
  <c r="O250" i="9"/>
  <c r="L239" i="9"/>
  <c r="P239" i="9" s="1"/>
  <c r="L240" i="9"/>
  <c r="P240" i="9" s="1"/>
  <c r="L241" i="9"/>
  <c r="L242" i="9"/>
  <c r="P242" i="9" s="1"/>
  <c r="L244" i="9"/>
  <c r="L245" i="9"/>
  <c r="L246" i="9"/>
  <c r="P246" i="9" s="1"/>
  <c r="L247" i="9"/>
  <c r="P247" i="9" s="1"/>
  <c r="L248" i="9"/>
  <c r="P248" i="9" s="1"/>
  <c r="L249" i="9"/>
  <c r="P249" i="9" s="1"/>
  <c r="L250" i="9"/>
  <c r="P250" i="9" s="1"/>
  <c r="L251" i="9"/>
  <c r="P251" i="9" s="1"/>
  <c r="O212" i="9"/>
  <c r="O213" i="9"/>
  <c r="O214" i="9"/>
  <c r="O215" i="9"/>
  <c r="O216" i="9"/>
  <c r="O217" i="9"/>
  <c r="O219" i="9"/>
  <c r="P219" i="9" s="1"/>
  <c r="O220" i="9"/>
  <c r="P220" i="9" s="1"/>
  <c r="O221" i="9"/>
  <c r="P221" i="9" s="1"/>
  <c r="O222" i="9"/>
  <c r="O223" i="9"/>
  <c r="P223" i="9" s="1"/>
  <c r="O224" i="9"/>
  <c r="O225" i="9"/>
  <c r="O226" i="9"/>
  <c r="O227" i="9"/>
  <c r="O228" i="9"/>
  <c r="O229" i="9"/>
  <c r="O230" i="9"/>
  <c r="P230" i="9" s="1"/>
  <c r="O231" i="9"/>
  <c r="O232" i="9"/>
  <c r="O233" i="9"/>
  <c r="L212" i="9"/>
  <c r="L213" i="9"/>
  <c r="L214" i="9"/>
  <c r="P214" i="9" s="1"/>
  <c r="L215" i="9"/>
  <c r="L216" i="9"/>
  <c r="P216" i="9" s="1"/>
  <c r="L217" i="9"/>
  <c r="P217" i="9" s="1"/>
  <c r="L218" i="9"/>
  <c r="P218" i="9" s="1"/>
  <c r="L219" i="9"/>
  <c r="L220" i="9"/>
  <c r="L221" i="9"/>
  <c r="L222" i="9"/>
  <c r="P222" i="9" s="1"/>
  <c r="L223" i="9"/>
  <c r="L224" i="9"/>
  <c r="P224" i="9" s="1"/>
  <c r="L225" i="9"/>
  <c r="P225" i="9" s="1"/>
  <c r="L226" i="9"/>
  <c r="P226" i="9" s="1"/>
  <c r="L227" i="9"/>
  <c r="P227" i="9" s="1"/>
  <c r="L228" i="9"/>
  <c r="P228" i="9" s="1"/>
  <c r="L229" i="9"/>
  <c r="P229" i="9" s="1"/>
  <c r="L230" i="9"/>
  <c r="L231" i="9"/>
  <c r="P231" i="9" s="1"/>
  <c r="L232" i="9"/>
  <c r="P232" i="9" s="1"/>
  <c r="L233" i="9"/>
  <c r="P233" i="9" s="1"/>
  <c r="L234" i="9"/>
  <c r="P234" i="9" s="1"/>
  <c r="O151" i="9"/>
  <c r="O152" i="9"/>
  <c r="O153" i="9"/>
  <c r="O154" i="9"/>
  <c r="O155" i="9"/>
  <c r="O156" i="9"/>
  <c r="O157" i="9"/>
  <c r="O158" i="9"/>
  <c r="O159" i="9"/>
  <c r="O160" i="9"/>
  <c r="O161" i="9"/>
  <c r="O162" i="9"/>
  <c r="O164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6" i="9"/>
  <c r="L151" i="9"/>
  <c r="P151" i="9" s="1"/>
  <c r="L152" i="9"/>
  <c r="P152" i="9" s="1"/>
  <c r="L153" i="9"/>
  <c r="P153" i="9" s="1"/>
  <c r="L154" i="9"/>
  <c r="P154" i="9" s="1"/>
  <c r="L155" i="9"/>
  <c r="P155" i="9" s="1"/>
  <c r="L156" i="9"/>
  <c r="P156" i="9" s="1"/>
  <c r="L157" i="9"/>
  <c r="P157" i="9" s="1"/>
  <c r="L158" i="9"/>
  <c r="P158" i="9" s="1"/>
  <c r="L159" i="9"/>
  <c r="P159" i="9" s="1"/>
  <c r="L160" i="9"/>
  <c r="P160" i="9" s="1"/>
  <c r="L161" i="9"/>
  <c r="P161" i="9" s="1"/>
  <c r="L162" i="9"/>
  <c r="P162" i="9" s="1"/>
  <c r="L163" i="9"/>
  <c r="P163" i="9" s="1"/>
  <c r="L164" i="9"/>
  <c r="P164" i="9" s="1"/>
  <c r="L165" i="9"/>
  <c r="P165" i="9" s="1"/>
  <c r="L166" i="9"/>
  <c r="P166" i="9" s="1"/>
  <c r="L167" i="9"/>
  <c r="P167" i="9" s="1"/>
  <c r="L168" i="9"/>
  <c r="P168" i="9" s="1"/>
  <c r="L169" i="9"/>
  <c r="P169" i="9" s="1"/>
  <c r="L170" i="9"/>
  <c r="P170" i="9" s="1"/>
  <c r="L171" i="9"/>
  <c r="P171" i="9" s="1"/>
  <c r="L172" i="9"/>
  <c r="P172" i="9" s="1"/>
  <c r="L173" i="9"/>
  <c r="P173" i="9" s="1"/>
  <c r="L174" i="9"/>
  <c r="P174" i="9" s="1"/>
  <c r="L175" i="9"/>
  <c r="P175" i="9" s="1"/>
  <c r="L176" i="9"/>
  <c r="P176" i="9" s="1"/>
  <c r="L177" i="9"/>
  <c r="P177" i="9" s="1"/>
  <c r="L178" i="9"/>
  <c r="P178" i="9" s="1"/>
  <c r="L179" i="9"/>
  <c r="P179" i="9" s="1"/>
  <c r="L180" i="9"/>
  <c r="P180" i="9" s="1"/>
  <c r="L181" i="9"/>
  <c r="P181" i="9" s="1"/>
  <c r="L182" i="9"/>
  <c r="P182" i="9" s="1"/>
  <c r="L183" i="9"/>
  <c r="P183" i="9" s="1"/>
  <c r="L184" i="9"/>
  <c r="P184" i="9" s="1"/>
  <c r="L185" i="9"/>
  <c r="P185" i="9" s="1"/>
  <c r="L186" i="9"/>
  <c r="P186" i="9" s="1"/>
  <c r="L187" i="9"/>
  <c r="P187" i="9" s="1"/>
  <c r="L188" i="9"/>
  <c r="P188" i="9" s="1"/>
  <c r="L189" i="9"/>
  <c r="P189" i="9" s="1"/>
  <c r="L190" i="9"/>
  <c r="P190" i="9" s="1"/>
  <c r="L191" i="9"/>
  <c r="P191" i="9" s="1"/>
  <c r="L192" i="9"/>
  <c r="P192" i="9" s="1"/>
  <c r="L193" i="9"/>
  <c r="P193" i="9" s="1"/>
  <c r="L194" i="9"/>
  <c r="P194" i="9" s="1"/>
  <c r="L195" i="9"/>
  <c r="P195" i="9" s="1"/>
  <c r="L196" i="9"/>
  <c r="P196" i="9" s="1"/>
  <c r="L197" i="9"/>
  <c r="P197" i="9" s="1"/>
  <c r="L198" i="9"/>
  <c r="P198" i="9" s="1"/>
  <c r="L199" i="9"/>
  <c r="P199" i="9" s="1"/>
  <c r="L200" i="9"/>
  <c r="P200" i="9" s="1"/>
  <c r="L201" i="9"/>
  <c r="P201" i="9" s="1"/>
  <c r="L202" i="9"/>
  <c r="P202" i="9" s="1"/>
  <c r="L203" i="9"/>
  <c r="P203" i="9" s="1"/>
  <c r="L204" i="9"/>
  <c r="P204" i="9" s="1"/>
  <c r="L205" i="9"/>
  <c r="P205" i="9" s="1"/>
  <c r="L206" i="9"/>
  <c r="P206" i="9" s="1"/>
  <c r="L207" i="9"/>
  <c r="P207" i="9" s="1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L109" i="9"/>
  <c r="P109" i="9" s="1"/>
  <c r="L110" i="9"/>
  <c r="P110" i="9" s="1"/>
  <c r="L111" i="9"/>
  <c r="P111" i="9" s="1"/>
  <c r="L112" i="9"/>
  <c r="P112" i="9" s="1"/>
  <c r="L113" i="9"/>
  <c r="P113" i="9" s="1"/>
  <c r="L114" i="9"/>
  <c r="P114" i="9" s="1"/>
  <c r="L115" i="9"/>
  <c r="P115" i="9" s="1"/>
  <c r="L116" i="9"/>
  <c r="P116" i="9" s="1"/>
  <c r="L117" i="9"/>
  <c r="P117" i="9" s="1"/>
  <c r="L118" i="9"/>
  <c r="P118" i="9" s="1"/>
  <c r="L119" i="9"/>
  <c r="P119" i="9" s="1"/>
  <c r="L120" i="9"/>
  <c r="P120" i="9" s="1"/>
  <c r="L121" i="9"/>
  <c r="P121" i="9" s="1"/>
  <c r="L122" i="9"/>
  <c r="P122" i="9" s="1"/>
  <c r="L123" i="9"/>
  <c r="P123" i="9" s="1"/>
  <c r="L124" i="9"/>
  <c r="P124" i="9" s="1"/>
  <c r="L125" i="9"/>
  <c r="P125" i="9" s="1"/>
  <c r="L126" i="9"/>
  <c r="P126" i="9" s="1"/>
  <c r="L127" i="9"/>
  <c r="P127" i="9" s="1"/>
  <c r="L128" i="9"/>
  <c r="P128" i="9" s="1"/>
  <c r="L129" i="9"/>
  <c r="P129" i="9" s="1"/>
  <c r="L130" i="9"/>
  <c r="P130" i="9" s="1"/>
  <c r="L131" i="9"/>
  <c r="P131" i="9" s="1"/>
  <c r="L132" i="9"/>
  <c r="P132" i="9" s="1"/>
  <c r="L133" i="9"/>
  <c r="P133" i="9" s="1"/>
  <c r="L134" i="9"/>
  <c r="P134" i="9" s="1"/>
  <c r="L135" i="9"/>
  <c r="P135" i="9" s="1"/>
  <c r="L136" i="9"/>
  <c r="P136" i="9" s="1"/>
  <c r="L137" i="9"/>
  <c r="P137" i="9" s="1"/>
  <c r="L138" i="9"/>
  <c r="P138" i="9" s="1"/>
  <c r="L139" i="9"/>
  <c r="P139" i="9" s="1"/>
  <c r="L140" i="9"/>
  <c r="P140" i="9" s="1"/>
  <c r="L141" i="9"/>
  <c r="P141" i="9" s="1"/>
  <c r="L142" i="9"/>
  <c r="P142" i="9" s="1"/>
  <c r="L143" i="9"/>
  <c r="P143" i="9" s="1"/>
  <c r="L144" i="9"/>
  <c r="P144" i="9" s="1"/>
  <c r="L145" i="9"/>
  <c r="P145" i="9" s="1"/>
  <c r="L146" i="9"/>
  <c r="P146" i="9" s="1"/>
  <c r="P92" i="9"/>
  <c r="O91" i="9"/>
  <c r="P91" i="9" s="1"/>
  <c r="O93" i="9"/>
  <c r="O94" i="9"/>
  <c r="O97" i="9"/>
  <c r="O98" i="9"/>
  <c r="O99" i="9"/>
  <c r="O100" i="9"/>
  <c r="O101" i="9"/>
  <c r="O102" i="9"/>
  <c r="P102" i="9" s="1"/>
  <c r="O103" i="9"/>
  <c r="O104" i="9"/>
  <c r="L90" i="9"/>
  <c r="P90" i="9" s="1"/>
  <c r="L91" i="9"/>
  <c r="L92" i="9"/>
  <c r="L93" i="9"/>
  <c r="P93" i="9" s="1"/>
  <c r="L94" i="9"/>
  <c r="P94" i="9" s="1"/>
  <c r="L95" i="9"/>
  <c r="P95" i="9" s="1"/>
  <c r="L96" i="9"/>
  <c r="P96" i="9" s="1"/>
  <c r="L97" i="9"/>
  <c r="P97" i="9" s="1"/>
  <c r="L98" i="9"/>
  <c r="P98" i="9" s="1"/>
  <c r="L99" i="9"/>
  <c r="P99" i="9" s="1"/>
  <c r="L100" i="9"/>
  <c r="P100" i="9" s="1"/>
  <c r="L101" i="9"/>
  <c r="P101" i="9" s="1"/>
  <c r="L103" i="9"/>
  <c r="P103" i="9" s="1"/>
  <c r="L104" i="9"/>
  <c r="P104" i="9" s="1"/>
  <c r="P13" i="9"/>
  <c r="O10" i="9"/>
  <c r="O11" i="9"/>
  <c r="O13" i="9"/>
  <c r="O14" i="9"/>
  <c r="O15" i="9"/>
  <c r="O16" i="9"/>
  <c r="O17" i="9"/>
  <c r="O19" i="9"/>
  <c r="O20" i="9"/>
  <c r="O21" i="9"/>
  <c r="O22" i="9"/>
  <c r="O23" i="9"/>
  <c r="O24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L10" i="9"/>
  <c r="P10" i="9" s="1"/>
  <c r="L11" i="9"/>
  <c r="P11" i="9" s="1"/>
  <c r="L12" i="9"/>
  <c r="P12" i="9" s="1"/>
  <c r="L13" i="9"/>
  <c r="L14" i="9"/>
  <c r="P14" i="9" s="1"/>
  <c r="L15" i="9"/>
  <c r="P15" i="9" s="1"/>
  <c r="L16" i="9"/>
  <c r="P16" i="9" s="1"/>
  <c r="L17" i="9"/>
  <c r="P17" i="9" s="1"/>
  <c r="L18" i="9"/>
  <c r="P18" i="9" s="1"/>
  <c r="L19" i="9"/>
  <c r="P19" i="9" s="1"/>
  <c r="L20" i="9"/>
  <c r="P20" i="9" s="1"/>
  <c r="L21" i="9"/>
  <c r="P21" i="9" s="1"/>
  <c r="L22" i="9"/>
  <c r="P22" i="9" s="1"/>
  <c r="L23" i="9"/>
  <c r="P23" i="9" s="1"/>
  <c r="L24" i="9"/>
  <c r="P24" i="9" s="1"/>
  <c r="L25" i="9"/>
  <c r="P25" i="9" s="1"/>
  <c r="L26" i="9"/>
  <c r="P26" i="9" s="1"/>
  <c r="L27" i="9"/>
  <c r="P27" i="9" s="1"/>
  <c r="L28" i="9"/>
  <c r="P28" i="9" s="1"/>
  <c r="L29" i="9"/>
  <c r="P29" i="9" s="1"/>
  <c r="L30" i="9"/>
  <c r="P30" i="9" s="1"/>
  <c r="L31" i="9"/>
  <c r="P31" i="9" s="1"/>
  <c r="L32" i="9"/>
  <c r="P32" i="9" s="1"/>
  <c r="L33" i="9"/>
  <c r="P33" i="9" s="1"/>
  <c r="L34" i="9"/>
  <c r="P34" i="9" s="1"/>
  <c r="L35" i="9"/>
  <c r="P35" i="9" s="1"/>
  <c r="L36" i="9"/>
  <c r="P36" i="9" s="1"/>
  <c r="L37" i="9"/>
  <c r="P37" i="9" s="1"/>
  <c r="L38" i="9"/>
  <c r="P38" i="9" s="1"/>
  <c r="L39" i="9"/>
  <c r="P39" i="9" s="1"/>
  <c r="L40" i="9"/>
  <c r="P40" i="9" s="1"/>
  <c r="L41" i="9"/>
  <c r="P41" i="9" s="1"/>
  <c r="L42" i="9"/>
  <c r="P42" i="9" s="1"/>
  <c r="L43" i="9"/>
  <c r="P43" i="9" s="1"/>
  <c r="L44" i="9"/>
  <c r="P44" i="9" s="1"/>
  <c r="L45" i="9"/>
  <c r="P45" i="9" s="1"/>
  <c r="L46" i="9"/>
  <c r="P46" i="9" s="1"/>
  <c r="L47" i="9"/>
  <c r="P47" i="9" s="1"/>
  <c r="L48" i="9"/>
  <c r="P48" i="9" s="1"/>
  <c r="L49" i="9"/>
  <c r="P49" i="9" s="1"/>
  <c r="L50" i="9"/>
  <c r="P50" i="9" s="1"/>
  <c r="L51" i="9"/>
  <c r="P51" i="9" s="1"/>
  <c r="L52" i="9"/>
  <c r="P52" i="9" s="1"/>
  <c r="L53" i="9"/>
  <c r="P53" i="9" s="1"/>
  <c r="L54" i="9"/>
  <c r="P54" i="9" s="1"/>
  <c r="L55" i="9"/>
  <c r="P55" i="9" s="1"/>
  <c r="L56" i="9"/>
  <c r="P56" i="9" s="1"/>
  <c r="L57" i="9"/>
  <c r="P57" i="9" s="1"/>
  <c r="L58" i="9"/>
  <c r="P58" i="9" s="1"/>
  <c r="L59" i="9"/>
  <c r="P59" i="9" s="1"/>
  <c r="L60" i="9"/>
  <c r="P60" i="9" s="1"/>
  <c r="L61" i="9"/>
  <c r="P61" i="9" s="1"/>
  <c r="L62" i="9"/>
  <c r="P62" i="9" s="1"/>
  <c r="L63" i="9"/>
  <c r="P63" i="9" s="1"/>
  <c r="L64" i="9"/>
  <c r="P64" i="9" s="1"/>
  <c r="L65" i="9"/>
  <c r="P65" i="9" s="1"/>
  <c r="L66" i="9"/>
  <c r="P66" i="9" s="1"/>
  <c r="L67" i="9"/>
  <c r="P67" i="9" s="1"/>
  <c r="L68" i="9"/>
  <c r="P68" i="9" s="1"/>
  <c r="L69" i="9"/>
  <c r="P69" i="9" s="1"/>
  <c r="L70" i="9"/>
  <c r="P70" i="9" s="1"/>
  <c r="L71" i="9"/>
  <c r="P71" i="9" s="1"/>
  <c r="L72" i="9"/>
  <c r="P72" i="9" s="1"/>
  <c r="L73" i="9"/>
  <c r="P73" i="9" s="1"/>
  <c r="L74" i="9"/>
  <c r="P74" i="9" s="1"/>
  <c r="L75" i="9"/>
  <c r="P75" i="9" s="1"/>
  <c r="L76" i="9"/>
  <c r="P76" i="9" s="1"/>
  <c r="L77" i="9"/>
  <c r="P77" i="9" s="1"/>
  <c r="L78" i="9"/>
  <c r="P78" i="9" s="1"/>
  <c r="L79" i="9"/>
  <c r="P79" i="9" s="1"/>
  <c r="L80" i="9"/>
  <c r="P80" i="9" s="1"/>
  <c r="L81" i="9"/>
  <c r="P81" i="9" s="1"/>
  <c r="L82" i="9"/>
  <c r="P82" i="9" s="1"/>
  <c r="L83" i="9"/>
  <c r="P83" i="9" s="1"/>
  <c r="L84" i="9"/>
  <c r="P84" i="9" s="1"/>
  <c r="L92" i="8"/>
  <c r="K90" i="8"/>
  <c r="L90" i="8" s="1"/>
  <c r="K91" i="8"/>
  <c r="L91" i="8" s="1"/>
  <c r="K92" i="8"/>
  <c r="K93" i="8"/>
  <c r="L93" i="8" s="1"/>
  <c r="K94" i="8"/>
  <c r="L94" i="8" s="1"/>
  <c r="K95" i="8"/>
  <c r="L95" i="8" s="1"/>
  <c r="K96" i="8"/>
  <c r="L96" i="8" s="1"/>
  <c r="K97" i="8"/>
  <c r="L97" i="8" s="1"/>
  <c r="K98" i="8"/>
  <c r="L98" i="8" s="1"/>
  <c r="K99" i="8"/>
  <c r="L99" i="8" s="1"/>
  <c r="K100" i="8"/>
  <c r="L100" i="8" s="1"/>
  <c r="K101" i="8"/>
  <c r="L101" i="8" s="1"/>
  <c r="K102" i="8"/>
  <c r="L102" i="8" s="1"/>
  <c r="K103" i="8"/>
  <c r="L103" i="8" s="1"/>
  <c r="K104" i="8"/>
  <c r="L104" i="8" s="1"/>
  <c r="K105" i="8"/>
  <c r="L105" i="8" s="1"/>
  <c r="K106" i="8"/>
  <c r="L106" i="8" s="1"/>
  <c r="K107" i="8"/>
  <c r="L107" i="8" s="1"/>
  <c r="K108" i="8"/>
  <c r="L108" i="8" s="1"/>
  <c r="K109" i="8"/>
  <c r="L109" i="8" s="1"/>
  <c r="K110" i="8"/>
  <c r="L110" i="8" s="1"/>
  <c r="K111" i="8"/>
  <c r="L111" i="8" s="1"/>
  <c r="K112" i="8"/>
  <c r="L112" i="8" s="1"/>
  <c r="K113" i="8"/>
  <c r="L113" i="8" s="1"/>
  <c r="K114" i="8"/>
  <c r="K115" i="8"/>
  <c r="L115" i="8" s="1"/>
  <c r="K116" i="8"/>
  <c r="L116" i="8" s="1"/>
  <c r="K117" i="8"/>
  <c r="K118" i="8"/>
  <c r="K119" i="8"/>
  <c r="K120" i="8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K28" i="8"/>
  <c r="L28" i="8" s="1"/>
  <c r="K29" i="8"/>
  <c r="L29" i="8" s="1"/>
  <c r="K30" i="8"/>
  <c r="L30" i="8" s="1"/>
  <c r="K31" i="8"/>
  <c r="L31" i="8" s="1"/>
  <c r="K32" i="8"/>
  <c r="L32" i="8" s="1"/>
  <c r="K33" i="8"/>
  <c r="L33" i="8" s="1"/>
  <c r="K34" i="8"/>
  <c r="L34" i="8" s="1"/>
  <c r="K35" i="8"/>
  <c r="L35" i="8" s="1"/>
  <c r="K36" i="8"/>
  <c r="L36" i="8" s="1"/>
  <c r="K37" i="8"/>
  <c r="L37" i="8" s="1"/>
  <c r="K38" i="8"/>
  <c r="L38" i="8" s="1"/>
  <c r="K39" i="8"/>
  <c r="L39" i="8" s="1"/>
  <c r="K40" i="8"/>
  <c r="L40" i="8" s="1"/>
  <c r="K41" i="8"/>
  <c r="L41" i="8" s="1"/>
  <c r="K42" i="8"/>
  <c r="L42" i="8" s="1"/>
  <c r="K43" i="8"/>
  <c r="L43" i="8" s="1"/>
  <c r="K44" i="8"/>
  <c r="L44" i="8" s="1"/>
  <c r="K45" i="8"/>
  <c r="L45" i="8" s="1"/>
  <c r="K46" i="8"/>
  <c r="L46" i="8" s="1"/>
  <c r="K47" i="8"/>
  <c r="L47" i="8" s="1"/>
  <c r="K48" i="8"/>
  <c r="L48" i="8" s="1"/>
  <c r="K49" i="8"/>
  <c r="L49" i="8" s="1"/>
  <c r="K50" i="8"/>
  <c r="L50" i="8" s="1"/>
  <c r="K51" i="8"/>
  <c r="L51" i="8" s="1"/>
  <c r="K52" i="8"/>
  <c r="L52" i="8" s="1"/>
  <c r="K53" i="8"/>
  <c r="L53" i="8" s="1"/>
  <c r="K54" i="8"/>
  <c r="L54" i="8" s="1"/>
  <c r="K55" i="8"/>
  <c r="L55" i="8" s="1"/>
  <c r="K56" i="8"/>
  <c r="L56" i="8" s="1"/>
  <c r="K57" i="8"/>
  <c r="L57" i="8" s="1"/>
  <c r="K58" i="8"/>
  <c r="L58" i="8" s="1"/>
  <c r="K59" i="8"/>
  <c r="L59" i="8" s="1"/>
  <c r="K60" i="8"/>
  <c r="L60" i="8" s="1"/>
  <c r="K61" i="8"/>
  <c r="L61" i="8" s="1"/>
  <c r="K62" i="8"/>
  <c r="L62" i="8" s="1"/>
  <c r="K63" i="8"/>
  <c r="L63" i="8" s="1"/>
  <c r="K64" i="8"/>
  <c r="L64" i="8" s="1"/>
  <c r="K65" i="8"/>
  <c r="L65" i="8" s="1"/>
  <c r="K66" i="8"/>
  <c r="L66" i="8" s="1"/>
  <c r="K67" i="8"/>
  <c r="L67" i="8" s="1"/>
  <c r="K68" i="8"/>
  <c r="L68" i="8" s="1"/>
  <c r="K69" i="8"/>
  <c r="L69" i="8" s="1"/>
  <c r="K70" i="8"/>
  <c r="L70" i="8" s="1"/>
  <c r="K71" i="8"/>
  <c r="L71" i="8" s="1"/>
  <c r="K72" i="8"/>
  <c r="L72" i="8" s="1"/>
  <c r="K73" i="8"/>
  <c r="L73" i="8" s="1"/>
  <c r="K74" i="8"/>
  <c r="L74" i="8" s="1"/>
  <c r="K75" i="8"/>
  <c r="L75" i="8" s="1"/>
  <c r="K76" i="8"/>
  <c r="L76" i="8" s="1"/>
  <c r="K77" i="8"/>
  <c r="L77" i="8" s="1"/>
  <c r="K78" i="8"/>
  <c r="L78" i="8" s="1"/>
  <c r="K79" i="8"/>
  <c r="L79" i="8" s="1"/>
  <c r="K80" i="8"/>
  <c r="L80" i="8" s="1"/>
  <c r="K81" i="8"/>
  <c r="K82" i="8"/>
  <c r="K83" i="8"/>
  <c r="K84" i="8"/>
  <c r="K85" i="8"/>
  <c r="L90" i="7"/>
  <c r="M91" i="7" s="1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6" i="7"/>
  <c r="L10" i="7"/>
  <c r="M10" i="7" s="1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M85" i="15" l="1"/>
  <c r="M83" i="15"/>
  <c r="M81" i="15"/>
  <c r="M86" i="15"/>
  <c r="M84" i="15"/>
  <c r="M82" i="15"/>
  <c r="M58" i="15"/>
  <c r="M75" i="15"/>
  <c r="M71" i="15"/>
  <c r="M67" i="15"/>
  <c r="M63" i="15"/>
  <c r="M59" i="15"/>
  <c r="M73" i="15"/>
  <c r="M69" i="15"/>
  <c r="M65" i="15"/>
  <c r="M61" i="15"/>
  <c r="M57" i="15"/>
  <c r="M74" i="15"/>
  <c r="M72" i="15"/>
  <c r="M70" i="15"/>
  <c r="M68" i="15"/>
  <c r="M66" i="15"/>
  <c r="M64" i="15"/>
  <c r="M62" i="15"/>
  <c r="M60" i="15"/>
  <c r="M52" i="15"/>
  <c r="M50" i="15"/>
  <c r="M46" i="15"/>
  <c r="M51" i="15"/>
  <c r="M49" i="15"/>
  <c r="M47" i="15"/>
  <c r="M39" i="15"/>
  <c r="M37" i="15"/>
  <c r="M35" i="15"/>
  <c r="M38" i="15"/>
  <c r="M36" i="15"/>
  <c r="M29" i="15"/>
  <c r="M27" i="15"/>
  <c r="M25" i="15"/>
  <c r="M23" i="15"/>
  <c r="M21" i="15"/>
  <c r="M19" i="15"/>
  <c r="M17" i="15"/>
  <c r="M15" i="15"/>
  <c r="M13" i="15"/>
  <c r="M11" i="15"/>
  <c r="M28" i="15"/>
  <c r="M26" i="15"/>
  <c r="M24" i="15"/>
  <c r="M22" i="15"/>
  <c r="M20" i="15"/>
  <c r="M18" i="15"/>
  <c r="M16" i="15"/>
  <c r="M14" i="15"/>
  <c r="M12" i="15"/>
  <c r="AH80" i="14"/>
  <c r="AH82" i="14"/>
  <c r="AH84" i="14"/>
  <c r="AH86" i="14"/>
  <c r="AH88" i="14"/>
  <c r="AH90" i="14"/>
  <c r="AH81" i="14"/>
  <c r="AH83" i="14"/>
  <c r="AH85" i="14"/>
  <c r="AH87" i="14"/>
  <c r="AH89" i="14"/>
  <c r="AH66" i="14"/>
  <c r="AH68" i="14"/>
  <c r="AH70" i="14"/>
  <c r="AH72" i="14"/>
  <c r="AH74" i="14"/>
  <c r="AH67" i="14"/>
  <c r="AH69" i="14"/>
  <c r="AH71" i="14"/>
  <c r="AH73" i="14"/>
  <c r="AH75" i="14"/>
  <c r="AH52" i="14"/>
  <c r="AH54" i="14"/>
  <c r="AH56" i="14"/>
  <c r="AH58" i="14"/>
  <c r="AH60" i="14"/>
  <c r="AH53" i="14"/>
  <c r="AH55" i="14"/>
  <c r="AH57" i="14"/>
  <c r="AH59" i="14"/>
  <c r="AH61" i="14"/>
  <c r="AH38" i="14"/>
  <c r="AH40" i="14"/>
  <c r="AH42" i="14"/>
  <c r="AH44" i="14"/>
  <c r="AH46" i="14"/>
  <c r="AH39" i="14"/>
  <c r="AH41" i="14"/>
  <c r="AH43" i="14"/>
  <c r="AH45" i="14"/>
  <c r="AH47" i="14"/>
  <c r="AH24" i="14"/>
  <c r="AH26" i="14"/>
  <c r="AH28" i="14"/>
  <c r="AH30" i="14"/>
  <c r="AH32" i="14"/>
  <c r="AH25" i="14"/>
  <c r="AH27" i="14"/>
  <c r="AH29" i="14"/>
  <c r="AH31" i="14"/>
  <c r="AH33" i="14"/>
  <c r="AH10" i="14"/>
  <c r="AH12" i="14"/>
  <c r="AH14" i="14"/>
  <c r="AH16" i="14"/>
  <c r="AH18" i="14"/>
  <c r="AH11" i="14"/>
  <c r="AH13" i="14"/>
  <c r="AH15" i="14"/>
  <c r="AH17" i="14"/>
  <c r="AH19" i="14"/>
  <c r="M89" i="13"/>
  <c r="M87" i="13"/>
  <c r="M85" i="13"/>
  <c r="M83" i="13"/>
  <c r="M81" i="13"/>
  <c r="M90" i="13"/>
  <c r="M88" i="13"/>
  <c r="M86" i="13"/>
  <c r="M84" i="13"/>
  <c r="M82" i="13"/>
  <c r="M75" i="13"/>
  <c r="M73" i="13"/>
  <c r="M71" i="13"/>
  <c r="M69" i="13"/>
  <c r="M67" i="13"/>
  <c r="M74" i="13"/>
  <c r="M72" i="13"/>
  <c r="M70" i="13"/>
  <c r="M68" i="13"/>
  <c r="M59" i="13"/>
  <c r="M55" i="13"/>
  <c r="M61" i="13"/>
  <c r="M57" i="13"/>
  <c r="M53" i="13"/>
  <c r="M60" i="13"/>
  <c r="M58" i="13"/>
  <c r="M56" i="13"/>
  <c r="M54" i="13"/>
  <c r="M47" i="13"/>
  <c r="M45" i="13"/>
  <c r="M43" i="13"/>
  <c r="M41" i="13"/>
  <c r="M39" i="13"/>
  <c r="M46" i="13"/>
  <c r="M44" i="13"/>
  <c r="M42" i="13"/>
  <c r="M40" i="13"/>
  <c r="M33" i="13"/>
  <c r="M31" i="13"/>
  <c r="M29" i="13"/>
  <c r="M27" i="13"/>
  <c r="M25" i="13"/>
  <c r="M32" i="13"/>
  <c r="M30" i="13"/>
  <c r="M28" i="13"/>
  <c r="M26" i="13"/>
  <c r="M17" i="13"/>
  <c r="M13" i="13"/>
  <c r="M19" i="13"/>
  <c r="M15" i="13"/>
  <c r="M11" i="13"/>
  <c r="M18" i="13"/>
  <c r="M16" i="13"/>
  <c r="M14" i="13"/>
  <c r="M12" i="13"/>
  <c r="AH120" i="12"/>
  <c r="AH122" i="12"/>
  <c r="AH124" i="12"/>
  <c r="AH126" i="12"/>
  <c r="AH128" i="12"/>
  <c r="AH130" i="12"/>
  <c r="AH132" i="12"/>
  <c r="AH121" i="12"/>
  <c r="AH123" i="12"/>
  <c r="AH125" i="12"/>
  <c r="AH127" i="12"/>
  <c r="AH129" i="12"/>
  <c r="AH131" i="12"/>
  <c r="AH133" i="12"/>
  <c r="AH82" i="12"/>
  <c r="AH84" i="12"/>
  <c r="AH86" i="12"/>
  <c r="AH88" i="12"/>
  <c r="AH90" i="12"/>
  <c r="AH92" i="12"/>
  <c r="AH94" i="12"/>
  <c r="AH96" i="12"/>
  <c r="AH98" i="12"/>
  <c r="AH100" i="12"/>
  <c r="AH102" i="12"/>
  <c r="AH104" i="12"/>
  <c r="AH106" i="12"/>
  <c r="AH108" i="12"/>
  <c r="AH110" i="12"/>
  <c r="AH112" i="12"/>
  <c r="AH114" i="12"/>
  <c r="AH83" i="12"/>
  <c r="AH85" i="12"/>
  <c r="AH87" i="12"/>
  <c r="AH89" i="12"/>
  <c r="AH91" i="12"/>
  <c r="AH93" i="12"/>
  <c r="AH95" i="12"/>
  <c r="AH97" i="12"/>
  <c r="AH99" i="12"/>
  <c r="AH101" i="12"/>
  <c r="AH103" i="12"/>
  <c r="AH105" i="12"/>
  <c r="AH107" i="12"/>
  <c r="AH109" i="12"/>
  <c r="AH111" i="12"/>
  <c r="AH113" i="12"/>
  <c r="AH115" i="12"/>
  <c r="AH54" i="12"/>
  <c r="AH56" i="12"/>
  <c r="AH58" i="12"/>
  <c r="AH60" i="12"/>
  <c r="AH62" i="12"/>
  <c r="AH64" i="12"/>
  <c r="AH66" i="12"/>
  <c r="AH68" i="12"/>
  <c r="AH70" i="12"/>
  <c r="AH72" i="12"/>
  <c r="AH74" i="12"/>
  <c r="AH76" i="12"/>
  <c r="AH55" i="12"/>
  <c r="AH57" i="12"/>
  <c r="AH59" i="12"/>
  <c r="AH61" i="12"/>
  <c r="AH63" i="12"/>
  <c r="AH65" i="12"/>
  <c r="AH67" i="12"/>
  <c r="AH69" i="12"/>
  <c r="AH71" i="12"/>
  <c r="AH73" i="12"/>
  <c r="AH75" i="12"/>
  <c r="AH77" i="12"/>
  <c r="AH10" i="12"/>
  <c r="AH12" i="12"/>
  <c r="AH14" i="12"/>
  <c r="AH16" i="12"/>
  <c r="AH18" i="12"/>
  <c r="AH20" i="12"/>
  <c r="AH22" i="12"/>
  <c r="AH24" i="12"/>
  <c r="AH26" i="12"/>
  <c r="AH28" i="12"/>
  <c r="AH30" i="12"/>
  <c r="AH32" i="12"/>
  <c r="AH34" i="12"/>
  <c r="AH36" i="12"/>
  <c r="AH38" i="12"/>
  <c r="AH40" i="12"/>
  <c r="AH42" i="12"/>
  <c r="AH44" i="12"/>
  <c r="AH46" i="12"/>
  <c r="AH48" i="12"/>
  <c r="AH11" i="12"/>
  <c r="AH13" i="12"/>
  <c r="AH15" i="12"/>
  <c r="AH17" i="12"/>
  <c r="AH19" i="12"/>
  <c r="AH21" i="12"/>
  <c r="AH23" i="12"/>
  <c r="AH25" i="12"/>
  <c r="AH27" i="12"/>
  <c r="AH29" i="12"/>
  <c r="AH31" i="12"/>
  <c r="AH33" i="12"/>
  <c r="AH35" i="12"/>
  <c r="AH37" i="12"/>
  <c r="AH39" i="12"/>
  <c r="AH41" i="12"/>
  <c r="AH43" i="12"/>
  <c r="AH45" i="12"/>
  <c r="AH47" i="12"/>
  <c r="AH49" i="12"/>
  <c r="M133" i="11"/>
  <c r="M131" i="11"/>
  <c r="M129" i="11"/>
  <c r="M127" i="11"/>
  <c r="M125" i="11"/>
  <c r="M123" i="11"/>
  <c r="M121" i="11"/>
  <c r="M132" i="11"/>
  <c r="M130" i="11"/>
  <c r="M128" i="11"/>
  <c r="M126" i="11"/>
  <c r="M124" i="11"/>
  <c r="M122" i="11"/>
  <c r="M115" i="11"/>
  <c r="M113" i="11"/>
  <c r="M111" i="11"/>
  <c r="M109" i="11"/>
  <c r="M107" i="11"/>
  <c r="M105" i="11"/>
  <c r="M103" i="11"/>
  <c r="M101" i="11"/>
  <c r="M99" i="11"/>
  <c r="M97" i="11"/>
  <c r="M95" i="11"/>
  <c r="M93" i="11"/>
  <c r="M91" i="11"/>
  <c r="M89" i="11"/>
  <c r="M87" i="11"/>
  <c r="M85" i="11"/>
  <c r="M83" i="11"/>
  <c r="M114" i="11"/>
  <c r="M112" i="11"/>
  <c r="M110" i="11"/>
  <c r="M108" i="11"/>
  <c r="M106" i="11"/>
  <c r="M104" i="11"/>
  <c r="M102" i="11"/>
  <c r="M100" i="11"/>
  <c r="M98" i="11"/>
  <c r="M96" i="11"/>
  <c r="M94" i="11"/>
  <c r="M92" i="11"/>
  <c r="M90" i="11"/>
  <c r="M88" i="11"/>
  <c r="M86" i="11"/>
  <c r="M84" i="11"/>
  <c r="M77" i="11"/>
  <c r="M75" i="11"/>
  <c r="M73" i="11"/>
  <c r="M71" i="11"/>
  <c r="M69" i="11"/>
  <c r="M67" i="11"/>
  <c r="M65" i="11"/>
  <c r="M63" i="11"/>
  <c r="M61" i="11"/>
  <c r="M59" i="11"/>
  <c r="M57" i="11"/>
  <c r="M55" i="11"/>
  <c r="M76" i="11"/>
  <c r="M74" i="11"/>
  <c r="M72" i="11"/>
  <c r="M70" i="11"/>
  <c r="M68" i="11"/>
  <c r="M66" i="11"/>
  <c r="M64" i="11"/>
  <c r="M62" i="11"/>
  <c r="M60" i="11"/>
  <c r="M58" i="11"/>
  <c r="M56" i="11"/>
  <c r="M49" i="11"/>
  <c r="M47" i="11"/>
  <c r="M45" i="11"/>
  <c r="M43" i="11"/>
  <c r="M41" i="11"/>
  <c r="M39" i="11"/>
  <c r="M37" i="11"/>
  <c r="M35" i="11"/>
  <c r="M33" i="11"/>
  <c r="M31" i="11"/>
  <c r="M29" i="11"/>
  <c r="M27" i="11"/>
  <c r="M25" i="11"/>
  <c r="M23" i="11"/>
  <c r="M21" i="11"/>
  <c r="M19" i="11"/>
  <c r="M17" i="11"/>
  <c r="M15" i="11"/>
  <c r="M13" i="11"/>
  <c r="M11" i="11"/>
  <c r="M48" i="11"/>
  <c r="M46" i="11"/>
  <c r="M44" i="11"/>
  <c r="M42" i="11"/>
  <c r="M40" i="11"/>
  <c r="M38" i="11"/>
  <c r="M36" i="11"/>
  <c r="M34" i="11"/>
  <c r="M32" i="11"/>
  <c r="M30" i="11"/>
  <c r="M28" i="11"/>
  <c r="M26" i="11"/>
  <c r="M24" i="11"/>
  <c r="M22" i="11"/>
  <c r="M20" i="11"/>
  <c r="M18" i="11"/>
  <c r="M16" i="11"/>
  <c r="M14" i="11"/>
  <c r="M12" i="11"/>
  <c r="BF251" i="10"/>
  <c r="BF250" i="10"/>
  <c r="BF249" i="10"/>
  <c r="BF248" i="10"/>
  <c r="BF247" i="10"/>
  <c r="BF246" i="10"/>
  <c r="BF245" i="10"/>
  <c r="BF244" i="10"/>
  <c r="BF243" i="10"/>
  <c r="BF242" i="10"/>
  <c r="BF241" i="10"/>
  <c r="BF240" i="10"/>
  <c r="BF239" i="10"/>
  <c r="BF234" i="10"/>
  <c r="BF233" i="10"/>
  <c r="BF232" i="10"/>
  <c r="BF231" i="10"/>
  <c r="BF230" i="10"/>
  <c r="BF229" i="10"/>
  <c r="BF228" i="10"/>
  <c r="BF227" i="10"/>
  <c r="BF226" i="10"/>
  <c r="BF225" i="10"/>
  <c r="BF224" i="10"/>
  <c r="BF223" i="10"/>
  <c r="BF222" i="10"/>
  <c r="BF221" i="10"/>
  <c r="BF220" i="10"/>
  <c r="BF219" i="10"/>
  <c r="BF218" i="10"/>
  <c r="BF217" i="10"/>
  <c r="BF216" i="10"/>
  <c r="BF215" i="10"/>
  <c r="BF214" i="10"/>
  <c r="BF213" i="10"/>
  <c r="BF212" i="10"/>
  <c r="BG212" i="10" s="1"/>
  <c r="BF207" i="10"/>
  <c r="BF206" i="10"/>
  <c r="BF205" i="10"/>
  <c r="BF204" i="10"/>
  <c r="BF203" i="10"/>
  <c r="BF202" i="10"/>
  <c r="BF201" i="10"/>
  <c r="BF200" i="10"/>
  <c r="BF199" i="10"/>
  <c r="BF198" i="10"/>
  <c r="BF197" i="10"/>
  <c r="BF196" i="10"/>
  <c r="BF195" i="10"/>
  <c r="BF194" i="10"/>
  <c r="BF193" i="10"/>
  <c r="BF192" i="10"/>
  <c r="BF191" i="10"/>
  <c r="BF190" i="10"/>
  <c r="BF189" i="10"/>
  <c r="BF188" i="10"/>
  <c r="BF187" i="10"/>
  <c r="BF186" i="10"/>
  <c r="BF185" i="10"/>
  <c r="BF184" i="10"/>
  <c r="BF183" i="10"/>
  <c r="BF182" i="10"/>
  <c r="BF181" i="10"/>
  <c r="BF180" i="10"/>
  <c r="BF179" i="10"/>
  <c r="BF178" i="10"/>
  <c r="BF177" i="10"/>
  <c r="BF176" i="10"/>
  <c r="BF175" i="10"/>
  <c r="BF174" i="10"/>
  <c r="BF173" i="10"/>
  <c r="BF172" i="10"/>
  <c r="BF171" i="10"/>
  <c r="BF170" i="10"/>
  <c r="BF169" i="10"/>
  <c r="BF168" i="10"/>
  <c r="BF167" i="10"/>
  <c r="BF166" i="10"/>
  <c r="BF165" i="10"/>
  <c r="BF164" i="10"/>
  <c r="BF163" i="10"/>
  <c r="BF162" i="10"/>
  <c r="BF161" i="10"/>
  <c r="BF160" i="10"/>
  <c r="BF159" i="10"/>
  <c r="BF158" i="10"/>
  <c r="BF157" i="10"/>
  <c r="BF156" i="10"/>
  <c r="BF155" i="10"/>
  <c r="BF154" i="10"/>
  <c r="BF153" i="10"/>
  <c r="BF152" i="10"/>
  <c r="BF151" i="10"/>
  <c r="BG151" i="10" s="1"/>
  <c r="BF146" i="10"/>
  <c r="BF145" i="10"/>
  <c r="BF144" i="10"/>
  <c r="BF143" i="10"/>
  <c r="BF142" i="10"/>
  <c r="BF141" i="10"/>
  <c r="BF140" i="10"/>
  <c r="BF139" i="10"/>
  <c r="BF138" i="10"/>
  <c r="BF137" i="10"/>
  <c r="BF136" i="10"/>
  <c r="BF135" i="10"/>
  <c r="BF134" i="10"/>
  <c r="BF133" i="10"/>
  <c r="BF132" i="10"/>
  <c r="BF131" i="10"/>
  <c r="BF130" i="10"/>
  <c r="BF129" i="10"/>
  <c r="BF128" i="10"/>
  <c r="BF127" i="10"/>
  <c r="BF126" i="10"/>
  <c r="BF125" i="10"/>
  <c r="BF124" i="10"/>
  <c r="BF123" i="10"/>
  <c r="BF122" i="10"/>
  <c r="BF121" i="10"/>
  <c r="BF120" i="10"/>
  <c r="BF119" i="10"/>
  <c r="BF118" i="10"/>
  <c r="BF117" i="10"/>
  <c r="BF116" i="10"/>
  <c r="BF115" i="10"/>
  <c r="BF114" i="10"/>
  <c r="BF113" i="10"/>
  <c r="BF112" i="10"/>
  <c r="BF111" i="10"/>
  <c r="BF110" i="10"/>
  <c r="BF109" i="10"/>
  <c r="BG109" i="10" s="1"/>
  <c r="BF104" i="10"/>
  <c r="BG104" i="10" s="1"/>
  <c r="BF103" i="10"/>
  <c r="BF102" i="10"/>
  <c r="BG102" i="10" s="1"/>
  <c r="BF101" i="10"/>
  <c r="BF99" i="10"/>
  <c r="BF98" i="10"/>
  <c r="BG98" i="10" s="1"/>
  <c r="BF97" i="10"/>
  <c r="BF96" i="10"/>
  <c r="BG96" i="10" s="1"/>
  <c r="BF95" i="10"/>
  <c r="BF93" i="10"/>
  <c r="BF91" i="10"/>
  <c r="BG91" i="10" s="1"/>
  <c r="BG90" i="10"/>
  <c r="BG92" i="10"/>
  <c r="BG94" i="10"/>
  <c r="BG100" i="10"/>
  <c r="BG93" i="10"/>
  <c r="BG95" i="10"/>
  <c r="BG97" i="10"/>
  <c r="BG99" i="10"/>
  <c r="BG101" i="10"/>
  <c r="BG103" i="10"/>
  <c r="BF84" i="10"/>
  <c r="BF83" i="10"/>
  <c r="BF82" i="10"/>
  <c r="BF81" i="10"/>
  <c r="BF80" i="10"/>
  <c r="BF79" i="10"/>
  <c r="BF78" i="10"/>
  <c r="BF77" i="10"/>
  <c r="BF76" i="10"/>
  <c r="BF75" i="10"/>
  <c r="BF74" i="10"/>
  <c r="BF73" i="10"/>
  <c r="BF72" i="10"/>
  <c r="BF71" i="10"/>
  <c r="BF70" i="10"/>
  <c r="BF69" i="10"/>
  <c r="BF68" i="10"/>
  <c r="BF67" i="10"/>
  <c r="BF66" i="10"/>
  <c r="BF65" i="10"/>
  <c r="BF64" i="10"/>
  <c r="BF63" i="10"/>
  <c r="BF62" i="10"/>
  <c r="BF61" i="10"/>
  <c r="BF60" i="10"/>
  <c r="BF59" i="10"/>
  <c r="BF58" i="10"/>
  <c r="BF57" i="10"/>
  <c r="BF56" i="10"/>
  <c r="BF55" i="10"/>
  <c r="BF54" i="10"/>
  <c r="BF53" i="10"/>
  <c r="BF52" i="10"/>
  <c r="BF51" i="10"/>
  <c r="BF50" i="10"/>
  <c r="BF49" i="10"/>
  <c r="BF48" i="10"/>
  <c r="BF47" i="10"/>
  <c r="BF46" i="10"/>
  <c r="BF45" i="10"/>
  <c r="BF44" i="10"/>
  <c r="BF43" i="10"/>
  <c r="BF42" i="10"/>
  <c r="BF41" i="10"/>
  <c r="BF40" i="10"/>
  <c r="BF39" i="10"/>
  <c r="BF38" i="10"/>
  <c r="BF37" i="10"/>
  <c r="BF36" i="10"/>
  <c r="BF35" i="10"/>
  <c r="BF34" i="10"/>
  <c r="BF33" i="10"/>
  <c r="BF32" i="10"/>
  <c r="BF31" i="10"/>
  <c r="BF30" i="10"/>
  <c r="BF29" i="10"/>
  <c r="BF28" i="10"/>
  <c r="BF27" i="10"/>
  <c r="BF26" i="10"/>
  <c r="BF25" i="10"/>
  <c r="BF24" i="10"/>
  <c r="BF23" i="10"/>
  <c r="BF22" i="10"/>
  <c r="BF21" i="10"/>
  <c r="BF20" i="10"/>
  <c r="BF19" i="10"/>
  <c r="BF18" i="10"/>
  <c r="BF17" i="10"/>
  <c r="BF16" i="10"/>
  <c r="BF15" i="10"/>
  <c r="BF14" i="10"/>
  <c r="BF13" i="10"/>
  <c r="BF12" i="10"/>
  <c r="BF11" i="10"/>
  <c r="BF10" i="10"/>
  <c r="BG10" i="10" s="1"/>
  <c r="P245" i="9"/>
  <c r="Q245" i="9" s="1"/>
  <c r="P244" i="9"/>
  <c r="Q239" i="9"/>
  <c r="Q241" i="9"/>
  <c r="Q243" i="9"/>
  <c r="Q247" i="9"/>
  <c r="Q249" i="9"/>
  <c r="Q251" i="9"/>
  <c r="Q240" i="9"/>
  <c r="Q242" i="9"/>
  <c r="Q244" i="9"/>
  <c r="Q246" i="9"/>
  <c r="Q248" i="9"/>
  <c r="Q250" i="9"/>
  <c r="Q252" i="9"/>
  <c r="P215" i="9"/>
  <c r="P213" i="9"/>
  <c r="P212" i="9"/>
  <c r="Q212" i="9" s="1"/>
  <c r="Q218" i="9"/>
  <c r="Q226" i="9"/>
  <c r="Q234" i="9"/>
  <c r="Q219" i="9"/>
  <c r="Q227" i="9"/>
  <c r="Q151" i="9"/>
  <c r="Q153" i="9"/>
  <c r="Q155" i="9"/>
  <c r="Q157" i="9"/>
  <c r="Q159" i="9"/>
  <c r="Q161" i="9"/>
  <c r="Q163" i="9"/>
  <c r="Q165" i="9"/>
  <c r="Q167" i="9"/>
  <c r="Q169" i="9"/>
  <c r="Q171" i="9"/>
  <c r="Q173" i="9"/>
  <c r="Q175" i="9"/>
  <c r="Q177" i="9"/>
  <c r="Q179" i="9"/>
  <c r="Q181" i="9"/>
  <c r="Q183" i="9"/>
  <c r="Q185" i="9"/>
  <c r="Q187" i="9"/>
  <c r="Q189" i="9"/>
  <c r="Q191" i="9"/>
  <c r="Q193" i="9"/>
  <c r="Q195" i="9"/>
  <c r="Q197" i="9"/>
  <c r="Q199" i="9"/>
  <c r="Q201" i="9"/>
  <c r="Q203" i="9"/>
  <c r="Q205" i="9"/>
  <c r="Q207" i="9"/>
  <c r="Q152" i="9"/>
  <c r="Q154" i="9"/>
  <c r="Q156" i="9"/>
  <c r="Q158" i="9"/>
  <c r="Q160" i="9"/>
  <c r="Q162" i="9"/>
  <c r="Q164" i="9"/>
  <c r="Q166" i="9"/>
  <c r="Q168" i="9"/>
  <c r="Q170" i="9"/>
  <c r="Q172" i="9"/>
  <c r="Q174" i="9"/>
  <c r="Q176" i="9"/>
  <c r="Q178" i="9"/>
  <c r="Q180" i="9"/>
  <c r="Q182" i="9"/>
  <c r="Q184" i="9"/>
  <c r="Q186" i="9"/>
  <c r="Q188" i="9"/>
  <c r="Q190" i="9"/>
  <c r="Q192" i="9"/>
  <c r="Q194" i="9"/>
  <c r="Q196" i="9"/>
  <c r="Q198" i="9"/>
  <c r="Q200" i="9"/>
  <c r="Q202" i="9"/>
  <c r="Q204" i="9"/>
  <c r="Q206" i="9"/>
  <c r="Q109" i="9"/>
  <c r="Q111" i="9"/>
  <c r="Q113" i="9"/>
  <c r="Q115" i="9"/>
  <c r="Q117" i="9"/>
  <c r="Q119" i="9"/>
  <c r="Q121" i="9"/>
  <c r="Q123" i="9"/>
  <c r="Q125" i="9"/>
  <c r="Q127" i="9"/>
  <c r="Q129" i="9"/>
  <c r="Q131" i="9"/>
  <c r="Q133" i="9"/>
  <c r="Q135" i="9"/>
  <c r="Q137" i="9"/>
  <c r="Q139" i="9"/>
  <c r="Q141" i="9"/>
  <c r="Q143" i="9"/>
  <c r="Q145" i="9"/>
  <c r="Q110" i="9"/>
  <c r="Q112" i="9"/>
  <c r="Q114" i="9"/>
  <c r="Q116" i="9"/>
  <c r="Q118" i="9"/>
  <c r="Q120" i="9"/>
  <c r="Q122" i="9"/>
  <c r="Q124" i="9"/>
  <c r="Q126" i="9"/>
  <c r="Q128" i="9"/>
  <c r="Q130" i="9"/>
  <c r="Q132" i="9"/>
  <c r="Q134" i="9"/>
  <c r="Q136" i="9"/>
  <c r="Q138" i="9"/>
  <c r="Q140" i="9"/>
  <c r="Q142" i="9"/>
  <c r="Q144" i="9"/>
  <c r="Q146" i="9"/>
  <c r="Q90" i="9"/>
  <c r="Q92" i="9"/>
  <c r="Q94" i="9"/>
  <c r="Q96" i="9"/>
  <c r="Q98" i="9"/>
  <c r="Q100" i="9"/>
  <c r="Q102" i="9"/>
  <c r="Q104" i="9"/>
  <c r="Q91" i="9"/>
  <c r="Q93" i="9"/>
  <c r="Q95" i="9"/>
  <c r="Q97" i="9"/>
  <c r="Q99" i="9"/>
  <c r="Q101" i="9"/>
  <c r="Q103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52" i="9"/>
  <c r="Q54" i="9"/>
  <c r="Q56" i="9"/>
  <c r="Q58" i="9"/>
  <c r="Q60" i="9"/>
  <c r="Q62" i="9"/>
  <c r="Q64" i="9"/>
  <c r="Q66" i="9"/>
  <c r="Q68" i="9"/>
  <c r="Q70" i="9"/>
  <c r="Q72" i="9"/>
  <c r="Q74" i="9"/>
  <c r="Q76" i="9"/>
  <c r="Q78" i="9"/>
  <c r="Q80" i="9"/>
  <c r="Q82" i="9"/>
  <c r="Q84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Q51" i="9"/>
  <c r="Q53" i="9"/>
  <c r="Q55" i="9"/>
  <c r="Q57" i="9"/>
  <c r="Q59" i="9"/>
  <c r="Q61" i="9"/>
  <c r="Q63" i="9"/>
  <c r="Q65" i="9"/>
  <c r="Q67" i="9"/>
  <c r="Q69" i="9"/>
  <c r="Q71" i="9"/>
  <c r="Q73" i="9"/>
  <c r="Q75" i="9"/>
  <c r="Q77" i="9"/>
  <c r="Q79" i="9"/>
  <c r="Q81" i="9"/>
  <c r="Q83" i="9"/>
  <c r="Q85" i="9"/>
  <c r="M91" i="8"/>
  <c r="M93" i="8"/>
  <c r="M95" i="8"/>
  <c r="M97" i="8"/>
  <c r="M99" i="8"/>
  <c r="M101" i="8"/>
  <c r="M103" i="8"/>
  <c r="M105" i="8"/>
  <c r="M107" i="8"/>
  <c r="M109" i="8"/>
  <c r="M111" i="8"/>
  <c r="M113" i="8"/>
  <c r="M115" i="8"/>
  <c r="M117" i="8"/>
  <c r="M119" i="8"/>
  <c r="M90" i="8"/>
  <c r="M92" i="8"/>
  <c r="M94" i="8"/>
  <c r="M96" i="8"/>
  <c r="M98" i="8"/>
  <c r="M100" i="8"/>
  <c r="M102" i="8"/>
  <c r="M104" i="8"/>
  <c r="M106" i="8"/>
  <c r="M108" i="8"/>
  <c r="M110" i="8"/>
  <c r="M112" i="8"/>
  <c r="M114" i="8"/>
  <c r="M116" i="8"/>
  <c r="M118" i="8"/>
  <c r="M120" i="8"/>
  <c r="M10" i="8"/>
  <c r="M12" i="8"/>
  <c r="M14" i="8"/>
  <c r="M16" i="8"/>
  <c r="M18" i="8"/>
  <c r="M20" i="8"/>
  <c r="M22" i="8"/>
  <c r="M24" i="8"/>
  <c r="M26" i="8"/>
  <c r="M28" i="8"/>
  <c r="M30" i="8"/>
  <c r="M32" i="8"/>
  <c r="M34" i="8"/>
  <c r="M36" i="8"/>
  <c r="M38" i="8"/>
  <c r="M40" i="8"/>
  <c r="M42" i="8"/>
  <c r="M44" i="8"/>
  <c r="M46" i="8"/>
  <c r="M48" i="8"/>
  <c r="M50" i="8"/>
  <c r="M54" i="8"/>
  <c r="M56" i="8"/>
  <c r="M58" i="8"/>
  <c r="M60" i="8"/>
  <c r="M64" i="8"/>
  <c r="M68" i="8"/>
  <c r="M72" i="8"/>
  <c r="M76" i="8"/>
  <c r="M80" i="8"/>
  <c r="M84" i="8"/>
  <c r="M11" i="8"/>
  <c r="M13" i="8"/>
  <c r="M15" i="8"/>
  <c r="M17" i="8"/>
  <c r="M19" i="8"/>
  <c r="M21" i="8"/>
  <c r="M23" i="8"/>
  <c r="M25" i="8"/>
  <c r="M27" i="8"/>
  <c r="M29" i="8"/>
  <c r="M31" i="8"/>
  <c r="M33" i="8"/>
  <c r="M35" i="8"/>
  <c r="M37" i="8"/>
  <c r="M39" i="8"/>
  <c r="M41" i="8"/>
  <c r="M43" i="8"/>
  <c r="M45" i="8"/>
  <c r="M47" i="8"/>
  <c r="M49" i="8"/>
  <c r="M51" i="8"/>
  <c r="M53" i="8"/>
  <c r="M55" i="8"/>
  <c r="M57" i="8"/>
  <c r="M59" i="8"/>
  <c r="M61" i="8"/>
  <c r="M63" i="8"/>
  <c r="M65" i="8"/>
  <c r="M67" i="8"/>
  <c r="M69" i="8"/>
  <c r="M71" i="8"/>
  <c r="M73" i="8"/>
  <c r="M75" i="8"/>
  <c r="M77" i="8"/>
  <c r="M79" i="8"/>
  <c r="M81" i="8"/>
  <c r="M83" i="8"/>
  <c r="M85" i="8"/>
  <c r="M52" i="8"/>
  <c r="M62" i="8"/>
  <c r="M66" i="8"/>
  <c r="M70" i="8"/>
  <c r="M74" i="8"/>
  <c r="M78" i="8"/>
  <c r="M82" i="8"/>
  <c r="M118" i="7"/>
  <c r="M114" i="7"/>
  <c r="M110" i="7"/>
  <c r="M106" i="7"/>
  <c r="M102" i="7"/>
  <c r="M98" i="7"/>
  <c r="M94" i="7"/>
  <c r="M90" i="7"/>
  <c r="M120" i="7"/>
  <c r="M116" i="7"/>
  <c r="M112" i="7"/>
  <c r="M108" i="7"/>
  <c r="M104" i="7"/>
  <c r="M100" i="7"/>
  <c r="M96" i="7"/>
  <c r="M92" i="7"/>
  <c r="M119" i="7"/>
  <c r="M117" i="7"/>
  <c r="M115" i="7"/>
  <c r="M113" i="7"/>
  <c r="M111" i="7"/>
  <c r="M109" i="7"/>
  <c r="M107" i="7"/>
  <c r="M105" i="7"/>
  <c r="M103" i="7"/>
  <c r="M101" i="7"/>
  <c r="M99" i="7"/>
  <c r="M97" i="7"/>
  <c r="M95" i="7"/>
  <c r="M93" i="7"/>
  <c r="M82" i="7"/>
  <c r="M78" i="7"/>
  <c r="M74" i="7"/>
  <c r="M70" i="7"/>
  <c r="M68" i="7"/>
  <c r="M66" i="7"/>
  <c r="M62" i="7"/>
  <c r="M58" i="7"/>
  <c r="M54" i="7"/>
  <c r="M50" i="7"/>
  <c r="M46" i="7"/>
  <c r="M42" i="7"/>
  <c r="M38" i="7"/>
  <c r="M34" i="7"/>
  <c r="M30" i="7"/>
  <c r="M26" i="7"/>
  <c r="M20" i="7"/>
  <c r="M85" i="7"/>
  <c r="M83" i="7"/>
  <c r="M81" i="7"/>
  <c r="M79" i="7"/>
  <c r="M77" i="7"/>
  <c r="M75" i="7"/>
  <c r="M73" i="7"/>
  <c r="M71" i="7"/>
  <c r="M69" i="7"/>
  <c r="M67" i="7"/>
  <c r="M65" i="7"/>
  <c r="M63" i="7"/>
  <c r="M61" i="7"/>
  <c r="M59" i="7"/>
  <c r="M57" i="7"/>
  <c r="M55" i="7"/>
  <c r="M53" i="7"/>
  <c r="M51" i="7"/>
  <c r="M49" i="7"/>
  <c r="M47" i="7"/>
  <c r="M45" i="7"/>
  <c r="M43" i="7"/>
  <c r="M41" i="7"/>
  <c r="M39" i="7"/>
  <c r="M37" i="7"/>
  <c r="M35" i="7"/>
  <c r="M33" i="7"/>
  <c r="M31" i="7"/>
  <c r="M29" i="7"/>
  <c r="M27" i="7"/>
  <c r="M25" i="7"/>
  <c r="M23" i="7"/>
  <c r="M21" i="7"/>
  <c r="M19" i="7"/>
  <c r="M17" i="7"/>
  <c r="M15" i="7"/>
  <c r="M13" i="7"/>
  <c r="M11" i="7"/>
  <c r="M84" i="7"/>
  <c r="M80" i="7"/>
  <c r="M76" i="7"/>
  <c r="M72" i="7"/>
  <c r="M64" i="7"/>
  <c r="M60" i="7"/>
  <c r="M56" i="7"/>
  <c r="M52" i="7"/>
  <c r="M48" i="7"/>
  <c r="M44" i="7"/>
  <c r="M40" i="7"/>
  <c r="M36" i="7"/>
  <c r="M32" i="7"/>
  <c r="M28" i="7"/>
  <c r="M24" i="7"/>
  <c r="M22" i="7"/>
  <c r="M18" i="7"/>
  <c r="M16" i="7"/>
  <c r="M14" i="7"/>
  <c r="M12" i="7"/>
  <c r="BG240" i="10" l="1"/>
  <c r="BG249" i="10"/>
  <c r="BG239" i="10"/>
  <c r="BG245" i="10"/>
  <c r="BG246" i="10"/>
  <c r="BG251" i="10"/>
  <c r="BG247" i="10"/>
  <c r="BG243" i="10"/>
  <c r="BG250" i="10"/>
  <c r="BG242" i="10"/>
  <c r="BG241" i="10"/>
  <c r="BG252" i="10"/>
  <c r="BG248" i="10"/>
  <c r="BG244" i="10"/>
  <c r="BG233" i="10"/>
  <c r="BG217" i="10"/>
  <c r="BG225" i="10"/>
  <c r="BG226" i="10"/>
  <c r="BG229" i="10"/>
  <c r="BG221" i="10"/>
  <c r="BG234" i="10"/>
  <c r="BG218" i="10"/>
  <c r="BG231" i="10"/>
  <c r="BG227" i="10"/>
  <c r="BG223" i="10"/>
  <c r="BG219" i="10"/>
  <c r="BG215" i="10"/>
  <c r="BG230" i="10"/>
  <c r="BG222" i="10"/>
  <c r="BG214" i="10"/>
  <c r="BG213" i="10"/>
  <c r="BG232" i="10"/>
  <c r="BG228" i="10"/>
  <c r="BG224" i="10"/>
  <c r="BG220" i="10"/>
  <c r="BG216" i="10"/>
  <c r="BG182" i="10"/>
  <c r="BG198" i="10"/>
  <c r="BG162" i="10"/>
  <c r="BG204" i="10"/>
  <c r="BG190" i="10"/>
  <c r="BG174" i="10"/>
  <c r="BG197" i="10"/>
  <c r="BG206" i="10"/>
  <c r="BG202" i="10"/>
  <c r="BG194" i="10"/>
  <c r="BG186" i="10"/>
  <c r="BG178" i="10"/>
  <c r="BG170" i="10"/>
  <c r="BG154" i="10"/>
  <c r="BG181" i="10"/>
  <c r="BG200" i="10"/>
  <c r="BG196" i="10"/>
  <c r="BG192" i="10"/>
  <c r="BG188" i="10"/>
  <c r="BG184" i="10"/>
  <c r="BG180" i="10"/>
  <c r="BG176" i="10"/>
  <c r="BG172" i="10"/>
  <c r="BG166" i="10"/>
  <c r="BG158" i="10"/>
  <c r="BG205" i="10"/>
  <c r="BG189" i="10"/>
  <c r="BG165" i="10"/>
  <c r="BG168" i="10"/>
  <c r="BG164" i="10"/>
  <c r="BG160" i="10"/>
  <c r="BG156" i="10"/>
  <c r="BG152" i="10"/>
  <c r="BG201" i="10"/>
  <c r="BG193" i="10"/>
  <c r="BG185" i="10"/>
  <c r="BG173" i="10"/>
  <c r="BG157" i="10"/>
  <c r="BG207" i="10"/>
  <c r="BG203" i="10"/>
  <c r="BG199" i="10"/>
  <c r="BG195" i="10"/>
  <c r="BG191" i="10"/>
  <c r="BG187" i="10"/>
  <c r="BG183" i="10"/>
  <c r="BG177" i="10"/>
  <c r="BG169" i="10"/>
  <c r="BG161" i="10"/>
  <c r="BG153" i="10"/>
  <c r="BG179" i="10"/>
  <c r="BG175" i="10"/>
  <c r="BG171" i="10"/>
  <c r="BG167" i="10"/>
  <c r="BG163" i="10"/>
  <c r="BG159" i="10"/>
  <c r="BG155" i="10"/>
  <c r="BG144" i="10"/>
  <c r="BG124" i="10"/>
  <c r="BG136" i="10"/>
  <c r="BG139" i="10"/>
  <c r="BG140" i="10"/>
  <c r="BG132" i="10"/>
  <c r="BG116" i="10"/>
  <c r="BG123" i="10"/>
  <c r="BG146" i="10"/>
  <c r="BG142" i="10"/>
  <c r="BG138" i="10"/>
  <c r="BG134" i="10"/>
  <c r="BG128" i="10"/>
  <c r="BG120" i="10"/>
  <c r="BG110" i="10"/>
  <c r="BG131" i="10"/>
  <c r="BG115" i="10"/>
  <c r="BG130" i="10"/>
  <c r="BG126" i="10"/>
  <c r="BG122" i="10"/>
  <c r="BG118" i="10"/>
  <c r="BG114" i="10"/>
  <c r="BG143" i="10"/>
  <c r="BG135" i="10"/>
  <c r="BG127" i="10"/>
  <c r="BG119" i="10"/>
  <c r="BG111" i="10"/>
  <c r="BG112" i="10"/>
  <c r="BG145" i="10"/>
  <c r="BG141" i="10"/>
  <c r="BG137" i="10"/>
  <c r="BG133" i="10"/>
  <c r="BG129" i="10"/>
  <c r="BG125" i="10"/>
  <c r="BG121" i="10"/>
  <c r="BG117" i="10"/>
  <c r="BG113" i="10"/>
  <c r="BG61" i="10"/>
  <c r="BG72" i="10"/>
  <c r="BG29" i="10"/>
  <c r="BG40" i="10"/>
  <c r="BG77" i="10"/>
  <c r="BG45" i="10"/>
  <c r="BG13" i="10"/>
  <c r="BG56" i="10"/>
  <c r="BG24" i="10"/>
  <c r="BG85" i="10"/>
  <c r="BG69" i="10"/>
  <c r="BG53" i="10"/>
  <c r="BG37" i="10"/>
  <c r="BG21" i="10"/>
  <c r="BG80" i="10"/>
  <c r="BG64" i="10"/>
  <c r="BG48" i="10"/>
  <c r="BG32" i="10"/>
  <c r="BG16" i="10"/>
  <c r="BG81" i="10"/>
  <c r="BG73" i="10"/>
  <c r="BG65" i="10"/>
  <c r="BG57" i="10"/>
  <c r="BG49" i="10"/>
  <c r="BG41" i="10"/>
  <c r="BG33" i="10"/>
  <c r="BG25" i="10"/>
  <c r="BG17" i="10"/>
  <c r="BG84" i="10"/>
  <c r="BG76" i="10"/>
  <c r="BG68" i="10"/>
  <c r="BG60" i="10"/>
  <c r="BG52" i="10"/>
  <c r="BG44" i="10"/>
  <c r="BG36" i="10"/>
  <c r="BG28" i="10"/>
  <c r="BG20" i="10"/>
  <c r="BG12" i="10"/>
  <c r="BG83" i="10"/>
  <c r="BG79" i="10"/>
  <c r="BG75" i="10"/>
  <c r="BG71" i="10"/>
  <c r="BG67" i="10"/>
  <c r="BG63" i="10"/>
  <c r="BG59" i="10"/>
  <c r="BG55" i="10"/>
  <c r="BG51" i="10"/>
  <c r="BG47" i="10"/>
  <c r="BG43" i="10"/>
  <c r="BG39" i="10"/>
  <c r="BG35" i="10"/>
  <c r="BG31" i="10"/>
  <c r="BG27" i="10"/>
  <c r="BG23" i="10"/>
  <c r="BG19" i="10"/>
  <c r="BG15" i="10"/>
  <c r="BG11" i="10"/>
  <c r="BG82" i="10"/>
  <c r="BG78" i="10"/>
  <c r="BG74" i="10"/>
  <c r="BG70" i="10"/>
  <c r="BG66" i="10"/>
  <c r="BG62" i="10"/>
  <c r="BG58" i="10"/>
  <c r="BG54" i="10"/>
  <c r="BG50" i="10"/>
  <c r="BG46" i="10"/>
  <c r="BG42" i="10"/>
  <c r="BG38" i="10"/>
  <c r="BG34" i="10"/>
  <c r="BG30" i="10"/>
  <c r="BG26" i="10"/>
  <c r="BG22" i="10"/>
  <c r="BG18" i="10"/>
  <c r="BG14" i="10"/>
  <c r="Q231" i="9"/>
  <c r="Q223" i="9"/>
  <c r="Q215" i="9"/>
  <c r="Q230" i="9"/>
  <c r="Q222" i="9"/>
  <c r="Q214" i="9"/>
  <c r="Q233" i="9"/>
  <c r="Q229" i="9"/>
  <c r="Q225" i="9"/>
  <c r="Q221" i="9"/>
  <c r="Q217" i="9"/>
  <c r="Q213" i="9"/>
  <c r="Q232" i="9"/>
  <c r="Q228" i="9"/>
  <c r="Q224" i="9"/>
  <c r="Q220" i="9"/>
  <c r="Q216" i="9"/>
</calcChain>
</file>

<file path=xl/sharedStrings.xml><?xml version="1.0" encoding="utf-8"?>
<sst xmlns="http://schemas.openxmlformats.org/spreadsheetml/2006/main" count="12660" uniqueCount="1379">
  <si>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</si>
  <si>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</si>
  <si>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</si>
  <si>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</si>
  <si>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</si>
  <si>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</si>
  <si>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</si>
  <si>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</si>
  <si>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</si>
  <si>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{7B5F73C2-07DE-4C8F-B39A-700D5C4ABAD1}}</t>
  </si>
  <si>
    <t>Абатурова Милена</t>
  </si>
  <si>
    <t>кмс</t>
  </si>
  <si>
    <t>Санкт-Петербург</t>
  </si>
  <si>
    <t>ШВСМ по ВВС</t>
  </si>
  <si>
    <t>Смирнов А.А., Смирнова Е.В., Чигидин А.В.</t>
  </si>
  <si>
    <t>Ж</t>
  </si>
  <si>
    <t>{guid {7B937A7E-1A9C-4F58-83EB-182135320EA0}}</t>
  </si>
  <si>
    <t>Агафонов Леонид</t>
  </si>
  <si>
    <t>1</t>
  </si>
  <si>
    <t>Ярославская обл.</t>
  </si>
  <si>
    <t>МУ СШОР №2, г. Ярославль</t>
  </si>
  <si>
    <t>Соколов Ю.С., Изюмова И.А.</t>
  </si>
  <si>
    <t>М</t>
  </si>
  <si>
    <t>{guid {0000090A-0000-0000-0000-000000000000}}</t>
  </si>
  <si>
    <t>Азанов Дмитрий</t>
  </si>
  <si>
    <t>мс</t>
  </si>
  <si>
    <t>Санкт-Петербург, Пермский кр.</t>
  </si>
  <si>
    <t>СПб ГБПОУ УОР №1</t>
  </si>
  <si>
    <t>Иванов А.В.</t>
  </si>
  <si>
    <t>{guid {A19454C9-AEC6-43B4-88DF-EEE7BAA7F8C2}}</t>
  </si>
  <si>
    <t>Айдерханов Матвей</t>
  </si>
  <si>
    <t>Пермский кр.</t>
  </si>
  <si>
    <t>МАУ «СШОР по гребным видам спорта» г. Перми</t>
  </si>
  <si>
    <t>Черемных А.Д.</t>
  </si>
  <si>
    <t>{guid {D59B55A3-9BAD-46C3-81C3-175774B2BEA7}}</t>
  </si>
  <si>
    <t>Ассанова Софья</t>
  </si>
  <si>
    <t>Свердловская обл.</t>
  </si>
  <si>
    <t>МБУ «СШОР «Уралец», МБУ ДО ГорСЮТур</t>
  </si>
  <si>
    <t>Гвоздева О.В., Салтанов С.В., Базин К.В.</t>
  </si>
  <si>
    <t>{guid {0000091C-0000-0000-0000-000000000000}}</t>
  </si>
  <si>
    <t>Афанасьев Алексей</t>
  </si>
  <si>
    <t>{guid {00000E2F-0000-0000-0000-000000000000}}</t>
  </si>
  <si>
    <t>Бабичев Даниил</t>
  </si>
  <si>
    <t>Тюменская обл.</t>
  </si>
  <si>
    <t>ГАУ ТО «ОСШОР», МАУ ДО ДЮСШ № 2 г. Тюмень</t>
  </si>
  <si>
    <t>Негардинова А.Х., Токмаков С.А.</t>
  </si>
  <si>
    <t>{guid {A1523182-A304-43BB-9FD7-40B9FD9EAA22}}</t>
  </si>
  <si>
    <t>Балай София</t>
  </si>
  <si>
    <t>Архангельская обл.</t>
  </si>
  <si>
    <t>ГАУ АО "СШОР"Поморье"</t>
  </si>
  <si>
    <t>Амосова Е.А., Насонкин В.С., Амосова Я.П.</t>
  </si>
  <si>
    <t>{guid {00000926-0000-0000-0000-000000000000}}</t>
  </si>
  <si>
    <t>Баранов Николай</t>
  </si>
  <si>
    <t>ГАУ ТО «ОСШОР»</t>
  </si>
  <si>
    <t>Токмаков С.А.</t>
  </si>
  <si>
    <t>{guid {00000ED6-0000-0000-0000-000000000000}}</t>
  </si>
  <si>
    <t>Барыкин Михаил</t>
  </si>
  <si>
    <t>{guid {19A31E83-9A3F-4256-ADCB-6F416F984242}}</t>
  </si>
  <si>
    <t>Борисов Игорь</t>
  </si>
  <si>
    <t>МБУ ДО "СДЮСШОР" им. Соколова Л.К.</t>
  </si>
  <si>
    <t>Амосова Е.А., Амосова Я.П., Насонкин В.С.</t>
  </si>
  <si>
    <t>{guid {3E132802-2456-4B20-B47E-20C7328A086B}}</t>
  </si>
  <si>
    <t>Британский Сергей</t>
  </si>
  <si>
    <t>{guid {00000EB2-0000-0000-0000-000000000000}}</t>
  </si>
  <si>
    <t>Бритвина Софья</t>
  </si>
  <si>
    <t>{guid {00000E60-0000-0000-0000-000000000000}}</t>
  </si>
  <si>
    <t>Брюханова Лилия</t>
  </si>
  <si>
    <t>Красноярский кр.</t>
  </si>
  <si>
    <t>СШОР «Здоровый мир»</t>
  </si>
  <si>
    <t>Мухгалеев М.Ю., Козырева Т.А., Андреев А.Н.</t>
  </si>
  <si>
    <t>{guid {00000B9A-0000-0000-0000-000000000000}}</t>
  </si>
  <si>
    <t>Буйнов Александр</t>
  </si>
  <si>
    <t>Паутов М.Н., Токмаков С.А.</t>
  </si>
  <si>
    <t>{guid {00000941-0000-0000-0000-000000000000}}</t>
  </si>
  <si>
    <t>Быкадоров Владимир</t>
  </si>
  <si>
    <t>Беларусь</t>
  </si>
  <si>
    <t>самостоятельно</t>
  </si>
  <si>
    <t>{guid {00000C8E-0000-0000-0000-000000000000}}</t>
  </si>
  <si>
    <t>Быков Данила</t>
  </si>
  <si>
    <t>Конради А.В., Токмаков С.А.</t>
  </si>
  <si>
    <t>{guid {00000944-0000-0000-0000-000000000000}}</t>
  </si>
  <si>
    <t>Ванин Владислав</t>
  </si>
  <si>
    <t>Москва</t>
  </si>
  <si>
    <t>ГБУ "МГФСО"</t>
  </si>
  <si>
    <t>Платонова Е.Н., Тезиков А.Н.</t>
  </si>
  <si>
    <t>{guid {00000E22-0000-0000-0000-000000000000}}</t>
  </si>
  <si>
    <t>Васеев Никита</t>
  </si>
  <si>
    <t>Рогова Н.С., Герций С.Е., Маняхина М.А., Вишняков И.А.</t>
  </si>
  <si>
    <t>{guid {00000EA7-0000-0000-0000-000000000000}}</t>
  </si>
  <si>
    <t>Васик Александр</t>
  </si>
  <si>
    <t>Московская обл.</t>
  </si>
  <si>
    <t>г.п. Богородское, ФОК«ЛОТОС»</t>
  </si>
  <si>
    <t>Солодовников А.А., Солодовникова З.В.</t>
  </si>
  <si>
    <t>{guid {00000ED4-0000-0000-0000-000000000000}}</t>
  </si>
  <si>
    <t>Вахрушев Данил</t>
  </si>
  <si>
    <t>МБУ СШОР «Уралец», МБУ ДО ГорСЮТур</t>
  </si>
  <si>
    <t>Салтанов С.В., Гвоздева О.В., Базин К.В.</t>
  </si>
  <si>
    <t>{guid {00000B85-0000-0000-0000-000000000000}}</t>
  </si>
  <si>
    <t>Вихарев Иван</t>
  </si>
  <si>
    <t>Московская обл., Ярославская обл.</t>
  </si>
  <si>
    <t>ГУОР г. Бронницы</t>
  </si>
  <si>
    <t>Рябиков Л.Ю., Слотина Ю.В., Соколов Ю.С., Изюмова И.А.</t>
  </si>
  <si>
    <t>{guid {00000951-0000-0000-0000-000000000000}}</t>
  </si>
  <si>
    <t>Войналович Вадим</t>
  </si>
  <si>
    <t>ГБУ МО «ЦСП ОВС»</t>
  </si>
  <si>
    <t>Слотина Ю.В., Рябиков Л.Ю., Кобзева Н.В.</t>
  </si>
  <si>
    <t>{guid {F776F5F1-5995-43C0-B276-29A09AD75556}}</t>
  </si>
  <si>
    <t>Второва Анастасия</t>
  </si>
  <si>
    <t>Башкортостан Респ.</t>
  </si>
  <si>
    <t>ГБУ СШОР по гребле</t>
  </si>
  <si>
    <t>Праухина Е.С.</t>
  </si>
  <si>
    <t>{guid {00000E6A-0000-0000-0000-000000000000}}</t>
  </si>
  <si>
    <t>Выборнова Валентина</t>
  </si>
  <si>
    <t>ГБУ МО «ЦСП ОВС», г.п. Богородское, ФОК«ЛОТОС»</t>
  </si>
  <si>
    <t>{guid {00000EED-0000-0000-0000-000000000000}}</t>
  </si>
  <si>
    <t>Гаврилов Артём</t>
  </si>
  <si>
    <t>ХМАО-ЮГРА</t>
  </si>
  <si>
    <t>БУ «ЦСПСКЮ», МАУ «СШОР» г. Нижневартовск</t>
  </si>
  <si>
    <t>Игнатов Э.В., Балашов Е.А.</t>
  </si>
  <si>
    <t>{guid {00000961-0000-0000-0000-000000000000}}</t>
  </si>
  <si>
    <t>Галкина Ульяна</t>
  </si>
  <si>
    <t>мсмк</t>
  </si>
  <si>
    <t>Слотина Ю.В., Рябиков Л.Ю.</t>
  </si>
  <si>
    <t>{guid {00000965-0000-0000-0000-000000000000}}</t>
  </si>
  <si>
    <t>Гвоздев Олег</t>
  </si>
  <si>
    <t>МБУ «СШОР «Уралец»</t>
  </si>
  <si>
    <t>{guid {00000966-0000-0000-0000-000000000000}}</t>
  </si>
  <si>
    <t>Герасимов Иван</t>
  </si>
  <si>
    <t>Макаров Л.Ю.</t>
  </si>
  <si>
    <t>{guid {2371D521-8F2E-4852-812C-B8E1079F8F70}}</t>
  </si>
  <si>
    <t>Гилёв Игорь</t>
  </si>
  <si>
    <t>{guid {0000096A-0000-0000-0000-000000000000}}</t>
  </si>
  <si>
    <t>Гладких Илья</t>
  </si>
  <si>
    <t>ГУОР г. Бронницы, ФГС АО</t>
  </si>
  <si>
    <t>Амосова Е.А., Слотина Ю.В., Рябиков Л.Ю.</t>
  </si>
  <si>
    <t>{guid {0000096F-0000-0000-0000-000000000000}}</t>
  </si>
  <si>
    <t>Говер Егор</t>
  </si>
  <si>
    <t>{guid {00000B05-0000-0000-0000-000000000000}}</t>
  </si>
  <si>
    <t>Говер Полина</t>
  </si>
  <si>
    <t>Смирнов А.А., Чигидин А.В.</t>
  </si>
  <si>
    <t>{guid {00000972-0000-0000-0000-000000000000}}</t>
  </si>
  <si>
    <t>Гоголев Дмитрий</t>
  </si>
  <si>
    <t>{guid {00000973-0000-0000-0000-000000000000}}</t>
  </si>
  <si>
    <t>Головаченко Денис</t>
  </si>
  <si>
    <t>Минск, БелорАссоцКаноэ</t>
  </si>
  <si>
    <t>лично</t>
  </si>
  <si>
    <t>{guid {0000097B-0000-0000-0000-000000000000}}</t>
  </si>
  <si>
    <t>Гончаров Алексей</t>
  </si>
  <si>
    <t>СК "Демидов и Ко"</t>
  </si>
  <si>
    <t>{guid {00000ECA-0000-0000-0000-000000000000}}</t>
  </si>
  <si>
    <t>Горшков Вячеслав</t>
  </si>
  <si>
    <t>{guid {00000985-0000-0000-0000-000000000000}}</t>
  </si>
  <si>
    <t>Гребенёк Светлана</t>
  </si>
  <si>
    <t>Герций С.Е., Рогова Н.С.</t>
  </si>
  <si>
    <t>{guid {C6DF0E35-90F8-4E4E-9EA6-1E00398B8F87}}</t>
  </si>
  <si>
    <t>Гриднев Артём</t>
  </si>
  <si>
    <t>{guid {0000098A-0000-0000-0000-000000000000}}</t>
  </si>
  <si>
    <t>Гротов Александр</t>
  </si>
  <si>
    <t>ДК Каяк</t>
  </si>
  <si>
    <t>Ромашкин Д.В.</t>
  </si>
  <si>
    <t>{guid {00000F46-0000-0000-0000-000000000000}}</t>
  </si>
  <si>
    <t>Груничев Иван</t>
  </si>
  <si>
    <t>Иванов Л.А., Филлипов В.Д., Мильков М.В.</t>
  </si>
  <si>
    <t>{guid {0000098B-0000-0000-0000-000000000000}}</t>
  </si>
  <si>
    <t>Губенко Никита</t>
  </si>
  <si>
    <t>{guid {A8368DA6-3F50-4FA8-BDB4-234D8E20230F}}</t>
  </si>
  <si>
    <t>Давлетова Аделина</t>
  </si>
  <si>
    <t>ГБУ СШОР по гребле на байдарках и каноэ РБ</t>
  </si>
  <si>
    <t>Волков Н.С.</t>
  </si>
  <si>
    <t>{guid {00000990-0000-0000-0000-000000000000}}</t>
  </si>
  <si>
    <t>Дегтярев Андрей</t>
  </si>
  <si>
    <t>Алтай респ.</t>
  </si>
  <si>
    <t>СШОР, ГАГУ</t>
  </si>
  <si>
    <t>Вожаков С.А., Козлов Н.А., Меновщиков Л.В.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</si>
  <si>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</si>
  <si>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</si>
  <si>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</si>
  <si>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</si>
  <si>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{00000999-0000-0000-0000-000000000000}}</t>
  </si>
  <si>
    <t>Доронин Евгений</t>
  </si>
  <si>
    <t>Гвоздева О.В., Салтанов С.В.</t>
  </si>
  <si>
    <t>{guid {57916BBA-6450-4EC4-9C64-A00F31929CED}}</t>
  </si>
  <si>
    <t>Дружинина София</t>
  </si>
  <si>
    <t>{guid {00000ED2-0000-0000-0000-000000000000}}</t>
  </si>
  <si>
    <t>Дуб Роман</t>
  </si>
  <si>
    <t>{guid {00000CDC-0000-0000-0000-000000000000}}</t>
  </si>
  <si>
    <t>Ельмешкин Дмитрий</t>
  </si>
  <si>
    <t>РКТ, г. Раменское</t>
  </si>
  <si>
    <t>Михайлов И.Б.</t>
  </si>
  <si>
    <t>{guid {000009A5-0000-0000-0000-000000000000}}</t>
  </si>
  <si>
    <t>Живодров Станислав</t>
  </si>
  <si>
    <t>Федерация гребного слалома Тюменской области</t>
  </si>
  <si>
    <t>{guid {F1243314-9C4D-4071-9F14-D70E779B7922}}</t>
  </si>
  <si>
    <t>Засухин Никита</t>
  </si>
  <si>
    <t>{guid {00000EC8-0000-0000-0000-000000000000}}</t>
  </si>
  <si>
    <t>Зяблицкий Фёдор</t>
  </si>
  <si>
    <t>Алтай Респ.</t>
  </si>
  <si>
    <t>СШОР, СДЮТУР</t>
  </si>
  <si>
    <t>Амосова А.И., Меновщиков Л.В., Вожаков С.А., Козлов Н.А.</t>
  </si>
  <si>
    <t>{guid {000009BC-0000-0000-0000-000000000000}}</t>
  </si>
  <si>
    <t>Иванов Леонид</t>
  </si>
  <si>
    <t>{guid {127B834C-9893-4AC2-A45C-AF964F8BABD4}}</t>
  </si>
  <si>
    <t>Иванов Эдуард</t>
  </si>
  <si>
    <t>Мухгалеев М.Ю., Козырева Т.А.</t>
  </si>
  <si>
    <t>{guid {000009C2-0000-0000-0000-000000000000}}</t>
  </si>
  <si>
    <t>Игнатов Эдуард</t>
  </si>
  <si>
    <t>БУ ЦСПСКЮ, МАУ «СШОР» г. Нижневартовск</t>
  </si>
  <si>
    <t>Балашов Е.А.</t>
  </si>
  <si>
    <t>{guid {000009C3-0000-0000-0000-000000000000}}</t>
  </si>
  <si>
    <t>Игнатьева Мария</t>
  </si>
  <si>
    <t>Смирнов А.А.</t>
  </si>
  <si>
    <t>{guid {000009C6-0000-0000-0000-000000000000}}</t>
  </si>
  <si>
    <t>Изюмов Игорь</t>
  </si>
  <si>
    <t>Леонов М.О., Смирнов А.А.</t>
  </si>
  <si>
    <t>{guid {000009CA-0000-0000-0000-000000000000}}</t>
  </si>
  <si>
    <t>Ильюхина Полина</t>
  </si>
  <si>
    <t>Рогова Н.С., Черемных А.Д.</t>
  </si>
  <si>
    <t>{guid {00000C10-0000-0000-0000-000000000000}}</t>
  </si>
  <si>
    <t>Иманкулов Дастан</t>
  </si>
  <si>
    <t>Штабкин В.Д., Макаров Л.Ю.</t>
  </si>
  <si>
    <t>{guid {000009CB-0000-0000-0000-000000000000}}</t>
  </si>
  <si>
    <t>Инкин Никита</t>
  </si>
  <si>
    <t>ГБУ СШОР "Хлебниково"</t>
  </si>
  <si>
    <t>Натальин С.А.</t>
  </si>
  <si>
    <t>{guid {00000CE0-0000-0000-0000-000000000000}}</t>
  </si>
  <si>
    <t>Ионов Макар</t>
  </si>
  <si>
    <t>Платонова Е.Н., Натальин С.А., Тезиков А.Н.</t>
  </si>
  <si>
    <t>{guid {000009CC-0000-0000-0000-000000000000}}</t>
  </si>
  <si>
    <t>Исмаилова Севинч</t>
  </si>
  <si>
    <t>Минск, ВитаКаякс</t>
  </si>
  <si>
    <t>Челядинский В.Н.</t>
  </si>
  <si>
    <t>{guid {00000E33-0000-0000-0000-000000000000}}</t>
  </si>
  <si>
    <t>Казаков Константин</t>
  </si>
  <si>
    <t>{guid {00000F1A-0000-0000-0000-000000000000}}</t>
  </si>
  <si>
    <t>Камалова Мария</t>
  </si>
  <si>
    <t>Слотина Ю.В., Рябиков Л.Ю., Федоров М.В., Шарипова Е.В.</t>
  </si>
  <si>
    <t>{guid {000009DB-0000-0000-0000-000000000000}}</t>
  </si>
  <si>
    <t>Камешков Владимир</t>
  </si>
  <si>
    <t>{guid {E6A266BD-8550-4E8C-A78E-BDB5601355B0}}</t>
  </si>
  <si>
    <t>Камышенцев Даниил</t>
  </si>
  <si>
    <t>Иванов Л.А., Филиппов В.Д., Мильков М.В.</t>
  </si>
  <si>
    <t>{guid {97A8DCFA-8A4B-4F33-ACAE-491C22191B34}}</t>
  </si>
  <si>
    <t>Карзаков Евгений</t>
  </si>
  <si>
    <t>Карзакова О.А.</t>
  </si>
  <si>
    <t>{guid {00000C00-0000-0000-0000-000000000000}}</t>
  </si>
  <si>
    <t>Каримуллин Даниль</t>
  </si>
  <si>
    <t>Татарстан Респ.</t>
  </si>
  <si>
    <t>МБУ "СШ №6 (Бригантина)" ЗМР РТ</t>
  </si>
  <si>
    <t>Исламгараева М.С.</t>
  </si>
  <si>
    <t>{guid {00000E34-0000-0000-0000-000000000000}}</t>
  </si>
  <si>
    <t>Кертеков Артем</t>
  </si>
  <si>
    <t>{guid {00000F12-0000-0000-0000-000000000000}}</t>
  </si>
  <si>
    <t>Кислицын Игорь</t>
  </si>
  <si>
    <t>Егорова В.П.</t>
  </si>
  <si>
    <t>{guid {00000BEB-0000-0000-0000-000000000000}}</t>
  </si>
  <si>
    <t>Клевлеев Анвар</t>
  </si>
  <si>
    <t>Леонов М.О., Смирнов А.А., Чигидин А.В.</t>
  </si>
  <si>
    <t>{guid {D97E6F12-7C8E-43A3-8A58-2664ECCFE6B1}}</t>
  </si>
  <si>
    <t>Козлов Артём</t>
  </si>
  <si>
    <t>Иванов А.В., Иванов Л.А.</t>
  </si>
  <si>
    <t>{guid {00000EC5-0000-0000-0000-000000000000}}</t>
  </si>
  <si>
    <t>Козлов Иван</t>
  </si>
  <si>
    <t>{guid {000009EF-0000-0000-0000-000000000000}}</t>
  </si>
  <si>
    <t>Козырева Анастасия</t>
  </si>
  <si>
    <t>Козырева Т.А., Мухгалеев М.Ю.</t>
  </si>
  <si>
    <t>{guid {BBD7C552-7AD5-4343-A034-539C85E533F2}}</t>
  </si>
  <si>
    <t>Колтышев Борис</t>
  </si>
  <si>
    <t>ФГС СПб</t>
  </si>
  <si>
    <t>Шабакин М.В.</t>
  </si>
  <si>
    <t>{guid {00000BA8-0000-0000-0000-000000000000}}</t>
  </si>
  <si>
    <t>Комков Сергей</t>
  </si>
  <si>
    <t>{guid {00000A07-0000-0000-0000-000000000000}}</t>
  </si>
  <si>
    <t>Котов Павел</t>
  </si>
  <si>
    <t>БУ ХМАО-Югры «ЦСП СКЮ», МАУ «СШОР» г. Нижневартовск</t>
  </si>
  <si>
    <t>{guid {00000A0A-0000-0000-0000-000000000000}}</t>
  </si>
  <si>
    <t>Кочеев Михаил</t>
  </si>
  <si>
    <t>{guid {00000CE5-0000-0000-0000-000000000000}}</t>
  </si>
  <si>
    <t>Кривоносова Татьяна</t>
  </si>
  <si>
    <t>Фрейманис А.Л.</t>
  </si>
  <si>
    <t>{guid {6E399856-D2FB-4E2D-88D9-DE24C6932B78}}</t>
  </si>
  <si>
    <t>Кривошея Иван</t>
  </si>
  <si>
    <t>Краснодарский кр.</t>
  </si>
  <si>
    <t>МБУ СШ №4 МОГК</t>
  </si>
  <si>
    <t>Плотникова Н.В.</t>
  </si>
  <si>
    <t>{guid {00000A10-0000-0000-0000-000000000000}}</t>
  </si>
  <si>
    <t>Круглов Михаил</t>
  </si>
  <si>
    <t>Леонов М.О., Смирнов А.А., Изюмова И.А., Соколов Ю.С.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</si>
  <si>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</si>
  <si>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</si>
  <si>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</si>
  <si>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</si>
  <si>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</si>
  <si>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"МССУОР №2"</t>
  </si>
  <si>
    <t>Шабакин М.В., Натальин С.А., Соколов Ю.С., Изюмова И.А.</t>
  </si>
  <si>
    <t>{guid {00000A15-0000-0000-0000-000000000000}}</t>
  </si>
  <si>
    <t>Кудрявцев Даниил</t>
  </si>
  <si>
    <t>{guid {00000BBF-0000-0000-0000-000000000000}}</t>
  </si>
  <si>
    <t>Кузнецова Дарья</t>
  </si>
  <si>
    <t>Казанцев И.В.</t>
  </si>
  <si>
    <t>{guid {BDA4B1E7-C91A-4468-A781-558B79679C2D}}</t>
  </si>
  <si>
    <t>Кулешов Вадим</t>
  </si>
  <si>
    <t>{guid {00000EEB-0000-0000-0000-000000000000}}</t>
  </si>
  <si>
    <t>Курносов Андрей</t>
  </si>
  <si>
    <t>Школа Гребного Слалома</t>
  </si>
  <si>
    <t>{guid {00000BE3-0000-0000-0000-000000000000}}</t>
  </si>
  <si>
    <t>Лабасов Дмитрий</t>
  </si>
  <si>
    <t>МБУ «СШОР «Уралец», ВВС ЦСК г. Самара</t>
  </si>
  <si>
    <t>{guid {84FA664C-7485-4849-A4DA-3ED63D4B9665}}</t>
  </si>
  <si>
    <t>Лазарев Артём</t>
  </si>
  <si>
    <t>{guid {00000A2D-0000-0000-0000-000000000000}}</t>
  </si>
  <si>
    <t>Лебедев Денис</t>
  </si>
  <si>
    <t>СШОР</t>
  </si>
  <si>
    <t>{guid {8AC3704F-B52D-434D-B878-353E8232017B}}</t>
  </si>
  <si>
    <t>Литвинов Владимир</t>
  </si>
  <si>
    <t>БУ «ЦСПСКЮ», МАУ СП СШОР «Олимп» г. Сургут</t>
  </si>
  <si>
    <t>Кулагин С.А., Удоденко А.Р.</t>
  </si>
  <si>
    <t>{guid {00000E54-0000-0000-0000-000000000000}}</t>
  </si>
  <si>
    <t>Лихачёв Богдан</t>
  </si>
  <si>
    <t>{guid {00000A3F-0000-0000-0000-000000000000}}</t>
  </si>
  <si>
    <t>Маймистов Сергей</t>
  </si>
  <si>
    <t>Леонов М.О.</t>
  </si>
  <si>
    <t>{guid {00000A43-0000-0000-0000-000000000000}}</t>
  </si>
  <si>
    <t>Максимов Антон</t>
  </si>
  <si>
    <t>Демидов В.Ю., Гончаров А.А.</t>
  </si>
  <si>
    <t>{guid {00000A44-0000-0000-0000-000000000000}}</t>
  </si>
  <si>
    <t>Максимов Виталий</t>
  </si>
  <si>
    <t>{guid {00000927-0000-0000-0000-000000000000}}</t>
  </si>
  <si>
    <t>Малекова Арина</t>
  </si>
  <si>
    <t>Санкт-Петербург, Северная Осетия (Алания)</t>
  </si>
  <si>
    <t>СПб ГБПОУ УОР №1, ГБУ ДО ДЮСШ №4 г. Владикавказ</t>
  </si>
  <si>
    <t>Леонов М.О., Шхорбати В.С.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</si>
  <si>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</si>
  <si>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</si>
  <si>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</si>
  <si>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</si>
  <si>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СШОР «Здоровый мир»</t>
  </si>
  <si>
    <t>Грызлова Н.Б., Козырева Т.А., Мухгалеев М.Ю.</t>
  </si>
  <si>
    <t>{guid {00000E35-0000-0000-0000-000000000000}}</t>
  </si>
  <si>
    <t>Мартынов Никита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</si>
  <si>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</si>
  <si>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</si>
  <si>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</si>
  <si>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</si>
  <si>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Москва, Башкортостан Респ.</t>
  </si>
  <si>
    <t>ГБПОУ "МСС УОР №2"</t>
  </si>
  <si>
    <t>Шабакин М.В., Егорова В.П., Волков Н.С.</t>
  </si>
  <si>
    <t>{guid {00000E3F-0000-0000-0000-000000000000}}</t>
  </si>
  <si>
    <t>Миненкова Виктория</t>
  </si>
  <si>
    <t>{guid {00000A5D-0000-0000-0000-000000000000}}</t>
  </si>
  <si>
    <t>Михайлов Игорь</t>
  </si>
  <si>
    <t>ГБУ МО «ЦСП ОВС», г. Раменское, РКТ</t>
  </si>
  <si>
    <t>Слотина Ю.В., Рябиков Л.Ю., Михайлов И.Б.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</si>
  <si>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</si>
  <si>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</si>
  <si>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</si>
  <si>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</si>
  <si>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Рязанская обл.</t>
  </si>
  <si>
    <t>МБОУ ДОД ДЮЦ «СпортТур»</t>
  </si>
  <si>
    <t>Якунин А.В., Чиликин С.Г.</t>
  </si>
  <si>
    <t>{guid {00000C70-0000-0000-0000-000000000000}}</t>
  </si>
  <si>
    <t>Мосина Юлия</t>
  </si>
  <si>
    <t>{guid {00000A6D-0000-0000-0000-000000000000}}</t>
  </si>
  <si>
    <t>Мухгалеева Полина</t>
  </si>
  <si>
    <t>{guid {00000A6F-0000-0000-0000-000000000000}}</t>
  </si>
  <si>
    <t>Непогодин Александр</t>
  </si>
  <si>
    <t>ГБУ МО «ЦСП ОВС», ЦСАМ "Грань"</t>
  </si>
  <si>
    <t>Слотина Ю.В., Рябиков Л.Ю., Непогодин М.М.</t>
  </si>
  <si>
    <t>{guid {C1BF74A9-96E5-4204-8F4B-A2E6EAA6A5E3}}</t>
  </si>
  <si>
    <t>Никитина Полина</t>
  </si>
  <si>
    <t>{guid {00000D1A-0000-0000-0000-000000000000}}</t>
  </si>
  <si>
    <t>Новыш Марина</t>
  </si>
  <si>
    <t>ГАУ АО "СШОР"Поморье", ГУОР г.Бронницы</t>
  </si>
  <si>
    <t>Насонкин В.С., Амосова Е.А, Слотина Ю.В., Рябиков Л.Ю.</t>
  </si>
  <si>
    <t>{guid {00000A7E-0000-0000-0000-000000000000}}</t>
  </si>
  <si>
    <t>Образцов Максим</t>
  </si>
  <si>
    <t>Лазько А.Е.</t>
  </si>
  <si>
    <t>{guid {7D8E9CB9-30A6-4DD2-9C8D-D97B79AC8213}}</t>
  </si>
  <si>
    <t>Овсянников Севастьян</t>
  </si>
  <si>
    <t>{guid {00000A81-0000-0000-0000-000000000000}}</t>
  </si>
  <si>
    <t>Овчинников Александр</t>
  </si>
  <si>
    <t>ЦОП СПб</t>
  </si>
  <si>
    <t>Иванов А.В., Васильева Е.В.</t>
  </si>
  <si>
    <t>{guid {00000EC3-0000-0000-0000-000000000000}}</t>
  </si>
  <si>
    <t>Орехов Иван</t>
  </si>
  <si>
    <t>{guid {00000A8F-0000-0000-0000-000000000000}}</t>
  </si>
  <si>
    <t>Пантелеев Михаил</t>
  </si>
  <si>
    <t>Аквариум</t>
  </si>
  <si>
    <t>{guid {00000A94-0000-0000-0000-000000000000}}</t>
  </si>
  <si>
    <t>Папуш Светлана</t>
  </si>
  <si>
    <t>{guid {00000CD8-0000-0000-0000-000000000000}}</t>
  </si>
  <si>
    <t>Парфенов Дмитрий</t>
  </si>
  <si>
    <t>Соколов Ю.С., Изюмова И.А., Подобряев А.В.</t>
  </si>
  <si>
    <t>{guid {A18E85BE-2ED3-41EA-A480-422807BB9622}}</t>
  </si>
  <si>
    <t>Перепелов Игорь</t>
  </si>
  <si>
    <t>Егорова В.П., Волков Н.С.</t>
  </si>
  <si>
    <t>{guid {00000EA0-0000-0000-0000-000000000000}}</t>
  </si>
  <si>
    <t>Перимей Пётр</t>
  </si>
  <si>
    <t>{guid {00000A99-0000-0000-0000-000000000000}}</t>
  </si>
  <si>
    <t>Перова Александра</t>
  </si>
  <si>
    <t>{guid {00000A9A-0000-0000-0000-000000000000}}</t>
  </si>
  <si>
    <t>Перова Екатерина</t>
  </si>
  <si>
    <t>{guid {2407243D-DBE3-4006-9AF4-E93B56BD4516}}</t>
  </si>
  <si>
    <t>Петухов Данил</t>
  </si>
  <si>
    <t>{guid {C3D3F68D-D35B-473C-9F1C-6F68E538FDD2}}</t>
  </si>
  <si>
    <t>Плеханова Полина</t>
  </si>
  <si>
    <t>МАУ «СШОР по гребным видам спорта» г. Перми, МУ ЦД "Гармония"</t>
  </si>
  <si>
    <t>Черемных А.Д., Тупицына Н.Н.</t>
  </si>
  <si>
    <t>{guid {A188F187-074C-4476-B48E-EE4787E91B61}}</t>
  </si>
  <si>
    <t>Плешкова Дарья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</si>
  <si>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</si>
  <si>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</si>
  <si>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</si>
  <si>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</si>
  <si>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</si>
  <si>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А.В., Натальин С.А.</t>
  </si>
  <si>
    <t>{guid {1303B871-03BC-454D-BC89-C3AA7C0745A5}}</t>
  </si>
  <si>
    <t>Полещук Максим</t>
  </si>
  <si>
    <t>МАУ СШОР «Здоровый мир»</t>
  </si>
  <si>
    <t>Андреев А.Н., Грызлова Н.Б., Грызлова Н.А.</t>
  </si>
  <si>
    <t>{guid {7BA77910-2005-459A-ACC0-7F31B9316378}}</t>
  </si>
  <si>
    <t>Полле Сергей</t>
  </si>
  <si>
    <t>{guid {00000EF3-0000-0000-0000-000000000000}}</t>
  </si>
  <si>
    <t>Полуэктова Злата</t>
  </si>
  <si>
    <t>Конради А.В.</t>
  </si>
  <si>
    <t>{guid {00000AB0-0000-0000-0000-000000000000}}</t>
  </si>
  <si>
    <t>Попов Алексей</t>
  </si>
  <si>
    <t>{guid {00000AB4-0000-0000-0000-000000000000}}</t>
  </si>
  <si>
    <t>Поспелов Андрей</t>
  </si>
  <si>
    <t>Платонова Е.Н., Тезиков А.Н., Натальин С.А.</t>
  </si>
  <si>
    <t>{guid {312E3AA5-F7E0-4D3D-A99F-16A1FFBA0C46}}</t>
  </si>
  <si>
    <t>Потапов Глеб</t>
  </si>
  <si>
    <t>2</t>
  </si>
  <si>
    <t>{guid {00000AB7-0000-0000-0000-000000000000}}</t>
  </si>
  <si>
    <t>Преснов Павел</t>
  </si>
  <si>
    <t>Шабакин М.В., Макаров Л.Ю., Соколов Ю.С., Изюмова И.А.</t>
  </si>
  <si>
    <t>{guid {00000AC0-0000-0000-0000-000000000000}}</t>
  </si>
  <si>
    <t>Пучнина Вероника</t>
  </si>
  <si>
    <t>Смирнов А.А., Леонов М.О., Черемных А.Д.</t>
  </si>
  <si>
    <t>{guid {00000ACA-0000-0000-0000-000000000000}}</t>
  </si>
  <si>
    <t>Рашев Александр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</si>
  <si>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</si>
  <si>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</si>
  <si>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</si>
  <si>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</si>
  <si>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{00000ED1-0000-0000-0000-000000000000}}</t>
  </si>
  <si>
    <t>Ронжин Ростислав</t>
  </si>
  <si>
    <t>{guid {1F106A2C-B59C-4A2F-84A0-DCF6C1C678AC}}</t>
  </si>
  <si>
    <t>Рубцов Глеб</t>
  </si>
  <si>
    <t>{guid {654569D7-334E-4E2B-BF84-1DBB3C1E1541}}</t>
  </si>
  <si>
    <t>Рылова Виктория</t>
  </si>
  <si>
    <t>{guid {00000AD9-0000-0000-0000-000000000000}}</t>
  </si>
  <si>
    <t>Сабитова Зульфия</t>
  </si>
  <si>
    <t>ГАУ ТО «ЦСП»</t>
  </si>
  <si>
    <t>{guid {00000EBC-0000-0000-0000-000000000000}}</t>
  </si>
  <si>
    <t>Салаватуллин Артур</t>
  </si>
  <si>
    <t>{guid {5A0FF6EA-7703-4312-9C32-0F7C642C24ED}}</t>
  </si>
  <si>
    <t>Самойлов Дмитрий</t>
  </si>
  <si>
    <t>Томская обл.</t>
  </si>
  <si>
    <t>МБОУДОД «Копыловский п/к «Одиссей»</t>
  </si>
  <si>
    <t>Широков А.А., Кречетов В.Ф.</t>
  </si>
  <si>
    <t>{guid {00000AF2-0000-0000-0000-000000000000}}</t>
  </si>
  <si>
    <t>Сенькин Станислав</t>
  </si>
  <si>
    <t>{guid {00000AF5-0000-0000-0000-000000000000}}</t>
  </si>
  <si>
    <t>Сеткин Кирилл</t>
  </si>
  <si>
    <t>{guid {00000AFA-0000-0000-0000-000000000000}}</t>
  </si>
  <si>
    <t>Сироткин Антон</t>
  </si>
  <si>
    <t>{guid {731DCA17-C2A7-4675-B121-AFF099B3DE66}}</t>
  </si>
  <si>
    <t>Смирнов Евгений</t>
  </si>
  <si>
    <t>{guid {00000E4B-0000-0000-0000-000000000000}}</t>
  </si>
  <si>
    <t>Смирнов Егор</t>
  </si>
  <si>
    <t>{guid {00000B04-0000-0000-0000-000000000000}}</t>
  </si>
  <si>
    <t>Смирнов Павел</t>
  </si>
  <si>
    <t>{guid {00000F4A-0000-0000-0000-000000000000}}</t>
  </si>
  <si>
    <t>Смирнов Сергей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</si>
  <si>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</si>
  <si>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</si>
  <si>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</si>
  <si>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ГУОР г. Бронницы, г.п. Богородское, ФОК«ЛОТОС»</t>
  </si>
  <si>
    <t>{guid {00000A7A-0000-0000-0000-000000000000}}</t>
  </si>
  <si>
    <t>Смирнова Елена</t>
  </si>
  <si>
    <t>{guid {00000B07-0000-0000-0000-000000000000}}</t>
  </si>
  <si>
    <t>Снегирёв Юрий</t>
  </si>
  <si>
    <t>{guid {00000C58-0000-0000-0000-000000000000}}</t>
  </si>
  <si>
    <t>Соколов Арсений</t>
  </si>
  <si>
    <t>Башкортостан респ.</t>
  </si>
  <si>
    <t>{guid {8391EF02-45EC-4BB6-A40A-93C2C07C481C}}</t>
  </si>
  <si>
    <t>Соколова Мария</t>
  </si>
  <si>
    <t>{guid {00000E1B-0000-0000-0000-000000000000}}</t>
  </si>
  <si>
    <t>Сондор Александр</t>
  </si>
  <si>
    <t>МАОУ ДЮСШ УСЦ ВВС им. В.А.Шевелева</t>
  </si>
  <si>
    <t>Широков А.А.</t>
  </si>
  <si>
    <t>{guid {00000C94-0000-0000-0000-000000000000}}</t>
  </si>
  <si>
    <t>Стафеев Игорь</t>
  </si>
  <si>
    <t>{guid {00000E48-0000-0000-0000-000000000000}}</t>
  </si>
  <si>
    <t>Столбовский Артём</t>
  </si>
  <si>
    <t>{guid {00000BED-0000-0000-0000-000000000000}}</t>
  </si>
  <si>
    <t>Стратула Иван</t>
  </si>
  <si>
    <t>{guid {00000B16-0000-0000-0000-000000000000}}</t>
  </si>
  <si>
    <t>Суслов Алексей</t>
  </si>
  <si>
    <t>{guid {00000C67-0000-0000-0000-000000000000}}</t>
  </si>
  <si>
    <t>Терехова Елизавета</t>
  </si>
  <si>
    <t>Леонов М.О., Непогодин М.М.</t>
  </si>
  <si>
    <t>{guid {00000B22-0000-0000-0000-000000000000}}</t>
  </si>
  <si>
    <t>Тимаков Дмитрий</t>
  </si>
  <si>
    <t>{guid {00000ED3-0000-0000-0000-000000000000}}</t>
  </si>
  <si>
    <t>Титов Егор</t>
  </si>
  <si>
    <t>{guid {00000CEA-0000-0000-0000-000000000000}}</t>
  </si>
  <si>
    <t>Третьяк Виктор</t>
  </si>
  <si>
    <t>Мн обл, ВитаКаякс</t>
  </si>
  <si>
    <t>{guid {00000AAE-0000-0000-0000-000000000000}}</t>
  </si>
  <si>
    <t>Третьякова Светлана</t>
  </si>
  <si>
    <t>Новосибирская обл.</t>
  </si>
  <si>
    <t>МАУ«НЦВСМ», НРФСОО «ФГС», ДЮСШ «ТЭИС», МБУ «Дом молодежи»</t>
  </si>
  <si>
    <t>Третьяков А.</t>
  </si>
  <si>
    <t>{guid {00000B2D-0000-0000-0000-000000000000}}</t>
  </si>
  <si>
    <t>Трифонов Артём</t>
  </si>
  <si>
    <t>Шабакин М.В., Фрейманис А.Л.</t>
  </si>
  <si>
    <t>{guid {00000B2E-0000-0000-0000-000000000000}}</t>
  </si>
  <si>
    <t>Трифонов Николай</t>
  </si>
  <si>
    <t>Агентство Венгрова</t>
  </si>
  <si>
    <t>{guid {00000B30-0000-0000-0000-000000000000}}</t>
  </si>
  <si>
    <t>Тропкина Анастасия</t>
  </si>
  <si>
    <t>{guid {C0844CC3-7230-46C3-A58C-D952C5F7300C}}</t>
  </si>
  <si>
    <t>Узойкина Татьяна</t>
  </si>
  <si>
    <t>{guid {00000B3B-0000-0000-0000-000000000000}}</t>
  </si>
  <si>
    <t>Ушаков Антон</t>
  </si>
  <si>
    <t>{guid {00000B3C-0000-0000-0000-000000000000}}</t>
  </si>
  <si>
    <t>Ушаков Артем</t>
  </si>
  <si>
    <t>{guid {00000E43-0000-0000-0000-000000000000}}</t>
  </si>
  <si>
    <t>Федосов Алексей</t>
  </si>
  <si>
    <t>ГУОР г. Бронницы\Ярославская обл.</t>
  </si>
  <si>
    <t>{guid {DF18CEDF-84A7-4DD4-8193-1FB7DAAD5BFF}}</t>
  </si>
  <si>
    <t>Федченко Карина</t>
  </si>
  <si>
    <t>{guid {00000C73-0000-0000-0000-000000000000}}</t>
  </si>
  <si>
    <t>Флёров Владимир</t>
  </si>
  <si>
    <t>Леонов М.О., Черемных А.Д.</t>
  </si>
  <si>
    <t>{guid {10BB1BD2-5B14-4758-96DA-AF0D1088AE8C}}</t>
  </si>
  <si>
    <t>Фомина Ксения</t>
  </si>
  <si>
    <t>Негардинова А.Х., Конради А.В.</t>
  </si>
  <si>
    <t>{guid {00000B47-0000-0000-0000-000000000000}}</t>
  </si>
  <si>
    <t>Харитонова Марта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</si>
  <si>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</si>
  <si>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</si>
  <si>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</si>
  <si>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</si>
  <si>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ГУОР г.Бронницы, МБУДО "СДЮСШОР" им. Соколова Л.К.</t>
  </si>
  <si>
    <t>Амосова Е.А., Слотина Ю.В, Рябиков Л.Ю.</t>
  </si>
  <si>
    <t>{guid {00000BBA-0000-0000-0000-000000000000}}</t>
  </si>
  <si>
    <t>Храмцов Дмитрий</t>
  </si>
  <si>
    <t>{guid {00000E9E-0000-0000-0000-000000000000}}</t>
  </si>
  <si>
    <t>Цветков Никита</t>
  </si>
  <si>
    <t>Тезиков А.Н., Платонова Е.Н.</t>
  </si>
  <si>
    <t>{guid {C3192CCB-A09E-4AF0-90E5-29C3D59F4988}}</t>
  </si>
  <si>
    <t>Чебышев Вячеслав</t>
  </si>
  <si>
    <t>{guid {00000B5D-0000-0000-0000-000000000000}}</t>
  </si>
  <si>
    <t>Шабакин Михаил</t>
  </si>
  <si>
    <t>ГБУ "СШОР "Хлебниково"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</si>
  <si>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</si>
  <si>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</si>
  <si>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</si>
  <si>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</si>
  <si>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Санкт-Петербург, Башкортостан Респ.</t>
  </si>
  <si>
    <t>СПб ГБПОУ УОР №1, ГБУ СШОР по гребле на байдарках и каноэ РБ</t>
  </si>
  <si>
    <t>Леонов М.О., Егорова В.П., Волков Н.С.</t>
  </si>
  <si>
    <t>{guid {0619FB32-AC42-43CA-8629-DAC12BFCA9B0}}</t>
  </si>
  <si>
    <t>Шевелев Данил</t>
  </si>
  <si>
    <t>{guid {00000E59-0000-0000-0000-000000000000}}</t>
  </si>
  <si>
    <t>Шестаков Дмитрий</t>
  </si>
  <si>
    <t>Насонкин В.С., Амосова Е.А, Слотина Ю.В.</t>
  </si>
  <si>
    <t>{guid {00000B76-0000-0000-0000-000000000000}}</t>
  </si>
  <si>
    <t>Шклярук Николай</t>
  </si>
  <si>
    <t>ГБУ МО «ЦСП ОВС», РКТ, г. Раменское</t>
  </si>
  <si>
    <t>{guid {00000EA9-0000-0000-0000-000000000000}}</t>
  </si>
  <si>
    <t>Шутов Никита</t>
  </si>
  <si>
    <t>{guid {00000B7B-0000-0000-0000-000000000000}}</t>
  </si>
  <si>
    <t>Эйгель Павел</t>
  </si>
  <si>
    <t>Москва, Санкт-Петербург</t>
  </si>
  <si>
    <t>ГБУ "СШОР "Хлебниково" Москомспорта, СПб ГБУ СШОР "ШВСМ по ВВС"</t>
  </si>
  <si>
    <t>Натальин С.А., Ефимычев П.С.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</si>
  <si>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</si>
  <si>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</si>
  <si>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</si>
  <si>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</si>
  <si>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</si>
  <si>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</si>
  <si>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</si>
  <si>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</si>
  <si>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</si>
  <si>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</si>
  <si>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</si>
  <si>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</si>
  <si>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</si>
  <si>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</si>
  <si>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</si>
  <si>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20</t>
  </si>
  <si>
    <t>2004</t>
  </si>
  <si>
    <t>4</t>
  </si>
  <si>
    <t>2003</t>
  </si>
  <si>
    <t>63</t>
  </si>
  <si>
    <t>2002</t>
  </si>
  <si>
    <t>21</t>
  </si>
  <si>
    <t>26</t>
  </si>
  <si>
    <t>66</t>
  </si>
  <si>
    <t>2001</t>
  </si>
  <si>
    <t>57</t>
  </si>
  <si>
    <t>ГБУ "МГФСО" Москомспорта</t>
  </si>
  <si>
    <t>52</t>
  </si>
  <si>
    <t>35</t>
  </si>
  <si>
    <t>58</t>
  </si>
  <si>
    <t>ГУОР г. Бронницы/Ярославская обл.</t>
  </si>
  <si>
    <t>3</t>
  </si>
  <si>
    <t>46</t>
  </si>
  <si>
    <t>1998</t>
  </si>
  <si>
    <t>74</t>
  </si>
  <si>
    <t>1996</t>
  </si>
  <si>
    <t>61</t>
  </si>
  <si>
    <t>1986</t>
  </si>
  <si>
    <t/>
  </si>
  <si>
    <t>43</t>
  </si>
  <si>
    <t>7</t>
  </si>
  <si>
    <t>1975</t>
  </si>
  <si>
    <t>82</t>
  </si>
  <si>
    <t>1994</t>
  </si>
  <si>
    <t>23</t>
  </si>
  <si>
    <t>40</t>
  </si>
  <si>
    <t>77</t>
  </si>
  <si>
    <t>1989</t>
  </si>
  <si>
    <t>36</t>
  </si>
  <si>
    <t>г. Раменское, Раменский клуб туристов</t>
  </si>
  <si>
    <t>25</t>
  </si>
  <si>
    <t>1980</t>
  </si>
  <si>
    <t>39</t>
  </si>
  <si>
    <t>33</t>
  </si>
  <si>
    <t>44</t>
  </si>
  <si>
    <t>76</t>
  </si>
  <si>
    <t>1997</t>
  </si>
  <si>
    <t>42</t>
  </si>
  <si>
    <t>59</t>
  </si>
  <si>
    <t>38</t>
  </si>
  <si>
    <t>51</t>
  </si>
  <si>
    <t>22</t>
  </si>
  <si>
    <t>64</t>
  </si>
  <si>
    <t>14</t>
  </si>
  <si>
    <t>1957</t>
  </si>
  <si>
    <t>6</t>
  </si>
  <si>
    <t>80</t>
  </si>
  <si>
    <t>1999</t>
  </si>
  <si>
    <t>Герций С.Е., Рогова Н.С., Вишняков И.А., Маняхина М.А.</t>
  </si>
  <si>
    <t>9</t>
  </si>
  <si>
    <t>15</t>
  </si>
  <si>
    <t>1969</t>
  </si>
  <si>
    <t>81</t>
  </si>
  <si>
    <t>2000</t>
  </si>
  <si>
    <t>41</t>
  </si>
  <si>
    <t>11</t>
  </si>
  <si>
    <t>71</t>
  </si>
  <si>
    <t>83</t>
  </si>
  <si>
    <t>45</t>
  </si>
  <si>
    <t>1973</t>
  </si>
  <si>
    <t>50</t>
  </si>
  <si>
    <t>67</t>
  </si>
  <si>
    <t>54</t>
  </si>
  <si>
    <t>48</t>
  </si>
  <si>
    <t>31</t>
  </si>
  <si>
    <t>78</t>
  </si>
  <si>
    <t>1995</t>
  </si>
  <si>
    <t>12</t>
  </si>
  <si>
    <t>1955</t>
  </si>
  <si>
    <t>37</t>
  </si>
  <si>
    <t>5</t>
  </si>
  <si>
    <t>47</t>
  </si>
  <si>
    <t>1978</t>
  </si>
  <si>
    <t>62</t>
  </si>
  <si>
    <t>32</t>
  </si>
  <si>
    <t>72</t>
  </si>
  <si>
    <t>30</t>
  </si>
  <si>
    <t>1968</t>
  </si>
  <si>
    <t>56</t>
  </si>
  <si>
    <t>29</t>
  </si>
  <si>
    <t>8</t>
  </si>
  <si>
    <t>19</t>
  </si>
  <si>
    <t>73</t>
  </si>
  <si>
    <t>18</t>
  </si>
  <si>
    <t>68</t>
  </si>
  <si>
    <t>65</t>
  </si>
  <si>
    <t>Рогова Н.С., Маняхина М.А., Герций С.Е., Вишняков И.А.</t>
  </si>
  <si>
    <t>27</t>
  </si>
  <si>
    <t>16</t>
  </si>
  <si>
    <t>70</t>
  </si>
  <si>
    <t>1985</t>
  </si>
  <si>
    <t>34</t>
  </si>
  <si>
    <t>1962</t>
  </si>
  <si>
    <t>55</t>
  </si>
  <si>
    <t>49</t>
  </si>
  <si>
    <t>75</t>
  </si>
  <si>
    <t>1983</t>
  </si>
  <si>
    <t>79</t>
  </si>
  <si>
    <t>24</t>
  </si>
  <si>
    <t>БУ ХМАО-Югры «ЦСП СКЮ», МАУ СП СШОР «Олимп» г. Сургут</t>
  </si>
  <si>
    <t>53</t>
  </si>
  <si>
    <t>84</t>
  </si>
  <si>
    <t>1990</t>
  </si>
  <si>
    <t>С-2м</t>
  </si>
  <si>
    <t>140</t>
  </si>
  <si>
    <t>Афанасьев Алексей_x000D_
Сенькин Станислав</t>
  </si>
  <si>
    <t>1989_x000D_
1988</t>
  </si>
  <si>
    <t>мс_x000D_
мс</t>
  </si>
  <si>
    <t>142</t>
  </si>
  <si>
    <t>Войналович Вадим_x000D_
Попов Алексей</t>
  </si>
  <si>
    <t>1995_x000D_
1995</t>
  </si>
  <si>
    <t>138</t>
  </si>
  <si>
    <t>Герасимов Иван_x000D_
Иманкулов Дастан</t>
  </si>
  <si>
    <t>1995_x000D_
2000</t>
  </si>
  <si>
    <t>мс_x000D_
кмс</t>
  </si>
  <si>
    <t>Макаров Л.Ю., Штабкин В.Д.</t>
  </si>
  <si>
    <t>135</t>
  </si>
  <si>
    <t>Горшков Вячеслав_x000D_
Ронжин Ростислав</t>
  </si>
  <si>
    <t>2002_x000D_
2002</t>
  </si>
  <si>
    <t>кмс_x000D_
кмс</t>
  </si>
  <si>
    <t>131</t>
  </si>
  <si>
    <t>Груничев Иван_x000D_
Камышенцев Даниил</t>
  </si>
  <si>
    <t>132</t>
  </si>
  <si>
    <t>Казаков Константин_x000D_
Козлов Иван</t>
  </si>
  <si>
    <t>2003_x000D_
2003</t>
  </si>
  <si>
    <t>129</t>
  </si>
  <si>
    <t>Каримуллин Даниль_x000D_
Салаватуллин Артур</t>
  </si>
  <si>
    <t>2000_x000D_
2001</t>
  </si>
  <si>
    <t>143</t>
  </si>
  <si>
    <t>Котов Павел_x000D_
Комков Сергей</t>
  </si>
  <si>
    <t>1998_x000D_
1998</t>
  </si>
  <si>
    <t>144</t>
  </si>
  <si>
    <t>Михайлов Игорь_x000D_
Шклярук Николай</t>
  </si>
  <si>
    <t>1996_x000D_
1996</t>
  </si>
  <si>
    <t>141</t>
  </si>
  <si>
    <t>Образцов Максим_x000D_
Суслов Алексей</t>
  </si>
  <si>
    <t>1987_x000D_
1991</t>
  </si>
  <si>
    <t>ГБУ СШОР "Хлебниково", ГБУ "МГФСО"</t>
  </si>
  <si>
    <t>Лазько А.Е., Макаров Л.Ю.</t>
  </si>
  <si>
    <t>128</t>
  </si>
  <si>
    <t>Полещук Максим_x000D_
Полле Сергей</t>
  </si>
  <si>
    <t>2004_x000D_
2004</t>
  </si>
  <si>
    <t>136</t>
  </si>
  <si>
    <t>Преснов Павел_x000D_
Крюков Глеб</t>
  </si>
  <si>
    <t>2000_x000D_
2000</t>
  </si>
  <si>
    <t>Шабакин М.В., Макаров Л.Ю., Соколов Ю.С., Изюмова И.А., Натальин С.А.</t>
  </si>
  <si>
    <t>139</t>
  </si>
  <si>
    <t>Сироткин Антон_x000D_
Буйнов Александр</t>
  </si>
  <si>
    <t>134</t>
  </si>
  <si>
    <t>Ушаков Антон_x000D_
Ушаков Артем</t>
  </si>
  <si>
    <t>1990_x000D_
1990</t>
  </si>
  <si>
    <t>133</t>
  </si>
  <si>
    <t>Федосов Алексей_x000D_
Смирнов Сергей</t>
  </si>
  <si>
    <t>2002_x000D_
2003</t>
  </si>
  <si>
    <t>Московская обл., Ярославская обл._x000D_
Московская обл.</t>
  </si>
  <si>
    <t>ГУОР г. Бронницы\Ярославская обл., ГБУ МО «ЦСП ОВС», г.п. Богородское, ФОК«ЛОТОС»</t>
  </si>
  <si>
    <t>Рябиков Л.Ю., Слотина Ю.В., Соколов Ю.С., Изюмова И.А., Солодовников А.А., Солодовникова З.В.</t>
  </si>
  <si>
    <t>К-1ж</t>
  </si>
  <si>
    <t>149</t>
  </si>
  <si>
    <t>159</t>
  </si>
  <si>
    <t>Амосова Е.А., Насонкин В.С.</t>
  </si>
  <si>
    <t>153</t>
  </si>
  <si>
    <t>171</t>
  </si>
  <si>
    <t>151</t>
  </si>
  <si>
    <t>165</t>
  </si>
  <si>
    <t>155</t>
  </si>
  <si>
    <t>1992</t>
  </si>
  <si>
    <t>175</t>
  </si>
  <si>
    <t>169</t>
  </si>
  <si>
    <t>145</t>
  </si>
  <si>
    <t>177</t>
  </si>
  <si>
    <t>172</t>
  </si>
  <si>
    <t>160</t>
  </si>
  <si>
    <t>164</t>
  </si>
  <si>
    <t>СШОР «Здоровый мир», КГАУ «РЦСП«АЛВС»</t>
  </si>
  <si>
    <t>157</t>
  </si>
  <si>
    <t>181</t>
  </si>
  <si>
    <t>173</t>
  </si>
  <si>
    <t>183</t>
  </si>
  <si>
    <t>178</t>
  </si>
  <si>
    <t>179</t>
  </si>
  <si>
    <t>1991</t>
  </si>
  <si>
    <t>167</t>
  </si>
  <si>
    <t>150</t>
  </si>
  <si>
    <t>176</t>
  </si>
  <si>
    <t>1982</t>
  </si>
  <si>
    <t>182</t>
  </si>
  <si>
    <t>154</t>
  </si>
  <si>
    <t>161</t>
  </si>
  <si>
    <t>168</t>
  </si>
  <si>
    <t>ГБУ "МГФСО", СК "Дети белой воды", г. Переславль-Залесский</t>
  </si>
  <si>
    <t>158</t>
  </si>
  <si>
    <t>1974</t>
  </si>
  <si>
    <t>156</t>
  </si>
  <si>
    <t>170</t>
  </si>
  <si>
    <t>148</t>
  </si>
  <si>
    <t>166</t>
  </si>
  <si>
    <t>174</t>
  </si>
  <si>
    <t>152</t>
  </si>
  <si>
    <t>162</t>
  </si>
  <si>
    <t>147</t>
  </si>
  <si>
    <t>184</t>
  </si>
  <si>
    <t>1984</t>
  </si>
  <si>
    <t>180</t>
  </si>
  <si>
    <t>С-1м</t>
  </si>
  <si>
    <t>211</t>
  </si>
  <si>
    <t>187</t>
  </si>
  <si>
    <t>242</t>
  </si>
  <si>
    <t>217</t>
  </si>
  <si>
    <t>218</t>
  </si>
  <si>
    <t>1965</t>
  </si>
  <si>
    <t>190</t>
  </si>
  <si>
    <t>202</t>
  </si>
  <si>
    <t>188</t>
  </si>
  <si>
    <t>227</t>
  </si>
  <si>
    <t>226</t>
  </si>
  <si>
    <t>215</t>
  </si>
  <si>
    <t>214</t>
  </si>
  <si>
    <t>194</t>
  </si>
  <si>
    <t>Рогова Н.С.</t>
  </si>
  <si>
    <t>230</t>
  </si>
  <si>
    <t>204</t>
  </si>
  <si>
    <t>186</t>
  </si>
  <si>
    <t>228</t>
  </si>
  <si>
    <t>209</t>
  </si>
  <si>
    <t>192</t>
  </si>
  <si>
    <t>200</t>
  </si>
  <si>
    <t>191</t>
  </si>
  <si>
    <t>207</t>
  </si>
  <si>
    <t>185</t>
  </si>
  <si>
    <t>224</t>
  </si>
  <si>
    <t>234</t>
  </si>
  <si>
    <t>219</t>
  </si>
  <si>
    <t>235</t>
  </si>
  <si>
    <t>233</t>
  </si>
  <si>
    <t>244</t>
  </si>
  <si>
    <t>223</t>
  </si>
  <si>
    <t>245</t>
  </si>
  <si>
    <t>205</t>
  </si>
  <si>
    <t>240</t>
  </si>
  <si>
    <t>196</t>
  </si>
  <si>
    <t>236</t>
  </si>
  <si>
    <t>212</t>
  </si>
  <si>
    <t>203</t>
  </si>
  <si>
    <t>201</t>
  </si>
  <si>
    <t>199</t>
  </si>
  <si>
    <t>220</t>
  </si>
  <si>
    <t>213</t>
  </si>
  <si>
    <t>246</t>
  </si>
  <si>
    <t>1993</t>
  </si>
  <si>
    <t>221</t>
  </si>
  <si>
    <t>189</t>
  </si>
  <si>
    <t>239</t>
  </si>
  <si>
    <t>216</t>
  </si>
  <si>
    <t>238</t>
  </si>
  <si>
    <t>229</t>
  </si>
  <si>
    <t>237</t>
  </si>
  <si>
    <t>241</t>
  </si>
  <si>
    <t>232</t>
  </si>
  <si>
    <t>1987</t>
  </si>
  <si>
    <t>206</t>
  </si>
  <si>
    <t>208</t>
  </si>
  <si>
    <t>222</t>
  </si>
  <si>
    <t>225</t>
  </si>
  <si>
    <t>210</t>
  </si>
  <si>
    <t>243</t>
  </si>
  <si>
    <t>С-1ж</t>
  </si>
  <si>
    <t>102</t>
  </si>
  <si>
    <t>104</t>
  </si>
  <si>
    <t>106</t>
  </si>
  <si>
    <t>108</t>
  </si>
  <si>
    <t>124</t>
  </si>
  <si>
    <t>100</t>
  </si>
  <si>
    <t>116</t>
  </si>
  <si>
    <t>119</t>
  </si>
  <si>
    <t>122</t>
  </si>
  <si>
    <t>105</t>
  </si>
  <si>
    <t>БУ ХМАО-Югры «ЦСП СКЮ», МАУ СП СШОР «Олимп» г. Сургут, г. Сургут</t>
  </si>
  <si>
    <t>114</t>
  </si>
  <si>
    <t>127</t>
  </si>
  <si>
    <t>113</t>
  </si>
  <si>
    <t>107</t>
  </si>
  <si>
    <t>118</t>
  </si>
  <si>
    <t>101</t>
  </si>
  <si>
    <t>125</t>
  </si>
  <si>
    <t>112</t>
  </si>
  <si>
    <t>121</t>
  </si>
  <si>
    <t>120</t>
  </si>
  <si>
    <t>111</t>
  </si>
  <si>
    <t>110</t>
  </si>
  <si>
    <t>126</t>
  </si>
  <si>
    <t>С-2см</t>
  </si>
  <si>
    <t>99</t>
  </si>
  <si>
    <t>Баранов Николай_x000D_
Сабитова Зульфия</t>
  </si>
  <si>
    <t>1997_x000D_
1993</t>
  </si>
  <si>
    <t>кмс_x000D_
мс</t>
  </si>
  <si>
    <t>ГАУ ТО «ОСШОР», ГАУ ТО «ЦСП»</t>
  </si>
  <si>
    <t>89</t>
  </si>
  <si>
    <t>Выборнова Валентина_x000D_
Смирнов Сергей</t>
  </si>
  <si>
    <t>98</t>
  </si>
  <si>
    <t>Исмаилова Севинч_x000D_
Третьяк Виктор</t>
  </si>
  <si>
    <t>1986_x000D_
1987</t>
  </si>
  <si>
    <t>Минск, ВитаКаякс, Мн обл</t>
  </si>
  <si>
    <t>94</t>
  </si>
  <si>
    <t>Козырева Анастасия_x000D_
Малышев Роман</t>
  </si>
  <si>
    <t>1998_x000D_
1996</t>
  </si>
  <si>
    <t>Козырева Т.А., Мухгалеев М.Ю., Грызлова Н.Б.</t>
  </si>
  <si>
    <t>88</t>
  </si>
  <si>
    <t>Котов Павел_x000D_
Миненкова Виктория</t>
  </si>
  <si>
    <t>1998_x000D_
2003</t>
  </si>
  <si>
    <t>мс_x000D_
1</t>
  </si>
  <si>
    <t>БУ ХМАО-Югры «ЦСП СКЮ», МАУ «СШОР» г. Нижневартовск, МАУ СП СШОР «Олимп» г. Сургут, г. Сургут</t>
  </si>
  <si>
    <t>Игнатов Э.В., Балашов Е.А., Кулагин С.А., Удоденко А.Р.</t>
  </si>
  <si>
    <t>87</t>
  </si>
  <si>
    <t>Круглов Михаил_x000D_
Шайдурова Дарья</t>
  </si>
  <si>
    <t>1999_x000D_
2000</t>
  </si>
  <si>
    <t>Санкт-Петербург_x000D_
Санкт-Петербург, Башкортостан Респ.</t>
  </si>
  <si>
    <t>Леонов М.О., Смирнов А.А., Изюмова И.А., Соколов Ю.С., Егорова В.П., Волков Н.С.</t>
  </si>
  <si>
    <t>86</t>
  </si>
  <si>
    <t>Миназова Алсу_x000D_
Иманкулов Дастан</t>
  </si>
  <si>
    <t>1998_x000D_
2000</t>
  </si>
  <si>
    <t>Москва, Башкортостан Респ._x000D_
Москва</t>
  </si>
  <si>
    <t>ГБПОУ "МСС УОР №2", ГБУ "МГФСО"</t>
  </si>
  <si>
    <t>Шабакин М.В., Егорова В.П., Волков Н.С., Штабкин В.Д., Макаров Л.Ю.</t>
  </si>
  <si>
    <t>93</t>
  </si>
  <si>
    <t>Новыш Марина_x000D_
Шестаков Дмитрий</t>
  </si>
  <si>
    <t>97</t>
  </si>
  <si>
    <t>Перова Екатерина_x000D_
Суслов Алексей</t>
  </si>
  <si>
    <t>1985_x000D_
1991</t>
  </si>
  <si>
    <t>мсмк_x000D_
мс</t>
  </si>
  <si>
    <t>Казанцев И.В., Макаров Л.Ю.</t>
  </si>
  <si>
    <t>92</t>
  </si>
  <si>
    <t>Преснов Павел_x000D_
Кривоносова Татьяна</t>
  </si>
  <si>
    <t>2000_x000D_
1997</t>
  </si>
  <si>
    <t>кмс_x000D_
1</t>
  </si>
  <si>
    <t>Москва, Ярославская обл._x000D_
Москва</t>
  </si>
  <si>
    <t>ГБПОУ "МССУОР №2", ГБУ "МГФСО"</t>
  </si>
  <si>
    <t>Шабакин М.В., Макаров Л.Ю., Соколов Ю.С., Изюмова И.А., Фрейманис А.Л.</t>
  </si>
  <si>
    <t>95</t>
  </si>
  <si>
    <t>Сироткин Антон_x000D_
Полуэктова Злата</t>
  </si>
  <si>
    <t>1998_x000D_
2002</t>
  </si>
  <si>
    <t>Паутов М.Н., Токмаков С.А., Конради А.В.</t>
  </si>
  <si>
    <t>91</t>
  </si>
  <si>
    <t>Федосов Алексей_x000D_
Камалова Мария</t>
  </si>
  <si>
    <t>ГУОР г. Бронницы\Ярославская обл., ГУОР г. Бронницы</t>
  </si>
  <si>
    <t>Рябиков Л.Ю., Слотина Ю.В., Соколов Ю.С., Изюмова И.А., Федоров М.В., Шарипова Е.В.</t>
  </si>
  <si>
    <t>90</t>
  </si>
  <si>
    <t>Хвиюзов Михаил_x000D_
Дружинина София</t>
  </si>
  <si>
    <t>2002_x000D_
2004</t>
  </si>
  <si>
    <t>ГУОР г.Бронницы, МБУДО "СДЮСШОР" им. Соколова Л.К., СДЮСШОР им. Соколова Л.К.</t>
  </si>
  <si>
    <t>Амосова Е.А., Слотина Ю.В, Рябиков Л.Ю., Амосова Я.П., Насонкин В.С.</t>
  </si>
  <si>
    <t>96</t>
  </si>
  <si>
    <t>Шклярук Николай_x000D_
Смирнова Валерия</t>
  </si>
  <si>
    <t>1996_x000D_
2001</t>
  </si>
  <si>
    <t>ГБУ МО «ЦСП ОВС», г. Раменское, РКТ, ГУОР г. Бронницы, г.п. Богородское, ФОК«ЛОТОС»</t>
  </si>
  <si>
    <t>Слотина Ю.В., Рябиков Л.Ю., Михайлов И.Б., Солодовников А.А., Солодовникова З.В.</t>
  </si>
  <si>
    <t>К-1мх</t>
  </si>
  <si>
    <t>0</t>
  </si>
  <si>
    <t>Рогова Н.С., Герций С.Е., Маняхина М.А.</t>
  </si>
  <si>
    <t>СДЮСШОР им. Соколова Л.К.</t>
  </si>
  <si>
    <t>1988</t>
  </si>
  <si>
    <t>К-1жх</t>
  </si>
  <si>
    <t>Министерство спорта Российской Федерации_x000D_
Федерация гребного слалома России</t>
  </si>
  <si>
    <t>Чемпионат России по гребному слалому 2019 года</t>
  </si>
  <si>
    <t>14-19 августа 2019 года</t>
  </si>
  <si>
    <t>Новгородская обл., г.Окуловка, МАУ "Центр гребного слалома", 5 категория сложности</t>
  </si>
  <si>
    <t>Экстрим - квалификация</t>
  </si>
  <si>
    <t>ПРОТОКОЛ РЕЗУЛЬТАТОВ</t>
  </si>
  <si>
    <t>М.</t>
  </si>
  <si>
    <t>Категория К-1мх</t>
  </si>
  <si>
    <t>Время</t>
  </si>
  <si>
    <t>Штр</t>
  </si>
  <si>
    <t>Рез-т</t>
  </si>
  <si>
    <t>Отст%</t>
  </si>
  <si>
    <t>DNS</t>
  </si>
  <si>
    <t>Категория К-1жх</t>
  </si>
  <si>
    <t>DNF</t>
  </si>
  <si>
    <t>Экстрим - квалификация(п)</t>
  </si>
  <si>
    <t>ПРОТОКОЛ РЕЗУЛЬТАТОВ ПОДРОБНО</t>
  </si>
  <si>
    <t>Квалификация</t>
  </si>
  <si>
    <t>Категория К-1м</t>
  </si>
  <si>
    <t xml:space="preserve"> 1-ая попытка</t>
  </si>
  <si>
    <t xml:space="preserve"> 2-ая попытка</t>
  </si>
  <si>
    <t>Лучший</t>
  </si>
  <si>
    <t>Категория С-2м</t>
  </si>
  <si>
    <t>Михайлов Игорь
Шклярук Николай</t>
  </si>
  <si>
    <t>1996
1996</t>
  </si>
  <si>
    <t>мс
мс</t>
  </si>
  <si>
    <t>Котов Павел
Комков Сергей</t>
  </si>
  <si>
    <t>1998
1998</t>
  </si>
  <si>
    <t>Войналович Вадим
Попов Алексей</t>
  </si>
  <si>
    <t>1995
1995</t>
  </si>
  <si>
    <t>Ушаков Антон
Ушаков Артем</t>
  </si>
  <si>
    <t>1990
1990</t>
  </si>
  <si>
    <t>Сироткин Антон
Буйнов Александр</t>
  </si>
  <si>
    <t>кмс
кмс</t>
  </si>
  <si>
    <t>Образцов Максим
Суслов Алексей</t>
  </si>
  <si>
    <t>1987
1991</t>
  </si>
  <si>
    <t>Афанасьев Алексей
Сенькин Станислав</t>
  </si>
  <si>
    <t>1989
1988</t>
  </si>
  <si>
    <t>Казаков Константин
Козлов Иван</t>
  </si>
  <si>
    <t>2003
2003</t>
  </si>
  <si>
    <t>Герасимов Иван
Иманкулов Дастан</t>
  </si>
  <si>
    <t>1995
2000</t>
  </si>
  <si>
    <t>мс
кмс</t>
  </si>
  <si>
    <t>Преснов Павел
Крюков Глеб</t>
  </si>
  <si>
    <t>2000
2000</t>
  </si>
  <si>
    <t>Горшков Вячеслав
Ронжин Ростислав</t>
  </si>
  <si>
    <t>2002
2002</t>
  </si>
  <si>
    <t>Груничев Иван
Камышенцев Даниил</t>
  </si>
  <si>
    <t>Федосов Алексей
Смирнов Сергей</t>
  </si>
  <si>
    <t>2002
2003</t>
  </si>
  <si>
    <t>Полещук Максим
Полле Сергей</t>
  </si>
  <si>
    <t>2004
2004</t>
  </si>
  <si>
    <t>Каримуллин Даниль
Салаватуллин Артур</t>
  </si>
  <si>
    <t>2000
2001</t>
  </si>
  <si>
    <t>Категория К-1ж</t>
  </si>
  <si>
    <t>Категория С-1м</t>
  </si>
  <si>
    <t>Категория С-1ж</t>
  </si>
  <si>
    <t>Категория С-2см</t>
  </si>
  <si>
    <t>Козырева Анастасия
Малышев Роман</t>
  </si>
  <si>
    <t>1998
1996</t>
  </si>
  <si>
    <t>Котов Павел
Миненкова Виктория</t>
  </si>
  <si>
    <t>1998
2003</t>
  </si>
  <si>
    <t>мс
1</t>
  </si>
  <si>
    <t>Баранов Николай
Сабитова Зульфия</t>
  </si>
  <si>
    <t>1997
1993</t>
  </si>
  <si>
    <t>кмс
мс</t>
  </si>
  <si>
    <t>Исмаилова Севинч
Третьяк Виктор</t>
  </si>
  <si>
    <t>1986
1987</t>
  </si>
  <si>
    <t>Миназова Алсу
Иманкулов Дастан</t>
  </si>
  <si>
    <t>1998
2000</t>
  </si>
  <si>
    <t>Круглов Михаил
Шайдурова Дарья</t>
  </si>
  <si>
    <t>1999
2000</t>
  </si>
  <si>
    <t>Новыш Марина
Шестаков Дмитрий</t>
  </si>
  <si>
    <t>Шклярук Николай
Смирнова Валерия</t>
  </si>
  <si>
    <t>1996
2001</t>
  </si>
  <si>
    <t>Выборнова Валентина
Смирнов Сергей</t>
  </si>
  <si>
    <t>Сироткин Антон
Полуэктова Злата</t>
  </si>
  <si>
    <t>1998
2002</t>
  </si>
  <si>
    <t>Хвиюзов Михаил
Дружинина София</t>
  </si>
  <si>
    <t>2002
2004</t>
  </si>
  <si>
    <t>кмс
1</t>
  </si>
  <si>
    <t>Преснов Павел
Кривоносова Татьяна</t>
  </si>
  <si>
    <t>2000
1997</t>
  </si>
  <si>
    <t>Федосов Алексей
Камалова Мария</t>
  </si>
  <si>
    <t>Перова Екатерина
Суслов Алексей</t>
  </si>
  <si>
    <t>1985
1991</t>
  </si>
  <si>
    <t>мсмк
мс</t>
  </si>
  <si>
    <t>Квалификация(п)</t>
  </si>
  <si>
    <t>Полуфинал</t>
  </si>
  <si>
    <t>Полуфинал(п)</t>
  </si>
  <si>
    <t>Финал</t>
  </si>
  <si>
    <t>Финал(п)</t>
  </si>
  <si>
    <t>Командные гонки</t>
  </si>
  <si>
    <t>Губенко Никита
Лабасов Дмитрий
Камешков Владимир</t>
  </si>
  <si>
    <t>1994
2000
1994</t>
  </si>
  <si>
    <t>мс
мс
мс</t>
  </si>
  <si>
    <t>МБУ «СШОР «Уралец»
МБУ «СШОР «Уралец», ВВС ЦСК г. Самара
МБУ «СШОР «Уралец»</t>
  </si>
  <si>
    <t>Гвоздева О.В., Салтанов С.В., Базин К.В.
Гвоздева О.В., Салтанов С.В.
Гвоздева О.В., Салтанов С.В., Базин К.В.</t>
  </si>
  <si>
    <t>Эйгель Павел
Шабанов Максим
Поспелов Андрей</t>
  </si>
  <si>
    <t>1990
1994
2000</t>
  </si>
  <si>
    <t>мсмк
мс
кмс</t>
  </si>
  <si>
    <t>Москва, Санкт-Петербург
Москва
Москва</t>
  </si>
  <si>
    <t>ГБУ "СШОР "Хлебниково" Москомспорта, СПб ГБУ СШОР "ШВСМ по ВВС"
ГБУ СШОР "Хлебниково"
ГБУ СШОР "Хлебниково"</t>
  </si>
  <si>
    <t>Натальин С.А., Ефимычев П.С.
Казанцев И.В.
Платонова Е.Н., Тезиков А.Н., Натальин С.А.</t>
  </si>
  <si>
    <t>Шабакин Михаил
Инкин Никита
Рашев Александр</t>
  </si>
  <si>
    <t>1983
1997
2000</t>
  </si>
  <si>
    <t>мс
мс
кмс</t>
  </si>
  <si>
    <t>ГБУ "СШОР "Хлебниково"
ГБУ СШОР "Хлебниково"
ГБУ СШОР "Хлебниково"</t>
  </si>
  <si>
    <t>Лазько А.Е.
Натальин С.А.
Платонова Е.Н., Тезиков А.Н., Натальин С.А.</t>
  </si>
  <si>
    <t>Гоголев Дмитрий
Доронин Евгений
Малышев Максим</t>
  </si>
  <si>
    <t>1996
1989
2001</t>
  </si>
  <si>
    <t>кмс
мс
мс</t>
  </si>
  <si>
    <t>Гладких Илья
Хвиюзов Михаил
Шестаков Дмитрий</t>
  </si>
  <si>
    <t>1998
2002
2003</t>
  </si>
  <si>
    <t>кмс
кмс
кмс</t>
  </si>
  <si>
    <t>ГУОР г. Бронницы, ФГС АО
ГУОР г.Бронницы, МБУДО "СДЮСШОР" им. Соколова Л.К.
ГАУ АО "СШОР"Поморье", ГУОР г.Бронницы</t>
  </si>
  <si>
    <t>Амосова Е.А., Слотина Ю.В., Рябиков Л.Ю.
Амосова Е.А., Слотина Ю.В, Рябиков Л.Ю.
Насонкин В.С., Амосова Е.А, Слотина Ю.В.</t>
  </si>
  <si>
    <t>Казаков Константин
Лебедев Денис
Козлов Иван</t>
  </si>
  <si>
    <t>2003
1998
2003</t>
  </si>
  <si>
    <t>СШОР, СДЮТУР
СШОР
СШОР, СДЮТУР</t>
  </si>
  <si>
    <t>Амосова А.И., Меновщиков Л.В., Вожаков С.А., Козлов Н.А.
Вожаков С.А., Козлов Н.А., Меновщиков Л.В.
Амосова А.И., Меновщиков Л.В., Вожаков С.А., Козлов Н.А.</t>
  </si>
  <si>
    <t>Непогодин Александр
Вихарев Иван
Васик Александр</t>
  </si>
  <si>
    <t>1995
2003
2004</t>
  </si>
  <si>
    <t>мс
кмс
кмс</t>
  </si>
  <si>
    <t>Московская обл.
Московская обл., Ярославская обл.
Московская обл.</t>
  </si>
  <si>
    <t>ГБУ МО «ЦСП ОВС», ЦСАМ "Грань"
ГУОР г. Бронницы/Ярославская обл.
г.п. Богородское, ФОК«ЛОТОС»</t>
  </si>
  <si>
    <t>Слотина Ю.В., Рябиков Л.Ю., Непогодин М.М.
Рябиков Л.Ю., Слотина Ю.В., Соколов Ю.С., Изюмова И.А.
Солодовников А.А., Солодовникова З.В.</t>
  </si>
  <si>
    <t>Кислицын Игорь
Рубцов Глеб
Соколов Арсений</t>
  </si>
  <si>
    <t>2002
2004
2002</t>
  </si>
  <si>
    <t>Егорова В.П.
Волков Н.С.
Егорова В.П.</t>
  </si>
  <si>
    <t>Ронжин Ростислав
Мартынов Никита
Горшков Вячеслав</t>
  </si>
  <si>
    <t>2002
2002
2002</t>
  </si>
  <si>
    <t>Мещеряков Александр
Лазарев Артём
Афанасьев Алексей</t>
  </si>
  <si>
    <t>2000
2003
1989</t>
  </si>
  <si>
    <t>кмс
кмс
мс</t>
  </si>
  <si>
    <t>ШВСМ по ВВС
ШВСМ по ВВС
СПб ГБПОУ УОР №1</t>
  </si>
  <si>
    <t>Герций С.Е., Рогова Н.С., Вишняков И.А., Маняхина М.А.
Смирнов А.А., Смирнова Е.В., Чигидин А.В.
Иванов А.В.</t>
  </si>
  <si>
    <t>Стафеев Игорь
Быков Данила
Стратула Иван</t>
  </si>
  <si>
    <t>2000
2001
2000</t>
  </si>
  <si>
    <t>ГАУ ТО «ОСШОР»
ГАУ ТО «ОСШОР», МАУ ДО ДЮСШ № 2 г. Тюмень
ГАУ ТО «ОСШОР»</t>
  </si>
  <si>
    <t>Паутов М.Н., Токмаков С.А.
Конради А.В., Токмаков С.А.
Конради А.В., Токмаков С.А.</t>
  </si>
  <si>
    <t>Столбовский Артём
Барыкин Михаил
Изюмов Игорь</t>
  </si>
  <si>
    <t>2003
2002
1998</t>
  </si>
  <si>
    <t>Рогова Н.С., Маняхина М.А., Герций С.Е., Вишняков И.А.
Смирнов А.А., Смирнова Е.В., Чигидин А.В.
Леонов М.О., Смирнов А.А.</t>
  </si>
  <si>
    <t>Максимов Антон
Подобряев Алексей
Цветков Никита</t>
  </si>
  <si>
    <t>1973
1978
2004</t>
  </si>
  <si>
    <t>кмс
1
1</t>
  </si>
  <si>
    <t>СК "Демидов и Ко"
ГБУ "МГФСО" Москомспорта</t>
  </si>
  <si>
    <t>Демидов В.Ю., Гончаров А.А.
самостоятельно
Тезиков А.Н., Платонова Е.Н.</t>
  </si>
  <si>
    <t>Орехов Иван
Кертеков Артем
Зяблицкий Фёдор</t>
  </si>
  <si>
    <t>2003
2002
2004</t>
  </si>
  <si>
    <t>кмс
кмс
1</t>
  </si>
  <si>
    <t>Маймистов Сергей
Кудрявцев Даниил
Смирнов Егор</t>
  </si>
  <si>
    <t>1997
1999
2003</t>
  </si>
  <si>
    <t>СПб ГБПОУ УОР №1
ШВСМ по ВВС
ШВСМ по ВВС</t>
  </si>
  <si>
    <t>Леонов М.О.
Герций С.Е., Рогова Н.С., Вишняков И.А., Маняхина М.А.
Смирнов А.А., Смирнова Е.В., Чигидин А.В.</t>
  </si>
  <si>
    <t>Додонов Василий
Парфенов Дмитрий
Добрынин Георгий</t>
  </si>
  <si>
    <t>2002
2002
2004</t>
  </si>
  <si>
    <t>1
1
1</t>
  </si>
  <si>
    <t>Соколов Ю.С., Изюмова И.А.
Соколов Ю.С., Изюмова И.А., Подобряев А.В.
Соколов Ю.С., Изюмова И.А.</t>
  </si>
  <si>
    <t>Вахрушев Данил
Титов Егор
Гилёв Игорь</t>
  </si>
  <si>
    <t>2004
2003
2003</t>
  </si>
  <si>
    <t>Трифонов Артём
Лихачёв Богдан
Ванин Владислав</t>
  </si>
  <si>
    <t>1985
2002
2002</t>
  </si>
  <si>
    <t>кмс
1
кмс</t>
  </si>
  <si>
    <t>ГБУ "МГФСО"
ГБУ "МГФСО" Москомспорта
ГБУ "МГФСО" Москомспорта</t>
  </si>
  <si>
    <t>Шабакин М.В., Фрейманис А.Л.
Платонова Е.Н., Тезиков А.Н.
Платонова Е.Н., Натальин С.А., Тезиков А.Н.</t>
  </si>
  <si>
    <t>Шклярук Николай
Михайлов Серафим
Ельмешкин Дмитрий</t>
  </si>
  <si>
    <t>1996
2003
2003</t>
  </si>
  <si>
    <t>мс
кмс
1</t>
  </si>
  <si>
    <t>ГБУ МО «ЦСП ОВС», г. Раменское, РКТ
г.п. Богородское, ФОК«ЛОТОС»
г. Раменское, Раменский клуб туристов</t>
  </si>
  <si>
    <t>Слотина Ю.В., Рябиков Л.Ю., Михайлов И.Б.
Солодовников А.А., Солодовникова З.В.
Михайлов И.Б.</t>
  </si>
  <si>
    <t>Ромашкин Дмитрий
Курносов Андрей
Трифонов Николай</t>
  </si>
  <si>
    <t>1968
1969
1962</t>
  </si>
  <si>
    <t>мс
1
1</t>
  </si>
  <si>
    <t>ДК Каяк
Школа Гребного Слалома
Агентство Венгрова</t>
  </si>
  <si>
    <t>самостоятельно
Шабакин М.В.
самостоятельно</t>
  </si>
  <si>
    <t>Ушаков Антон
Ушаков Артем
Образцов Максим
Суслов Алексей
Герасимов Иван
Иманкулов Дастан</t>
  </si>
  <si>
    <t>1990
1990
1987
1991
1995
2000</t>
  </si>
  <si>
    <t>мс
мс
мс
мс
мс
кмс</t>
  </si>
  <si>
    <t>ГБУ СШОР "Хлебниково"
ГБУ СШОР "Хлебниково", ГБУ "МГФСО"
ГБУ "МГФСО"</t>
  </si>
  <si>
    <t>Лазько А.Е.
Лазько А.Е., Макаров Л.Ю.
Макаров Л.Ю., Штабкин В.Д.</t>
  </si>
  <si>
    <t>Максимов Виталий
Снегирёв Юрий</t>
  </si>
  <si>
    <t>Максимов Виталий
Снегирёв Юрий
Храмцов Дмитрий
Лабасов Дмитрий
Гвоздев Олег
Харламцев Александр</t>
  </si>
  <si>
    <t>1995
1995
1999
2000
1997
2002</t>
  </si>
  <si>
    <t>МБУ «СШОР «Уралец»
МБУ «СШОР «Уралец», ВВС ЦСК г. Самара
МБУ «СШОР «Уралец»</t>
  </si>
  <si>
    <t>Гвоздева О.В., Салтанов С.В., Базин К.В.
Гвоздева О.В., Салтанов С.В.
Гвоздева О.В., Салтанов С.В., Базин К.В.</t>
  </si>
  <si>
    <t>Сироткин Антон
Буйнов Александр
Живодров Станислав
Стафеев Игорь
Баранов Николай
Стратула Иван</t>
  </si>
  <si>
    <t>1998
1998
1980
2000
1997
2000</t>
  </si>
  <si>
    <t>кмс
кмс
мс
кмс
кмс
кмс</t>
  </si>
  <si>
    <t>ГАУ ТО «ОСШОР»
Федерация гребного слалома Тюменской области, ГАУ ТО «ОСШОР»
ГАУ ТО «ОСШОР»</t>
  </si>
  <si>
    <t>Паутов М.Н., Токмаков С.А.
Токмаков С.А., Паутов М.Н.
Токмаков С.А., Конради А.В.</t>
  </si>
  <si>
    <t>Михайлов Игорь
Шклярук Николай
Войналович Вадим
Попов Алексей
Федосов Алексей
Смирнов Сергей</t>
  </si>
  <si>
    <t>1996
1996
1995
1995
2002
2003</t>
  </si>
  <si>
    <t>мс
мс
мс
мс
кмс
кмс</t>
  </si>
  <si>
    <t>Московская обл.
Московская обл.
Московская обл., Ярославская обл._x000D_
Московская обл.</t>
  </si>
  <si>
    <t>ГБУ МО «ЦСП ОВС», г. Раменское, РКТ
ГБУ МО «ЦСП ОВС»
ГУОР г. Бронницы\Ярославская обл., ГБУ МО «ЦСП ОВС», г.п. Богородское, ФОК«ЛОТОС»</t>
  </si>
  <si>
    <t>Слотина Ю.В., Рябиков Л.Ю., Михайлов И.Б.
Слотина Ю.В., Рябиков Л.Ю., Кобзева Н.В.
Рябиков Л.Ю., Слотина Ю.В., Соколов Ю.С., Изюмова И.А., Солодовников А.А., Солодовникова З.В.</t>
  </si>
  <si>
    <t>Афанасьев Алексей
Сенькин Станислав
Азанов Дмитрий
Говер Егор
Иванов Леонид
Овчинников Александр</t>
  </si>
  <si>
    <t>1989
1988
1995
1994
1985
1994</t>
  </si>
  <si>
    <t>мс
мс
мс
мс
мс
мс</t>
  </si>
  <si>
    <t>Санкт-Петербург
Санкт-Петербург, Пермский кр.
Санкт-Петербург_x000D_
Санкт-Петербург, Пермский кр.</t>
  </si>
  <si>
    <t>СПб ГБПОУ УОР №1
СПб ГБПОУ УОР №1
ШВСМ по ВВС, ЦОП СПб</t>
  </si>
  <si>
    <t>Иванов А.В.
Иванов А.В.
Иванов А.В., Васильева Е.В.</t>
  </si>
  <si>
    <t>Маймистов Сергей
Клевлеев Анвар</t>
  </si>
  <si>
    <t>1997
1996</t>
  </si>
  <si>
    <t>Маймистов Сергей
Клевлеев Анвар
Круглов Михаил
Кудрявцев Даниил
Тимаков Дмитрий
Смирнов Егор</t>
  </si>
  <si>
    <t>1997
1996
1999
1999
1985
2003</t>
  </si>
  <si>
    <t>мс
мс
мс
кмс
мс
кмс</t>
  </si>
  <si>
    <t>СПб ГБПОУ УОР №1
СПб ГБПОУ УОР №1, ШВСМ по ВВС
ШВСМ по ВВС</t>
  </si>
  <si>
    <t>Леонов М.О., Смирнов А.А., Чигидин А.В.
Леонов М.О., Смирнов А.А., Изюмова И.А., Соколов Ю.С., Рогова Н.С., Герций С.Е., Маняхина М.А., Вишняков И.А.
Иванов А.В., Смирнов А.А., Смирнова Е.В., Чигидин А.В.</t>
  </si>
  <si>
    <t>Перова Екатерина
Крылова Ксения
Перова Александра</t>
  </si>
  <si>
    <t>1985
1997
1982</t>
  </si>
  <si>
    <t>мсмк
мс
мсмк</t>
  </si>
  <si>
    <t>Казанцев И.В.
Натальин С.А.
Казанцев И.В.</t>
  </si>
  <si>
    <t>Малекова Арина
Терехова Елизавета
Шайдурова Дарья</t>
  </si>
  <si>
    <t>1997
2001
2000</t>
  </si>
  <si>
    <t>мс
кмс
мс</t>
  </si>
  <si>
    <t>Санкт-Петербург, Северная Осетия (Алания)
Санкт-Петербург
Санкт-Петербург, Башкортостан Респ.</t>
  </si>
  <si>
    <t>СПб ГБПОУ УОР №1, ГБУ ДО ДЮСШ №4 г. Владикавказ
СПб ГБПОУ УОР №1
СПб ГБПОУ УОР №1, ГБУ СШОР по гребле на байдарках и каноэ РБ</t>
  </si>
  <si>
    <t>Леонов М.О., Шхорбати В.С.
Леонов М.О., Непогодин М.М.
Леонов М.О., Егорова В.П., Волков Н.С.</t>
  </si>
  <si>
    <t>Брюханова Лилия
Мухгалеева Полина
Козырева Анастасия</t>
  </si>
  <si>
    <t>2002
1991
1998</t>
  </si>
  <si>
    <t>МАУ СШОР «Здоровый мир»
КГАУ «РЦСП«АЛВС», СШОР «Здоровый мир»
СШОР «Здоровый мир», КГАУ «РЦСП«АЛВС»</t>
  </si>
  <si>
    <t>Мухгалеев М.Ю., Козырева Т.А., Андреев А.Н.
Козырева Т.А., Мухгалеев М.Ю.
Козырева Т.А., Мухгалеев М.Ю.</t>
  </si>
  <si>
    <t>Камалова Мария
Смирнова Валерия
Выборнова Валентина</t>
  </si>
  <si>
    <t>2002
2001
2003</t>
  </si>
  <si>
    <t>ГУОР г. Бронницы
ГУОР г. Бронницы, г.п. Богородское, ФОК«ЛОТОС»
ГБУ МО «ЦСП ОВС», г.п. Богородское, ФОК«ЛОТОС»</t>
  </si>
  <si>
    <t>Слотина Ю.В., Рябиков Л.Ю., Федоров М.В., Шарипова Е.В.
Солодовников А.А., Солодовникова З.В., Слотина Ю.В., Рябиков Л.Ю.
Солодовников А.А., Солодовникова З.В.</t>
  </si>
  <si>
    <t>Говер Полина
Плешкова Дарья
Федченко Карина</t>
  </si>
  <si>
    <t>1995
2004
2004</t>
  </si>
  <si>
    <t>Смирнов А.А., Чигидин А.В.
Смирнов А.А., Смирнова Е.В., Чигидин А.В.
Смирнов А.А., Смирнова Е.В., Чигидин А.В.</t>
  </si>
  <si>
    <t>Харитонова Марта
Ильюхина Полина
Гребенёк Светлана</t>
  </si>
  <si>
    <t>1984
1999
1995</t>
  </si>
  <si>
    <t>Санкт-Петербург
Санкт-Петербург, Пермский кр.
Санкт-Петербург</t>
  </si>
  <si>
    <t>Герций С.Е., Рогова Н.С.
Рогова Н.С., Черемных А.Д.
Герций С.Е., Рогова Н.С.</t>
  </si>
  <si>
    <t>Полуэктова Злата
Фомина Ксения
Соколова Мария</t>
  </si>
  <si>
    <t>Конради А.В.
Негардинова А.Х., Конради А.В.
Конради А.В.</t>
  </si>
  <si>
    <t>Миназова Алсу
Кузнецова Дарья
Подобряева Евдокия</t>
  </si>
  <si>
    <t>1998
1999
2001</t>
  </si>
  <si>
    <t>Москва, Башкортостан Респ.
Москва
Москва</t>
  </si>
  <si>
    <t>ГБПОУ "МСС УОР №2"
ГБУ СШОР "Хлебниково"
ГБУ "МГФСО", СК "Дети белой воды", г. Переславль-Залесский</t>
  </si>
  <si>
    <t>Шабакин М.В., Егорова В.П., Волков Н.С.
Казанцев И.В.
Платонова Е.Н., Тезиков А.Н., Подобряев А.В., Натальин С.А.</t>
  </si>
  <si>
    <t>Новыш Марина
Балай София
Дружинина София</t>
  </si>
  <si>
    <t>2003
2004
2004</t>
  </si>
  <si>
    <t>ГАУ АО "СШОР"Поморье", ГУОР г.Бронницы
ГАУ АО "СШОР"Поморье"
МБУ ДО "СДЮСШОР" им. Соколова Л.К.</t>
  </si>
  <si>
    <t>Насонкин В.С., Амосова Е.А, Слотина Ю.В., Рябиков Л.Ю.
Амосова Е.А., Насонкин В.С.
Амосова Е.А., Амосова Я.П., Насонкин В.С.</t>
  </si>
  <si>
    <t>Шклярук Николай
Непогодин Александр
Михайлов Игорь</t>
  </si>
  <si>
    <t>1996
1995
1996</t>
  </si>
  <si>
    <t>ГБУ МО «ЦСП ОВС», г. Раменское, РКТ
ГБУ МО «ЦСП ОВС», ЦСАМ "Грань"
ГБУ МО «ЦСП ОВС», г. Раменское, РКТ</t>
  </si>
  <si>
    <t>Слотина Ю.В., Рябиков Л.Ю., Михайлов И.Б.
Слотина Ю.В., Рябиков Л.Ю., Непогодин М.М.
Слотина Ю.В., Рябиков Л.Ю., Михайлов И.Б.</t>
  </si>
  <si>
    <t>Храмцов Дмитрий
Максимов Виталий
Снегирёв Юрий</t>
  </si>
  <si>
    <t>1999
1995
1995</t>
  </si>
  <si>
    <t>Гвоздева О.В., Салтанов С.В.
Гвоздева О.В., Салтанов С.В., Базин К.В.
Гвоздева О.В., Салтанов С.В., Базин К.В.</t>
  </si>
  <si>
    <t>Иванов Леонид
Тимаков Дмитрий
Азанов Дмитрий</t>
  </si>
  <si>
    <t>1985
1985
1995</t>
  </si>
  <si>
    <t>Санкт-Петербург
Санкт-Петербург
Санкт-Петербург, Пермский кр.</t>
  </si>
  <si>
    <t>Крюков Глеб
Герасимов Иван
Суслов Алексей</t>
  </si>
  <si>
    <t>2000
1995
1991</t>
  </si>
  <si>
    <t>Москва, Ярославская обл.
Москва
Москва</t>
  </si>
  <si>
    <t>ГБПОУ "МССУОР №2"
ГБУ "МГФСО"
ГБУ "МГФСО"</t>
  </si>
  <si>
    <t>Шабакин М.В., Натальин С.А., Соколов Ю.С., Изюмова И.А.
Макаров Л.Ю.
Макаров Л.Ю.</t>
  </si>
  <si>
    <t>Сеткин Кирилл
Кочеев Михаил
Дегтярев Андрей</t>
  </si>
  <si>
    <t>1993
1995
1997</t>
  </si>
  <si>
    <t>Харламцев Александр
Гвоздев Олег
Дуб Роман</t>
  </si>
  <si>
    <t>2002
1997
2003</t>
  </si>
  <si>
    <t>кмс
мс
кмс</t>
  </si>
  <si>
    <t>МБУ «СШОР «Уралец»
МБУ «СШОР «Уралец»
МБУ «СШОР «Уралец», МБУ ДО ГорСЮТур</t>
  </si>
  <si>
    <t>Гвоздева О.В., Салтанов С.В.
Гвоздева О.В., Салтанов С.В., Базин К.В.
Салтанов С.В., Гвоздева О.В., Базин К.В.</t>
  </si>
  <si>
    <t>Говер Егор
Овчинников Александр
Камышенцев Даниил</t>
  </si>
  <si>
    <t>1994
1994
2002</t>
  </si>
  <si>
    <t>Санкт-Петербург, Пермский кр.
Санкт-Петербург, Пермский кр.
Санкт-Петербург</t>
  </si>
  <si>
    <t>СПб ГБПОУ УОР №1
ЦОП СПб
ШВСМ по ВВС</t>
  </si>
  <si>
    <t>Иванов А.В.
Иванов А.В., Васильева Е.В.
Иванов Л.А., Филиппов В.Д., Мильков М.В.</t>
  </si>
  <si>
    <t xml:space="preserve">Минск, БелорАссоцКаноэ
Мн обл, ВитаКаякс
</t>
  </si>
  <si>
    <t>Головаченко Денис
Третьяк Виктор
Быкадоров Владимир</t>
  </si>
  <si>
    <t>1980
1987
1965</t>
  </si>
  <si>
    <t>лично
Челядинский В.Н.
самостоятельно</t>
  </si>
  <si>
    <t>Попов Алексей
Смирнов Сергей
Федосов Алексей</t>
  </si>
  <si>
    <t>1995
2003
2002</t>
  </si>
  <si>
    <t>Московская обл.
Московская обл.
Московская обл., Ярославская обл.</t>
  </si>
  <si>
    <t>ГБУ МО «ЦСП ОВС»
ГБУ МО «ЦСП ОВС», г.п. Богородское, ФОК«ЛОТОС»
ГУОР г. Бронницы\Ярославская обл.</t>
  </si>
  <si>
    <t>Слотина Ю.В., Рябиков Л.Ю., Кобзева Н.В.
Солодовников А.А., Солодовникова З.В., Слотина Ю.В., Рябиков Л.Ю.
Рябиков Л.Ю., Слотина Ю.В., Соколов Ю.С., Изюмова И.А.</t>
  </si>
  <si>
    <t>Малышев Роман
Полле Сергей
Полещук Максим</t>
  </si>
  <si>
    <t>1996
2004
2004</t>
  </si>
  <si>
    <t>КГАУ «РЦСП«АЛВС», СШОР «Здоровый мир»
МАУ СШОР «Здоровый мир»
МАУ СШОР «Здоровый мир»</t>
  </si>
  <si>
    <t>Грызлова Н.Б., Козырева Т.А., Мухгалеев М.Ю.
Андреев А.Н., Грызлова Н.Б., Грызлова Н.А.
Андреев А.Н., Грызлова Н.Б., Грызлова Н.А.</t>
  </si>
  <si>
    <t>Вихарев Иван
Михайлов Серафим
Васик Александр</t>
  </si>
  <si>
    <t>2003
2003
2004</t>
  </si>
  <si>
    <t>Московская обл., Ярославская обл.
Московская обл.
Московская обл.</t>
  </si>
  <si>
    <t>ГУОР г. Бронницы/Ярославская обл.
г.п. Богородское, ФОК«ЛОТОС»
г.п. Богородское, ФОК«ЛОТОС»</t>
  </si>
  <si>
    <t>Рябиков Л.Ю., Слотина Ю.В., Соколов Ю.С., Изюмова И.А.
Солодовников А.А., Солодовникова З.В.
Солодовников А.А., Солодовникова З.В.</t>
  </si>
  <si>
    <t>Смирнов Павел
Клевлеев Анвар
Круглов Михаил</t>
  </si>
  <si>
    <t>1995
1996
1999</t>
  </si>
  <si>
    <t>ШВСМ по ВВС
СПб ГБПОУ УОР №1
СПб ГБПОУ УОР №1</t>
  </si>
  <si>
    <t>Смирнов А.А., Чигидин А.В.
Леонов М.О., Смирнов А.А., Чигидин А.В.
Леонов М.О., Смирнов А.А., Изюмова И.А., Соколов Ю.С.</t>
  </si>
  <si>
    <t>Баранов Николай
Сироткин Антон
Буйнов Александр</t>
  </si>
  <si>
    <t>1997
1998
1998</t>
  </si>
  <si>
    <t>Токмаков С.А.
Паутов М.Н., Токмаков С.А.
Паутов М.Н., Токмаков С.А.</t>
  </si>
  <si>
    <t>Флёров Владимир
Гриднев Артём
Груничев Иван</t>
  </si>
  <si>
    <t>2001
2004
2002</t>
  </si>
  <si>
    <t>Леонов М.О., Черемных А.Д.
Рогова Н.С.
Иванов Л.А., Филлипов В.Д., Мильков М.В.</t>
  </si>
  <si>
    <t>Лебедев Денис
Орехов Иван
Кертеков Артем</t>
  </si>
  <si>
    <t>1998
2003
2002</t>
  </si>
  <si>
    <t>СШОР
СШОР, СДЮТУР
СШОР, СДЮТУР</t>
  </si>
  <si>
    <t>Вожаков С.А., Козлов Н.А., Меновщиков Л.В.
Амосова А.И., Меновщиков Л.В., Вожаков С.А., Козлов Н.А.
Амосова А.И., Меновщиков Л.В., Вожаков С.А., Козлов Н.А.</t>
  </si>
  <si>
    <t>Котов Павел
Комков Сергей
Овсянников Севастьян</t>
  </si>
  <si>
    <t>1998
1998
2002</t>
  </si>
  <si>
    <t>мс
мс
1</t>
  </si>
  <si>
    <t>БУ ХМАО-Югры «ЦСП СКЮ», МАУ «СШОР» г. Нижневартовск
БУ ХМАО-Югры «ЦСП СКЮ», МАУ «СШОР» г. Нижневартовск
БУ ХМАО-Югры «ЦСП СКЮ», МАУ СП СШОР «Олимп» г. Сургут</t>
  </si>
  <si>
    <t>Игнатов Э.В., Балашов Е.А.
Игнатов Э.В., Балашов Е.А.
Кулагин С.А., Удоденко А.Р.</t>
  </si>
  <si>
    <t>Кислицын Игорь
Рубцов Глеб
Кулешов Вадим</t>
  </si>
  <si>
    <t>2002
2004
2004</t>
  </si>
  <si>
    <t>Егорова В.П.
Волков Н.С.
Волков Н.С.</t>
  </si>
  <si>
    <t>Агафонов Леонид
Добрынин Георгий
Парфенов Дмитрий</t>
  </si>
  <si>
    <t>2004
2004
2002</t>
  </si>
  <si>
    <t>Соколов Ю.С., Изюмова И.А.
Соколов Ю.С., Изюмова И.А.
Соколов Ю.С., Изюмова И.А., Подобряев А.В.</t>
  </si>
  <si>
    <t>Миназова Алсу
Крылова Ксения
Кузнецова Дарья</t>
  </si>
  <si>
    <t>1998
1997
1999</t>
  </si>
  <si>
    <t>ГБПОУ "МСС УОР №2"
ГБУ СШОР "Хлебниково"
ГБУ СШОР "Хлебниково"</t>
  </si>
  <si>
    <t>Шабакин М.В., Егорова В.П., Волков Н.С.
Натальин С.А.
Казанцев И.В.</t>
  </si>
  <si>
    <t>Пучнина Вероника
Мосина Юлия
Тропкина Анастасия</t>
  </si>
  <si>
    <t>1999
2000
1994</t>
  </si>
  <si>
    <t>Смирнов А.А., Леонов М.О., Черемных А.Д.
Рогова Н.С., Черемных А.Д.
Герций С.Е., Рогова Н.С.</t>
  </si>
  <si>
    <t>Козырева Анастасия
Мухгалеева Полина
Брюханова Лилия</t>
  </si>
  <si>
    <t>1998
1991
2002</t>
  </si>
  <si>
    <t>СШОР «Здоровый мир», КГАУ «РЦСП«АЛВС»
КГАУ «РЦСП«АЛВС», СШОР «Здоровый мир»
МАУ СШОР «Здоровый мир»</t>
  </si>
  <si>
    <t>Козырева Т.А., Мухгалеев М.Ю.
Козырева Т.А., Мухгалеев М.Ю.
Мухгалеев М.Ю., Козырева Т.А., Андреев А.Н.</t>
  </si>
  <si>
    <t>Шайдурова Дарья
Малекова Арина
Терехова Елизавета</t>
  </si>
  <si>
    <t>2000
1997
2001</t>
  </si>
  <si>
    <t>Санкт-Петербург, Башкортостан Респ.
Санкт-Петербург, Северная Осетия (Алания)
Санкт-Петербург</t>
  </si>
  <si>
    <t>СПб ГБПОУ УОР №1, ГБУ СШОР по гребле на байдарках и каноэ РБ
СПб ГБПОУ УОР №1, ГБУ ДО ДЮСШ №4 г. Владикавказ
СПб ГБПОУ УОР №1</t>
  </si>
  <si>
    <t>Леонов М.О., Егорова В.П., Волков Н.С.
Леонов М.О., Шхорбати В.С.
Леонов М.О., Непогодин М.М.</t>
  </si>
  <si>
    <t>Смирнова Валерия
Выборнова Валентина
Камалова Мария</t>
  </si>
  <si>
    <t>2001
2003
2002</t>
  </si>
  <si>
    <t>ГУОР г. Бронницы, г.п. Богородское, ФОК«ЛОТОС»
ГБУ МО «ЦСП ОВС», г.п. Богородское, ФОК«ЛОТОС»
ГУОР г. Бронницы</t>
  </si>
  <si>
    <t>Солодовников А.А., Солодовникова З.В., Слотина Ю.В., Рябиков Л.Ю.
Солодовников А.А., Солодовникова З.В.
Слотина Ю.В., Рябиков Л.Ю., Федоров М.В., Шарипова Е.В.</t>
  </si>
  <si>
    <t>Абатурова Милена
Федченко Карина
Плешкова Дарья</t>
  </si>
  <si>
    <t>2004
2004
2004</t>
  </si>
  <si>
    <t>Насонкин В.С., Амосова Е.А, Слотина Ю.В., Рябиков Л.Ю.
Амосова Е.А., Насонкин В.С., Амосова Я.П.
Амосова Е.А., Амосова Я.П., Насонкин В.С.</t>
  </si>
  <si>
    <t>Командные гонки(п)</t>
  </si>
  <si>
    <t>Шф</t>
  </si>
  <si>
    <t>Храмцов Дмитрий
Лабасов Дмитрий</t>
  </si>
  <si>
    <t>Гвоздев Олег
Харламцев Александр</t>
  </si>
  <si>
    <t>1997
2002</t>
  </si>
  <si>
    <t>Живодров Станислав
Стафеев Игорь</t>
  </si>
  <si>
    <t>1980
2000</t>
  </si>
  <si>
    <t>Федерация гребного слалома Тюменской области, ГАУ ТО «ОСШОР»</t>
  </si>
  <si>
    <t>Токмаков С.А., Паутов М.Н.</t>
  </si>
  <si>
    <t>Баранов Николай
Стратула Иван</t>
  </si>
  <si>
    <t>1997
2000</t>
  </si>
  <si>
    <t>Токмаков С.А., Конради А.В.</t>
  </si>
  <si>
    <t>Азанов Дмитрий
Говер Егор</t>
  </si>
  <si>
    <t>1995
1994</t>
  </si>
  <si>
    <t>Иванов Леонид
Овчинников Александр</t>
  </si>
  <si>
    <t>1985
1994</t>
  </si>
  <si>
    <t>Санкт-Петербург_x000D_
Санкт-Петербург, Пермский кр.</t>
  </si>
  <si>
    <t>ШВСМ по ВВС, ЦОП СПб</t>
  </si>
  <si>
    <t>Круглов Михаил
Кудрявцев Даниил</t>
  </si>
  <si>
    <t>1999
1999</t>
  </si>
  <si>
    <t>СПб ГБПОУ УОР №1, ШВСМ по ВВС</t>
  </si>
  <si>
    <t>Леонов М.О., Смирнов А.А., Изюмова И.А., Соколов Ю.С., Рогова Н.С., Герций С.Е., Маняхина М.А., Вишняков И.А.</t>
  </si>
  <si>
    <t>Тимаков Дмитрий
Смирнов Егор</t>
  </si>
  <si>
    <t>1985
2003</t>
  </si>
  <si>
    <t>Иванов А.В., Смирнов А.А., Смирнова Е.В., Чигидин А.В.</t>
  </si>
  <si>
    <t>К-1м - экстрим</t>
  </si>
  <si>
    <t>Рез Квал</t>
  </si>
  <si>
    <t>Место Заезд</t>
  </si>
  <si>
    <t>финал</t>
  </si>
  <si>
    <t>Дискв/П</t>
  </si>
  <si>
    <t>1/2 финала</t>
  </si>
  <si>
    <t>1/4 финала</t>
  </si>
  <si>
    <t>Н/Старт</t>
  </si>
  <si>
    <t>квалификация</t>
  </si>
  <si>
    <t>К-1ж - экстрим</t>
  </si>
  <si>
    <t>Н/Фин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</si>
  <si>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</si>
  <si>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</si>
  <si>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</si>
  <si>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</si>
  <si>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</si>
  <si>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</si>
  <si>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С-2 - смешанный</t>
  </si>
  <si>
    <t>слалом 3 x К-1м</t>
  </si>
  <si>
    <t>слалом 3 x С-1м</t>
  </si>
  <si>
    <t>слалом К-1м</t>
  </si>
  <si>
    <t>слалом 3 x К-1м_x000D_
слалом К-1м</t>
  </si>
  <si>
    <t>2_x000D_
5</t>
  </si>
  <si>
    <t>слалом С-2м</t>
  </si>
  <si>
    <t>слалом 3 x С-1ж</t>
  </si>
  <si>
    <t>слалом 3 x С-2м</t>
  </si>
  <si>
    <t>слалом 3 x К-1ж_x000D_
слалом К-1ж - экстрим_x000D_
слалом К-1ж</t>
  </si>
  <si>
    <t>2_x000D_
4_x000D_
6</t>
  </si>
  <si>
    <t>слалом С-1ж_x000D_
слалом С-2 - смешанный</t>
  </si>
  <si>
    <t>5_x000D_
5</t>
  </si>
  <si>
    <t>слалом К-1м - экстрим</t>
  </si>
  <si>
    <t>слалом 3 x К-1ж_x000D_
слалом 3 x С-1ж_x000D_
слалом К-1ж - экстрим</t>
  </si>
  <si>
    <t>3_x000D_
3_x000D_
10</t>
  </si>
  <si>
    <t>слалом С-2 - смешанный_x000D_
слалом К-1ж - экстрим</t>
  </si>
  <si>
    <t>3_x000D_
6</t>
  </si>
  <si>
    <t>слалом К-1ж - экстрим</t>
  </si>
  <si>
    <t>10</t>
  </si>
  <si>
    <t>слалом 3 x К-1ж_x000D_
слалом 3 x С-1ж</t>
  </si>
  <si>
    <t>4_x000D_
5</t>
  </si>
  <si>
    <t>слалом 3 x С-2м_x000D_
слалом С-2 - смешанный</t>
  </si>
  <si>
    <t>4_x000D_
9</t>
  </si>
  <si>
    <t>слалом 3 x К-1м_x000D_
слалом С-2 - смешанный</t>
  </si>
  <si>
    <t>5_x000D_
8</t>
  </si>
  <si>
    <t>слалом 3 x К-1ж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</si>
  <si>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</si>
  <si>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</si>
  <si>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</si>
  <si>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</si>
  <si>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</si>
  <si>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</si>
  <si>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Слалом-экстрим</t>
  </si>
  <si>
    <t>Итого</t>
  </si>
  <si>
    <t>Северная Осетия (Алания)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</si>
</sst>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"/>
    <numFmt numFmtId="165" formatCode="0.00;\-0.00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right" vertical="top" wrapText="1"/>
    </xf>
    <xf numFmtId="164" fontId="0" fillId="0" borderId="1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Разряды и звания" displayName="Разряды_и_звания" ref="A6:I46" totalsRowShown="0" headerRowDxfId="0" dataDxfId="1" headerRowBorderDxfId="12" tableBorderDxfId="13" totalsRowBorderDxfId="11">
  <autoFilter ref="A6:I46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91" totalsRowShown="0" headerRowDxfId="14" dataDxfId="15" tableBorderDxfId="25">
  <autoFilter ref="A1:I191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tabSelected="1" topLeftCell="A7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5.7109375" style="1" customWidth="1"/>
    <col min="29" max="29" width="3.7109375" style="1" customWidth="1"/>
    <col min="30" max="30" width="5.7109375" style="1" customWidth="1"/>
    <col min="31" max="31" width="3.7109375" style="1" customWidth="1"/>
    <col min="32" max="32" width="5.7109375" style="1" customWidth="1"/>
    <col min="33" max="33" width="3.7109375" style="1" customWidth="1"/>
    <col min="34" max="34" width="5.7109375" style="1" customWidth="1"/>
    <col min="35" max="35" width="3.7109375" style="1" customWidth="1"/>
    <col min="36" max="36" width="5.7109375" style="1" customWidth="1"/>
    <col min="37" max="37" width="3.7109375" style="1" customWidth="1"/>
    <col min="38" max="38" width="6.7109375" style="1" customWidth="1"/>
    <col min="39" max="16384" width="9.140625" style="1"/>
  </cols>
  <sheetData>
    <row r="1" spans="1:38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8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8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8" ht="21" x14ac:dyDescent="0.25">
      <c r="A4" s="23" t="s">
        <v>1370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38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38" x14ac:dyDescent="0.25">
      <c r="A6" s="25" t="s">
        <v>1371</v>
      </c>
      <c r="B6" s="25" t="s">
        <v>4</v>
      </c>
      <c r="C6" s="37" t="s">
        <v>1372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Q6" s="37" t="s">
        <v>1053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9"/>
      <c r="AE6" s="37" t="s">
        <v>1376</v>
      </c>
      <c r="AF6" s="38"/>
      <c r="AG6" s="38"/>
      <c r="AH6" s="39"/>
      <c r="AK6" s="75" t="s">
        <v>1377</v>
      </c>
      <c r="AL6" s="76"/>
    </row>
    <row r="7" spans="1:38" x14ac:dyDescent="0.25">
      <c r="A7" s="73"/>
      <c r="B7" s="73"/>
      <c r="C7" s="37" t="s">
        <v>593</v>
      </c>
      <c r="D7" s="39"/>
      <c r="E7" s="37" t="s">
        <v>702</v>
      </c>
      <c r="F7" s="39"/>
      <c r="G7" s="37" t="s">
        <v>756</v>
      </c>
      <c r="H7" s="39"/>
      <c r="I7" s="37" t="s">
        <v>803</v>
      </c>
      <c r="J7" s="39"/>
      <c r="K7" s="37" t="s">
        <v>865</v>
      </c>
      <c r="L7" s="39"/>
      <c r="M7" s="37" t="s">
        <v>890</v>
      </c>
      <c r="N7" s="39"/>
      <c r="O7" s="37" t="s">
        <v>1375</v>
      </c>
      <c r="P7" s="39"/>
      <c r="Q7" s="37" t="s">
        <v>593</v>
      </c>
      <c r="R7" s="39"/>
      <c r="S7" s="37" t="s">
        <v>702</v>
      </c>
      <c r="T7" s="39"/>
      <c r="U7" s="37" t="s">
        <v>756</v>
      </c>
      <c r="V7" s="39"/>
      <c r="W7" s="37" t="s">
        <v>803</v>
      </c>
      <c r="X7" s="39"/>
      <c r="Y7" s="37" t="s">
        <v>865</v>
      </c>
      <c r="Z7" s="39"/>
      <c r="AA7" s="37" t="s">
        <v>890</v>
      </c>
      <c r="AB7" s="39"/>
      <c r="AC7" s="37" t="s">
        <v>1375</v>
      </c>
      <c r="AD7" s="39"/>
      <c r="AE7" s="37" t="s">
        <v>955</v>
      </c>
      <c r="AF7" s="39"/>
      <c r="AG7" s="37" t="s">
        <v>960</v>
      </c>
      <c r="AH7" s="39"/>
      <c r="AI7" s="37" t="s">
        <v>1375</v>
      </c>
      <c r="AJ7" s="39"/>
      <c r="AK7" s="77"/>
      <c r="AL7" s="78"/>
    </row>
    <row r="8" spans="1:38" x14ac:dyDescent="0.25">
      <c r="A8" s="26"/>
      <c r="B8" s="26"/>
      <c r="C8" s="40" t="s">
        <v>1373</v>
      </c>
      <c r="D8" s="40" t="s">
        <v>1374</v>
      </c>
      <c r="E8" s="40" t="s">
        <v>1373</v>
      </c>
      <c r="F8" s="40" t="s">
        <v>1374</v>
      </c>
      <c r="G8" s="40" t="s">
        <v>1373</v>
      </c>
      <c r="H8" s="40" t="s">
        <v>1374</v>
      </c>
      <c r="I8" s="40" t="s">
        <v>1373</v>
      </c>
      <c r="J8" s="40" t="s">
        <v>1374</v>
      </c>
      <c r="K8" s="40" t="s">
        <v>1373</v>
      </c>
      <c r="L8" s="40" t="s">
        <v>1374</v>
      </c>
      <c r="M8" s="40" t="s">
        <v>1373</v>
      </c>
      <c r="N8" s="40" t="s">
        <v>1374</v>
      </c>
      <c r="O8" s="40" t="s">
        <v>1373</v>
      </c>
      <c r="P8" s="40" t="s">
        <v>1374</v>
      </c>
      <c r="Q8" s="40" t="s">
        <v>1373</v>
      </c>
      <c r="R8" s="40" t="s">
        <v>1374</v>
      </c>
      <c r="S8" s="40" t="s">
        <v>1373</v>
      </c>
      <c r="T8" s="40" t="s">
        <v>1374</v>
      </c>
      <c r="U8" s="40" t="s">
        <v>1373</v>
      </c>
      <c r="V8" s="40" t="s">
        <v>1374</v>
      </c>
      <c r="W8" s="40" t="s">
        <v>1373</v>
      </c>
      <c r="X8" s="40" t="s">
        <v>1374</v>
      </c>
      <c r="Y8" s="40" t="s">
        <v>1373</v>
      </c>
      <c r="Z8" s="40" t="s">
        <v>1374</v>
      </c>
      <c r="AA8" s="40" t="s">
        <v>1373</v>
      </c>
      <c r="AB8" s="40" t="s">
        <v>1374</v>
      </c>
      <c r="AC8" s="40" t="s">
        <v>1373</v>
      </c>
      <c r="AD8" s="40" t="s">
        <v>1374</v>
      </c>
      <c r="AE8" s="40" t="s">
        <v>1373</v>
      </c>
      <c r="AF8" s="40" t="s">
        <v>1374</v>
      </c>
      <c r="AG8" s="40" t="s">
        <v>1373</v>
      </c>
      <c r="AH8" s="40" t="s">
        <v>1374</v>
      </c>
      <c r="AI8" s="40" t="s">
        <v>1373</v>
      </c>
      <c r="AJ8" s="40" t="s">
        <v>1374</v>
      </c>
      <c r="AK8" s="40" t="s">
        <v>1373</v>
      </c>
      <c r="AL8" s="40" t="s">
        <v>1374</v>
      </c>
    </row>
    <row r="9" spans="1:38" x14ac:dyDescent="0.25">
      <c r="A9" s="1">
        <v>1</v>
      </c>
      <c r="B9" s="1" t="s">
        <v>12</v>
      </c>
      <c r="C9" s="1">
        <v>3</v>
      </c>
      <c r="D9" s="74">
        <v>32.5</v>
      </c>
      <c r="E9" s="1">
        <v>2</v>
      </c>
      <c r="F9" s="74">
        <v>18</v>
      </c>
      <c r="G9" s="1">
        <v>3</v>
      </c>
      <c r="H9" s="74">
        <v>31.5</v>
      </c>
      <c r="I9" s="1">
        <v>3</v>
      </c>
      <c r="J9" s="74">
        <v>30</v>
      </c>
      <c r="K9" s="1">
        <v>3</v>
      </c>
      <c r="L9" s="74">
        <v>12.5</v>
      </c>
      <c r="M9" s="1">
        <v>2</v>
      </c>
      <c r="N9" s="74">
        <v>10.25</v>
      </c>
      <c r="O9" s="1">
        <f t="shared" ref="O9:O26" si="0">M9+K9+I9+G9+E9+C9</f>
        <v>16</v>
      </c>
      <c r="P9" s="74">
        <f t="shared" ref="P9:P26" si="1">N9+L9+J9+H9+F9+D9</f>
        <v>134.75</v>
      </c>
      <c r="Q9" s="1">
        <v>3</v>
      </c>
      <c r="R9" s="74">
        <v>2.6666665077209473</v>
      </c>
      <c r="S9" s="1">
        <v>3</v>
      </c>
      <c r="T9" s="74">
        <v>1.0833333730697632</v>
      </c>
      <c r="U9" s="1">
        <v>3</v>
      </c>
      <c r="V9" s="74">
        <v>8</v>
      </c>
      <c r="W9" s="1">
        <v>3</v>
      </c>
      <c r="X9" s="74">
        <v>7.5</v>
      </c>
      <c r="Y9" s="1">
        <v>3</v>
      </c>
      <c r="Z9" s="74">
        <v>8</v>
      </c>
      <c r="AA9" s="1">
        <v>0</v>
      </c>
      <c r="AB9" s="74">
        <v>0</v>
      </c>
      <c r="AC9" s="1">
        <f t="shared" ref="AC9:AC26" si="2">AA9+Y9+W9+U9+S9+Q9</f>
        <v>15</v>
      </c>
      <c r="AD9" s="74">
        <f t="shared" ref="AD9:AD26" si="3">AB9+Z9+X9+V9+T9+R9</f>
        <v>27.24999988079071</v>
      </c>
      <c r="AE9" s="1">
        <v>3</v>
      </c>
      <c r="AF9" s="74">
        <v>25</v>
      </c>
      <c r="AG9" s="1">
        <v>3</v>
      </c>
      <c r="AH9" s="74">
        <v>25</v>
      </c>
      <c r="AI9" s="1">
        <f t="shared" ref="AI9:AI26" si="4">AG9+AE9</f>
        <v>6</v>
      </c>
      <c r="AJ9" s="74">
        <f t="shared" ref="AJ9:AJ26" si="5">AH9+AF9</f>
        <v>50</v>
      </c>
      <c r="AK9" s="1">
        <f t="shared" ref="AK9:AK26" si="6">AI9+AC9+O9</f>
        <v>37</v>
      </c>
      <c r="AL9" s="74">
        <f t="shared" ref="AL9:AL26" si="7">AJ9+AD9+P9</f>
        <v>211.99999988079071</v>
      </c>
    </row>
    <row r="10" spans="1:38" x14ac:dyDescent="0.25">
      <c r="A10" s="1">
        <v>2</v>
      </c>
      <c r="B10" s="1" t="s">
        <v>90</v>
      </c>
      <c r="C10" s="1">
        <v>3</v>
      </c>
      <c r="D10" s="74">
        <v>9.5</v>
      </c>
      <c r="E10" s="1">
        <v>3</v>
      </c>
      <c r="F10" s="74">
        <v>24</v>
      </c>
      <c r="G10" s="1">
        <v>3</v>
      </c>
      <c r="H10" s="74">
        <v>15</v>
      </c>
      <c r="I10" s="1">
        <v>3</v>
      </c>
      <c r="J10" s="74">
        <v>33</v>
      </c>
      <c r="K10" s="1">
        <v>3</v>
      </c>
      <c r="L10" s="74">
        <v>10</v>
      </c>
      <c r="M10" s="1">
        <v>3</v>
      </c>
      <c r="N10" s="74">
        <v>18.5</v>
      </c>
      <c r="O10" s="1">
        <f t="shared" si="0"/>
        <v>18</v>
      </c>
      <c r="P10" s="74">
        <f t="shared" si="1"/>
        <v>110</v>
      </c>
      <c r="Q10" s="1">
        <v>3</v>
      </c>
      <c r="R10" s="74">
        <v>0.83333337306976318</v>
      </c>
      <c r="S10" s="1">
        <v>3</v>
      </c>
      <c r="T10" s="74">
        <v>3.5</v>
      </c>
      <c r="U10" s="1">
        <v>3</v>
      </c>
      <c r="V10" s="74">
        <v>6</v>
      </c>
      <c r="W10" s="1">
        <v>3</v>
      </c>
      <c r="X10" s="74">
        <v>15</v>
      </c>
      <c r="Y10" s="1">
        <v>3</v>
      </c>
      <c r="Z10" s="74">
        <v>5</v>
      </c>
      <c r="AA10" s="1">
        <v>0</v>
      </c>
      <c r="AB10" s="74">
        <v>0</v>
      </c>
      <c r="AC10" s="1">
        <f t="shared" si="2"/>
        <v>15</v>
      </c>
      <c r="AD10" s="74">
        <f t="shared" si="3"/>
        <v>30.333333373069763</v>
      </c>
      <c r="AE10" s="1">
        <v>3</v>
      </c>
      <c r="AF10" s="74">
        <v>15</v>
      </c>
      <c r="AG10" s="1">
        <v>3</v>
      </c>
      <c r="AH10" s="74">
        <v>24</v>
      </c>
      <c r="AI10" s="1">
        <f t="shared" si="4"/>
        <v>6</v>
      </c>
      <c r="AJ10" s="74">
        <f t="shared" si="5"/>
        <v>39</v>
      </c>
      <c r="AK10" s="1">
        <f t="shared" si="6"/>
        <v>39</v>
      </c>
      <c r="AL10" s="74">
        <f t="shared" si="7"/>
        <v>179.33333337306976</v>
      </c>
    </row>
    <row r="11" spans="1:38" x14ac:dyDescent="0.25">
      <c r="A11" s="1">
        <v>3</v>
      </c>
      <c r="B11" s="1" t="s">
        <v>82</v>
      </c>
      <c r="C11" s="1">
        <v>3</v>
      </c>
      <c r="D11" s="74">
        <v>19.5</v>
      </c>
      <c r="E11" s="1">
        <v>3</v>
      </c>
      <c r="F11" s="74">
        <v>26</v>
      </c>
      <c r="G11" s="1">
        <v>3</v>
      </c>
      <c r="H11" s="74">
        <v>34</v>
      </c>
      <c r="I11" s="1">
        <v>3</v>
      </c>
      <c r="J11" s="74">
        <v>2.5</v>
      </c>
      <c r="K11" s="1">
        <v>3</v>
      </c>
      <c r="L11" s="74">
        <v>17.5</v>
      </c>
      <c r="M11" s="1">
        <v>3</v>
      </c>
      <c r="N11" s="74">
        <v>4</v>
      </c>
      <c r="O11" s="1">
        <f t="shared" si="0"/>
        <v>18</v>
      </c>
      <c r="P11" s="74">
        <f t="shared" si="1"/>
        <v>103.5</v>
      </c>
      <c r="Q11" s="1">
        <v>3</v>
      </c>
      <c r="R11" s="74">
        <v>10</v>
      </c>
      <c r="S11" s="1">
        <v>3</v>
      </c>
      <c r="T11" s="74">
        <v>15</v>
      </c>
      <c r="U11" s="1">
        <v>3</v>
      </c>
      <c r="V11" s="74">
        <v>15</v>
      </c>
      <c r="W11" s="1">
        <v>3</v>
      </c>
      <c r="X11" s="74">
        <v>5</v>
      </c>
      <c r="Y11" s="1">
        <v>3</v>
      </c>
      <c r="Z11" s="74">
        <v>12.5</v>
      </c>
      <c r="AA11" s="1">
        <v>0</v>
      </c>
      <c r="AB11" s="74">
        <v>0</v>
      </c>
      <c r="AC11" s="1">
        <f t="shared" si="2"/>
        <v>15</v>
      </c>
      <c r="AD11" s="74">
        <f t="shared" si="3"/>
        <v>57.5</v>
      </c>
      <c r="AE11" s="1">
        <v>3</v>
      </c>
      <c r="AF11" s="74">
        <v>4.5</v>
      </c>
      <c r="AG11" s="1">
        <v>2</v>
      </c>
      <c r="AH11" s="74">
        <v>1.5</v>
      </c>
      <c r="AI11" s="1">
        <f t="shared" si="4"/>
        <v>5</v>
      </c>
      <c r="AJ11" s="74">
        <f t="shared" si="5"/>
        <v>6</v>
      </c>
      <c r="AK11" s="1">
        <f t="shared" si="6"/>
        <v>38</v>
      </c>
      <c r="AL11" s="74">
        <f t="shared" si="7"/>
        <v>167</v>
      </c>
    </row>
    <row r="12" spans="1:38" x14ac:dyDescent="0.25">
      <c r="A12" s="1">
        <v>4</v>
      </c>
      <c r="B12" s="1" t="s">
        <v>36</v>
      </c>
      <c r="C12" s="1">
        <v>3</v>
      </c>
      <c r="D12" s="74">
        <v>33</v>
      </c>
      <c r="E12" s="1">
        <v>1</v>
      </c>
      <c r="F12" s="74">
        <v>6</v>
      </c>
      <c r="G12" s="1">
        <v>1</v>
      </c>
      <c r="H12" s="74">
        <v>1</v>
      </c>
      <c r="I12" s="1">
        <v>3</v>
      </c>
      <c r="J12" s="74">
        <v>24</v>
      </c>
      <c r="K12" s="1">
        <v>0</v>
      </c>
      <c r="L12" s="74">
        <v>0</v>
      </c>
      <c r="M12" s="1">
        <v>0</v>
      </c>
      <c r="N12" s="74">
        <v>0</v>
      </c>
      <c r="O12" s="1">
        <f t="shared" si="0"/>
        <v>8</v>
      </c>
      <c r="P12" s="74">
        <f t="shared" si="1"/>
        <v>64</v>
      </c>
      <c r="Q12" s="1">
        <v>3</v>
      </c>
      <c r="R12" s="74">
        <v>15</v>
      </c>
      <c r="S12" s="1">
        <v>3</v>
      </c>
      <c r="T12" s="74">
        <v>12</v>
      </c>
      <c r="U12" s="1">
        <v>0</v>
      </c>
      <c r="V12" s="74">
        <v>0</v>
      </c>
      <c r="W12" s="1">
        <v>3</v>
      </c>
      <c r="X12" s="74">
        <v>12</v>
      </c>
      <c r="Y12" s="1">
        <v>0</v>
      </c>
      <c r="Z12" s="74">
        <v>0</v>
      </c>
      <c r="AA12" s="1">
        <v>0</v>
      </c>
      <c r="AB12" s="74">
        <v>0</v>
      </c>
      <c r="AC12" s="1">
        <f t="shared" si="2"/>
        <v>9</v>
      </c>
      <c r="AD12" s="74">
        <f t="shared" si="3"/>
        <v>39</v>
      </c>
      <c r="AE12" s="1">
        <v>3</v>
      </c>
      <c r="AF12" s="74">
        <v>42</v>
      </c>
      <c r="AG12" s="1">
        <v>1</v>
      </c>
      <c r="AH12" s="74">
        <v>1</v>
      </c>
      <c r="AI12" s="1">
        <f t="shared" si="4"/>
        <v>4</v>
      </c>
      <c r="AJ12" s="74">
        <f t="shared" si="5"/>
        <v>43</v>
      </c>
      <c r="AK12" s="1">
        <f t="shared" si="6"/>
        <v>21</v>
      </c>
      <c r="AL12" s="74">
        <f t="shared" si="7"/>
        <v>146</v>
      </c>
    </row>
    <row r="13" spans="1:38" x14ac:dyDescent="0.25">
      <c r="A13" s="1">
        <v>5</v>
      </c>
      <c r="B13" s="1" t="s">
        <v>67</v>
      </c>
      <c r="C13" s="1">
        <v>1</v>
      </c>
      <c r="D13" s="74">
        <v>1</v>
      </c>
      <c r="E13" s="1">
        <v>1</v>
      </c>
      <c r="F13" s="74">
        <v>3</v>
      </c>
      <c r="G13" s="1">
        <v>3</v>
      </c>
      <c r="H13" s="74">
        <v>25</v>
      </c>
      <c r="I13" s="1">
        <v>3</v>
      </c>
      <c r="J13" s="74">
        <v>3</v>
      </c>
      <c r="K13" s="1">
        <v>3</v>
      </c>
      <c r="L13" s="74">
        <v>25</v>
      </c>
      <c r="M13" s="1">
        <v>1</v>
      </c>
      <c r="N13" s="74">
        <v>11</v>
      </c>
      <c r="O13" s="1">
        <f t="shared" si="0"/>
        <v>12</v>
      </c>
      <c r="P13" s="74">
        <f t="shared" si="1"/>
        <v>68</v>
      </c>
      <c r="Q13" s="1">
        <v>0</v>
      </c>
      <c r="R13" s="74">
        <v>0</v>
      </c>
      <c r="S13" s="1">
        <v>0</v>
      </c>
      <c r="T13" s="74">
        <v>0</v>
      </c>
      <c r="U13" s="1">
        <v>3</v>
      </c>
      <c r="V13" s="74">
        <v>9</v>
      </c>
      <c r="W13" s="1">
        <v>3</v>
      </c>
      <c r="X13" s="74">
        <v>1</v>
      </c>
      <c r="Y13" s="1">
        <v>3</v>
      </c>
      <c r="Z13" s="74">
        <v>9</v>
      </c>
      <c r="AA13" s="1">
        <v>0</v>
      </c>
      <c r="AB13" s="74">
        <v>0</v>
      </c>
      <c r="AC13" s="1">
        <f t="shared" si="2"/>
        <v>9</v>
      </c>
      <c r="AD13" s="74">
        <f t="shared" si="3"/>
        <v>19</v>
      </c>
      <c r="AE13" s="1">
        <v>1</v>
      </c>
      <c r="AF13" s="74">
        <v>1</v>
      </c>
      <c r="AG13" s="1">
        <v>3</v>
      </c>
      <c r="AH13" s="74">
        <v>35</v>
      </c>
      <c r="AI13" s="1">
        <f t="shared" si="4"/>
        <v>4</v>
      </c>
      <c r="AJ13" s="74">
        <f t="shared" si="5"/>
        <v>36</v>
      </c>
      <c r="AK13" s="1">
        <f t="shared" si="6"/>
        <v>25</v>
      </c>
      <c r="AL13" s="74">
        <f t="shared" si="7"/>
        <v>123</v>
      </c>
    </row>
    <row r="14" spans="1:38" x14ac:dyDescent="0.25">
      <c r="A14" s="1">
        <v>6</v>
      </c>
      <c r="B14" s="1" t="s">
        <v>43</v>
      </c>
      <c r="C14" s="1">
        <v>3</v>
      </c>
      <c r="D14" s="74">
        <v>12</v>
      </c>
      <c r="E14" s="1">
        <v>1</v>
      </c>
      <c r="F14" s="74">
        <v>11</v>
      </c>
      <c r="G14" s="1">
        <v>2</v>
      </c>
      <c r="H14" s="74">
        <v>2</v>
      </c>
      <c r="I14" s="1">
        <v>3</v>
      </c>
      <c r="J14" s="74">
        <v>11</v>
      </c>
      <c r="K14" s="1">
        <v>2</v>
      </c>
      <c r="L14" s="74">
        <v>17</v>
      </c>
      <c r="M14" s="1">
        <v>2</v>
      </c>
      <c r="N14" s="74">
        <v>23</v>
      </c>
      <c r="O14" s="1">
        <f t="shared" si="0"/>
        <v>13</v>
      </c>
      <c r="P14" s="74">
        <f t="shared" si="1"/>
        <v>76</v>
      </c>
      <c r="Q14" s="1">
        <v>3</v>
      </c>
      <c r="R14" s="74">
        <v>1</v>
      </c>
      <c r="S14" s="1">
        <v>3</v>
      </c>
      <c r="T14" s="74">
        <v>9</v>
      </c>
      <c r="U14" s="1">
        <v>3</v>
      </c>
      <c r="V14" s="74">
        <v>1</v>
      </c>
      <c r="W14" s="1">
        <v>3</v>
      </c>
      <c r="X14" s="74">
        <v>1</v>
      </c>
      <c r="Y14" s="1">
        <v>0</v>
      </c>
      <c r="Z14" s="74">
        <v>0</v>
      </c>
      <c r="AA14" s="1">
        <v>0</v>
      </c>
      <c r="AB14" s="74">
        <v>0</v>
      </c>
      <c r="AC14" s="1">
        <f t="shared" si="2"/>
        <v>12</v>
      </c>
      <c r="AD14" s="74">
        <f t="shared" si="3"/>
        <v>12</v>
      </c>
      <c r="AE14" s="1">
        <v>3</v>
      </c>
      <c r="AF14" s="74">
        <v>16</v>
      </c>
      <c r="AG14" s="1">
        <v>3</v>
      </c>
      <c r="AH14" s="74">
        <v>6</v>
      </c>
      <c r="AI14" s="1">
        <f t="shared" si="4"/>
        <v>6</v>
      </c>
      <c r="AJ14" s="74">
        <f t="shared" si="5"/>
        <v>22</v>
      </c>
      <c r="AK14" s="1">
        <f t="shared" si="6"/>
        <v>31</v>
      </c>
      <c r="AL14" s="74">
        <f t="shared" si="7"/>
        <v>110</v>
      </c>
    </row>
    <row r="15" spans="1:38" x14ac:dyDescent="0.25">
      <c r="A15" s="1">
        <v>7</v>
      </c>
      <c r="B15" s="1" t="s">
        <v>48</v>
      </c>
      <c r="C15" s="1">
        <v>3</v>
      </c>
      <c r="D15" s="74">
        <v>8</v>
      </c>
      <c r="E15" s="1">
        <v>0</v>
      </c>
      <c r="F15" s="74">
        <v>0</v>
      </c>
      <c r="G15" s="1">
        <v>2</v>
      </c>
      <c r="H15" s="74">
        <v>5</v>
      </c>
      <c r="I15" s="1">
        <v>1</v>
      </c>
      <c r="J15" s="74">
        <v>1</v>
      </c>
      <c r="K15" s="1">
        <v>1</v>
      </c>
      <c r="L15" s="74">
        <v>11</v>
      </c>
      <c r="M15" s="1">
        <v>2</v>
      </c>
      <c r="N15" s="74">
        <v>17</v>
      </c>
      <c r="O15" s="1">
        <f t="shared" si="0"/>
        <v>9</v>
      </c>
      <c r="P15" s="74">
        <f t="shared" si="1"/>
        <v>42</v>
      </c>
      <c r="Q15" s="1">
        <v>3</v>
      </c>
      <c r="R15" s="74">
        <v>3</v>
      </c>
      <c r="S15" s="1">
        <v>0</v>
      </c>
      <c r="T15" s="74">
        <v>0</v>
      </c>
      <c r="U15" s="1">
        <v>3</v>
      </c>
      <c r="V15" s="74">
        <v>1</v>
      </c>
      <c r="W15" s="1">
        <v>3</v>
      </c>
      <c r="X15" s="74">
        <v>1</v>
      </c>
      <c r="Y15" s="1">
        <v>3</v>
      </c>
      <c r="Z15" s="74">
        <v>1</v>
      </c>
      <c r="AA15" s="1">
        <v>0</v>
      </c>
      <c r="AB15" s="74">
        <v>0</v>
      </c>
      <c r="AC15" s="1">
        <f t="shared" si="2"/>
        <v>12</v>
      </c>
      <c r="AD15" s="74">
        <f t="shared" si="3"/>
        <v>6</v>
      </c>
      <c r="AE15" s="1">
        <v>3</v>
      </c>
      <c r="AF15" s="74">
        <v>11</v>
      </c>
      <c r="AG15" s="1">
        <v>3</v>
      </c>
      <c r="AH15" s="74">
        <v>17</v>
      </c>
      <c r="AI15" s="1">
        <f t="shared" si="4"/>
        <v>6</v>
      </c>
      <c r="AJ15" s="74">
        <f t="shared" si="5"/>
        <v>28</v>
      </c>
      <c r="AK15" s="1">
        <f t="shared" si="6"/>
        <v>27</v>
      </c>
      <c r="AL15" s="74">
        <f t="shared" si="7"/>
        <v>76</v>
      </c>
    </row>
    <row r="16" spans="1:38" x14ac:dyDescent="0.25">
      <c r="A16" s="1">
        <v>8</v>
      </c>
      <c r="B16" s="1" t="s">
        <v>116</v>
      </c>
      <c r="C16" s="1">
        <v>1</v>
      </c>
      <c r="D16" s="74">
        <v>1</v>
      </c>
      <c r="E16" s="1">
        <v>1</v>
      </c>
      <c r="F16" s="74">
        <v>14</v>
      </c>
      <c r="G16" s="1">
        <v>0</v>
      </c>
      <c r="H16" s="74">
        <v>0</v>
      </c>
      <c r="I16" s="1">
        <v>3</v>
      </c>
      <c r="J16" s="74">
        <v>7</v>
      </c>
      <c r="K16" s="1">
        <v>1</v>
      </c>
      <c r="L16" s="74">
        <v>1</v>
      </c>
      <c r="M16" s="1">
        <v>1</v>
      </c>
      <c r="N16" s="74">
        <v>9</v>
      </c>
      <c r="O16" s="1">
        <f t="shared" si="0"/>
        <v>7</v>
      </c>
      <c r="P16" s="74">
        <f t="shared" si="1"/>
        <v>32</v>
      </c>
      <c r="Q16" s="1">
        <v>0</v>
      </c>
      <c r="R16" s="74">
        <v>0</v>
      </c>
      <c r="S16" s="1">
        <v>0</v>
      </c>
      <c r="T16" s="74">
        <v>0</v>
      </c>
      <c r="U16" s="1">
        <v>0</v>
      </c>
      <c r="V16" s="74">
        <v>0</v>
      </c>
      <c r="W16" s="1">
        <v>3</v>
      </c>
      <c r="X16" s="74">
        <v>1</v>
      </c>
      <c r="Y16" s="1">
        <v>0</v>
      </c>
      <c r="Z16" s="74">
        <v>0</v>
      </c>
      <c r="AA16" s="1">
        <v>0</v>
      </c>
      <c r="AB16" s="74">
        <v>0</v>
      </c>
      <c r="AC16" s="1">
        <f t="shared" si="2"/>
        <v>3</v>
      </c>
      <c r="AD16" s="74">
        <f t="shared" si="3"/>
        <v>1</v>
      </c>
      <c r="AE16" s="1">
        <v>3</v>
      </c>
      <c r="AF16" s="74">
        <v>12</v>
      </c>
      <c r="AG16" s="1">
        <v>2</v>
      </c>
      <c r="AH16" s="74">
        <v>3</v>
      </c>
      <c r="AI16" s="1">
        <f t="shared" si="4"/>
        <v>5</v>
      </c>
      <c r="AJ16" s="74">
        <f t="shared" si="5"/>
        <v>15</v>
      </c>
      <c r="AK16" s="1">
        <f t="shared" si="6"/>
        <v>15</v>
      </c>
      <c r="AL16" s="74">
        <f t="shared" si="7"/>
        <v>48</v>
      </c>
    </row>
    <row r="17" spans="1:38" x14ac:dyDescent="0.25">
      <c r="A17" s="1">
        <v>9</v>
      </c>
      <c r="B17" s="1" t="s">
        <v>196</v>
      </c>
      <c r="C17" s="1">
        <v>3</v>
      </c>
      <c r="D17" s="74">
        <v>10</v>
      </c>
      <c r="E17" s="1">
        <v>1</v>
      </c>
      <c r="F17" s="74">
        <v>7</v>
      </c>
      <c r="G17" s="1">
        <v>0</v>
      </c>
      <c r="H17" s="74">
        <v>0</v>
      </c>
      <c r="I17" s="1">
        <v>3</v>
      </c>
      <c r="J17" s="74">
        <v>18</v>
      </c>
      <c r="K17" s="1">
        <v>0</v>
      </c>
      <c r="L17" s="74">
        <v>0</v>
      </c>
      <c r="M17" s="1">
        <v>0</v>
      </c>
      <c r="N17" s="74">
        <v>0</v>
      </c>
      <c r="O17" s="1">
        <f t="shared" si="0"/>
        <v>7</v>
      </c>
      <c r="P17" s="74">
        <f t="shared" si="1"/>
        <v>35</v>
      </c>
      <c r="Q17" s="1">
        <v>3</v>
      </c>
      <c r="R17" s="74">
        <v>1</v>
      </c>
      <c r="S17" s="1">
        <v>0</v>
      </c>
      <c r="T17" s="74">
        <v>0</v>
      </c>
      <c r="U17" s="1">
        <v>0</v>
      </c>
      <c r="V17" s="74">
        <v>0</v>
      </c>
      <c r="W17" s="1">
        <v>3</v>
      </c>
      <c r="X17" s="74">
        <v>3</v>
      </c>
      <c r="Y17" s="1">
        <v>0</v>
      </c>
      <c r="Z17" s="74">
        <v>0</v>
      </c>
      <c r="AA17" s="1">
        <v>0</v>
      </c>
      <c r="AB17" s="74">
        <v>0</v>
      </c>
      <c r="AC17" s="1">
        <f t="shared" si="2"/>
        <v>6</v>
      </c>
      <c r="AD17" s="74">
        <f t="shared" si="3"/>
        <v>4</v>
      </c>
      <c r="AE17" s="1">
        <v>3</v>
      </c>
      <c r="AF17" s="74">
        <v>3</v>
      </c>
      <c r="AG17" s="1">
        <v>0</v>
      </c>
      <c r="AH17" s="74">
        <v>0</v>
      </c>
      <c r="AI17" s="1">
        <f t="shared" si="4"/>
        <v>3</v>
      </c>
      <c r="AJ17" s="74">
        <f t="shared" si="5"/>
        <v>3</v>
      </c>
      <c r="AK17" s="1">
        <f t="shared" si="6"/>
        <v>16</v>
      </c>
      <c r="AL17" s="74">
        <f t="shared" si="7"/>
        <v>42</v>
      </c>
    </row>
    <row r="18" spans="1:38" x14ac:dyDescent="0.25">
      <c r="A18" s="1">
        <v>10</v>
      </c>
      <c r="B18" s="1" t="s">
        <v>108</v>
      </c>
      <c r="C18" s="1">
        <v>3</v>
      </c>
      <c r="D18" s="74">
        <v>3</v>
      </c>
      <c r="E18" s="1">
        <v>0</v>
      </c>
      <c r="F18" s="74">
        <v>0</v>
      </c>
      <c r="G18" s="1">
        <v>2</v>
      </c>
      <c r="H18" s="74">
        <v>2</v>
      </c>
      <c r="I18" s="1">
        <v>1</v>
      </c>
      <c r="J18" s="74">
        <v>1</v>
      </c>
      <c r="K18" s="1">
        <v>2</v>
      </c>
      <c r="L18" s="74">
        <v>13.5</v>
      </c>
      <c r="M18" s="1">
        <v>2</v>
      </c>
      <c r="N18" s="74">
        <v>4.5</v>
      </c>
      <c r="O18" s="1">
        <f t="shared" si="0"/>
        <v>10</v>
      </c>
      <c r="P18" s="74">
        <f t="shared" si="1"/>
        <v>24</v>
      </c>
      <c r="Q18" s="1">
        <v>3</v>
      </c>
      <c r="R18" s="74">
        <v>1</v>
      </c>
      <c r="S18" s="1">
        <v>0</v>
      </c>
      <c r="T18" s="74">
        <v>0</v>
      </c>
      <c r="U18" s="1">
        <v>1</v>
      </c>
      <c r="V18" s="74">
        <v>2</v>
      </c>
      <c r="W18" s="1">
        <v>3</v>
      </c>
      <c r="X18" s="74">
        <v>1</v>
      </c>
      <c r="Y18" s="1">
        <v>1</v>
      </c>
      <c r="Z18" s="74">
        <v>2.5</v>
      </c>
      <c r="AA18" s="1">
        <v>0</v>
      </c>
      <c r="AB18" s="74">
        <v>0</v>
      </c>
      <c r="AC18" s="1">
        <f t="shared" si="2"/>
        <v>8</v>
      </c>
      <c r="AD18" s="74">
        <f t="shared" si="3"/>
        <v>6.5</v>
      </c>
      <c r="AE18" s="1">
        <v>2</v>
      </c>
      <c r="AF18" s="74">
        <v>4</v>
      </c>
      <c r="AG18" s="1">
        <v>2</v>
      </c>
      <c r="AH18" s="74">
        <v>1.5</v>
      </c>
      <c r="AI18" s="1">
        <f t="shared" si="4"/>
        <v>4</v>
      </c>
      <c r="AJ18" s="74">
        <f t="shared" si="5"/>
        <v>5.5</v>
      </c>
      <c r="AK18" s="1">
        <f t="shared" si="6"/>
        <v>22</v>
      </c>
      <c r="AL18" s="74">
        <f t="shared" si="7"/>
        <v>36</v>
      </c>
    </row>
    <row r="19" spans="1:38" x14ac:dyDescent="0.25">
      <c r="A19" s="1">
        <v>11</v>
      </c>
      <c r="B19" s="1" t="s">
        <v>511</v>
      </c>
      <c r="C19" s="1">
        <v>0</v>
      </c>
      <c r="D19" s="74">
        <v>0</v>
      </c>
      <c r="E19" s="1">
        <v>0</v>
      </c>
      <c r="F19" s="74">
        <v>0</v>
      </c>
      <c r="G19" s="1">
        <v>1</v>
      </c>
      <c r="H19" s="74">
        <v>2</v>
      </c>
      <c r="I19" s="1">
        <v>0</v>
      </c>
      <c r="J19" s="74">
        <v>0</v>
      </c>
      <c r="K19" s="1">
        <v>1</v>
      </c>
      <c r="L19" s="74">
        <v>8</v>
      </c>
      <c r="M19" s="1">
        <v>0</v>
      </c>
      <c r="N19" s="74">
        <v>0</v>
      </c>
      <c r="O19" s="1">
        <f t="shared" si="0"/>
        <v>2</v>
      </c>
      <c r="P19" s="74">
        <f t="shared" si="1"/>
        <v>10</v>
      </c>
      <c r="Q19" s="1">
        <v>0</v>
      </c>
      <c r="R19" s="74">
        <v>0</v>
      </c>
      <c r="S19" s="1">
        <v>0</v>
      </c>
      <c r="T19" s="74">
        <v>0</v>
      </c>
      <c r="U19" s="1">
        <v>0</v>
      </c>
      <c r="V19" s="74">
        <v>0</v>
      </c>
      <c r="W19" s="1">
        <v>0</v>
      </c>
      <c r="X19" s="74">
        <v>0</v>
      </c>
      <c r="Y19" s="1">
        <v>0</v>
      </c>
      <c r="Z19" s="74">
        <v>0</v>
      </c>
      <c r="AA19" s="1">
        <v>0</v>
      </c>
      <c r="AB19" s="74">
        <v>0</v>
      </c>
      <c r="AC19" s="1">
        <f t="shared" si="2"/>
        <v>0</v>
      </c>
      <c r="AD19" s="74">
        <f t="shared" si="3"/>
        <v>0</v>
      </c>
      <c r="AE19" s="1">
        <v>0</v>
      </c>
      <c r="AF19" s="74">
        <v>0</v>
      </c>
      <c r="AG19" s="1">
        <v>1</v>
      </c>
      <c r="AH19" s="74">
        <v>13</v>
      </c>
      <c r="AI19" s="1">
        <f t="shared" si="4"/>
        <v>1</v>
      </c>
      <c r="AJ19" s="74">
        <f t="shared" si="5"/>
        <v>13</v>
      </c>
      <c r="AK19" s="1">
        <f t="shared" si="6"/>
        <v>3</v>
      </c>
      <c r="AL19" s="74">
        <f t="shared" si="7"/>
        <v>23</v>
      </c>
    </row>
    <row r="20" spans="1:38" x14ac:dyDescent="0.25">
      <c r="A20" s="1">
        <v>12</v>
      </c>
      <c r="B20" s="1" t="s">
        <v>19</v>
      </c>
      <c r="C20" s="1">
        <v>3</v>
      </c>
      <c r="D20" s="74">
        <v>2.5</v>
      </c>
      <c r="E20" s="1">
        <v>2</v>
      </c>
      <c r="F20" s="74">
        <v>6</v>
      </c>
      <c r="G20" s="1">
        <v>1</v>
      </c>
      <c r="H20" s="74">
        <v>1</v>
      </c>
      <c r="I20" s="1">
        <v>1</v>
      </c>
      <c r="J20" s="74">
        <v>0.5</v>
      </c>
      <c r="K20" s="1">
        <v>0</v>
      </c>
      <c r="L20" s="74">
        <v>0</v>
      </c>
      <c r="M20" s="1">
        <v>2</v>
      </c>
      <c r="N20" s="74">
        <v>1.25</v>
      </c>
      <c r="O20" s="1">
        <f t="shared" si="0"/>
        <v>9</v>
      </c>
      <c r="P20" s="74">
        <f t="shared" si="1"/>
        <v>11.25</v>
      </c>
      <c r="Q20" s="1">
        <v>3</v>
      </c>
      <c r="R20" s="74">
        <v>0.83333337306976318</v>
      </c>
      <c r="S20" s="1">
        <v>1</v>
      </c>
      <c r="T20" s="74">
        <v>0.5</v>
      </c>
      <c r="U20" s="1">
        <v>0</v>
      </c>
      <c r="V20" s="74">
        <v>0</v>
      </c>
      <c r="W20" s="1">
        <v>3</v>
      </c>
      <c r="X20" s="74">
        <v>1.6666667461395264</v>
      </c>
      <c r="Y20" s="1">
        <v>0</v>
      </c>
      <c r="Z20" s="74">
        <v>0</v>
      </c>
      <c r="AA20" s="1">
        <v>0</v>
      </c>
      <c r="AB20" s="74">
        <v>0</v>
      </c>
      <c r="AC20" s="1">
        <f t="shared" si="2"/>
        <v>7</v>
      </c>
      <c r="AD20" s="74">
        <f t="shared" si="3"/>
        <v>3.0000001192092896</v>
      </c>
      <c r="AE20" s="1">
        <v>3</v>
      </c>
      <c r="AF20" s="74">
        <v>3</v>
      </c>
      <c r="AG20" s="1">
        <v>1</v>
      </c>
      <c r="AH20" s="74">
        <v>1</v>
      </c>
      <c r="AI20" s="1">
        <f t="shared" si="4"/>
        <v>4</v>
      </c>
      <c r="AJ20" s="74">
        <f t="shared" si="5"/>
        <v>4</v>
      </c>
      <c r="AK20" s="1">
        <f t="shared" si="6"/>
        <v>20</v>
      </c>
      <c r="AL20" s="74">
        <f t="shared" si="7"/>
        <v>18.25000011920929</v>
      </c>
    </row>
    <row r="21" spans="1:38" x14ac:dyDescent="0.25">
      <c r="A21" s="1">
        <v>13</v>
      </c>
      <c r="B21" s="1" t="s">
        <v>31</v>
      </c>
      <c r="C21" s="1">
        <v>1</v>
      </c>
      <c r="D21" s="74">
        <v>1</v>
      </c>
      <c r="E21" s="1">
        <v>0</v>
      </c>
      <c r="F21" s="74">
        <v>0</v>
      </c>
      <c r="G21" s="1">
        <v>1</v>
      </c>
      <c r="H21" s="74">
        <v>1</v>
      </c>
      <c r="I21" s="1">
        <v>1</v>
      </c>
      <c r="J21" s="74">
        <v>1</v>
      </c>
      <c r="K21" s="1">
        <v>2</v>
      </c>
      <c r="L21" s="74">
        <v>6.5</v>
      </c>
      <c r="M21" s="1">
        <v>0</v>
      </c>
      <c r="N21" s="74">
        <v>0</v>
      </c>
      <c r="O21" s="1">
        <f t="shared" si="0"/>
        <v>5</v>
      </c>
      <c r="P21" s="74">
        <f t="shared" si="1"/>
        <v>9.5</v>
      </c>
      <c r="Q21" s="1">
        <v>0</v>
      </c>
      <c r="R21" s="74">
        <v>0</v>
      </c>
      <c r="S21" s="1">
        <v>1</v>
      </c>
      <c r="T21" s="74">
        <v>0.25</v>
      </c>
      <c r="U21" s="1">
        <v>0</v>
      </c>
      <c r="V21" s="74">
        <v>0</v>
      </c>
      <c r="W21" s="1">
        <v>1</v>
      </c>
      <c r="X21" s="74">
        <v>1.5</v>
      </c>
      <c r="Y21" s="1">
        <v>2</v>
      </c>
      <c r="Z21" s="74">
        <v>4</v>
      </c>
      <c r="AA21" s="1">
        <v>0</v>
      </c>
      <c r="AB21" s="74">
        <v>0</v>
      </c>
      <c r="AC21" s="1">
        <f t="shared" si="2"/>
        <v>4</v>
      </c>
      <c r="AD21" s="74">
        <f t="shared" si="3"/>
        <v>5.75</v>
      </c>
      <c r="AE21" s="1">
        <v>0</v>
      </c>
      <c r="AF21" s="74">
        <v>0</v>
      </c>
      <c r="AG21" s="1">
        <v>0</v>
      </c>
      <c r="AH21" s="74">
        <v>0</v>
      </c>
      <c r="AI21" s="1">
        <f t="shared" si="4"/>
        <v>0</v>
      </c>
      <c r="AJ21" s="74">
        <f t="shared" si="5"/>
        <v>0</v>
      </c>
      <c r="AK21" s="1">
        <f t="shared" si="6"/>
        <v>9</v>
      </c>
      <c r="AL21" s="74">
        <f t="shared" si="7"/>
        <v>15.25</v>
      </c>
    </row>
    <row r="22" spans="1:38" x14ac:dyDescent="0.25">
      <c r="A22" s="1">
        <v>14</v>
      </c>
      <c r="B22" s="1" t="s">
        <v>1378</v>
      </c>
      <c r="C22" s="1">
        <v>0</v>
      </c>
      <c r="D22" s="74">
        <v>0</v>
      </c>
      <c r="E22" s="1">
        <v>0</v>
      </c>
      <c r="F22" s="74">
        <v>0</v>
      </c>
      <c r="G22" s="1">
        <v>1</v>
      </c>
      <c r="H22" s="74">
        <v>7.5</v>
      </c>
      <c r="I22" s="1">
        <v>0</v>
      </c>
      <c r="J22" s="74">
        <v>0</v>
      </c>
      <c r="K22" s="1">
        <v>0</v>
      </c>
      <c r="L22" s="74">
        <v>0</v>
      </c>
      <c r="M22" s="1">
        <v>0</v>
      </c>
      <c r="N22" s="74">
        <v>0</v>
      </c>
      <c r="O22" s="1">
        <f t="shared" si="0"/>
        <v>1</v>
      </c>
      <c r="P22" s="74">
        <f t="shared" si="1"/>
        <v>7.5</v>
      </c>
      <c r="Q22" s="1">
        <v>0</v>
      </c>
      <c r="R22" s="74">
        <v>0</v>
      </c>
      <c r="S22" s="1">
        <v>0</v>
      </c>
      <c r="T22" s="74">
        <v>0</v>
      </c>
      <c r="U22" s="1">
        <v>1</v>
      </c>
      <c r="V22" s="74">
        <v>2</v>
      </c>
      <c r="W22" s="1">
        <v>0</v>
      </c>
      <c r="X22" s="74">
        <v>0</v>
      </c>
      <c r="Y22" s="1">
        <v>0</v>
      </c>
      <c r="Z22" s="74">
        <v>0</v>
      </c>
      <c r="AA22" s="1">
        <v>0</v>
      </c>
      <c r="AB22" s="74">
        <v>0</v>
      </c>
      <c r="AC22" s="1">
        <f t="shared" si="2"/>
        <v>1</v>
      </c>
      <c r="AD22" s="74">
        <f t="shared" si="3"/>
        <v>2</v>
      </c>
      <c r="AE22" s="1">
        <v>0</v>
      </c>
      <c r="AF22" s="74">
        <v>0</v>
      </c>
      <c r="AG22" s="1">
        <v>0</v>
      </c>
      <c r="AH22" s="74">
        <v>0</v>
      </c>
      <c r="AI22" s="1">
        <f t="shared" si="4"/>
        <v>0</v>
      </c>
      <c r="AJ22" s="74">
        <f t="shared" si="5"/>
        <v>0</v>
      </c>
      <c r="AK22" s="1">
        <f t="shared" si="6"/>
        <v>2</v>
      </c>
      <c r="AL22" s="74">
        <f t="shared" si="7"/>
        <v>9.5</v>
      </c>
    </row>
    <row r="23" spans="1:38" x14ac:dyDescent="0.25">
      <c r="A23" s="1">
        <v>15</v>
      </c>
      <c r="B23" s="1" t="s">
        <v>246</v>
      </c>
      <c r="C23" s="1">
        <v>1</v>
      </c>
      <c r="D23" s="74">
        <v>1</v>
      </c>
      <c r="E23" s="1">
        <v>1</v>
      </c>
      <c r="F23" s="74">
        <v>2</v>
      </c>
      <c r="G23" s="1">
        <v>0</v>
      </c>
      <c r="H23" s="74">
        <v>0</v>
      </c>
      <c r="I23" s="1">
        <v>1</v>
      </c>
      <c r="J23" s="74">
        <v>1</v>
      </c>
      <c r="K23" s="1">
        <v>0</v>
      </c>
      <c r="L23" s="74">
        <v>0</v>
      </c>
      <c r="M23" s="1">
        <v>0</v>
      </c>
      <c r="N23" s="74">
        <v>0</v>
      </c>
      <c r="O23" s="1">
        <f t="shared" si="0"/>
        <v>3</v>
      </c>
      <c r="P23" s="74">
        <f t="shared" si="1"/>
        <v>4</v>
      </c>
      <c r="Q23" s="1">
        <v>0</v>
      </c>
      <c r="R23" s="74">
        <v>0</v>
      </c>
      <c r="S23" s="1">
        <v>0</v>
      </c>
      <c r="T23" s="74">
        <v>0</v>
      </c>
      <c r="U23" s="1">
        <v>0</v>
      </c>
      <c r="V23" s="74">
        <v>0</v>
      </c>
      <c r="W23" s="1">
        <v>0</v>
      </c>
      <c r="X23" s="74">
        <v>0</v>
      </c>
      <c r="Y23" s="1">
        <v>0</v>
      </c>
      <c r="Z23" s="74">
        <v>0</v>
      </c>
      <c r="AA23" s="1">
        <v>0</v>
      </c>
      <c r="AB23" s="74">
        <v>0</v>
      </c>
      <c r="AC23" s="1">
        <f t="shared" si="2"/>
        <v>0</v>
      </c>
      <c r="AD23" s="74">
        <f t="shared" si="3"/>
        <v>0</v>
      </c>
      <c r="AE23" s="1">
        <v>1</v>
      </c>
      <c r="AF23" s="74">
        <v>1</v>
      </c>
      <c r="AG23" s="1">
        <v>0</v>
      </c>
      <c r="AH23" s="74">
        <v>0</v>
      </c>
      <c r="AI23" s="1">
        <f t="shared" si="4"/>
        <v>1</v>
      </c>
      <c r="AJ23" s="74">
        <f t="shared" si="5"/>
        <v>1</v>
      </c>
      <c r="AK23" s="1">
        <f t="shared" si="6"/>
        <v>4</v>
      </c>
      <c r="AL23" s="74">
        <f t="shared" si="7"/>
        <v>5</v>
      </c>
    </row>
    <row r="24" spans="1:38" x14ac:dyDescent="0.25">
      <c r="A24" s="1">
        <v>16</v>
      </c>
      <c r="B24" s="1" t="s">
        <v>356</v>
      </c>
      <c r="C24" s="1">
        <v>2</v>
      </c>
      <c r="D24" s="74">
        <v>2</v>
      </c>
      <c r="E24" s="1">
        <v>0</v>
      </c>
      <c r="F24" s="74">
        <v>0</v>
      </c>
      <c r="G24" s="1">
        <v>0</v>
      </c>
      <c r="H24" s="74">
        <v>0</v>
      </c>
      <c r="I24" s="1">
        <v>1</v>
      </c>
      <c r="J24" s="74">
        <v>1</v>
      </c>
      <c r="K24" s="1">
        <v>0</v>
      </c>
      <c r="L24" s="74">
        <v>0</v>
      </c>
      <c r="M24" s="1">
        <v>0</v>
      </c>
      <c r="N24" s="74">
        <v>0</v>
      </c>
      <c r="O24" s="1">
        <f t="shared" si="0"/>
        <v>3</v>
      </c>
      <c r="P24" s="74">
        <f t="shared" si="1"/>
        <v>3</v>
      </c>
      <c r="Q24" s="1">
        <v>0</v>
      </c>
      <c r="R24" s="74">
        <v>0</v>
      </c>
      <c r="S24" s="1">
        <v>0</v>
      </c>
      <c r="T24" s="74">
        <v>0</v>
      </c>
      <c r="U24" s="1">
        <v>0</v>
      </c>
      <c r="V24" s="74">
        <v>0</v>
      </c>
      <c r="W24" s="1">
        <v>0</v>
      </c>
      <c r="X24" s="74">
        <v>0</v>
      </c>
      <c r="Y24" s="1">
        <v>0</v>
      </c>
      <c r="Z24" s="74">
        <v>0</v>
      </c>
      <c r="AA24" s="1">
        <v>0</v>
      </c>
      <c r="AB24" s="74">
        <v>0</v>
      </c>
      <c r="AC24" s="1">
        <f t="shared" si="2"/>
        <v>0</v>
      </c>
      <c r="AD24" s="74">
        <f t="shared" si="3"/>
        <v>0</v>
      </c>
      <c r="AE24" s="1">
        <v>2</v>
      </c>
      <c r="AF24" s="74">
        <v>2</v>
      </c>
      <c r="AG24" s="1">
        <v>0</v>
      </c>
      <c r="AH24" s="74">
        <v>0</v>
      </c>
      <c r="AI24" s="1">
        <f t="shared" si="4"/>
        <v>2</v>
      </c>
      <c r="AJ24" s="74">
        <f t="shared" si="5"/>
        <v>2</v>
      </c>
      <c r="AK24" s="1">
        <f t="shared" si="6"/>
        <v>5</v>
      </c>
      <c r="AL24" s="74">
        <f t="shared" si="7"/>
        <v>5</v>
      </c>
    </row>
    <row r="25" spans="1:38" x14ac:dyDescent="0.25">
      <c r="A25" s="1">
        <v>17</v>
      </c>
      <c r="B25" s="1" t="s">
        <v>281</v>
      </c>
      <c r="C25" s="1">
        <v>1</v>
      </c>
      <c r="D25" s="74">
        <v>1</v>
      </c>
      <c r="E25" s="1">
        <v>0</v>
      </c>
      <c r="F25" s="74">
        <v>0</v>
      </c>
      <c r="G25" s="1">
        <v>0</v>
      </c>
      <c r="H25" s="74">
        <v>0</v>
      </c>
      <c r="I25" s="1">
        <v>0</v>
      </c>
      <c r="J25" s="74">
        <v>0</v>
      </c>
      <c r="K25" s="1">
        <v>0</v>
      </c>
      <c r="L25" s="74">
        <v>0</v>
      </c>
      <c r="M25" s="1">
        <v>0</v>
      </c>
      <c r="N25" s="74">
        <v>0</v>
      </c>
      <c r="O25" s="1">
        <f t="shared" si="0"/>
        <v>1</v>
      </c>
      <c r="P25" s="74">
        <f t="shared" si="1"/>
        <v>1</v>
      </c>
      <c r="Q25" s="1">
        <v>0</v>
      </c>
      <c r="R25" s="74">
        <v>0</v>
      </c>
      <c r="S25" s="1">
        <v>0</v>
      </c>
      <c r="T25" s="74">
        <v>0</v>
      </c>
      <c r="U25" s="1">
        <v>0</v>
      </c>
      <c r="V25" s="74">
        <v>0</v>
      </c>
      <c r="W25" s="1">
        <v>0</v>
      </c>
      <c r="X25" s="74">
        <v>0</v>
      </c>
      <c r="Y25" s="1">
        <v>0</v>
      </c>
      <c r="Z25" s="74">
        <v>0</v>
      </c>
      <c r="AA25" s="1">
        <v>0</v>
      </c>
      <c r="AB25" s="74">
        <v>0</v>
      </c>
      <c r="AC25" s="1">
        <f t="shared" si="2"/>
        <v>0</v>
      </c>
      <c r="AD25" s="74">
        <f t="shared" si="3"/>
        <v>0</v>
      </c>
      <c r="AE25" s="1">
        <v>1</v>
      </c>
      <c r="AF25" s="74">
        <v>1</v>
      </c>
      <c r="AG25" s="1">
        <v>0</v>
      </c>
      <c r="AH25" s="74">
        <v>0</v>
      </c>
      <c r="AI25" s="1">
        <f t="shared" si="4"/>
        <v>1</v>
      </c>
      <c r="AJ25" s="74">
        <f t="shared" si="5"/>
        <v>1</v>
      </c>
      <c r="AK25" s="1">
        <f t="shared" si="6"/>
        <v>2</v>
      </c>
      <c r="AL25" s="74">
        <f t="shared" si="7"/>
        <v>2</v>
      </c>
    </row>
    <row r="26" spans="1:38" x14ac:dyDescent="0.25">
      <c r="A26" s="1">
        <v>18</v>
      </c>
      <c r="B26" s="1" t="s">
        <v>457</v>
      </c>
      <c r="C26" s="1">
        <v>1</v>
      </c>
      <c r="D26" s="74">
        <v>1</v>
      </c>
      <c r="E26" s="1">
        <v>0</v>
      </c>
      <c r="F26" s="74">
        <v>0</v>
      </c>
      <c r="G26" s="1">
        <v>0</v>
      </c>
      <c r="H26" s="74">
        <v>0</v>
      </c>
      <c r="I26" s="1">
        <v>1</v>
      </c>
      <c r="J26" s="74">
        <v>1</v>
      </c>
      <c r="K26" s="1">
        <v>0</v>
      </c>
      <c r="L26" s="74">
        <v>0</v>
      </c>
      <c r="M26" s="1">
        <v>0</v>
      </c>
      <c r="N26" s="74">
        <v>0</v>
      </c>
      <c r="O26" s="1">
        <f t="shared" si="0"/>
        <v>2</v>
      </c>
      <c r="P26" s="74">
        <f t="shared" si="1"/>
        <v>2</v>
      </c>
      <c r="Q26" s="1">
        <v>0</v>
      </c>
      <c r="R26" s="74">
        <v>0</v>
      </c>
      <c r="S26" s="1">
        <v>0</v>
      </c>
      <c r="T26" s="74">
        <v>0</v>
      </c>
      <c r="U26" s="1">
        <v>0</v>
      </c>
      <c r="V26" s="74">
        <v>0</v>
      </c>
      <c r="W26" s="1">
        <v>0</v>
      </c>
      <c r="X26" s="74">
        <v>0</v>
      </c>
      <c r="Y26" s="1">
        <v>0</v>
      </c>
      <c r="Z26" s="74">
        <v>0</v>
      </c>
      <c r="AA26" s="1">
        <v>0</v>
      </c>
      <c r="AB26" s="74">
        <v>0</v>
      </c>
      <c r="AC26" s="1">
        <f t="shared" si="2"/>
        <v>0</v>
      </c>
      <c r="AD26" s="74">
        <f t="shared" si="3"/>
        <v>0</v>
      </c>
      <c r="AE26" s="1">
        <v>0</v>
      </c>
      <c r="AF26" s="74">
        <v>0</v>
      </c>
      <c r="AG26" s="1">
        <v>0</v>
      </c>
      <c r="AH26" s="74">
        <v>0</v>
      </c>
      <c r="AI26" s="1">
        <f t="shared" si="4"/>
        <v>0</v>
      </c>
      <c r="AJ26" s="74">
        <f t="shared" si="5"/>
        <v>0</v>
      </c>
      <c r="AK26" s="1">
        <f t="shared" si="6"/>
        <v>2</v>
      </c>
      <c r="AL26" s="74">
        <f t="shared" si="7"/>
        <v>2</v>
      </c>
    </row>
  </sheetData>
  <mergeCells count="29">
    <mergeCell ref="AC7:AD7"/>
    <mergeCell ref="AE6:AH6"/>
    <mergeCell ref="AE7:AF7"/>
    <mergeCell ref="AG7:AH7"/>
    <mergeCell ref="AI7:AJ7"/>
    <mergeCell ref="AK6:AL7"/>
    <mergeCell ref="O7:P7"/>
    <mergeCell ref="Q6:AB6"/>
    <mergeCell ref="Q7:R7"/>
    <mergeCell ref="S7:T7"/>
    <mergeCell ref="U7:V7"/>
    <mergeCell ref="W7:X7"/>
    <mergeCell ref="Y7:Z7"/>
    <mergeCell ref="AA7:AB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1049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969</v>
      </c>
      <c r="K8" s="27" t="s">
        <v>970</v>
      </c>
      <c r="L8" s="27" t="s">
        <v>971</v>
      </c>
      <c r="M8" s="27" t="s">
        <v>972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90" x14ac:dyDescent="0.25">
      <c r="A10" s="29"/>
      <c r="B10" s="30" t="s">
        <v>575</v>
      </c>
      <c r="C10" s="30">
        <v>1990</v>
      </c>
      <c r="D10" s="30">
        <v>1990</v>
      </c>
      <c r="E10" s="30">
        <v>1990</v>
      </c>
      <c r="F10" s="30" t="s">
        <v>121</v>
      </c>
      <c r="G10" s="30" t="s">
        <v>576</v>
      </c>
      <c r="H10" s="30" t="s">
        <v>577</v>
      </c>
      <c r="I10" s="30" t="s">
        <v>578</v>
      </c>
      <c r="J10" s="31">
        <v>92.47</v>
      </c>
      <c r="K10" s="29">
        <v>0</v>
      </c>
      <c r="L10" s="31">
        <f t="shared" ref="L10:L49" si="0">J10+K10</f>
        <v>92.47</v>
      </c>
      <c r="M10" s="31">
        <f t="shared" ref="M10:M49" si="1">IF( AND(ISNUMBER(L$10),ISNUMBER(L10)),(L10-L$10)/L$10*100,"")</f>
        <v>0</v>
      </c>
    </row>
    <row r="11" spans="1:13" ht="60" x14ac:dyDescent="0.25">
      <c r="A11" s="5"/>
      <c r="B11" s="16" t="s">
        <v>364</v>
      </c>
      <c r="C11" s="16">
        <v>1995</v>
      </c>
      <c r="D11" s="16">
        <v>1995</v>
      </c>
      <c r="E11" s="16">
        <v>1995</v>
      </c>
      <c r="F11" s="16" t="s">
        <v>25</v>
      </c>
      <c r="G11" s="16" t="s">
        <v>90</v>
      </c>
      <c r="H11" s="16" t="s">
        <v>365</v>
      </c>
      <c r="I11" s="16" t="s">
        <v>366</v>
      </c>
      <c r="J11" s="32">
        <v>92.67</v>
      </c>
      <c r="K11" s="5">
        <v>2</v>
      </c>
      <c r="L11" s="32">
        <f t="shared" si="0"/>
        <v>94.67</v>
      </c>
      <c r="M11" s="32">
        <f t="shared" si="1"/>
        <v>2.379149994592844</v>
      </c>
    </row>
    <row r="12" spans="1:13" ht="60" x14ac:dyDescent="0.25">
      <c r="A12" s="5"/>
      <c r="B12" s="16" t="s">
        <v>295</v>
      </c>
      <c r="C12" s="16">
        <v>1999</v>
      </c>
      <c r="D12" s="16">
        <v>1999</v>
      </c>
      <c r="E12" s="16">
        <v>1999</v>
      </c>
      <c r="F12" s="16" t="s">
        <v>11</v>
      </c>
      <c r="G12" s="16" t="s">
        <v>12</v>
      </c>
      <c r="H12" s="16" t="s">
        <v>13</v>
      </c>
      <c r="I12" s="16" t="s">
        <v>647</v>
      </c>
      <c r="J12" s="32">
        <v>94.92</v>
      </c>
      <c r="K12" s="5">
        <v>0</v>
      </c>
      <c r="L12" s="32">
        <f t="shared" si="0"/>
        <v>94.92</v>
      </c>
      <c r="M12" s="32">
        <f t="shared" si="1"/>
        <v>2.6495079485238486</v>
      </c>
    </row>
    <row r="13" spans="1:13" ht="45" x14ac:dyDescent="0.25">
      <c r="A13" s="5"/>
      <c r="B13" s="16" t="s">
        <v>469</v>
      </c>
      <c r="C13" s="16">
        <v>2003</v>
      </c>
      <c r="D13" s="16">
        <v>2003</v>
      </c>
      <c r="E13" s="16">
        <v>2003</v>
      </c>
      <c r="F13" s="16" t="s">
        <v>11</v>
      </c>
      <c r="G13" s="16" t="s">
        <v>12</v>
      </c>
      <c r="H13" s="16" t="s">
        <v>13</v>
      </c>
      <c r="I13" s="16" t="s">
        <v>14</v>
      </c>
      <c r="J13" s="32">
        <v>91.52</v>
      </c>
      <c r="K13" s="5">
        <v>4</v>
      </c>
      <c r="L13" s="32">
        <f t="shared" si="0"/>
        <v>95.52</v>
      </c>
      <c r="M13" s="32">
        <f t="shared" si="1"/>
        <v>3.2983670379582537</v>
      </c>
    </row>
    <row r="14" spans="1:13" ht="45" x14ac:dyDescent="0.25">
      <c r="A14" s="5"/>
      <c r="B14" s="16" t="s">
        <v>164</v>
      </c>
      <c r="C14" s="16">
        <v>1994</v>
      </c>
      <c r="D14" s="16">
        <v>1994</v>
      </c>
      <c r="E14" s="16">
        <v>1994</v>
      </c>
      <c r="F14" s="16" t="s">
        <v>25</v>
      </c>
      <c r="G14" s="16" t="s">
        <v>36</v>
      </c>
      <c r="H14" s="16" t="s">
        <v>125</v>
      </c>
      <c r="I14" s="16" t="s">
        <v>38</v>
      </c>
      <c r="J14" s="32">
        <v>95.8</v>
      </c>
      <c r="K14" s="5">
        <v>0</v>
      </c>
      <c r="L14" s="32">
        <f t="shared" si="0"/>
        <v>95.8</v>
      </c>
      <c r="M14" s="32">
        <f t="shared" si="1"/>
        <v>3.60116794636098</v>
      </c>
    </row>
    <row r="15" spans="1:13" ht="60" x14ac:dyDescent="0.25">
      <c r="A15" s="5"/>
      <c r="B15" s="16" t="s">
        <v>305</v>
      </c>
      <c r="C15" s="16">
        <v>2000</v>
      </c>
      <c r="D15" s="16">
        <v>2000</v>
      </c>
      <c r="E15" s="16">
        <v>2000</v>
      </c>
      <c r="F15" s="16" t="s">
        <v>25</v>
      </c>
      <c r="G15" s="16" t="s">
        <v>36</v>
      </c>
      <c r="H15" s="16" t="s">
        <v>306</v>
      </c>
      <c r="I15" s="16" t="s">
        <v>180</v>
      </c>
      <c r="J15" s="32">
        <v>95.88</v>
      </c>
      <c r="K15" s="5">
        <v>2</v>
      </c>
      <c r="L15" s="32">
        <f t="shared" si="0"/>
        <v>97.88</v>
      </c>
      <c r="M15" s="32">
        <f t="shared" si="1"/>
        <v>5.8505461230669367</v>
      </c>
    </row>
    <row r="16" spans="1:13" ht="45" x14ac:dyDescent="0.25">
      <c r="A16" s="5"/>
      <c r="B16" s="16" t="s">
        <v>427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82</v>
      </c>
      <c r="H16" s="16" t="s">
        <v>222</v>
      </c>
      <c r="I16" s="16" t="s">
        <v>428</v>
      </c>
      <c r="J16" s="32">
        <v>98.7</v>
      </c>
      <c r="K16" s="5">
        <v>0</v>
      </c>
      <c r="L16" s="32">
        <f t="shared" si="0"/>
        <v>98.7</v>
      </c>
      <c r="M16" s="32">
        <f t="shared" si="1"/>
        <v>6.7373202119606397</v>
      </c>
    </row>
    <row r="17" spans="1:13" ht="60" x14ac:dyDescent="0.25">
      <c r="A17" s="5"/>
      <c r="B17" s="16" t="s">
        <v>338</v>
      </c>
      <c r="C17" s="16">
        <v>2002</v>
      </c>
      <c r="D17" s="16">
        <v>2002</v>
      </c>
      <c r="E17" s="16">
        <v>2002</v>
      </c>
      <c r="F17" s="16" t="s">
        <v>11</v>
      </c>
      <c r="G17" s="16" t="s">
        <v>36</v>
      </c>
      <c r="H17" s="16" t="s">
        <v>37</v>
      </c>
      <c r="I17" s="16" t="s">
        <v>38</v>
      </c>
      <c r="J17" s="32">
        <v>101.21</v>
      </c>
      <c r="K17" s="5">
        <v>0</v>
      </c>
      <c r="L17" s="32">
        <f t="shared" si="0"/>
        <v>101.21</v>
      </c>
      <c r="M17" s="32">
        <f t="shared" si="1"/>
        <v>9.4517140694279167</v>
      </c>
    </row>
    <row r="18" spans="1:13" ht="45" x14ac:dyDescent="0.25">
      <c r="A18" s="5"/>
      <c r="B18" s="16" t="s">
        <v>56</v>
      </c>
      <c r="C18" s="16">
        <v>2002</v>
      </c>
      <c r="D18" s="16">
        <v>2002</v>
      </c>
      <c r="E18" s="16">
        <v>2002</v>
      </c>
      <c r="F18" s="16" t="s">
        <v>11</v>
      </c>
      <c r="G18" s="16" t="s">
        <v>12</v>
      </c>
      <c r="H18" s="16" t="s">
        <v>13</v>
      </c>
      <c r="I18" s="16" t="s">
        <v>14</v>
      </c>
      <c r="J18" s="32">
        <v>100.71</v>
      </c>
      <c r="K18" s="5">
        <v>2</v>
      </c>
      <c r="L18" s="32">
        <f t="shared" si="0"/>
        <v>102.71</v>
      </c>
      <c r="M18" s="32">
        <f t="shared" si="1"/>
        <v>11.073861793013945</v>
      </c>
    </row>
    <row r="19" spans="1:13" ht="30" x14ac:dyDescent="0.25">
      <c r="A19" s="5"/>
      <c r="B19" s="16" t="s">
        <v>179</v>
      </c>
      <c r="C19" s="16">
        <v>1989</v>
      </c>
      <c r="D19" s="16">
        <v>1989</v>
      </c>
      <c r="E19" s="16">
        <v>1989</v>
      </c>
      <c r="F19" s="16" t="s">
        <v>25</v>
      </c>
      <c r="G19" s="16" t="s">
        <v>36</v>
      </c>
      <c r="H19" s="16" t="s">
        <v>125</v>
      </c>
      <c r="I19" s="16" t="s">
        <v>180</v>
      </c>
      <c r="J19" s="32">
        <v>103.22</v>
      </c>
      <c r="K19" s="5">
        <v>0</v>
      </c>
      <c r="L19" s="32">
        <f t="shared" si="0"/>
        <v>103.22</v>
      </c>
      <c r="M19" s="32">
        <f t="shared" si="1"/>
        <v>11.6253920190332</v>
      </c>
    </row>
    <row r="20" spans="1:13" ht="45" x14ac:dyDescent="0.25">
      <c r="A20" s="5"/>
      <c r="B20" s="16" t="s">
        <v>141</v>
      </c>
      <c r="C20" s="16">
        <v>1996</v>
      </c>
      <c r="D20" s="16">
        <v>1996</v>
      </c>
      <c r="E20" s="16">
        <v>1996</v>
      </c>
      <c r="F20" s="16" t="s">
        <v>11</v>
      </c>
      <c r="G20" s="16" t="s">
        <v>36</v>
      </c>
      <c r="H20" s="16" t="s">
        <v>125</v>
      </c>
      <c r="I20" s="16" t="s">
        <v>38</v>
      </c>
      <c r="J20" s="32">
        <v>101.56</v>
      </c>
      <c r="K20" s="5">
        <v>2</v>
      </c>
      <c r="L20" s="32">
        <f t="shared" si="0"/>
        <v>103.56</v>
      </c>
      <c r="M20" s="32">
        <f t="shared" si="1"/>
        <v>11.99307883637937</v>
      </c>
    </row>
    <row r="21" spans="1:13" ht="60" x14ac:dyDescent="0.25">
      <c r="A21" s="5"/>
      <c r="B21" s="16" t="s">
        <v>310</v>
      </c>
      <c r="C21" s="16">
        <v>1998</v>
      </c>
      <c r="D21" s="16">
        <v>1998</v>
      </c>
      <c r="E21" s="16">
        <v>1998</v>
      </c>
      <c r="F21" s="16" t="s">
        <v>11</v>
      </c>
      <c r="G21" s="16" t="s">
        <v>196</v>
      </c>
      <c r="H21" s="16" t="s">
        <v>311</v>
      </c>
      <c r="I21" s="16" t="s">
        <v>173</v>
      </c>
      <c r="J21" s="32">
        <v>103.63</v>
      </c>
      <c r="K21" s="5">
        <v>0</v>
      </c>
      <c r="L21" s="32">
        <f t="shared" si="0"/>
        <v>103.63</v>
      </c>
      <c r="M21" s="32">
        <f t="shared" si="1"/>
        <v>12.068779063480044</v>
      </c>
    </row>
    <row r="22" spans="1:13" ht="45" x14ac:dyDescent="0.25">
      <c r="A22" s="5"/>
      <c r="B22" s="16" t="s">
        <v>132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48</v>
      </c>
      <c r="H22" s="16" t="s">
        <v>133</v>
      </c>
      <c r="I22" s="16" t="s">
        <v>134</v>
      </c>
      <c r="J22" s="32">
        <v>104</v>
      </c>
      <c r="K22" s="5">
        <v>0</v>
      </c>
      <c r="L22" s="32">
        <f t="shared" si="0"/>
        <v>104</v>
      </c>
      <c r="M22" s="32">
        <f t="shared" si="1"/>
        <v>12.468908835297936</v>
      </c>
    </row>
    <row r="23" spans="1:13" ht="45" x14ac:dyDescent="0.25">
      <c r="A23" s="5"/>
      <c r="B23" s="16" t="s">
        <v>237</v>
      </c>
      <c r="C23" s="16">
        <v>1994</v>
      </c>
      <c r="D23" s="16">
        <v>1994</v>
      </c>
      <c r="E23" s="16">
        <v>1994</v>
      </c>
      <c r="F23" s="16" t="s">
        <v>25</v>
      </c>
      <c r="G23" s="16" t="s">
        <v>36</v>
      </c>
      <c r="H23" s="16" t="s">
        <v>125</v>
      </c>
      <c r="I23" s="16" t="s">
        <v>38</v>
      </c>
      <c r="J23" s="32">
        <v>98.16</v>
      </c>
      <c r="K23" s="5">
        <v>6</v>
      </c>
      <c r="L23" s="32">
        <f t="shared" si="0"/>
        <v>104.16</v>
      </c>
      <c r="M23" s="32">
        <f t="shared" si="1"/>
        <v>12.641937925813776</v>
      </c>
    </row>
    <row r="24" spans="1:13" ht="75" x14ac:dyDescent="0.25">
      <c r="A24" s="5"/>
      <c r="B24" s="16" t="s">
        <v>494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12</v>
      </c>
      <c r="H24" s="16" t="s">
        <v>13</v>
      </c>
      <c r="I24" s="16" t="s">
        <v>685</v>
      </c>
      <c r="J24" s="32">
        <v>104.81</v>
      </c>
      <c r="K24" s="5">
        <v>0</v>
      </c>
      <c r="L24" s="32">
        <f t="shared" si="0"/>
        <v>104.81</v>
      </c>
      <c r="M24" s="32">
        <f t="shared" si="1"/>
        <v>13.344868606034394</v>
      </c>
    </row>
    <row r="25" spans="1:13" ht="45" x14ac:dyDescent="0.25">
      <c r="A25" s="5"/>
      <c r="B25" s="16" t="s">
        <v>332</v>
      </c>
      <c r="C25" s="16">
        <v>2001</v>
      </c>
      <c r="D25" s="16">
        <v>2001</v>
      </c>
      <c r="E25" s="16">
        <v>2001</v>
      </c>
      <c r="F25" s="16" t="s">
        <v>25</v>
      </c>
      <c r="G25" s="16" t="s">
        <v>36</v>
      </c>
      <c r="H25" s="16" t="s">
        <v>125</v>
      </c>
      <c r="I25" s="16" t="s">
        <v>38</v>
      </c>
      <c r="J25" s="32">
        <v>100.66</v>
      </c>
      <c r="K25" s="5">
        <v>6</v>
      </c>
      <c r="L25" s="32">
        <f t="shared" si="0"/>
        <v>106.66</v>
      </c>
      <c r="M25" s="32">
        <f t="shared" si="1"/>
        <v>15.345517465123823</v>
      </c>
    </row>
    <row r="26" spans="1:13" ht="30" x14ac:dyDescent="0.25">
      <c r="A26" s="5"/>
      <c r="B26" s="16" t="s">
        <v>492</v>
      </c>
      <c r="C26" s="16">
        <v>2000</v>
      </c>
      <c r="D26" s="16">
        <v>2000</v>
      </c>
      <c r="E26" s="16">
        <v>2000</v>
      </c>
      <c r="F26" s="16" t="s">
        <v>11</v>
      </c>
      <c r="G26" s="16" t="s">
        <v>43</v>
      </c>
      <c r="H26" s="16" t="s">
        <v>53</v>
      </c>
      <c r="I26" s="16" t="s">
        <v>72</v>
      </c>
      <c r="J26" s="32">
        <v>103.08</v>
      </c>
      <c r="K26" s="5">
        <v>6</v>
      </c>
      <c r="L26" s="32">
        <f t="shared" si="0"/>
        <v>109.08</v>
      </c>
      <c r="M26" s="32">
        <f t="shared" si="1"/>
        <v>17.962582459175948</v>
      </c>
    </row>
    <row r="27" spans="1:13" ht="75" x14ac:dyDescent="0.25">
      <c r="A27" s="5"/>
      <c r="B27" s="16" t="s">
        <v>190</v>
      </c>
      <c r="C27" s="16">
        <v>1980</v>
      </c>
      <c r="D27" s="16">
        <v>1980</v>
      </c>
      <c r="E27" s="16">
        <v>1980</v>
      </c>
      <c r="F27" s="16" t="s">
        <v>25</v>
      </c>
      <c r="G27" s="16" t="s">
        <v>43</v>
      </c>
      <c r="H27" s="16" t="s">
        <v>191</v>
      </c>
      <c r="I27" s="16" t="s">
        <v>54</v>
      </c>
      <c r="J27" s="32">
        <v>107.61</v>
      </c>
      <c r="K27" s="5">
        <v>2</v>
      </c>
      <c r="L27" s="32">
        <f t="shared" si="0"/>
        <v>109.61</v>
      </c>
      <c r="M27" s="32">
        <f t="shared" si="1"/>
        <v>18.535741321509679</v>
      </c>
    </row>
    <row r="28" spans="1:13" ht="75" x14ac:dyDescent="0.25">
      <c r="A28" s="5"/>
      <c r="B28" s="16" t="s">
        <v>78</v>
      </c>
      <c r="C28" s="16">
        <v>2001</v>
      </c>
      <c r="D28" s="16">
        <v>2001</v>
      </c>
      <c r="E28" s="16">
        <v>2001</v>
      </c>
      <c r="F28" s="16" t="s">
        <v>11</v>
      </c>
      <c r="G28" s="16" t="s">
        <v>43</v>
      </c>
      <c r="H28" s="16" t="s">
        <v>44</v>
      </c>
      <c r="I28" s="16" t="s">
        <v>79</v>
      </c>
      <c r="J28" s="32">
        <v>108.65</v>
      </c>
      <c r="K28" s="5">
        <v>4</v>
      </c>
      <c r="L28" s="32">
        <f t="shared" si="0"/>
        <v>112.65</v>
      </c>
      <c r="M28" s="32">
        <f t="shared" si="1"/>
        <v>21.823294041310703</v>
      </c>
    </row>
    <row r="29" spans="1:13" ht="75" x14ac:dyDescent="0.25">
      <c r="A29" s="5"/>
      <c r="B29" s="16" t="s">
        <v>232</v>
      </c>
      <c r="C29" s="16">
        <v>2003</v>
      </c>
      <c r="D29" s="16">
        <v>2003</v>
      </c>
      <c r="E29" s="16">
        <v>2003</v>
      </c>
      <c r="F29" s="16" t="s">
        <v>11</v>
      </c>
      <c r="G29" s="16" t="s">
        <v>196</v>
      </c>
      <c r="H29" s="16" t="s">
        <v>197</v>
      </c>
      <c r="I29" s="16" t="s">
        <v>198</v>
      </c>
      <c r="J29" s="32">
        <v>110.78</v>
      </c>
      <c r="K29" s="5">
        <v>2</v>
      </c>
      <c r="L29" s="32">
        <f t="shared" si="0"/>
        <v>112.78</v>
      </c>
      <c r="M29" s="32">
        <f t="shared" si="1"/>
        <v>21.96388017735482</v>
      </c>
    </row>
    <row r="30" spans="1:13" ht="60" x14ac:dyDescent="0.25">
      <c r="A30" s="5"/>
      <c r="B30" s="16" t="s">
        <v>445</v>
      </c>
      <c r="C30" s="16">
        <v>2002</v>
      </c>
      <c r="D30" s="16">
        <v>2002</v>
      </c>
      <c r="E30" s="16">
        <v>2002</v>
      </c>
      <c r="F30" s="16" t="s">
        <v>11</v>
      </c>
      <c r="G30" s="16" t="s">
        <v>36</v>
      </c>
      <c r="H30" s="16" t="s">
        <v>37</v>
      </c>
      <c r="I30" s="16" t="s">
        <v>38</v>
      </c>
      <c r="J30" s="32">
        <v>111.95</v>
      </c>
      <c r="K30" s="5">
        <v>2</v>
      </c>
      <c r="L30" s="32">
        <f t="shared" si="0"/>
        <v>113.95</v>
      </c>
      <c r="M30" s="32">
        <f t="shared" si="1"/>
        <v>23.229155401751925</v>
      </c>
    </row>
    <row r="31" spans="1:13" ht="45" x14ac:dyDescent="0.25">
      <c r="A31" s="5"/>
      <c r="B31" s="16" t="s">
        <v>317</v>
      </c>
      <c r="C31" s="16">
        <v>2002</v>
      </c>
      <c r="D31" s="16">
        <v>2002</v>
      </c>
      <c r="E31" s="16">
        <v>2002</v>
      </c>
      <c r="F31" s="16">
        <v>1</v>
      </c>
      <c r="G31" s="16" t="s">
        <v>82</v>
      </c>
      <c r="H31" s="16" t="s">
        <v>605</v>
      </c>
      <c r="I31" s="16" t="s">
        <v>84</v>
      </c>
      <c r="J31" s="32">
        <v>103.35</v>
      </c>
      <c r="K31" s="5">
        <v>12</v>
      </c>
      <c r="L31" s="32">
        <f t="shared" si="0"/>
        <v>115.35</v>
      </c>
      <c r="M31" s="32">
        <f t="shared" si="1"/>
        <v>24.743159943765541</v>
      </c>
    </row>
    <row r="32" spans="1:13" ht="45" x14ac:dyDescent="0.25">
      <c r="A32" s="5"/>
      <c r="B32" s="16" t="s">
        <v>81</v>
      </c>
      <c r="C32" s="16">
        <v>2002</v>
      </c>
      <c r="D32" s="16">
        <v>2002</v>
      </c>
      <c r="E32" s="16">
        <v>2002</v>
      </c>
      <c r="F32" s="16" t="s">
        <v>11</v>
      </c>
      <c r="G32" s="16" t="s">
        <v>82</v>
      </c>
      <c r="H32" s="16" t="s">
        <v>605</v>
      </c>
      <c r="I32" s="16" t="s">
        <v>226</v>
      </c>
      <c r="J32" s="32">
        <v>109.42</v>
      </c>
      <c r="K32" s="5">
        <v>6</v>
      </c>
      <c r="L32" s="32">
        <f t="shared" si="0"/>
        <v>115.42</v>
      </c>
      <c r="M32" s="32">
        <f t="shared" si="1"/>
        <v>24.81886017086623</v>
      </c>
    </row>
    <row r="33" spans="1:13" ht="60" x14ac:dyDescent="0.25">
      <c r="A33" s="5"/>
      <c r="B33" s="16" t="s">
        <v>340</v>
      </c>
      <c r="C33" s="16">
        <v>2000</v>
      </c>
      <c r="D33" s="16">
        <v>2000</v>
      </c>
      <c r="E33" s="16">
        <v>2000</v>
      </c>
      <c r="F33" s="16" t="s">
        <v>11</v>
      </c>
      <c r="G33" s="16" t="s">
        <v>12</v>
      </c>
      <c r="H33" s="16" t="s">
        <v>13</v>
      </c>
      <c r="I33" s="16" t="s">
        <v>647</v>
      </c>
      <c r="J33" s="32">
        <v>114.12</v>
      </c>
      <c r="K33" s="5">
        <v>2</v>
      </c>
      <c r="L33" s="32">
        <f t="shared" si="0"/>
        <v>116.12</v>
      </c>
      <c r="M33" s="32">
        <f t="shared" si="1"/>
        <v>25.575862441873049</v>
      </c>
    </row>
    <row r="34" spans="1:13" ht="60" x14ac:dyDescent="0.25">
      <c r="A34" s="5"/>
      <c r="B34" s="16" t="s">
        <v>567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48</v>
      </c>
      <c r="H34" s="16" t="s">
        <v>371</v>
      </c>
      <c r="I34" s="16" t="s">
        <v>568</v>
      </c>
      <c r="J34" s="32">
        <v>110.79</v>
      </c>
      <c r="K34" s="5">
        <v>6</v>
      </c>
      <c r="L34" s="32">
        <f t="shared" si="0"/>
        <v>116.79</v>
      </c>
      <c r="M34" s="32">
        <f t="shared" si="1"/>
        <v>26.300421758408142</v>
      </c>
    </row>
    <row r="35" spans="1:13" ht="30" x14ac:dyDescent="0.25">
      <c r="A35" s="5"/>
      <c r="B35" s="16" t="s">
        <v>147</v>
      </c>
      <c r="C35" s="16">
        <v>1986</v>
      </c>
      <c r="D35" s="16">
        <v>1986</v>
      </c>
      <c r="E35" s="16">
        <v>1986</v>
      </c>
      <c r="F35" s="16" t="s">
        <v>11</v>
      </c>
      <c r="G35" s="16" t="s">
        <v>82</v>
      </c>
      <c r="H35" s="16" t="s">
        <v>148</v>
      </c>
      <c r="I35" s="16"/>
      <c r="J35" s="32">
        <v>115.8</v>
      </c>
      <c r="K35" s="5">
        <v>2</v>
      </c>
      <c r="L35" s="32">
        <f t="shared" si="0"/>
        <v>117.8</v>
      </c>
      <c r="M35" s="32">
        <f t="shared" si="1"/>
        <v>27.392667892289392</v>
      </c>
    </row>
    <row r="36" spans="1:13" ht="60" x14ac:dyDescent="0.25">
      <c r="A36" s="5"/>
      <c r="B36" s="16" t="s">
        <v>98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99</v>
      </c>
      <c r="H36" s="16" t="s">
        <v>609</v>
      </c>
      <c r="I36" s="16" t="s">
        <v>101</v>
      </c>
      <c r="J36" s="32">
        <v>114.55</v>
      </c>
      <c r="K36" s="5">
        <v>4</v>
      </c>
      <c r="L36" s="32">
        <f t="shared" si="0"/>
        <v>118.55</v>
      </c>
      <c r="M36" s="32">
        <f t="shared" si="1"/>
        <v>28.203741754082401</v>
      </c>
    </row>
    <row r="37" spans="1:13" ht="60" x14ac:dyDescent="0.25">
      <c r="A37" s="5"/>
      <c r="B37" s="16" t="s">
        <v>252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108</v>
      </c>
      <c r="H37" s="16" t="s">
        <v>167</v>
      </c>
      <c r="I37" s="16" t="s">
        <v>253</v>
      </c>
      <c r="J37" s="32">
        <v>121.04</v>
      </c>
      <c r="K37" s="5">
        <v>4</v>
      </c>
      <c r="L37" s="32">
        <f t="shared" si="0"/>
        <v>125.04</v>
      </c>
      <c r="M37" s="32">
        <f t="shared" si="1"/>
        <v>35.222234238131293</v>
      </c>
    </row>
    <row r="38" spans="1:13" ht="90" x14ac:dyDescent="0.25">
      <c r="A38" s="5"/>
      <c r="B38" s="16" t="s">
        <v>544</v>
      </c>
      <c r="C38" s="16">
        <v>2002</v>
      </c>
      <c r="D38" s="16">
        <v>2002</v>
      </c>
      <c r="E38" s="16">
        <v>2002</v>
      </c>
      <c r="F38" s="16" t="s">
        <v>11</v>
      </c>
      <c r="G38" s="16" t="s">
        <v>48</v>
      </c>
      <c r="H38" s="16" t="s">
        <v>545</v>
      </c>
      <c r="I38" s="16" t="s">
        <v>546</v>
      </c>
      <c r="J38" s="32">
        <v>119.67</v>
      </c>
      <c r="K38" s="5">
        <v>8</v>
      </c>
      <c r="L38" s="32">
        <f t="shared" si="0"/>
        <v>127.67</v>
      </c>
      <c r="M38" s="32">
        <f t="shared" si="1"/>
        <v>38.066399913485462</v>
      </c>
    </row>
    <row r="39" spans="1:13" ht="30" x14ac:dyDescent="0.25">
      <c r="A39" s="5"/>
      <c r="B39" s="16" t="s">
        <v>322</v>
      </c>
      <c r="C39" s="16">
        <v>1973</v>
      </c>
      <c r="D39" s="16">
        <v>1973</v>
      </c>
      <c r="E39" s="16">
        <v>1973</v>
      </c>
      <c r="F39" s="16" t="s">
        <v>11</v>
      </c>
      <c r="G39" s="16" t="s">
        <v>82</v>
      </c>
      <c r="H39" s="16" t="s">
        <v>148</v>
      </c>
      <c r="I39" s="16" t="s">
        <v>323</v>
      </c>
      <c r="J39" s="32">
        <v>123.77</v>
      </c>
      <c r="K39" s="5">
        <v>8</v>
      </c>
      <c r="L39" s="32">
        <f t="shared" si="0"/>
        <v>131.76999999999998</v>
      </c>
      <c r="M39" s="32">
        <f t="shared" si="1"/>
        <v>42.500270357953909</v>
      </c>
    </row>
    <row r="40" spans="1:13" ht="30" x14ac:dyDescent="0.25">
      <c r="A40" s="5"/>
      <c r="B40" s="16" t="s">
        <v>212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12</v>
      </c>
      <c r="H40" s="16" t="s">
        <v>13</v>
      </c>
      <c r="I40" s="16" t="s">
        <v>213</v>
      </c>
      <c r="J40" s="32">
        <v>125.99</v>
      </c>
      <c r="K40" s="5">
        <v>6</v>
      </c>
      <c r="L40" s="32">
        <f t="shared" si="0"/>
        <v>131.99</v>
      </c>
      <c r="M40" s="32">
        <f t="shared" si="1"/>
        <v>42.738185357413229</v>
      </c>
    </row>
    <row r="41" spans="1:13" ht="45" x14ac:dyDescent="0.25">
      <c r="A41" s="5"/>
      <c r="B41" s="16" t="s">
        <v>308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12</v>
      </c>
      <c r="H41" s="16" t="s">
        <v>13</v>
      </c>
      <c r="I41" s="16" t="s">
        <v>14</v>
      </c>
      <c r="J41" s="32">
        <v>130.82</v>
      </c>
      <c r="K41" s="5">
        <v>6</v>
      </c>
      <c r="L41" s="32">
        <f t="shared" si="0"/>
        <v>136.82</v>
      </c>
      <c r="M41" s="32">
        <f t="shared" si="1"/>
        <v>47.961501027360221</v>
      </c>
    </row>
    <row r="42" spans="1:13" ht="30" x14ac:dyDescent="0.25">
      <c r="A42" s="5"/>
      <c r="B42" s="16" t="s">
        <v>558</v>
      </c>
      <c r="C42" s="16">
        <v>1994</v>
      </c>
      <c r="D42" s="16">
        <v>1994</v>
      </c>
      <c r="E42" s="16">
        <v>1994</v>
      </c>
      <c r="F42" s="16" t="s">
        <v>25</v>
      </c>
      <c r="G42" s="16" t="s">
        <v>82</v>
      </c>
      <c r="H42" s="16" t="s">
        <v>222</v>
      </c>
      <c r="I42" s="16" t="s">
        <v>298</v>
      </c>
      <c r="J42" s="32">
        <v>91.1</v>
      </c>
      <c r="K42" s="5">
        <v>54</v>
      </c>
      <c r="L42" s="32">
        <f t="shared" si="0"/>
        <v>145.1</v>
      </c>
      <c r="M42" s="32">
        <f t="shared" si="1"/>
        <v>56.915756461555091</v>
      </c>
    </row>
    <row r="43" spans="1:13" ht="30" x14ac:dyDescent="0.25">
      <c r="A43" s="5"/>
      <c r="B43" s="16" t="s">
        <v>555</v>
      </c>
      <c r="C43" s="16">
        <v>1983</v>
      </c>
      <c r="D43" s="16">
        <v>1983</v>
      </c>
      <c r="E43" s="16">
        <v>1983</v>
      </c>
      <c r="F43" s="16" t="s">
        <v>25</v>
      </c>
      <c r="G43" s="16" t="s">
        <v>82</v>
      </c>
      <c r="H43" s="16" t="s">
        <v>556</v>
      </c>
      <c r="I43" s="16" t="s">
        <v>375</v>
      </c>
      <c r="J43" s="32">
        <v>102.07</v>
      </c>
      <c r="K43" s="5">
        <v>50</v>
      </c>
      <c r="L43" s="32">
        <f t="shared" si="0"/>
        <v>152.07</v>
      </c>
      <c r="M43" s="32">
        <f t="shared" si="1"/>
        <v>64.453336217151502</v>
      </c>
    </row>
    <row r="44" spans="1:13" ht="30" x14ac:dyDescent="0.25">
      <c r="A44" s="5"/>
      <c r="B44" s="16" t="s">
        <v>319</v>
      </c>
      <c r="C44" s="16">
        <v>1997</v>
      </c>
      <c r="D44" s="16">
        <v>1997</v>
      </c>
      <c r="E44" s="16">
        <v>1997</v>
      </c>
      <c r="F44" s="16" t="s">
        <v>25</v>
      </c>
      <c r="G44" s="16" t="s">
        <v>12</v>
      </c>
      <c r="H44" s="16" t="s">
        <v>27</v>
      </c>
      <c r="I44" s="16" t="s">
        <v>320</v>
      </c>
      <c r="J44" s="32">
        <v>98.17</v>
      </c>
      <c r="K44" s="5">
        <v>54</v>
      </c>
      <c r="L44" s="32">
        <f t="shared" si="0"/>
        <v>152.17000000000002</v>
      </c>
      <c r="M44" s="32">
        <f t="shared" si="1"/>
        <v>64.561479398723932</v>
      </c>
    </row>
    <row r="45" spans="1:13" ht="75" x14ac:dyDescent="0.25">
      <c r="A45" s="5"/>
      <c r="B45" s="16" t="s">
        <v>261</v>
      </c>
      <c r="C45" s="16">
        <v>2003</v>
      </c>
      <c r="D45" s="16">
        <v>2003</v>
      </c>
      <c r="E45" s="16">
        <v>2003</v>
      </c>
      <c r="F45" s="16" t="s">
        <v>11</v>
      </c>
      <c r="G45" s="16" t="s">
        <v>196</v>
      </c>
      <c r="H45" s="16" t="s">
        <v>197</v>
      </c>
      <c r="I45" s="16" t="s">
        <v>198</v>
      </c>
      <c r="J45" s="32">
        <v>105.2</v>
      </c>
      <c r="K45" s="5">
        <v>50</v>
      </c>
      <c r="L45" s="32">
        <f t="shared" si="0"/>
        <v>155.19999999999999</v>
      </c>
      <c r="M45" s="32">
        <f t="shared" si="1"/>
        <v>67.838217800367673</v>
      </c>
    </row>
    <row r="46" spans="1:13" ht="45" x14ac:dyDescent="0.25">
      <c r="A46" s="5"/>
      <c r="B46" s="16" t="s">
        <v>439</v>
      </c>
      <c r="C46" s="16">
        <v>2000</v>
      </c>
      <c r="D46" s="16">
        <v>2000</v>
      </c>
      <c r="E46" s="16">
        <v>2000</v>
      </c>
      <c r="F46" s="16" t="s">
        <v>11</v>
      </c>
      <c r="G46" s="16" t="s">
        <v>82</v>
      </c>
      <c r="H46" s="16" t="s">
        <v>222</v>
      </c>
      <c r="I46" s="16" t="s">
        <v>428</v>
      </c>
      <c r="J46" s="32">
        <v>103.76</v>
      </c>
      <c r="K46" s="5">
        <v>54</v>
      </c>
      <c r="L46" s="32">
        <f t="shared" si="0"/>
        <v>157.76</v>
      </c>
      <c r="M46" s="32">
        <f t="shared" si="1"/>
        <v>70.606683248621167</v>
      </c>
    </row>
    <row r="47" spans="1:13" ht="75" x14ac:dyDescent="0.25">
      <c r="A47" s="5"/>
      <c r="B47" s="16" t="s">
        <v>250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196</v>
      </c>
      <c r="H47" s="16" t="s">
        <v>197</v>
      </c>
      <c r="I47" s="16" t="s">
        <v>198</v>
      </c>
      <c r="J47" s="32">
        <v>109.26</v>
      </c>
      <c r="K47" s="5">
        <v>52</v>
      </c>
      <c r="L47" s="32">
        <f t="shared" si="0"/>
        <v>161.26</v>
      </c>
      <c r="M47" s="32">
        <f t="shared" si="1"/>
        <v>74.391694603655239</v>
      </c>
    </row>
    <row r="48" spans="1:13" ht="45" x14ac:dyDescent="0.25">
      <c r="A48" s="5"/>
      <c r="B48" s="16" t="s">
        <v>515</v>
      </c>
      <c r="C48" s="16">
        <v>1985</v>
      </c>
      <c r="D48" s="16">
        <v>1985</v>
      </c>
      <c r="E48" s="16">
        <v>1985</v>
      </c>
      <c r="F48" s="16" t="s">
        <v>11</v>
      </c>
      <c r="G48" s="16" t="s">
        <v>82</v>
      </c>
      <c r="H48" s="16" t="s">
        <v>83</v>
      </c>
      <c r="I48" s="16" t="s">
        <v>516</v>
      </c>
      <c r="J48" s="32">
        <v>116.68</v>
      </c>
      <c r="K48" s="5">
        <v>150</v>
      </c>
      <c r="L48" s="32">
        <f t="shared" si="0"/>
        <v>266.68</v>
      </c>
      <c r="M48" s="32">
        <f t="shared" si="1"/>
        <v>188.39623661728129</v>
      </c>
    </row>
    <row r="49" spans="1:13" ht="30" x14ac:dyDescent="0.25">
      <c r="A49" s="5"/>
      <c r="B49" s="16" t="s">
        <v>221</v>
      </c>
      <c r="C49" s="16">
        <v>1997</v>
      </c>
      <c r="D49" s="16">
        <v>1997</v>
      </c>
      <c r="E49" s="16">
        <v>1997</v>
      </c>
      <c r="F49" s="16" t="s">
        <v>25</v>
      </c>
      <c r="G49" s="16" t="s">
        <v>82</v>
      </c>
      <c r="H49" s="16" t="s">
        <v>222</v>
      </c>
      <c r="I49" s="16" t="s">
        <v>223</v>
      </c>
      <c r="J49" s="32">
        <v>90.1</v>
      </c>
      <c r="K49" s="5">
        <v>202</v>
      </c>
      <c r="L49" s="32">
        <f t="shared" si="0"/>
        <v>292.10000000000002</v>
      </c>
      <c r="M49" s="32">
        <f t="shared" si="1"/>
        <v>215.88623337298586</v>
      </c>
    </row>
    <row r="51" spans="1:13" ht="18.75" x14ac:dyDescent="0.25">
      <c r="A51" s="20" t="s">
        <v>1015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13" x14ac:dyDescent="0.25">
      <c r="A52" s="27" t="s">
        <v>967</v>
      </c>
      <c r="B52" s="27" t="s">
        <v>1</v>
      </c>
      <c r="C52" s="27" t="s">
        <v>2</v>
      </c>
      <c r="D52" s="27" t="s">
        <v>590</v>
      </c>
      <c r="E52" s="27" t="s">
        <v>591</v>
      </c>
      <c r="F52" s="27" t="s">
        <v>3</v>
      </c>
      <c r="G52" s="27" t="s">
        <v>4</v>
      </c>
      <c r="H52" s="27" t="s">
        <v>5</v>
      </c>
      <c r="I52" s="27" t="s">
        <v>6</v>
      </c>
      <c r="J52" s="27" t="s">
        <v>969</v>
      </c>
      <c r="K52" s="27" t="s">
        <v>970</v>
      </c>
      <c r="L52" s="27" t="s">
        <v>971</v>
      </c>
      <c r="M52" s="27" t="s">
        <v>972</v>
      </c>
    </row>
    <row r="53" spans="1:13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30" x14ac:dyDescent="0.25">
      <c r="A54" s="29"/>
      <c r="B54" s="30" t="s">
        <v>398</v>
      </c>
      <c r="C54" s="30">
        <v>1982</v>
      </c>
      <c r="D54" s="30">
        <v>1982</v>
      </c>
      <c r="E54" s="30">
        <v>1982</v>
      </c>
      <c r="F54" s="30" t="s">
        <v>121</v>
      </c>
      <c r="G54" s="30" t="s">
        <v>82</v>
      </c>
      <c r="H54" s="30" t="s">
        <v>222</v>
      </c>
      <c r="I54" s="30" t="s">
        <v>298</v>
      </c>
      <c r="J54" s="31">
        <v>103.13</v>
      </c>
      <c r="K54" s="29">
        <v>2</v>
      </c>
      <c r="L54" s="31">
        <f t="shared" ref="L54:L77" si="2">J54+K54</f>
        <v>105.13</v>
      </c>
      <c r="M54" s="31">
        <f t="shared" ref="M54:M77" si="3">IF( AND(ISNUMBER(L$54),ISNUMBER(L54)),(L54-L$54)/L$54*100,"")</f>
        <v>0</v>
      </c>
    </row>
    <row r="55" spans="1:13" ht="30" x14ac:dyDescent="0.25">
      <c r="A55" s="5"/>
      <c r="B55" s="16" t="s">
        <v>400</v>
      </c>
      <c r="C55" s="16">
        <v>1985</v>
      </c>
      <c r="D55" s="16">
        <v>1985</v>
      </c>
      <c r="E55" s="16">
        <v>1985</v>
      </c>
      <c r="F55" s="16" t="s">
        <v>121</v>
      </c>
      <c r="G55" s="16" t="s">
        <v>82</v>
      </c>
      <c r="H55" s="16" t="s">
        <v>222</v>
      </c>
      <c r="I55" s="16" t="s">
        <v>298</v>
      </c>
      <c r="J55" s="32">
        <v>107.6</v>
      </c>
      <c r="K55" s="5">
        <v>0</v>
      </c>
      <c r="L55" s="32">
        <f t="shared" si="2"/>
        <v>107.6</v>
      </c>
      <c r="M55" s="32">
        <f t="shared" si="3"/>
        <v>2.3494720821839619</v>
      </c>
    </row>
    <row r="56" spans="1:13" ht="75" x14ac:dyDescent="0.25">
      <c r="A56" s="5"/>
      <c r="B56" s="16" t="s">
        <v>362</v>
      </c>
      <c r="C56" s="16">
        <v>1991</v>
      </c>
      <c r="D56" s="16">
        <v>1991</v>
      </c>
      <c r="E56" s="16">
        <v>1991</v>
      </c>
      <c r="F56" s="16" t="s">
        <v>25</v>
      </c>
      <c r="G56" s="16" t="s">
        <v>67</v>
      </c>
      <c r="H56" s="16" t="s">
        <v>335</v>
      </c>
      <c r="I56" s="16" t="s">
        <v>264</v>
      </c>
      <c r="J56" s="32">
        <v>110.12</v>
      </c>
      <c r="K56" s="5">
        <v>0</v>
      </c>
      <c r="L56" s="32">
        <f t="shared" si="2"/>
        <v>110.12</v>
      </c>
      <c r="M56" s="32">
        <f t="shared" si="3"/>
        <v>4.7465043279748969</v>
      </c>
    </row>
    <row r="57" spans="1:13" ht="30" x14ac:dyDescent="0.25">
      <c r="A57" s="5"/>
      <c r="B57" s="16" t="s">
        <v>288</v>
      </c>
      <c r="C57" s="16">
        <v>1997</v>
      </c>
      <c r="D57" s="16">
        <v>1997</v>
      </c>
      <c r="E57" s="16">
        <v>1997</v>
      </c>
      <c r="F57" s="16" t="s">
        <v>25</v>
      </c>
      <c r="G57" s="16" t="s">
        <v>82</v>
      </c>
      <c r="H57" s="16" t="s">
        <v>222</v>
      </c>
      <c r="I57" s="16" t="s">
        <v>223</v>
      </c>
      <c r="J57" s="32">
        <v>108.48</v>
      </c>
      <c r="K57" s="5">
        <v>2</v>
      </c>
      <c r="L57" s="32">
        <f t="shared" si="2"/>
        <v>110.48</v>
      </c>
      <c r="M57" s="32">
        <f t="shared" si="3"/>
        <v>5.0889375059450286</v>
      </c>
    </row>
    <row r="58" spans="1:13" ht="30" x14ac:dyDescent="0.25">
      <c r="A58" s="5"/>
      <c r="B58" s="16" t="s">
        <v>540</v>
      </c>
      <c r="C58" s="16">
        <v>1984</v>
      </c>
      <c r="D58" s="16">
        <v>1984</v>
      </c>
      <c r="E58" s="16">
        <v>1984</v>
      </c>
      <c r="F58" s="16" t="s">
        <v>25</v>
      </c>
      <c r="G58" s="16" t="s">
        <v>12</v>
      </c>
      <c r="H58" s="16" t="s">
        <v>13</v>
      </c>
      <c r="I58" s="16" t="s">
        <v>153</v>
      </c>
      <c r="J58" s="32">
        <v>109.02</v>
      </c>
      <c r="K58" s="5">
        <v>2</v>
      </c>
      <c r="L58" s="32">
        <f t="shared" si="2"/>
        <v>111.02</v>
      </c>
      <c r="M58" s="32">
        <f t="shared" si="3"/>
        <v>5.6025872729002195</v>
      </c>
    </row>
    <row r="59" spans="1:13" ht="30" x14ac:dyDescent="0.25">
      <c r="A59" s="5"/>
      <c r="B59" s="16" t="s">
        <v>297</v>
      </c>
      <c r="C59" s="16">
        <v>1999</v>
      </c>
      <c r="D59" s="16">
        <v>1999</v>
      </c>
      <c r="E59" s="16">
        <v>1999</v>
      </c>
      <c r="F59" s="16" t="s">
        <v>25</v>
      </c>
      <c r="G59" s="16" t="s">
        <v>82</v>
      </c>
      <c r="H59" s="16" t="s">
        <v>222</v>
      </c>
      <c r="I59" s="16" t="s">
        <v>298</v>
      </c>
      <c r="J59" s="32">
        <v>111.19</v>
      </c>
      <c r="K59" s="5">
        <v>4</v>
      </c>
      <c r="L59" s="32">
        <f t="shared" si="2"/>
        <v>115.19</v>
      </c>
      <c r="M59" s="32">
        <f t="shared" si="3"/>
        <v>9.5691049177209191</v>
      </c>
    </row>
    <row r="60" spans="1:13" ht="45" x14ac:dyDescent="0.25">
      <c r="A60" s="5"/>
      <c r="B60" s="16" t="s">
        <v>500</v>
      </c>
      <c r="C60" s="16">
        <v>2001</v>
      </c>
      <c r="D60" s="16">
        <v>2001</v>
      </c>
      <c r="E60" s="16">
        <v>2001</v>
      </c>
      <c r="F60" s="16" t="s">
        <v>11</v>
      </c>
      <c r="G60" s="16" t="s">
        <v>12</v>
      </c>
      <c r="H60" s="16" t="s">
        <v>27</v>
      </c>
      <c r="I60" s="16" t="s">
        <v>501</v>
      </c>
      <c r="J60" s="32">
        <v>112.31</v>
      </c>
      <c r="K60" s="5">
        <v>4</v>
      </c>
      <c r="L60" s="32">
        <f t="shared" si="2"/>
        <v>116.31</v>
      </c>
      <c r="M60" s="32">
        <f t="shared" si="3"/>
        <v>10.634452582516891</v>
      </c>
    </row>
    <row r="61" spans="1:13" ht="75" x14ac:dyDescent="0.25">
      <c r="A61" s="5"/>
      <c r="B61" s="16" t="s">
        <v>412</v>
      </c>
      <c r="C61" s="16">
        <v>2001</v>
      </c>
      <c r="D61" s="16">
        <v>2001</v>
      </c>
      <c r="E61" s="16">
        <v>2001</v>
      </c>
      <c r="F61" s="16" t="s">
        <v>25</v>
      </c>
      <c r="G61" s="16" t="s">
        <v>82</v>
      </c>
      <c r="H61" s="16" t="s">
        <v>789</v>
      </c>
      <c r="I61" s="16" t="s">
        <v>414</v>
      </c>
      <c r="J61" s="32">
        <v>116.11</v>
      </c>
      <c r="K61" s="5">
        <v>2</v>
      </c>
      <c r="L61" s="32">
        <f t="shared" si="2"/>
        <v>118.11</v>
      </c>
      <c r="M61" s="32">
        <f t="shared" si="3"/>
        <v>12.346618472367549</v>
      </c>
    </row>
    <row r="62" spans="1:13" ht="60" x14ac:dyDescent="0.25">
      <c r="A62" s="5"/>
      <c r="B62" s="16" t="s">
        <v>327</v>
      </c>
      <c r="C62" s="16">
        <v>1997</v>
      </c>
      <c r="D62" s="16">
        <v>1997</v>
      </c>
      <c r="E62" s="16">
        <v>1997</v>
      </c>
      <c r="F62" s="16" t="s">
        <v>25</v>
      </c>
      <c r="G62" s="16" t="s">
        <v>328</v>
      </c>
      <c r="H62" s="16" t="s">
        <v>329</v>
      </c>
      <c r="I62" s="16" t="s">
        <v>330</v>
      </c>
      <c r="J62" s="32">
        <v>115.05</v>
      </c>
      <c r="K62" s="5">
        <v>4</v>
      </c>
      <c r="L62" s="32">
        <f t="shared" si="2"/>
        <v>119.05</v>
      </c>
      <c r="M62" s="32">
        <f t="shared" si="3"/>
        <v>13.240749548178449</v>
      </c>
    </row>
    <row r="63" spans="1:13" ht="90" x14ac:dyDescent="0.25">
      <c r="A63" s="5"/>
      <c r="B63" s="16" t="s">
        <v>560</v>
      </c>
      <c r="C63" s="16">
        <v>2000</v>
      </c>
      <c r="D63" s="16">
        <v>2000</v>
      </c>
      <c r="E63" s="16">
        <v>2000</v>
      </c>
      <c r="F63" s="16" t="s">
        <v>25</v>
      </c>
      <c r="G63" s="16" t="s">
        <v>561</v>
      </c>
      <c r="H63" s="16" t="s">
        <v>562</v>
      </c>
      <c r="I63" s="16" t="s">
        <v>563</v>
      </c>
      <c r="J63" s="32">
        <v>116.33</v>
      </c>
      <c r="K63" s="5">
        <v>4</v>
      </c>
      <c r="L63" s="32">
        <f t="shared" si="2"/>
        <v>120.33</v>
      </c>
      <c r="M63" s="32">
        <f t="shared" si="3"/>
        <v>14.458289736516697</v>
      </c>
    </row>
    <row r="64" spans="1:13" ht="75" x14ac:dyDescent="0.25">
      <c r="A64" s="5"/>
      <c r="B64" s="16" t="s">
        <v>263</v>
      </c>
      <c r="C64" s="16">
        <v>1998</v>
      </c>
      <c r="D64" s="16">
        <v>1998</v>
      </c>
      <c r="E64" s="16">
        <v>1998</v>
      </c>
      <c r="F64" s="16" t="s">
        <v>25</v>
      </c>
      <c r="G64" s="16" t="s">
        <v>67</v>
      </c>
      <c r="H64" s="16" t="s">
        <v>773</v>
      </c>
      <c r="I64" s="16" t="s">
        <v>264</v>
      </c>
      <c r="J64" s="32">
        <v>117.35</v>
      </c>
      <c r="K64" s="5">
        <v>4</v>
      </c>
      <c r="L64" s="32">
        <f t="shared" si="2"/>
        <v>121.35</v>
      </c>
      <c r="M64" s="32">
        <f t="shared" si="3"/>
        <v>15.428517074098735</v>
      </c>
    </row>
    <row r="65" spans="1:13" ht="60" x14ac:dyDescent="0.25">
      <c r="A65" s="5"/>
      <c r="B65" s="16" t="s">
        <v>112</v>
      </c>
      <c r="C65" s="16">
        <v>2003</v>
      </c>
      <c r="D65" s="16">
        <v>2003</v>
      </c>
      <c r="E65" s="16">
        <v>2003</v>
      </c>
      <c r="F65" s="16" t="s">
        <v>11</v>
      </c>
      <c r="G65" s="16" t="s">
        <v>90</v>
      </c>
      <c r="H65" s="16" t="s">
        <v>113</v>
      </c>
      <c r="I65" s="16" t="s">
        <v>92</v>
      </c>
      <c r="J65" s="32">
        <v>121.37</v>
      </c>
      <c r="K65" s="5">
        <v>0</v>
      </c>
      <c r="L65" s="32">
        <f t="shared" si="2"/>
        <v>121.37</v>
      </c>
      <c r="M65" s="32">
        <f t="shared" si="3"/>
        <v>15.44754113954153</v>
      </c>
    </row>
    <row r="66" spans="1:13" ht="30" x14ac:dyDescent="0.25">
      <c r="A66" s="5"/>
      <c r="B66" s="16" t="s">
        <v>215</v>
      </c>
      <c r="C66" s="16">
        <v>1999</v>
      </c>
      <c r="D66" s="16">
        <v>1999</v>
      </c>
      <c r="E66" s="16">
        <v>1999</v>
      </c>
      <c r="F66" s="16" t="s">
        <v>11</v>
      </c>
      <c r="G66" s="16" t="s">
        <v>26</v>
      </c>
      <c r="H66" s="16" t="s">
        <v>13</v>
      </c>
      <c r="I66" s="16" t="s">
        <v>216</v>
      </c>
      <c r="J66" s="32">
        <v>118.68</v>
      </c>
      <c r="K66" s="5">
        <v>6</v>
      </c>
      <c r="L66" s="32">
        <f t="shared" si="2"/>
        <v>124.68</v>
      </c>
      <c r="M66" s="32">
        <f t="shared" si="3"/>
        <v>18.59602397032247</v>
      </c>
    </row>
    <row r="67" spans="1:13" ht="60" x14ac:dyDescent="0.25">
      <c r="A67" s="5"/>
      <c r="B67" s="16" t="s">
        <v>66</v>
      </c>
      <c r="C67" s="16">
        <v>2002</v>
      </c>
      <c r="D67" s="16">
        <v>2002</v>
      </c>
      <c r="E67" s="16">
        <v>2002</v>
      </c>
      <c r="F67" s="16" t="s">
        <v>11</v>
      </c>
      <c r="G67" s="16" t="s">
        <v>67</v>
      </c>
      <c r="H67" s="16" t="s">
        <v>417</v>
      </c>
      <c r="I67" s="16" t="s">
        <v>69</v>
      </c>
      <c r="J67" s="32">
        <v>122.6</v>
      </c>
      <c r="K67" s="5">
        <v>4</v>
      </c>
      <c r="L67" s="32">
        <f t="shared" si="2"/>
        <v>126.6</v>
      </c>
      <c r="M67" s="32">
        <f t="shared" si="3"/>
        <v>20.422334252829831</v>
      </c>
    </row>
    <row r="68" spans="1:13" ht="90" x14ac:dyDescent="0.25">
      <c r="A68" s="5"/>
      <c r="B68" s="16" t="s">
        <v>476</v>
      </c>
      <c r="C68" s="16">
        <v>2001</v>
      </c>
      <c r="D68" s="16">
        <v>2001</v>
      </c>
      <c r="E68" s="16">
        <v>2001</v>
      </c>
      <c r="F68" s="16" t="s">
        <v>11</v>
      </c>
      <c r="G68" s="16" t="s">
        <v>90</v>
      </c>
      <c r="H68" s="16" t="s">
        <v>477</v>
      </c>
      <c r="I68" s="16" t="s">
        <v>474</v>
      </c>
      <c r="J68" s="32">
        <v>125.22</v>
      </c>
      <c r="K68" s="5">
        <v>2</v>
      </c>
      <c r="L68" s="32">
        <f t="shared" si="2"/>
        <v>127.22</v>
      </c>
      <c r="M68" s="32">
        <f t="shared" si="3"/>
        <v>21.012080281556173</v>
      </c>
    </row>
    <row r="69" spans="1:13" ht="60" x14ac:dyDescent="0.25">
      <c r="A69" s="5"/>
      <c r="B69" s="16" t="s">
        <v>370</v>
      </c>
      <c r="C69" s="16">
        <v>2003</v>
      </c>
      <c r="D69" s="16">
        <v>2003</v>
      </c>
      <c r="E69" s="16">
        <v>2003</v>
      </c>
      <c r="F69" s="16" t="s">
        <v>11</v>
      </c>
      <c r="G69" s="16" t="s">
        <v>48</v>
      </c>
      <c r="H69" s="16" t="s">
        <v>371</v>
      </c>
      <c r="I69" s="16" t="s">
        <v>372</v>
      </c>
      <c r="J69" s="32">
        <v>119.26</v>
      </c>
      <c r="K69" s="5">
        <v>8</v>
      </c>
      <c r="L69" s="32">
        <f t="shared" si="2"/>
        <v>127.26</v>
      </c>
      <c r="M69" s="32">
        <f t="shared" si="3"/>
        <v>21.050128412441747</v>
      </c>
    </row>
    <row r="70" spans="1:13" ht="30" x14ac:dyDescent="0.25">
      <c r="A70" s="5"/>
      <c r="B70" s="16" t="s">
        <v>152</v>
      </c>
      <c r="C70" s="16">
        <v>1995</v>
      </c>
      <c r="D70" s="16">
        <v>1995</v>
      </c>
      <c r="E70" s="16">
        <v>1995</v>
      </c>
      <c r="F70" s="16" t="s">
        <v>25</v>
      </c>
      <c r="G70" s="16" t="s">
        <v>12</v>
      </c>
      <c r="H70" s="16" t="s">
        <v>13</v>
      </c>
      <c r="I70" s="16" t="s">
        <v>153</v>
      </c>
      <c r="J70" s="32">
        <v>129.66</v>
      </c>
      <c r="K70" s="5">
        <v>2</v>
      </c>
      <c r="L70" s="32">
        <f t="shared" si="2"/>
        <v>131.66</v>
      </c>
      <c r="M70" s="32">
        <f t="shared" si="3"/>
        <v>25.23542280985447</v>
      </c>
    </row>
    <row r="71" spans="1:13" ht="45" x14ac:dyDescent="0.25">
      <c r="A71" s="5"/>
      <c r="B71" s="16" t="s">
        <v>342</v>
      </c>
      <c r="C71" s="16">
        <v>1998</v>
      </c>
      <c r="D71" s="16">
        <v>1998</v>
      </c>
      <c r="E71" s="16">
        <v>1998</v>
      </c>
      <c r="F71" s="16" t="s">
        <v>25</v>
      </c>
      <c r="G71" s="16" t="s">
        <v>343</v>
      </c>
      <c r="H71" s="16" t="s">
        <v>344</v>
      </c>
      <c r="I71" s="16" t="s">
        <v>345</v>
      </c>
      <c r="J71" s="32">
        <v>124.16</v>
      </c>
      <c r="K71" s="5">
        <v>8</v>
      </c>
      <c r="L71" s="32">
        <f t="shared" si="2"/>
        <v>132.16</v>
      </c>
      <c r="M71" s="32">
        <f t="shared" si="3"/>
        <v>25.711024445924096</v>
      </c>
    </row>
    <row r="72" spans="1:13" ht="60" x14ac:dyDescent="0.25">
      <c r="A72" s="5"/>
      <c r="B72" s="16" t="s">
        <v>234</v>
      </c>
      <c r="C72" s="16">
        <v>2002</v>
      </c>
      <c r="D72" s="16">
        <v>2002</v>
      </c>
      <c r="E72" s="16">
        <v>2002</v>
      </c>
      <c r="F72" s="16" t="s">
        <v>11</v>
      </c>
      <c r="G72" s="16" t="s">
        <v>90</v>
      </c>
      <c r="H72" s="16" t="s">
        <v>100</v>
      </c>
      <c r="I72" s="16" t="s">
        <v>235</v>
      </c>
      <c r="J72" s="32">
        <v>127.85</v>
      </c>
      <c r="K72" s="5">
        <v>6</v>
      </c>
      <c r="L72" s="32">
        <f t="shared" si="2"/>
        <v>133.85</v>
      </c>
      <c r="M72" s="32">
        <f t="shared" si="3"/>
        <v>27.318557975839436</v>
      </c>
    </row>
    <row r="73" spans="1:13" ht="90" x14ac:dyDescent="0.25">
      <c r="A73" s="5"/>
      <c r="B73" s="16" t="s">
        <v>510</v>
      </c>
      <c r="C73" s="16">
        <v>1991</v>
      </c>
      <c r="D73" s="16">
        <v>1991</v>
      </c>
      <c r="E73" s="16">
        <v>1991</v>
      </c>
      <c r="F73" s="16" t="s">
        <v>25</v>
      </c>
      <c r="G73" s="16" t="s">
        <v>511</v>
      </c>
      <c r="H73" s="16" t="s">
        <v>512</v>
      </c>
      <c r="I73" s="16" t="s">
        <v>513</v>
      </c>
      <c r="J73" s="32">
        <v>129.19999999999999</v>
      </c>
      <c r="K73" s="5">
        <v>8</v>
      </c>
      <c r="L73" s="32">
        <f t="shared" si="2"/>
        <v>137.19999999999999</v>
      </c>
      <c r="M73" s="32">
        <f t="shared" si="3"/>
        <v>30.505088937505942</v>
      </c>
    </row>
    <row r="74" spans="1:13" ht="45" x14ac:dyDescent="0.25">
      <c r="A74" s="5"/>
      <c r="B74" s="16" t="s">
        <v>408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12</v>
      </c>
      <c r="H74" s="16" t="s">
        <v>13</v>
      </c>
      <c r="I74" s="16" t="s">
        <v>14</v>
      </c>
      <c r="J74" s="32">
        <v>140.72999999999999</v>
      </c>
      <c r="K74" s="5">
        <v>2</v>
      </c>
      <c r="L74" s="32">
        <f t="shared" si="2"/>
        <v>142.72999999999999</v>
      </c>
      <c r="M74" s="32">
        <f t="shared" si="3"/>
        <v>35.765243032436025</v>
      </c>
    </row>
    <row r="75" spans="1:13" ht="30" x14ac:dyDescent="0.25">
      <c r="A75" s="5"/>
      <c r="B75" s="16" t="s">
        <v>120</v>
      </c>
      <c r="C75" s="16">
        <v>1992</v>
      </c>
      <c r="D75" s="16">
        <v>1992</v>
      </c>
      <c r="E75" s="16">
        <v>1992</v>
      </c>
      <c r="F75" s="16" t="s">
        <v>121</v>
      </c>
      <c r="G75" s="16" t="s">
        <v>90</v>
      </c>
      <c r="H75" s="16" t="s">
        <v>100</v>
      </c>
      <c r="I75" s="16" t="s">
        <v>122</v>
      </c>
      <c r="J75" s="32">
        <v>140.44999999999999</v>
      </c>
      <c r="K75" s="5">
        <v>4</v>
      </c>
      <c r="L75" s="32">
        <f t="shared" si="2"/>
        <v>144.44999999999999</v>
      </c>
      <c r="M75" s="32">
        <f t="shared" si="3"/>
        <v>37.401312660515543</v>
      </c>
    </row>
    <row r="76" spans="1:13" ht="30" x14ac:dyDescent="0.25">
      <c r="A76" s="5"/>
      <c r="B76" s="16" t="s">
        <v>138</v>
      </c>
      <c r="C76" s="16">
        <v>1995</v>
      </c>
      <c r="D76" s="16">
        <v>1995</v>
      </c>
      <c r="E76" s="16">
        <v>1995</v>
      </c>
      <c r="F76" s="16" t="s">
        <v>25</v>
      </c>
      <c r="G76" s="16" t="s">
        <v>12</v>
      </c>
      <c r="H76" s="16" t="s">
        <v>13</v>
      </c>
      <c r="I76" s="16" t="s">
        <v>139</v>
      </c>
      <c r="J76" s="32">
        <v>131.03</v>
      </c>
      <c r="K76" s="5">
        <v>52</v>
      </c>
      <c r="L76" s="32">
        <f t="shared" si="2"/>
        <v>183.03</v>
      </c>
      <c r="M76" s="32">
        <f t="shared" si="3"/>
        <v>74.098734899648065</v>
      </c>
    </row>
    <row r="77" spans="1:13" ht="30" x14ac:dyDescent="0.25">
      <c r="A77" s="5"/>
      <c r="B77" s="16" t="s">
        <v>228</v>
      </c>
      <c r="C77" s="16">
        <v>1986</v>
      </c>
      <c r="D77" s="16">
        <v>1986</v>
      </c>
      <c r="E77" s="16">
        <v>1986</v>
      </c>
      <c r="F77" s="16" t="s">
        <v>25</v>
      </c>
      <c r="G77" s="16" t="s">
        <v>75</v>
      </c>
      <c r="H77" s="16" t="s">
        <v>229</v>
      </c>
      <c r="I77" s="16" t="s">
        <v>230</v>
      </c>
      <c r="J77" s="32">
        <v>133.56</v>
      </c>
      <c r="K77" s="5">
        <v>54</v>
      </c>
      <c r="L77" s="32">
        <f t="shared" si="2"/>
        <v>187.56</v>
      </c>
      <c r="M77" s="32">
        <f t="shared" si="3"/>
        <v>78.407685722438885</v>
      </c>
    </row>
    <row r="79" spans="1:13" ht="18.75" x14ac:dyDescent="0.25">
      <c r="A79" s="20" t="s">
        <v>1016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13" x14ac:dyDescent="0.25">
      <c r="A80" s="27" t="s">
        <v>967</v>
      </c>
      <c r="B80" s="27" t="s">
        <v>1</v>
      </c>
      <c r="C80" s="27" t="s">
        <v>2</v>
      </c>
      <c r="D80" s="27" t="s">
        <v>590</v>
      </c>
      <c r="E80" s="27" t="s">
        <v>591</v>
      </c>
      <c r="F80" s="27" t="s">
        <v>3</v>
      </c>
      <c r="G80" s="27" t="s">
        <v>4</v>
      </c>
      <c r="H80" s="27" t="s">
        <v>5</v>
      </c>
      <c r="I80" s="27" t="s">
        <v>6</v>
      </c>
      <c r="J80" s="27" t="s">
        <v>969</v>
      </c>
      <c r="K80" s="27" t="s">
        <v>970</v>
      </c>
      <c r="L80" s="27" t="s">
        <v>971</v>
      </c>
      <c r="M80" s="27" t="s">
        <v>972</v>
      </c>
    </row>
    <row r="81" spans="1:13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60" x14ac:dyDescent="0.25">
      <c r="A82" s="29"/>
      <c r="B82" s="30" t="s">
        <v>463</v>
      </c>
      <c r="C82" s="30">
        <v>1993</v>
      </c>
      <c r="D82" s="30">
        <v>1993</v>
      </c>
      <c r="E82" s="30">
        <v>1993</v>
      </c>
      <c r="F82" s="30" t="s">
        <v>25</v>
      </c>
      <c r="G82" s="30" t="s">
        <v>171</v>
      </c>
      <c r="H82" s="30" t="s">
        <v>172</v>
      </c>
      <c r="I82" s="30" t="s">
        <v>173</v>
      </c>
      <c r="J82" s="31">
        <v>96.18</v>
      </c>
      <c r="K82" s="29">
        <v>2</v>
      </c>
      <c r="L82" s="31">
        <f t="shared" ref="L82:L115" si="4">J82+K82</f>
        <v>98.18</v>
      </c>
      <c r="M82" s="31">
        <f t="shared" ref="M82:M115" si="5">IF( AND(ISNUMBER(L$82),ISNUMBER(L82)),(L82-L$82)/L$82*100,"")</f>
        <v>0</v>
      </c>
    </row>
    <row r="83" spans="1:13" ht="60" x14ac:dyDescent="0.25">
      <c r="A83" s="5"/>
      <c r="B83" s="16" t="s">
        <v>364</v>
      </c>
      <c r="C83" s="16">
        <v>1995</v>
      </c>
      <c r="D83" s="16">
        <v>1995</v>
      </c>
      <c r="E83" s="16">
        <v>1995</v>
      </c>
      <c r="F83" s="16" t="s">
        <v>25</v>
      </c>
      <c r="G83" s="16" t="s">
        <v>90</v>
      </c>
      <c r="H83" s="16" t="s">
        <v>365</v>
      </c>
      <c r="I83" s="16" t="s">
        <v>366</v>
      </c>
      <c r="J83" s="32">
        <v>96.66</v>
      </c>
      <c r="K83" s="5">
        <v>2</v>
      </c>
      <c r="L83" s="32">
        <f t="shared" si="4"/>
        <v>98.66</v>
      </c>
      <c r="M83" s="32">
        <f t="shared" si="5"/>
        <v>0.48889794255448127</v>
      </c>
    </row>
    <row r="84" spans="1:13" ht="45" x14ac:dyDescent="0.25">
      <c r="A84" s="5"/>
      <c r="B84" s="16" t="s">
        <v>325</v>
      </c>
      <c r="C84" s="16">
        <v>1995</v>
      </c>
      <c r="D84" s="16">
        <v>1995</v>
      </c>
      <c r="E84" s="16">
        <v>1995</v>
      </c>
      <c r="F84" s="16" t="s">
        <v>25</v>
      </c>
      <c r="G84" s="16" t="s">
        <v>36</v>
      </c>
      <c r="H84" s="16" t="s">
        <v>125</v>
      </c>
      <c r="I84" s="16" t="s">
        <v>38</v>
      </c>
      <c r="J84" s="32">
        <v>99.59</v>
      </c>
      <c r="K84" s="5">
        <v>0</v>
      </c>
      <c r="L84" s="32">
        <f t="shared" si="4"/>
        <v>99.59</v>
      </c>
      <c r="M84" s="32">
        <f t="shared" si="5"/>
        <v>1.4361377062538161</v>
      </c>
    </row>
    <row r="85" spans="1:13" ht="60" x14ac:dyDescent="0.25">
      <c r="A85" s="5"/>
      <c r="B85" s="16" t="s">
        <v>349</v>
      </c>
      <c r="C85" s="16">
        <v>1996</v>
      </c>
      <c r="D85" s="16">
        <v>1996</v>
      </c>
      <c r="E85" s="16">
        <v>1996</v>
      </c>
      <c r="F85" s="16" t="s">
        <v>25</v>
      </c>
      <c r="G85" s="16" t="s">
        <v>90</v>
      </c>
      <c r="H85" s="16" t="s">
        <v>350</v>
      </c>
      <c r="I85" s="16" t="s">
        <v>351</v>
      </c>
      <c r="J85" s="32">
        <v>101</v>
      </c>
      <c r="K85" s="5">
        <v>0</v>
      </c>
      <c r="L85" s="32">
        <f t="shared" si="4"/>
        <v>101</v>
      </c>
      <c r="M85" s="32">
        <f t="shared" si="5"/>
        <v>2.8722754125076322</v>
      </c>
    </row>
    <row r="86" spans="1:13" ht="60" x14ac:dyDescent="0.25">
      <c r="A86" s="5"/>
      <c r="B86" s="16" t="s">
        <v>285</v>
      </c>
      <c r="C86" s="16">
        <v>1999</v>
      </c>
      <c r="D86" s="16">
        <v>1999</v>
      </c>
      <c r="E86" s="16">
        <v>1999</v>
      </c>
      <c r="F86" s="16" t="s">
        <v>25</v>
      </c>
      <c r="G86" s="16" t="s">
        <v>12</v>
      </c>
      <c r="H86" s="16" t="s">
        <v>27</v>
      </c>
      <c r="I86" s="16" t="s">
        <v>286</v>
      </c>
      <c r="J86" s="32">
        <v>100.15</v>
      </c>
      <c r="K86" s="5">
        <v>2</v>
      </c>
      <c r="L86" s="32">
        <f t="shared" si="4"/>
        <v>102.15</v>
      </c>
      <c r="M86" s="32">
        <f t="shared" si="5"/>
        <v>4.043593399877774</v>
      </c>
    </row>
    <row r="87" spans="1:13" ht="45" x14ac:dyDescent="0.25">
      <c r="A87" s="5"/>
      <c r="B87" s="16" t="s">
        <v>425</v>
      </c>
      <c r="C87" s="16">
        <v>1995</v>
      </c>
      <c r="D87" s="16">
        <v>1995</v>
      </c>
      <c r="E87" s="16">
        <v>1995</v>
      </c>
      <c r="F87" s="16" t="s">
        <v>25</v>
      </c>
      <c r="G87" s="16" t="s">
        <v>90</v>
      </c>
      <c r="H87" s="16" t="s">
        <v>104</v>
      </c>
      <c r="I87" s="16" t="s">
        <v>105</v>
      </c>
      <c r="J87" s="32">
        <v>102.26</v>
      </c>
      <c r="K87" s="5">
        <v>0</v>
      </c>
      <c r="L87" s="32">
        <f t="shared" si="4"/>
        <v>102.26</v>
      </c>
      <c r="M87" s="32">
        <f t="shared" si="5"/>
        <v>4.1556325117131783</v>
      </c>
    </row>
    <row r="88" spans="1:13" ht="45" x14ac:dyDescent="0.25">
      <c r="A88" s="5"/>
      <c r="B88" s="16" t="s">
        <v>481</v>
      </c>
      <c r="C88" s="16">
        <v>1995</v>
      </c>
      <c r="D88" s="16">
        <v>1995</v>
      </c>
      <c r="E88" s="16">
        <v>1995</v>
      </c>
      <c r="F88" s="16" t="s">
        <v>25</v>
      </c>
      <c r="G88" s="16" t="s">
        <v>36</v>
      </c>
      <c r="H88" s="16" t="s">
        <v>125</v>
      </c>
      <c r="I88" s="16" t="s">
        <v>38</v>
      </c>
      <c r="J88" s="32">
        <v>100.34</v>
      </c>
      <c r="K88" s="5">
        <v>2</v>
      </c>
      <c r="L88" s="32">
        <f t="shared" si="4"/>
        <v>102.34</v>
      </c>
      <c r="M88" s="32">
        <f t="shared" si="5"/>
        <v>4.2371155021389244</v>
      </c>
    </row>
    <row r="89" spans="1:13" ht="45" x14ac:dyDescent="0.25">
      <c r="A89" s="5"/>
      <c r="B89" s="16" t="s">
        <v>255</v>
      </c>
      <c r="C89" s="16">
        <v>1996</v>
      </c>
      <c r="D89" s="16">
        <v>1996</v>
      </c>
      <c r="E89" s="16">
        <v>1996</v>
      </c>
      <c r="F89" s="16" t="s">
        <v>25</v>
      </c>
      <c r="G89" s="16" t="s">
        <v>12</v>
      </c>
      <c r="H89" s="16" t="s">
        <v>27</v>
      </c>
      <c r="I89" s="16" t="s">
        <v>256</v>
      </c>
      <c r="J89" s="32">
        <v>98.67</v>
      </c>
      <c r="K89" s="5">
        <v>4</v>
      </c>
      <c r="L89" s="32">
        <f t="shared" si="4"/>
        <v>102.67</v>
      </c>
      <c r="M89" s="32">
        <f t="shared" si="5"/>
        <v>4.5732328376451363</v>
      </c>
    </row>
    <row r="90" spans="1:13" x14ac:dyDescent="0.25">
      <c r="A90" s="5"/>
      <c r="B90" s="16" t="s">
        <v>200</v>
      </c>
      <c r="C90" s="16">
        <v>1985</v>
      </c>
      <c r="D90" s="16">
        <v>1985</v>
      </c>
      <c r="E90" s="16">
        <v>1985</v>
      </c>
      <c r="F90" s="16" t="s">
        <v>25</v>
      </c>
      <c r="G90" s="16" t="s">
        <v>12</v>
      </c>
      <c r="H90" s="16" t="s">
        <v>13</v>
      </c>
      <c r="I90" s="16" t="s">
        <v>28</v>
      </c>
      <c r="J90" s="32">
        <v>102.17</v>
      </c>
      <c r="K90" s="5">
        <v>2</v>
      </c>
      <c r="L90" s="32">
        <f t="shared" si="4"/>
        <v>104.17</v>
      </c>
      <c r="M90" s="32">
        <f t="shared" si="5"/>
        <v>6.1010389081279222</v>
      </c>
    </row>
    <row r="91" spans="1:13" ht="30" x14ac:dyDescent="0.25">
      <c r="A91" s="5"/>
      <c r="B91" s="16" t="s">
        <v>465</v>
      </c>
      <c r="C91" s="16">
        <v>1998</v>
      </c>
      <c r="D91" s="16">
        <v>1998</v>
      </c>
      <c r="E91" s="16">
        <v>1998</v>
      </c>
      <c r="F91" s="16" t="s">
        <v>11</v>
      </c>
      <c r="G91" s="16" t="s">
        <v>43</v>
      </c>
      <c r="H91" s="16" t="s">
        <v>53</v>
      </c>
      <c r="I91" s="16" t="s">
        <v>72</v>
      </c>
      <c r="J91" s="32">
        <v>102.34</v>
      </c>
      <c r="K91" s="5">
        <v>2</v>
      </c>
      <c r="L91" s="32">
        <f t="shared" si="4"/>
        <v>104.34</v>
      </c>
      <c r="M91" s="32">
        <f t="shared" si="5"/>
        <v>6.27419026278264</v>
      </c>
    </row>
    <row r="92" spans="1:13" ht="90" x14ac:dyDescent="0.25">
      <c r="A92" s="5"/>
      <c r="B92" s="16" t="s">
        <v>272</v>
      </c>
      <c r="C92" s="16">
        <v>1998</v>
      </c>
      <c r="D92" s="16">
        <v>1998</v>
      </c>
      <c r="E92" s="16">
        <v>1998</v>
      </c>
      <c r="F92" s="16" t="s">
        <v>25</v>
      </c>
      <c r="G92" s="16" t="s">
        <v>116</v>
      </c>
      <c r="H92" s="16" t="s">
        <v>273</v>
      </c>
      <c r="I92" s="16" t="s">
        <v>118</v>
      </c>
      <c r="J92" s="32">
        <v>97.15</v>
      </c>
      <c r="K92" s="5">
        <v>8</v>
      </c>
      <c r="L92" s="32">
        <f t="shared" si="4"/>
        <v>105.15</v>
      </c>
      <c r="M92" s="32">
        <f t="shared" si="5"/>
        <v>7.0992055408433483</v>
      </c>
    </row>
    <row r="93" spans="1:13" ht="60" x14ac:dyDescent="0.25">
      <c r="A93" s="5"/>
      <c r="B93" s="16" t="s">
        <v>170</v>
      </c>
      <c r="C93" s="16">
        <v>1997</v>
      </c>
      <c r="D93" s="16">
        <v>1997</v>
      </c>
      <c r="E93" s="16">
        <v>1997</v>
      </c>
      <c r="F93" s="16" t="s">
        <v>11</v>
      </c>
      <c r="G93" s="16" t="s">
        <v>171</v>
      </c>
      <c r="H93" s="16" t="s">
        <v>172</v>
      </c>
      <c r="I93" s="16" t="s">
        <v>173</v>
      </c>
      <c r="J93" s="32">
        <v>105.95</v>
      </c>
      <c r="K93" s="5">
        <v>0</v>
      </c>
      <c r="L93" s="32">
        <f t="shared" si="4"/>
        <v>105.95</v>
      </c>
      <c r="M93" s="32">
        <f t="shared" si="5"/>
        <v>7.914035445100831</v>
      </c>
    </row>
    <row r="94" spans="1:13" ht="30" x14ac:dyDescent="0.25">
      <c r="A94" s="5"/>
      <c r="B94" s="16" t="s">
        <v>52</v>
      </c>
      <c r="C94" s="16">
        <v>1997</v>
      </c>
      <c r="D94" s="16">
        <v>1997</v>
      </c>
      <c r="E94" s="16">
        <v>1997</v>
      </c>
      <c r="F94" s="16" t="s">
        <v>11</v>
      </c>
      <c r="G94" s="16" t="s">
        <v>43</v>
      </c>
      <c r="H94" s="16" t="s">
        <v>53</v>
      </c>
      <c r="I94" s="16" t="s">
        <v>54</v>
      </c>
      <c r="J94" s="32">
        <v>103.98</v>
      </c>
      <c r="K94" s="5">
        <v>2</v>
      </c>
      <c r="L94" s="32">
        <f t="shared" si="4"/>
        <v>105.98</v>
      </c>
      <c r="M94" s="32">
        <f t="shared" si="5"/>
        <v>7.9445915665104883</v>
      </c>
    </row>
    <row r="95" spans="1:13" ht="30" x14ac:dyDescent="0.25">
      <c r="A95" s="5"/>
      <c r="B95" s="16" t="s">
        <v>507</v>
      </c>
      <c r="C95" s="16">
        <v>1987</v>
      </c>
      <c r="D95" s="16">
        <v>1987</v>
      </c>
      <c r="E95" s="16">
        <v>1987</v>
      </c>
      <c r="F95" s="16" t="s">
        <v>25</v>
      </c>
      <c r="G95" s="16" t="s">
        <v>75</v>
      </c>
      <c r="H95" s="16" t="s">
        <v>508</v>
      </c>
      <c r="I95" s="16" t="s">
        <v>230</v>
      </c>
      <c r="J95" s="32">
        <v>104.09</v>
      </c>
      <c r="K95" s="5">
        <v>2</v>
      </c>
      <c r="L95" s="32">
        <f t="shared" si="4"/>
        <v>106.09</v>
      </c>
      <c r="M95" s="32">
        <f t="shared" si="5"/>
        <v>8.0566306783458916</v>
      </c>
    </row>
    <row r="96" spans="1:13" ht="30" x14ac:dyDescent="0.25">
      <c r="A96" s="5"/>
      <c r="B96" s="16" t="s">
        <v>542</v>
      </c>
      <c r="C96" s="16">
        <v>2002</v>
      </c>
      <c r="D96" s="16">
        <v>2002</v>
      </c>
      <c r="E96" s="16">
        <v>2002</v>
      </c>
      <c r="F96" s="16" t="s">
        <v>11</v>
      </c>
      <c r="G96" s="16" t="s">
        <v>36</v>
      </c>
      <c r="H96" s="16" t="s">
        <v>125</v>
      </c>
      <c r="I96" s="16" t="s">
        <v>180</v>
      </c>
      <c r="J96" s="32">
        <v>106.75</v>
      </c>
      <c r="K96" s="5">
        <v>0</v>
      </c>
      <c r="L96" s="32">
        <f t="shared" si="4"/>
        <v>106.75</v>
      </c>
      <c r="M96" s="32">
        <f t="shared" si="5"/>
        <v>8.7288653493583137</v>
      </c>
    </row>
    <row r="97" spans="1:13" ht="60" x14ac:dyDescent="0.25">
      <c r="A97" s="5"/>
      <c r="B97" s="16" t="s">
        <v>570</v>
      </c>
      <c r="C97" s="16">
        <v>1996</v>
      </c>
      <c r="D97" s="16">
        <v>1996</v>
      </c>
      <c r="E97" s="16">
        <v>1996</v>
      </c>
      <c r="F97" s="16" t="s">
        <v>25</v>
      </c>
      <c r="G97" s="16" t="s">
        <v>90</v>
      </c>
      <c r="H97" s="16" t="s">
        <v>350</v>
      </c>
      <c r="I97" s="16" t="s">
        <v>351</v>
      </c>
      <c r="J97" s="32">
        <v>99.21</v>
      </c>
      <c r="K97" s="5">
        <v>8</v>
      </c>
      <c r="L97" s="32">
        <f t="shared" si="4"/>
        <v>107.21</v>
      </c>
      <c r="M97" s="32">
        <f t="shared" si="5"/>
        <v>9.1973925443063624</v>
      </c>
    </row>
    <row r="98" spans="1:13" ht="30" x14ac:dyDescent="0.25">
      <c r="A98" s="5"/>
      <c r="B98" s="16" t="s">
        <v>548</v>
      </c>
      <c r="C98" s="16">
        <v>1999</v>
      </c>
      <c r="D98" s="16">
        <v>1999</v>
      </c>
      <c r="E98" s="16">
        <v>1999</v>
      </c>
      <c r="F98" s="16" t="s">
        <v>25</v>
      </c>
      <c r="G98" s="16" t="s">
        <v>36</v>
      </c>
      <c r="H98" s="16" t="s">
        <v>125</v>
      </c>
      <c r="I98" s="16" t="s">
        <v>180</v>
      </c>
      <c r="J98" s="32">
        <v>98.36</v>
      </c>
      <c r="K98" s="5">
        <v>10</v>
      </c>
      <c r="L98" s="32">
        <f t="shared" si="4"/>
        <v>108.36</v>
      </c>
      <c r="M98" s="32">
        <f t="shared" si="5"/>
        <v>10.368710531676504</v>
      </c>
    </row>
    <row r="99" spans="1:13" ht="45" x14ac:dyDescent="0.25">
      <c r="A99" s="5"/>
      <c r="B99" s="16" t="s">
        <v>124</v>
      </c>
      <c r="C99" s="16">
        <v>1997</v>
      </c>
      <c r="D99" s="16">
        <v>1997</v>
      </c>
      <c r="E99" s="16">
        <v>1997</v>
      </c>
      <c r="F99" s="16" t="s">
        <v>25</v>
      </c>
      <c r="G99" s="16" t="s">
        <v>36</v>
      </c>
      <c r="H99" s="16" t="s">
        <v>125</v>
      </c>
      <c r="I99" s="16" t="s">
        <v>38</v>
      </c>
      <c r="J99" s="32">
        <v>108.65</v>
      </c>
      <c r="K99" s="5">
        <v>0</v>
      </c>
      <c r="L99" s="32">
        <f t="shared" si="4"/>
        <v>108.65</v>
      </c>
      <c r="M99" s="32">
        <f t="shared" si="5"/>
        <v>10.66408637196985</v>
      </c>
    </row>
    <row r="100" spans="1:13" ht="30" x14ac:dyDescent="0.25">
      <c r="A100" s="5"/>
      <c r="B100" s="16" t="s">
        <v>136</v>
      </c>
      <c r="C100" s="16">
        <v>1994</v>
      </c>
      <c r="D100" s="16">
        <v>1994</v>
      </c>
      <c r="E100" s="16">
        <v>1994</v>
      </c>
      <c r="F100" s="16" t="s">
        <v>25</v>
      </c>
      <c r="G100" s="16" t="s">
        <v>26</v>
      </c>
      <c r="H100" s="16" t="s">
        <v>27</v>
      </c>
      <c r="I100" s="16" t="s">
        <v>28</v>
      </c>
      <c r="J100" s="32">
        <v>107.78</v>
      </c>
      <c r="K100" s="5">
        <v>2</v>
      </c>
      <c r="L100" s="32">
        <f t="shared" si="4"/>
        <v>109.78</v>
      </c>
      <c r="M100" s="32">
        <f t="shared" si="5"/>
        <v>11.815033611733543</v>
      </c>
    </row>
    <row r="101" spans="1:13" ht="60" x14ac:dyDescent="0.25">
      <c r="A101" s="5"/>
      <c r="B101" s="16" t="s">
        <v>275</v>
      </c>
      <c r="C101" s="16">
        <v>1995</v>
      </c>
      <c r="D101" s="16">
        <v>1995</v>
      </c>
      <c r="E101" s="16">
        <v>1995</v>
      </c>
      <c r="F101" s="16" t="s">
        <v>11</v>
      </c>
      <c r="G101" s="16" t="s">
        <v>171</v>
      </c>
      <c r="H101" s="16" t="s">
        <v>172</v>
      </c>
      <c r="I101" s="16" t="s">
        <v>173</v>
      </c>
      <c r="J101" s="32">
        <v>110.84</v>
      </c>
      <c r="K101" s="5">
        <v>0</v>
      </c>
      <c r="L101" s="32">
        <f t="shared" si="4"/>
        <v>110.84</v>
      </c>
      <c r="M101" s="32">
        <f t="shared" si="5"/>
        <v>12.894683234874716</v>
      </c>
    </row>
    <row r="102" spans="1:13" x14ac:dyDescent="0.25">
      <c r="A102" s="5"/>
      <c r="B102" s="16" t="s">
        <v>498</v>
      </c>
      <c r="C102" s="16">
        <v>1991</v>
      </c>
      <c r="D102" s="16">
        <v>1991</v>
      </c>
      <c r="E102" s="16">
        <v>1991</v>
      </c>
      <c r="F102" s="16" t="s">
        <v>25</v>
      </c>
      <c r="G102" s="16" t="s">
        <v>82</v>
      </c>
      <c r="H102" s="16" t="s">
        <v>83</v>
      </c>
      <c r="I102" s="16" t="s">
        <v>128</v>
      </c>
      <c r="J102" s="32">
        <v>109.29</v>
      </c>
      <c r="K102" s="5">
        <v>4</v>
      </c>
      <c r="L102" s="32">
        <f t="shared" si="4"/>
        <v>113.29</v>
      </c>
      <c r="M102" s="32">
        <f t="shared" si="5"/>
        <v>15.39009981666327</v>
      </c>
    </row>
    <row r="103" spans="1:13" x14ac:dyDescent="0.25">
      <c r="A103" s="5"/>
      <c r="B103" s="16" t="s">
        <v>503</v>
      </c>
      <c r="C103" s="16">
        <v>1985</v>
      </c>
      <c r="D103" s="16">
        <v>1985</v>
      </c>
      <c r="E103" s="16">
        <v>1985</v>
      </c>
      <c r="F103" s="16" t="s">
        <v>25</v>
      </c>
      <c r="G103" s="16" t="s">
        <v>12</v>
      </c>
      <c r="H103" s="16" t="s">
        <v>13</v>
      </c>
      <c r="I103" s="16" t="s">
        <v>28</v>
      </c>
      <c r="J103" s="32">
        <v>105.59</v>
      </c>
      <c r="K103" s="5">
        <v>8</v>
      </c>
      <c r="L103" s="32">
        <f t="shared" si="4"/>
        <v>113.59</v>
      </c>
      <c r="M103" s="32">
        <f t="shared" si="5"/>
        <v>15.695661030759824</v>
      </c>
    </row>
    <row r="104" spans="1:13" ht="75" x14ac:dyDescent="0.25">
      <c r="A104" s="5"/>
      <c r="B104" s="16" t="s">
        <v>334</v>
      </c>
      <c r="C104" s="16">
        <v>1996</v>
      </c>
      <c r="D104" s="16">
        <v>1996</v>
      </c>
      <c r="E104" s="16">
        <v>1996</v>
      </c>
      <c r="F104" s="16" t="s">
        <v>25</v>
      </c>
      <c r="G104" s="16" t="s">
        <v>67</v>
      </c>
      <c r="H104" s="16" t="s">
        <v>335</v>
      </c>
      <c r="I104" s="16" t="s">
        <v>336</v>
      </c>
      <c r="J104" s="32">
        <v>107.68</v>
      </c>
      <c r="K104" s="5">
        <v>6</v>
      </c>
      <c r="L104" s="32">
        <f t="shared" si="4"/>
        <v>113.68</v>
      </c>
      <c r="M104" s="32">
        <f t="shared" si="5"/>
        <v>15.787329394988795</v>
      </c>
    </row>
    <row r="105" spans="1:13" ht="60" x14ac:dyDescent="0.25">
      <c r="A105" s="5"/>
      <c r="B105" s="16" t="s">
        <v>290</v>
      </c>
      <c r="C105" s="16">
        <v>2000</v>
      </c>
      <c r="D105" s="16">
        <v>2000</v>
      </c>
      <c r="E105" s="16">
        <v>2000</v>
      </c>
      <c r="F105" s="16" t="s">
        <v>11</v>
      </c>
      <c r="G105" s="16" t="s">
        <v>291</v>
      </c>
      <c r="H105" s="16" t="s">
        <v>292</v>
      </c>
      <c r="I105" s="16" t="s">
        <v>293</v>
      </c>
      <c r="J105" s="32">
        <v>111.69</v>
      </c>
      <c r="K105" s="5">
        <v>2</v>
      </c>
      <c r="L105" s="32">
        <f t="shared" si="4"/>
        <v>113.69</v>
      </c>
      <c r="M105" s="32">
        <f t="shared" si="5"/>
        <v>15.797514768792004</v>
      </c>
    </row>
    <row r="106" spans="1:13" ht="90" x14ac:dyDescent="0.25">
      <c r="A106" s="5"/>
      <c r="B106" s="16" t="s">
        <v>270</v>
      </c>
      <c r="C106" s="16">
        <v>1998</v>
      </c>
      <c r="D106" s="16">
        <v>1998</v>
      </c>
      <c r="E106" s="16">
        <v>1998</v>
      </c>
      <c r="F106" s="16" t="s">
        <v>25</v>
      </c>
      <c r="G106" s="16" t="s">
        <v>116</v>
      </c>
      <c r="H106" s="16" t="s">
        <v>273</v>
      </c>
      <c r="I106" s="16" t="s">
        <v>118</v>
      </c>
      <c r="J106" s="32">
        <v>111.97</v>
      </c>
      <c r="K106" s="5">
        <v>2</v>
      </c>
      <c r="L106" s="32">
        <f t="shared" si="4"/>
        <v>113.97</v>
      </c>
      <c r="M106" s="32">
        <f t="shared" si="5"/>
        <v>16.082705235282123</v>
      </c>
    </row>
    <row r="107" spans="1:13" x14ac:dyDescent="0.25">
      <c r="A107" s="5"/>
      <c r="B107" s="16" t="s">
        <v>127</v>
      </c>
      <c r="C107" s="16">
        <v>1995</v>
      </c>
      <c r="D107" s="16">
        <v>1995</v>
      </c>
      <c r="E107" s="16">
        <v>1995</v>
      </c>
      <c r="F107" s="16" t="s">
        <v>25</v>
      </c>
      <c r="G107" s="16" t="s">
        <v>82</v>
      </c>
      <c r="H107" s="16" t="s">
        <v>83</v>
      </c>
      <c r="I107" s="16" t="s">
        <v>128</v>
      </c>
      <c r="J107" s="32">
        <v>110.18</v>
      </c>
      <c r="K107" s="5">
        <v>4</v>
      </c>
      <c r="L107" s="32">
        <f t="shared" si="4"/>
        <v>114.18</v>
      </c>
      <c r="M107" s="32">
        <f t="shared" si="5"/>
        <v>16.296598085149725</v>
      </c>
    </row>
    <row r="108" spans="1:13" ht="30" x14ac:dyDescent="0.25">
      <c r="A108" s="5"/>
      <c r="B108" s="16" t="s">
        <v>471</v>
      </c>
      <c r="C108" s="16">
        <v>1995</v>
      </c>
      <c r="D108" s="16">
        <v>1995</v>
      </c>
      <c r="E108" s="16">
        <v>1995</v>
      </c>
      <c r="F108" s="16" t="s">
        <v>25</v>
      </c>
      <c r="G108" s="16" t="s">
        <v>12</v>
      </c>
      <c r="H108" s="16" t="s">
        <v>13</v>
      </c>
      <c r="I108" s="16" t="s">
        <v>139</v>
      </c>
      <c r="J108" s="32">
        <v>109.98</v>
      </c>
      <c r="K108" s="5">
        <v>6</v>
      </c>
      <c r="L108" s="32">
        <f t="shared" si="4"/>
        <v>115.98</v>
      </c>
      <c r="M108" s="32">
        <f t="shared" si="5"/>
        <v>18.129965369729064</v>
      </c>
    </row>
    <row r="109" spans="1:13" ht="30" x14ac:dyDescent="0.25">
      <c r="A109" s="5"/>
      <c r="B109" s="16" t="s">
        <v>24</v>
      </c>
      <c r="C109" s="16">
        <v>1995</v>
      </c>
      <c r="D109" s="16">
        <v>1995</v>
      </c>
      <c r="E109" s="16">
        <v>1995</v>
      </c>
      <c r="F109" s="16" t="s">
        <v>25</v>
      </c>
      <c r="G109" s="16" t="s">
        <v>26</v>
      </c>
      <c r="H109" s="16" t="s">
        <v>27</v>
      </c>
      <c r="I109" s="16" t="s">
        <v>28</v>
      </c>
      <c r="J109" s="32">
        <v>115.1</v>
      </c>
      <c r="K109" s="5">
        <v>2</v>
      </c>
      <c r="L109" s="32">
        <f t="shared" si="4"/>
        <v>117.1</v>
      </c>
      <c r="M109" s="32">
        <f t="shared" si="5"/>
        <v>19.270727235689534</v>
      </c>
    </row>
    <row r="110" spans="1:13" ht="60" x14ac:dyDescent="0.25">
      <c r="A110" s="5"/>
      <c r="B110" s="16" t="s">
        <v>567</v>
      </c>
      <c r="C110" s="16">
        <v>2003</v>
      </c>
      <c r="D110" s="16">
        <v>2003</v>
      </c>
      <c r="E110" s="16">
        <v>2003</v>
      </c>
      <c r="F110" s="16" t="s">
        <v>11</v>
      </c>
      <c r="G110" s="16" t="s">
        <v>48</v>
      </c>
      <c r="H110" s="16" t="s">
        <v>371</v>
      </c>
      <c r="I110" s="16" t="s">
        <v>568</v>
      </c>
      <c r="J110" s="32">
        <v>117.63</v>
      </c>
      <c r="K110" s="5">
        <v>2</v>
      </c>
      <c r="L110" s="32">
        <f t="shared" si="4"/>
        <v>119.63</v>
      </c>
      <c r="M110" s="32">
        <f t="shared" si="5"/>
        <v>21.847626807903836</v>
      </c>
    </row>
    <row r="111" spans="1:13" ht="30" x14ac:dyDescent="0.25">
      <c r="A111" s="5"/>
      <c r="B111" s="16" t="s">
        <v>71</v>
      </c>
      <c r="C111" s="16">
        <v>1998</v>
      </c>
      <c r="D111" s="16">
        <v>1998</v>
      </c>
      <c r="E111" s="16">
        <v>1998</v>
      </c>
      <c r="F111" s="16" t="s">
        <v>11</v>
      </c>
      <c r="G111" s="16" t="s">
        <v>43</v>
      </c>
      <c r="H111" s="16" t="s">
        <v>53</v>
      </c>
      <c r="I111" s="16" t="s">
        <v>72</v>
      </c>
      <c r="J111" s="32">
        <v>115.98</v>
      </c>
      <c r="K111" s="5">
        <v>8</v>
      </c>
      <c r="L111" s="32">
        <f t="shared" si="4"/>
        <v>123.98</v>
      </c>
      <c r="M111" s="32">
        <f t="shared" si="5"/>
        <v>26.278264412303926</v>
      </c>
    </row>
    <row r="112" spans="1:13" ht="60" x14ac:dyDescent="0.25">
      <c r="A112" s="5"/>
      <c r="B112" s="16" t="s">
        <v>529</v>
      </c>
      <c r="C112" s="16">
        <v>2002</v>
      </c>
      <c r="D112" s="16">
        <v>2002</v>
      </c>
      <c r="E112" s="16">
        <v>2002</v>
      </c>
      <c r="F112" s="16" t="s">
        <v>11</v>
      </c>
      <c r="G112" s="16" t="s">
        <v>99</v>
      </c>
      <c r="H112" s="16" t="s">
        <v>530</v>
      </c>
      <c r="I112" s="16" t="s">
        <v>101</v>
      </c>
      <c r="J112" s="32">
        <v>118.69</v>
      </c>
      <c r="K112" s="5">
        <v>6</v>
      </c>
      <c r="L112" s="32">
        <f t="shared" si="4"/>
        <v>124.69</v>
      </c>
      <c r="M112" s="32">
        <f t="shared" si="5"/>
        <v>27.001425952332443</v>
      </c>
    </row>
    <row r="113" spans="1:13" ht="90" x14ac:dyDescent="0.25">
      <c r="A113" s="5"/>
      <c r="B113" s="16" t="s">
        <v>473</v>
      </c>
      <c r="C113" s="16">
        <v>2003</v>
      </c>
      <c r="D113" s="16">
        <v>2003</v>
      </c>
      <c r="E113" s="16">
        <v>2003</v>
      </c>
      <c r="F113" s="16" t="s">
        <v>11</v>
      </c>
      <c r="G113" s="16" t="s">
        <v>90</v>
      </c>
      <c r="H113" s="16" t="s">
        <v>113</v>
      </c>
      <c r="I113" s="16" t="s">
        <v>474</v>
      </c>
      <c r="J113" s="32">
        <v>110.98</v>
      </c>
      <c r="K113" s="5">
        <v>14</v>
      </c>
      <c r="L113" s="32">
        <f t="shared" si="4"/>
        <v>124.98</v>
      </c>
      <c r="M113" s="32">
        <f t="shared" si="5"/>
        <v>27.296801792625786</v>
      </c>
    </row>
    <row r="114" spans="1:13" ht="45" x14ac:dyDescent="0.25">
      <c r="A114" s="5"/>
      <c r="B114" s="16" t="s">
        <v>469</v>
      </c>
      <c r="C114" s="16">
        <v>2003</v>
      </c>
      <c r="D114" s="16">
        <v>2003</v>
      </c>
      <c r="E114" s="16">
        <v>2003</v>
      </c>
      <c r="F114" s="16" t="s">
        <v>11</v>
      </c>
      <c r="G114" s="16" t="s">
        <v>12</v>
      </c>
      <c r="H114" s="16" t="s">
        <v>13</v>
      </c>
      <c r="I114" s="16" t="s">
        <v>14</v>
      </c>
      <c r="J114" s="32">
        <v>113.81</v>
      </c>
      <c r="K114" s="5">
        <v>12</v>
      </c>
      <c r="L114" s="32">
        <f t="shared" si="4"/>
        <v>125.81</v>
      </c>
      <c r="M114" s="32">
        <f t="shared" si="5"/>
        <v>28.142187818292925</v>
      </c>
    </row>
    <row r="115" spans="1:13" ht="45" x14ac:dyDescent="0.25">
      <c r="A115" s="5"/>
      <c r="B115" s="16" t="s">
        <v>355</v>
      </c>
      <c r="C115" s="16">
        <v>2002</v>
      </c>
      <c r="D115" s="16">
        <v>2002</v>
      </c>
      <c r="E115" s="16">
        <v>2002</v>
      </c>
      <c r="F115" s="16">
        <v>1</v>
      </c>
      <c r="G115" s="16" t="s">
        <v>356</v>
      </c>
      <c r="H115" s="16" t="s">
        <v>357</v>
      </c>
      <c r="I115" s="16" t="s">
        <v>358</v>
      </c>
      <c r="J115" s="32">
        <v>138.06</v>
      </c>
      <c r="K115" s="5">
        <v>56</v>
      </c>
      <c r="L115" s="32">
        <f t="shared" si="4"/>
        <v>194.06</v>
      </c>
      <c r="M115" s="32">
        <f t="shared" si="5"/>
        <v>97.657364025259724</v>
      </c>
    </row>
    <row r="117" spans="1:13" ht="18.75" x14ac:dyDescent="0.25">
      <c r="A117" s="20" t="s">
        <v>1017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3" x14ac:dyDescent="0.25">
      <c r="A118" s="27" t="s">
        <v>967</v>
      </c>
      <c r="B118" s="27" t="s">
        <v>1</v>
      </c>
      <c r="C118" s="27" t="s">
        <v>2</v>
      </c>
      <c r="D118" s="27" t="s">
        <v>590</v>
      </c>
      <c r="E118" s="27" t="s">
        <v>591</v>
      </c>
      <c r="F118" s="27" t="s">
        <v>3</v>
      </c>
      <c r="G118" s="27" t="s">
        <v>4</v>
      </c>
      <c r="H118" s="27" t="s">
        <v>5</v>
      </c>
      <c r="I118" s="27" t="s">
        <v>6</v>
      </c>
      <c r="J118" s="27" t="s">
        <v>969</v>
      </c>
      <c r="K118" s="27" t="s">
        <v>970</v>
      </c>
      <c r="L118" s="27" t="s">
        <v>971</v>
      </c>
      <c r="M118" s="27" t="s">
        <v>972</v>
      </c>
    </row>
    <row r="119" spans="1:13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75" x14ac:dyDescent="0.25">
      <c r="A120" s="29"/>
      <c r="B120" s="30" t="s">
        <v>362</v>
      </c>
      <c r="C120" s="30">
        <v>1991</v>
      </c>
      <c r="D120" s="30">
        <v>1991</v>
      </c>
      <c r="E120" s="30">
        <v>1991</v>
      </c>
      <c r="F120" s="30" t="s">
        <v>25</v>
      </c>
      <c r="G120" s="30" t="s">
        <v>67</v>
      </c>
      <c r="H120" s="30" t="s">
        <v>335</v>
      </c>
      <c r="I120" s="30" t="s">
        <v>264</v>
      </c>
      <c r="J120" s="31">
        <v>108.07</v>
      </c>
      <c r="K120" s="29">
        <v>2</v>
      </c>
      <c r="L120" s="31">
        <f t="shared" ref="L120:L133" si="6">J120+K120</f>
        <v>110.07</v>
      </c>
      <c r="M120" s="31">
        <f t="shared" ref="M120:M133" si="7">IF( AND(ISNUMBER(L$120),ISNUMBER(L120)),(L120-L$120)/L$120*100,"")</f>
        <v>0</v>
      </c>
    </row>
    <row r="121" spans="1:13" ht="45" x14ac:dyDescent="0.25">
      <c r="A121" s="5"/>
      <c r="B121" s="16" t="s">
        <v>342</v>
      </c>
      <c r="C121" s="16">
        <v>1998</v>
      </c>
      <c r="D121" s="16">
        <v>1998</v>
      </c>
      <c r="E121" s="16">
        <v>1998</v>
      </c>
      <c r="F121" s="16" t="s">
        <v>25</v>
      </c>
      <c r="G121" s="16" t="s">
        <v>343</v>
      </c>
      <c r="H121" s="16" t="s">
        <v>344</v>
      </c>
      <c r="I121" s="16" t="s">
        <v>345</v>
      </c>
      <c r="J121" s="32">
        <v>111.38</v>
      </c>
      <c r="K121" s="5">
        <v>0</v>
      </c>
      <c r="L121" s="32">
        <f t="shared" si="6"/>
        <v>111.38</v>
      </c>
      <c r="M121" s="32">
        <f t="shared" si="7"/>
        <v>1.190151721631691</v>
      </c>
    </row>
    <row r="122" spans="1:13" ht="75" x14ac:dyDescent="0.25">
      <c r="A122" s="5"/>
      <c r="B122" s="16" t="s">
        <v>263</v>
      </c>
      <c r="C122" s="16">
        <v>1998</v>
      </c>
      <c r="D122" s="16">
        <v>1998</v>
      </c>
      <c r="E122" s="16">
        <v>1998</v>
      </c>
      <c r="F122" s="16" t="s">
        <v>25</v>
      </c>
      <c r="G122" s="16" t="s">
        <v>67</v>
      </c>
      <c r="H122" s="16" t="s">
        <v>773</v>
      </c>
      <c r="I122" s="16" t="s">
        <v>264</v>
      </c>
      <c r="J122" s="32">
        <v>112.41</v>
      </c>
      <c r="K122" s="5">
        <v>4</v>
      </c>
      <c r="L122" s="32">
        <f t="shared" si="6"/>
        <v>116.41</v>
      </c>
      <c r="M122" s="32">
        <f t="shared" si="7"/>
        <v>5.7599709275915361</v>
      </c>
    </row>
    <row r="123" spans="1:13" ht="90" x14ac:dyDescent="0.25">
      <c r="A123" s="5"/>
      <c r="B123" s="16" t="s">
        <v>510</v>
      </c>
      <c r="C123" s="16">
        <v>1991</v>
      </c>
      <c r="D123" s="16">
        <v>1991</v>
      </c>
      <c r="E123" s="16">
        <v>1991</v>
      </c>
      <c r="F123" s="16" t="s">
        <v>25</v>
      </c>
      <c r="G123" s="16" t="s">
        <v>511</v>
      </c>
      <c r="H123" s="16" t="s">
        <v>512</v>
      </c>
      <c r="I123" s="16" t="s">
        <v>513</v>
      </c>
      <c r="J123" s="32">
        <v>119.98</v>
      </c>
      <c r="K123" s="5">
        <v>2</v>
      </c>
      <c r="L123" s="32">
        <f t="shared" si="6"/>
        <v>121.98</v>
      </c>
      <c r="M123" s="32">
        <f t="shared" si="7"/>
        <v>10.820387026437732</v>
      </c>
    </row>
    <row r="124" spans="1:13" x14ac:dyDescent="0.25">
      <c r="A124" s="5"/>
      <c r="B124" s="16" t="s">
        <v>451</v>
      </c>
      <c r="C124" s="16">
        <v>1993</v>
      </c>
      <c r="D124" s="16">
        <v>1993</v>
      </c>
      <c r="E124" s="16">
        <v>1993</v>
      </c>
      <c r="F124" s="16" t="s">
        <v>25</v>
      </c>
      <c r="G124" s="16" t="s">
        <v>43</v>
      </c>
      <c r="H124" s="16" t="s">
        <v>452</v>
      </c>
      <c r="I124" s="16" t="s">
        <v>54</v>
      </c>
      <c r="J124" s="32">
        <v>114.5</v>
      </c>
      <c r="K124" s="5">
        <v>8</v>
      </c>
      <c r="L124" s="32">
        <f t="shared" si="6"/>
        <v>122.5</v>
      </c>
      <c r="M124" s="32">
        <f t="shared" si="7"/>
        <v>11.292813664031986</v>
      </c>
    </row>
    <row r="125" spans="1:13" ht="90" x14ac:dyDescent="0.25">
      <c r="A125" s="5"/>
      <c r="B125" s="16" t="s">
        <v>560</v>
      </c>
      <c r="C125" s="16">
        <v>2000</v>
      </c>
      <c r="D125" s="16">
        <v>2000</v>
      </c>
      <c r="E125" s="16">
        <v>2000</v>
      </c>
      <c r="F125" s="16" t="s">
        <v>25</v>
      </c>
      <c r="G125" s="16" t="s">
        <v>561</v>
      </c>
      <c r="H125" s="16" t="s">
        <v>562</v>
      </c>
      <c r="I125" s="16" t="s">
        <v>563</v>
      </c>
      <c r="J125" s="32">
        <v>117.83</v>
      </c>
      <c r="K125" s="5">
        <v>6</v>
      </c>
      <c r="L125" s="32">
        <f t="shared" si="6"/>
        <v>123.83</v>
      </c>
      <c r="M125" s="32">
        <f t="shared" si="7"/>
        <v>12.501135640955759</v>
      </c>
    </row>
    <row r="126" spans="1:13" ht="45" x14ac:dyDescent="0.25">
      <c r="A126" s="5"/>
      <c r="B126" s="16" t="s">
        <v>436</v>
      </c>
      <c r="C126" s="16">
        <v>1999</v>
      </c>
      <c r="D126" s="16">
        <v>1999</v>
      </c>
      <c r="E126" s="16">
        <v>1999</v>
      </c>
      <c r="F126" s="16" t="s">
        <v>11</v>
      </c>
      <c r="G126" s="16" t="s">
        <v>26</v>
      </c>
      <c r="H126" s="16" t="s">
        <v>27</v>
      </c>
      <c r="I126" s="16" t="s">
        <v>437</v>
      </c>
      <c r="J126" s="32">
        <v>118.84</v>
      </c>
      <c r="K126" s="5">
        <v>6</v>
      </c>
      <c r="L126" s="32">
        <f t="shared" si="6"/>
        <v>124.84</v>
      </c>
      <c r="M126" s="32">
        <f t="shared" si="7"/>
        <v>13.418733533206151</v>
      </c>
    </row>
    <row r="127" spans="1:13" ht="60" x14ac:dyDescent="0.25">
      <c r="A127" s="5"/>
      <c r="B127" s="16" t="s">
        <v>370</v>
      </c>
      <c r="C127" s="16">
        <v>2003</v>
      </c>
      <c r="D127" s="16">
        <v>2003</v>
      </c>
      <c r="E127" s="16">
        <v>2003</v>
      </c>
      <c r="F127" s="16" t="s">
        <v>11</v>
      </c>
      <c r="G127" s="16" t="s">
        <v>48</v>
      </c>
      <c r="H127" s="16" t="s">
        <v>371</v>
      </c>
      <c r="I127" s="16" t="s">
        <v>372</v>
      </c>
      <c r="J127" s="32">
        <v>127.28</v>
      </c>
      <c r="K127" s="5">
        <v>2</v>
      </c>
      <c r="L127" s="32">
        <f t="shared" si="6"/>
        <v>129.28</v>
      </c>
      <c r="M127" s="32">
        <f t="shared" si="7"/>
        <v>17.452530208049431</v>
      </c>
    </row>
    <row r="128" spans="1:13" ht="30" x14ac:dyDescent="0.25">
      <c r="A128" s="5"/>
      <c r="B128" s="16" t="s">
        <v>297</v>
      </c>
      <c r="C128" s="16">
        <v>1999</v>
      </c>
      <c r="D128" s="16">
        <v>1999</v>
      </c>
      <c r="E128" s="16">
        <v>1999</v>
      </c>
      <c r="F128" s="16" t="s">
        <v>25</v>
      </c>
      <c r="G128" s="16" t="s">
        <v>82</v>
      </c>
      <c r="H128" s="16" t="s">
        <v>222</v>
      </c>
      <c r="I128" s="16" t="s">
        <v>298</v>
      </c>
      <c r="J128" s="32">
        <v>121.78</v>
      </c>
      <c r="K128" s="5">
        <v>10</v>
      </c>
      <c r="L128" s="32">
        <f t="shared" si="6"/>
        <v>131.78</v>
      </c>
      <c r="M128" s="32">
        <f t="shared" si="7"/>
        <v>19.723812119560289</v>
      </c>
    </row>
    <row r="129" spans="1:13" ht="30" x14ac:dyDescent="0.25">
      <c r="A129" s="5"/>
      <c r="B129" s="16" t="s">
        <v>360</v>
      </c>
      <c r="C129" s="16">
        <v>2000</v>
      </c>
      <c r="D129" s="16">
        <v>2000</v>
      </c>
      <c r="E129" s="16">
        <v>2000</v>
      </c>
      <c r="F129" s="16" t="s">
        <v>11</v>
      </c>
      <c r="G129" s="16" t="s">
        <v>26</v>
      </c>
      <c r="H129" s="16" t="s">
        <v>13</v>
      </c>
      <c r="I129" s="16" t="s">
        <v>216</v>
      </c>
      <c r="J129" s="32">
        <v>131.75</v>
      </c>
      <c r="K129" s="5">
        <v>4</v>
      </c>
      <c r="L129" s="32">
        <f t="shared" si="6"/>
        <v>135.75</v>
      </c>
      <c r="M129" s="32">
        <f t="shared" si="7"/>
        <v>23.33060779503953</v>
      </c>
    </row>
    <row r="130" spans="1:13" ht="90" x14ac:dyDescent="0.25">
      <c r="A130" s="5"/>
      <c r="B130" s="16" t="s">
        <v>476</v>
      </c>
      <c r="C130" s="16">
        <v>2001</v>
      </c>
      <c r="D130" s="16">
        <v>2001</v>
      </c>
      <c r="E130" s="16">
        <v>2001</v>
      </c>
      <c r="F130" s="16" t="s">
        <v>11</v>
      </c>
      <c r="G130" s="16" t="s">
        <v>90</v>
      </c>
      <c r="H130" s="16" t="s">
        <v>477</v>
      </c>
      <c r="I130" s="16" t="s">
        <v>474</v>
      </c>
      <c r="J130" s="32">
        <v>131.37</v>
      </c>
      <c r="K130" s="5">
        <v>8</v>
      </c>
      <c r="L130" s="32">
        <f t="shared" si="6"/>
        <v>139.37</v>
      </c>
      <c r="M130" s="32">
        <f t="shared" si="7"/>
        <v>26.619424002907255</v>
      </c>
    </row>
    <row r="131" spans="1:13" ht="75" x14ac:dyDescent="0.25">
      <c r="A131" s="5"/>
      <c r="B131" s="16" t="s">
        <v>422</v>
      </c>
      <c r="C131" s="16">
        <v>2002</v>
      </c>
      <c r="D131" s="16">
        <v>2002</v>
      </c>
      <c r="E131" s="16">
        <v>2002</v>
      </c>
      <c r="F131" s="16" t="s">
        <v>11</v>
      </c>
      <c r="G131" s="16" t="s">
        <v>43</v>
      </c>
      <c r="H131" s="16" t="s">
        <v>44</v>
      </c>
      <c r="I131" s="16" t="s">
        <v>423</v>
      </c>
      <c r="J131" s="32">
        <v>134.36000000000001</v>
      </c>
      <c r="K131" s="5">
        <v>8</v>
      </c>
      <c r="L131" s="32">
        <f t="shared" si="6"/>
        <v>142.36000000000001</v>
      </c>
      <c r="M131" s="32">
        <f t="shared" si="7"/>
        <v>29.335877169074248</v>
      </c>
    </row>
    <row r="132" spans="1:13" ht="60" x14ac:dyDescent="0.25">
      <c r="A132" s="5"/>
      <c r="B132" s="16" t="s">
        <v>327</v>
      </c>
      <c r="C132" s="16">
        <v>1997</v>
      </c>
      <c r="D132" s="16">
        <v>1997</v>
      </c>
      <c r="E132" s="16">
        <v>1997</v>
      </c>
      <c r="F132" s="16" t="s">
        <v>25</v>
      </c>
      <c r="G132" s="16" t="s">
        <v>328</v>
      </c>
      <c r="H132" s="16" t="s">
        <v>329</v>
      </c>
      <c r="I132" s="16" t="s">
        <v>330</v>
      </c>
      <c r="J132" s="32">
        <v>193.09</v>
      </c>
      <c r="K132" s="5">
        <v>6</v>
      </c>
      <c r="L132" s="32">
        <f t="shared" si="6"/>
        <v>199.09</v>
      </c>
      <c r="M132" s="32">
        <f t="shared" si="7"/>
        <v>80.875806305078598</v>
      </c>
    </row>
    <row r="133" spans="1:13" ht="60" x14ac:dyDescent="0.25">
      <c r="A133" s="5"/>
      <c r="B133" s="16" t="s">
        <v>112</v>
      </c>
      <c r="C133" s="16">
        <v>2003</v>
      </c>
      <c r="D133" s="16">
        <v>2003</v>
      </c>
      <c r="E133" s="16">
        <v>2003</v>
      </c>
      <c r="F133" s="16" t="s">
        <v>11</v>
      </c>
      <c r="G133" s="16" t="s">
        <v>90</v>
      </c>
      <c r="H133" s="16" t="s">
        <v>113</v>
      </c>
      <c r="I133" s="16" t="s">
        <v>92</v>
      </c>
      <c r="J133" s="32">
        <v>153.13999999999999</v>
      </c>
      <c r="K133" s="5">
        <v>58</v>
      </c>
      <c r="L133" s="32">
        <f t="shared" si="6"/>
        <v>211.14</v>
      </c>
      <c r="M133" s="32">
        <f t="shared" si="7"/>
        <v>91.823385118560921</v>
      </c>
    </row>
  </sheetData>
  <mergeCells count="62">
    <mergeCell ref="I118:I119"/>
    <mergeCell ref="A117:J117"/>
    <mergeCell ref="J118:J119"/>
    <mergeCell ref="K118:K119"/>
    <mergeCell ref="L118:L119"/>
    <mergeCell ref="M118:M119"/>
    <mergeCell ref="L80:L81"/>
    <mergeCell ref="M80:M81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G80:G81"/>
    <mergeCell ref="H80:H81"/>
    <mergeCell ref="I80:I81"/>
    <mergeCell ref="A79:J79"/>
    <mergeCell ref="J80:J81"/>
    <mergeCell ref="K80:K81"/>
    <mergeCell ref="A80:A81"/>
    <mergeCell ref="B80:B81"/>
    <mergeCell ref="C80:C81"/>
    <mergeCell ref="D80:D81"/>
    <mergeCell ref="E80:E81"/>
    <mergeCell ref="F80:F81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</row>
    <row r="3" spans="1:59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ht="21" x14ac:dyDescent="0.25">
      <c r="A4" s="23" t="s">
        <v>1048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</row>
    <row r="5" spans="1:59" ht="23.25" x14ac:dyDescent="0.25">
      <c r="A5" s="24" t="s">
        <v>977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</row>
    <row r="7" spans="1:59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59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33" t="s">
        <v>980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5"/>
      <c r="AH8" s="33" t="s">
        <v>981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5"/>
      <c r="BF8" s="27" t="s">
        <v>982</v>
      </c>
      <c r="BG8" s="27" t="s">
        <v>972</v>
      </c>
    </row>
    <row r="9" spans="1:59" x14ac:dyDescent="0.25">
      <c r="A9" s="28"/>
      <c r="B9" s="28"/>
      <c r="C9" s="28"/>
      <c r="D9" s="28"/>
      <c r="E9" s="28"/>
      <c r="F9" s="28"/>
      <c r="G9" s="28"/>
      <c r="H9" s="28"/>
      <c r="I9" s="28"/>
      <c r="J9" s="36">
        <v>1</v>
      </c>
      <c r="K9" s="36">
        <v>2</v>
      </c>
      <c r="L9" s="36">
        <v>3</v>
      </c>
      <c r="M9" s="36">
        <v>4</v>
      </c>
      <c r="N9" s="36">
        <v>5</v>
      </c>
      <c r="O9" s="36">
        <v>6</v>
      </c>
      <c r="P9" s="36">
        <v>7</v>
      </c>
      <c r="Q9" s="36">
        <v>8</v>
      </c>
      <c r="R9" s="36">
        <v>9</v>
      </c>
      <c r="S9" s="36">
        <v>10</v>
      </c>
      <c r="T9" s="36">
        <v>11</v>
      </c>
      <c r="U9" s="36">
        <v>12</v>
      </c>
      <c r="V9" s="36">
        <v>13</v>
      </c>
      <c r="W9" s="36">
        <v>14</v>
      </c>
      <c r="X9" s="36">
        <v>15</v>
      </c>
      <c r="Y9" s="36">
        <v>16</v>
      </c>
      <c r="Z9" s="36">
        <v>17</v>
      </c>
      <c r="AA9" s="36">
        <v>18</v>
      </c>
      <c r="AB9" s="36">
        <v>19</v>
      </c>
      <c r="AC9" s="36">
        <v>20</v>
      </c>
      <c r="AD9" s="36">
        <v>21</v>
      </c>
      <c r="AE9" s="36" t="s">
        <v>969</v>
      </c>
      <c r="AF9" s="36" t="s">
        <v>970</v>
      </c>
      <c r="AG9" s="36" t="s">
        <v>971</v>
      </c>
      <c r="AH9" s="36">
        <v>1</v>
      </c>
      <c r="AI9" s="36">
        <v>2</v>
      </c>
      <c r="AJ9" s="36">
        <v>3</v>
      </c>
      <c r="AK9" s="36">
        <v>4</v>
      </c>
      <c r="AL9" s="36">
        <v>5</v>
      </c>
      <c r="AM9" s="36">
        <v>6</v>
      </c>
      <c r="AN9" s="36">
        <v>7</v>
      </c>
      <c r="AO9" s="36">
        <v>8</v>
      </c>
      <c r="AP9" s="36">
        <v>9</v>
      </c>
      <c r="AQ9" s="36">
        <v>10</v>
      </c>
      <c r="AR9" s="36">
        <v>11</v>
      </c>
      <c r="AS9" s="36">
        <v>12</v>
      </c>
      <c r="AT9" s="36">
        <v>13</v>
      </c>
      <c r="AU9" s="36">
        <v>14</v>
      </c>
      <c r="AV9" s="36">
        <v>15</v>
      </c>
      <c r="AW9" s="36">
        <v>16</v>
      </c>
      <c r="AX9" s="36">
        <v>17</v>
      </c>
      <c r="AY9" s="36">
        <v>18</v>
      </c>
      <c r="AZ9" s="36">
        <v>19</v>
      </c>
      <c r="BA9" s="36">
        <v>20</v>
      </c>
      <c r="BB9" s="36">
        <v>21</v>
      </c>
      <c r="BC9" s="36" t="s">
        <v>969</v>
      </c>
      <c r="BD9" s="36" t="s">
        <v>970</v>
      </c>
      <c r="BE9" s="36" t="s">
        <v>971</v>
      </c>
      <c r="BF9" s="28"/>
      <c r="BG9" s="28"/>
    </row>
    <row r="10" spans="1:59" ht="30" x14ac:dyDescent="0.25">
      <c r="A10" s="29">
        <v>1</v>
      </c>
      <c r="B10" s="30" t="s">
        <v>319</v>
      </c>
      <c r="C10" s="30">
        <v>1997</v>
      </c>
      <c r="D10" s="30">
        <v>1997</v>
      </c>
      <c r="E10" s="30">
        <v>1997</v>
      </c>
      <c r="F10" s="30" t="s">
        <v>25</v>
      </c>
      <c r="G10" s="30" t="s">
        <v>12</v>
      </c>
      <c r="H10" s="30" t="s">
        <v>27</v>
      </c>
      <c r="I10" s="30" t="s">
        <v>320</v>
      </c>
      <c r="J10" s="29">
        <v>0</v>
      </c>
      <c r="K10" s="29">
        <v>0</v>
      </c>
      <c r="L10" s="29">
        <v>0</v>
      </c>
      <c r="M10" s="29">
        <v>0</v>
      </c>
      <c r="N10" s="29">
        <v>2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2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31">
        <v>89.8</v>
      </c>
      <c r="AF10" s="29">
        <f t="shared" ref="AF10:AF41" si="0">SUM(J10:AD10)</f>
        <v>4</v>
      </c>
      <c r="AG10" s="31">
        <f t="shared" ref="AG10:AG41" si="1">AE10+AF10</f>
        <v>93.8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31">
        <v>89.88</v>
      </c>
      <c r="BD10" s="29">
        <f t="shared" ref="BD10:BD41" si="2">SUM(AH10:BB10)</f>
        <v>0</v>
      </c>
      <c r="BE10" s="31">
        <f t="shared" ref="BE10:BE41" si="3">BC10+BD10</f>
        <v>89.88</v>
      </c>
      <c r="BF10" s="31">
        <f t="shared" ref="BF10:BF41" si="4">MIN(BE10,AG10)</f>
        <v>89.88</v>
      </c>
      <c r="BG10" s="31">
        <f t="shared" ref="BG10:BG41" si="5">IF( AND(ISNUMBER(BF$10),ISNUMBER(BF10)),(BF10-BF$10)/BF$10*100,"")</f>
        <v>0</v>
      </c>
    </row>
    <row r="11" spans="1:59" ht="45" x14ac:dyDescent="0.25">
      <c r="A11" s="5">
        <v>2</v>
      </c>
      <c r="B11" s="16" t="s">
        <v>164</v>
      </c>
      <c r="C11" s="16">
        <v>1994</v>
      </c>
      <c r="D11" s="16">
        <v>1994</v>
      </c>
      <c r="E11" s="16">
        <v>1994</v>
      </c>
      <c r="F11" s="16" t="s">
        <v>25</v>
      </c>
      <c r="G11" s="16" t="s">
        <v>36</v>
      </c>
      <c r="H11" s="16" t="s">
        <v>125</v>
      </c>
      <c r="I11" s="16" t="s">
        <v>38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2">
        <v>91.66</v>
      </c>
      <c r="AF11" s="5">
        <f t="shared" si="0"/>
        <v>0</v>
      </c>
      <c r="AG11" s="32">
        <f t="shared" si="1"/>
        <v>91.66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2">
        <v>90.62</v>
      </c>
      <c r="BD11" s="5">
        <f t="shared" si="2"/>
        <v>0</v>
      </c>
      <c r="BE11" s="32">
        <f t="shared" si="3"/>
        <v>90.62</v>
      </c>
      <c r="BF11" s="32">
        <f t="shared" si="4"/>
        <v>90.62</v>
      </c>
      <c r="BG11" s="32">
        <f t="shared" si="5"/>
        <v>0.823319982198497</v>
      </c>
    </row>
    <row r="12" spans="1:59" ht="90" x14ac:dyDescent="0.25">
      <c r="A12" s="5">
        <v>3</v>
      </c>
      <c r="B12" s="16" t="s">
        <v>575</v>
      </c>
      <c r="C12" s="16">
        <v>1990</v>
      </c>
      <c r="D12" s="16">
        <v>1990</v>
      </c>
      <c r="E12" s="16">
        <v>1990</v>
      </c>
      <c r="F12" s="16" t="s">
        <v>121</v>
      </c>
      <c r="G12" s="16" t="s">
        <v>576</v>
      </c>
      <c r="H12" s="16" t="s">
        <v>577</v>
      </c>
      <c r="I12" s="16" t="s">
        <v>578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0</v>
      </c>
      <c r="AC12" s="5">
        <v>0</v>
      </c>
      <c r="AD12" s="5">
        <v>0</v>
      </c>
      <c r="AE12" s="32">
        <v>88.97</v>
      </c>
      <c r="AF12" s="5">
        <f t="shared" si="0"/>
        <v>2</v>
      </c>
      <c r="AG12" s="32">
        <f t="shared" si="1"/>
        <v>90.97</v>
      </c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32"/>
      <c r="BD12" s="5">
        <f t="shared" si="2"/>
        <v>0</v>
      </c>
      <c r="BE12" s="32" t="s">
        <v>973</v>
      </c>
      <c r="BF12" s="32">
        <f t="shared" si="4"/>
        <v>90.97</v>
      </c>
      <c r="BG12" s="32">
        <f t="shared" si="5"/>
        <v>1.2127280818869643</v>
      </c>
    </row>
    <row r="13" spans="1:59" ht="30" x14ac:dyDescent="0.25">
      <c r="A13" s="5">
        <v>4</v>
      </c>
      <c r="B13" s="16" t="s">
        <v>558</v>
      </c>
      <c r="C13" s="16">
        <v>1994</v>
      </c>
      <c r="D13" s="16">
        <v>1994</v>
      </c>
      <c r="E13" s="16">
        <v>1994</v>
      </c>
      <c r="F13" s="16" t="s">
        <v>25</v>
      </c>
      <c r="G13" s="16" t="s">
        <v>82</v>
      </c>
      <c r="H13" s="16" t="s">
        <v>222</v>
      </c>
      <c r="I13" s="16" t="s">
        <v>298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2">
        <v>91.02</v>
      </c>
      <c r="AF13" s="5">
        <f t="shared" si="0"/>
        <v>0</v>
      </c>
      <c r="AG13" s="32">
        <f t="shared" si="1"/>
        <v>91.02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50</v>
      </c>
      <c r="AV13" s="5">
        <v>50</v>
      </c>
      <c r="AW13" s="5">
        <v>0</v>
      </c>
      <c r="AX13" s="5">
        <v>50</v>
      </c>
      <c r="AY13" s="5">
        <v>0</v>
      </c>
      <c r="AZ13" s="5">
        <v>2</v>
      </c>
      <c r="BA13" s="5">
        <v>0</v>
      </c>
      <c r="BB13" s="5">
        <v>0</v>
      </c>
      <c r="BC13" s="32">
        <v>81.900000000000006</v>
      </c>
      <c r="BD13" s="5">
        <f t="shared" si="2"/>
        <v>152</v>
      </c>
      <c r="BE13" s="32">
        <f t="shared" si="3"/>
        <v>233.9</v>
      </c>
      <c r="BF13" s="32">
        <f t="shared" si="4"/>
        <v>91.02</v>
      </c>
      <c r="BG13" s="32">
        <f t="shared" si="5"/>
        <v>1.2683578104138857</v>
      </c>
    </row>
    <row r="14" spans="1:59" ht="60" x14ac:dyDescent="0.25">
      <c r="A14" s="5">
        <v>5</v>
      </c>
      <c r="B14" s="16" t="s">
        <v>295</v>
      </c>
      <c r="C14" s="16">
        <v>1999</v>
      </c>
      <c r="D14" s="16">
        <v>1999</v>
      </c>
      <c r="E14" s="16">
        <v>1999</v>
      </c>
      <c r="F14" s="16" t="s">
        <v>11</v>
      </c>
      <c r="G14" s="16" t="s">
        <v>12</v>
      </c>
      <c r="H14" s="16" t="s">
        <v>13</v>
      </c>
      <c r="I14" s="16" t="s">
        <v>647</v>
      </c>
      <c r="J14" s="5">
        <v>0</v>
      </c>
      <c r="K14" s="5">
        <v>0</v>
      </c>
      <c r="L14" s="5">
        <v>0</v>
      </c>
      <c r="M14" s="5">
        <v>0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2">
        <v>92.92</v>
      </c>
      <c r="AF14" s="5">
        <f t="shared" si="0"/>
        <v>2</v>
      </c>
      <c r="AG14" s="32">
        <f t="shared" si="1"/>
        <v>94.92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2">
        <v>91.42</v>
      </c>
      <c r="BD14" s="5">
        <f t="shared" si="2"/>
        <v>0</v>
      </c>
      <c r="BE14" s="32">
        <f t="shared" si="3"/>
        <v>91.42</v>
      </c>
      <c r="BF14" s="32">
        <f t="shared" si="4"/>
        <v>91.42</v>
      </c>
      <c r="BG14" s="32">
        <f t="shared" si="5"/>
        <v>1.7133956386292906</v>
      </c>
    </row>
    <row r="15" spans="1:59" ht="60" x14ac:dyDescent="0.25">
      <c r="A15" s="5">
        <v>6</v>
      </c>
      <c r="B15" s="16" t="s">
        <v>364</v>
      </c>
      <c r="C15" s="16">
        <v>1995</v>
      </c>
      <c r="D15" s="16">
        <v>1995</v>
      </c>
      <c r="E15" s="16">
        <v>1995</v>
      </c>
      <c r="F15" s="16" t="s">
        <v>25</v>
      </c>
      <c r="G15" s="16" t="s">
        <v>90</v>
      </c>
      <c r="H15" s="16" t="s">
        <v>365</v>
      </c>
      <c r="I15" s="16" t="s">
        <v>366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2</v>
      </c>
      <c r="AE15" s="32">
        <v>92.83</v>
      </c>
      <c r="AF15" s="5">
        <f t="shared" si="0"/>
        <v>4</v>
      </c>
      <c r="AG15" s="32">
        <f t="shared" si="1"/>
        <v>96.83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2">
        <v>93.05</v>
      </c>
      <c r="BD15" s="5">
        <f t="shared" si="2"/>
        <v>0</v>
      </c>
      <c r="BE15" s="32">
        <f t="shared" si="3"/>
        <v>93.05</v>
      </c>
      <c r="BF15" s="32">
        <f t="shared" si="4"/>
        <v>93.05</v>
      </c>
      <c r="BG15" s="32">
        <f t="shared" si="5"/>
        <v>3.5269247886070341</v>
      </c>
    </row>
    <row r="16" spans="1:59" ht="45" x14ac:dyDescent="0.25">
      <c r="A16" s="5">
        <v>7</v>
      </c>
      <c r="B16" s="16" t="s">
        <v>427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82</v>
      </c>
      <c r="H16" s="16" t="s">
        <v>222</v>
      </c>
      <c r="I16" s="16" t="s">
        <v>428</v>
      </c>
      <c r="J16" s="5">
        <v>0</v>
      </c>
      <c r="K16" s="5">
        <v>0</v>
      </c>
      <c r="L16" s="5">
        <v>0</v>
      </c>
      <c r="M16" s="5">
        <v>2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2">
        <v>111.44</v>
      </c>
      <c r="AF16" s="5">
        <f t="shared" si="0"/>
        <v>2</v>
      </c>
      <c r="AG16" s="32">
        <f t="shared" si="1"/>
        <v>113.44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2">
        <v>93.48</v>
      </c>
      <c r="BD16" s="5">
        <f t="shared" si="2"/>
        <v>0</v>
      </c>
      <c r="BE16" s="32">
        <f t="shared" si="3"/>
        <v>93.48</v>
      </c>
      <c r="BF16" s="32">
        <f t="shared" si="4"/>
        <v>93.48</v>
      </c>
      <c r="BG16" s="32">
        <f t="shared" si="5"/>
        <v>4.0053404539385946</v>
      </c>
    </row>
    <row r="17" spans="1:59" ht="60" x14ac:dyDescent="0.25">
      <c r="A17" s="5">
        <v>8</v>
      </c>
      <c r="B17" s="16" t="s">
        <v>305</v>
      </c>
      <c r="C17" s="16">
        <v>2000</v>
      </c>
      <c r="D17" s="16">
        <v>2000</v>
      </c>
      <c r="E17" s="16">
        <v>2000</v>
      </c>
      <c r="F17" s="16" t="s">
        <v>25</v>
      </c>
      <c r="G17" s="16" t="s">
        <v>36</v>
      </c>
      <c r="H17" s="16" t="s">
        <v>306</v>
      </c>
      <c r="I17" s="16" t="s">
        <v>180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2">
        <v>95.28</v>
      </c>
      <c r="AF17" s="5">
        <f t="shared" si="0"/>
        <v>0</v>
      </c>
      <c r="AG17" s="32">
        <f t="shared" si="1"/>
        <v>95.28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2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2">
        <v>92.42</v>
      </c>
      <c r="BD17" s="5">
        <f t="shared" si="2"/>
        <v>2</v>
      </c>
      <c r="BE17" s="32">
        <f t="shared" si="3"/>
        <v>94.42</v>
      </c>
      <c r="BF17" s="32">
        <f t="shared" si="4"/>
        <v>94.42</v>
      </c>
      <c r="BG17" s="32">
        <f t="shared" si="5"/>
        <v>5.0511793502447775</v>
      </c>
    </row>
    <row r="18" spans="1:59" ht="30" x14ac:dyDescent="0.25">
      <c r="A18" s="5">
        <v>9</v>
      </c>
      <c r="B18" s="16" t="s">
        <v>555</v>
      </c>
      <c r="C18" s="16">
        <v>1983</v>
      </c>
      <c r="D18" s="16">
        <v>1983</v>
      </c>
      <c r="E18" s="16">
        <v>1983</v>
      </c>
      <c r="F18" s="16" t="s">
        <v>25</v>
      </c>
      <c r="G18" s="16" t="s">
        <v>82</v>
      </c>
      <c r="H18" s="16" t="s">
        <v>556</v>
      </c>
      <c r="I18" s="16" t="s">
        <v>375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2">
        <v>95.11</v>
      </c>
      <c r="AF18" s="5">
        <f t="shared" si="0"/>
        <v>0</v>
      </c>
      <c r="AG18" s="32">
        <f t="shared" si="1"/>
        <v>95.11</v>
      </c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32"/>
      <c r="BD18" s="5">
        <f t="shared" si="2"/>
        <v>0</v>
      </c>
      <c r="BE18" s="32" t="s">
        <v>973</v>
      </c>
      <c r="BF18" s="32">
        <f t="shared" si="4"/>
        <v>95.11</v>
      </c>
      <c r="BG18" s="32">
        <f t="shared" si="5"/>
        <v>5.8188696039163377</v>
      </c>
    </row>
    <row r="19" spans="1:59" ht="30" x14ac:dyDescent="0.25">
      <c r="A19" s="5">
        <v>10</v>
      </c>
      <c r="B19" s="16" t="s">
        <v>221</v>
      </c>
      <c r="C19" s="16">
        <v>1997</v>
      </c>
      <c r="D19" s="16">
        <v>1997</v>
      </c>
      <c r="E19" s="16">
        <v>1997</v>
      </c>
      <c r="F19" s="16" t="s">
        <v>25</v>
      </c>
      <c r="G19" s="16" t="s">
        <v>82</v>
      </c>
      <c r="H19" s="16" t="s">
        <v>222</v>
      </c>
      <c r="I19" s="16" t="s">
        <v>223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2">
        <v>96.17</v>
      </c>
      <c r="AF19" s="5">
        <f t="shared" si="0"/>
        <v>0</v>
      </c>
      <c r="AG19" s="32">
        <f t="shared" si="1"/>
        <v>96.17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2</v>
      </c>
      <c r="BA19" s="5">
        <v>0</v>
      </c>
      <c r="BB19" s="5">
        <v>2</v>
      </c>
      <c r="BC19" s="32">
        <v>93.09</v>
      </c>
      <c r="BD19" s="5">
        <f t="shared" si="2"/>
        <v>4</v>
      </c>
      <c r="BE19" s="32">
        <f t="shared" si="3"/>
        <v>97.09</v>
      </c>
      <c r="BF19" s="32">
        <f t="shared" si="4"/>
        <v>96.17</v>
      </c>
      <c r="BG19" s="32">
        <f t="shared" si="5"/>
        <v>6.9982198486871452</v>
      </c>
    </row>
    <row r="20" spans="1:59" ht="45" x14ac:dyDescent="0.25">
      <c r="A20" s="5">
        <v>11</v>
      </c>
      <c r="B20" s="16" t="s">
        <v>237</v>
      </c>
      <c r="C20" s="16">
        <v>1994</v>
      </c>
      <c r="D20" s="16">
        <v>1994</v>
      </c>
      <c r="E20" s="16">
        <v>1994</v>
      </c>
      <c r="F20" s="16" t="s">
        <v>25</v>
      </c>
      <c r="G20" s="16" t="s">
        <v>36</v>
      </c>
      <c r="H20" s="16" t="s">
        <v>125</v>
      </c>
      <c r="I20" s="16" t="s">
        <v>38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2</v>
      </c>
      <c r="AA20" s="5">
        <v>0</v>
      </c>
      <c r="AB20" s="5">
        <v>0</v>
      </c>
      <c r="AC20" s="5">
        <v>0</v>
      </c>
      <c r="AD20" s="5">
        <v>0</v>
      </c>
      <c r="AE20" s="32">
        <v>97.3</v>
      </c>
      <c r="AF20" s="5">
        <f t="shared" si="0"/>
        <v>4</v>
      </c>
      <c r="AG20" s="32">
        <f t="shared" si="1"/>
        <v>101.3</v>
      </c>
      <c r="AH20" s="5">
        <v>0</v>
      </c>
      <c r="AI20" s="5">
        <v>2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2">
        <v>94.73</v>
      </c>
      <c r="BD20" s="5">
        <f t="shared" si="2"/>
        <v>2</v>
      </c>
      <c r="BE20" s="32">
        <f t="shared" si="3"/>
        <v>96.73</v>
      </c>
      <c r="BF20" s="32">
        <f t="shared" si="4"/>
        <v>96.73</v>
      </c>
      <c r="BG20" s="32">
        <f t="shared" si="5"/>
        <v>7.6212728081887064</v>
      </c>
    </row>
    <row r="21" spans="1:59" ht="45" x14ac:dyDescent="0.25">
      <c r="A21" s="5">
        <v>12</v>
      </c>
      <c r="B21" s="16" t="s">
        <v>515</v>
      </c>
      <c r="C21" s="16">
        <v>1985</v>
      </c>
      <c r="D21" s="16">
        <v>1985</v>
      </c>
      <c r="E21" s="16">
        <v>1985</v>
      </c>
      <c r="F21" s="16" t="s">
        <v>11</v>
      </c>
      <c r="G21" s="16" t="s">
        <v>82</v>
      </c>
      <c r="H21" s="16" t="s">
        <v>83</v>
      </c>
      <c r="I21" s="16" t="s">
        <v>516</v>
      </c>
      <c r="J21" s="5">
        <v>0</v>
      </c>
      <c r="K21" s="5">
        <v>0</v>
      </c>
      <c r="L21" s="5">
        <v>0</v>
      </c>
      <c r="M21" s="5">
        <v>0</v>
      </c>
      <c r="N21" s="5">
        <v>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2">
        <v>103.13</v>
      </c>
      <c r="AF21" s="5">
        <f t="shared" si="0"/>
        <v>2</v>
      </c>
      <c r="AG21" s="32">
        <f t="shared" si="1"/>
        <v>105.13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2">
        <v>97.56</v>
      </c>
      <c r="BD21" s="5">
        <f t="shared" si="2"/>
        <v>0</v>
      </c>
      <c r="BE21" s="32">
        <f t="shared" si="3"/>
        <v>97.56</v>
      </c>
      <c r="BF21" s="32">
        <f t="shared" si="4"/>
        <v>97.56</v>
      </c>
      <c r="BG21" s="32">
        <f t="shared" si="5"/>
        <v>8.5447263017356558</v>
      </c>
    </row>
    <row r="22" spans="1:59" ht="45" x14ac:dyDescent="0.25">
      <c r="A22" s="5">
        <v>13</v>
      </c>
      <c r="B22" s="16" t="s">
        <v>141</v>
      </c>
      <c r="C22" s="16">
        <v>1996</v>
      </c>
      <c r="D22" s="16">
        <v>1996</v>
      </c>
      <c r="E22" s="16">
        <v>1996</v>
      </c>
      <c r="F22" s="16" t="s">
        <v>11</v>
      </c>
      <c r="G22" s="16" t="s">
        <v>36</v>
      </c>
      <c r="H22" s="16" t="s">
        <v>125</v>
      </c>
      <c r="I22" s="16" t="s">
        <v>38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2">
        <v>96.06</v>
      </c>
      <c r="AF22" s="5">
        <f t="shared" si="0"/>
        <v>2</v>
      </c>
      <c r="AG22" s="32">
        <f t="shared" si="1"/>
        <v>98.06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2</v>
      </c>
      <c r="BA22" s="5">
        <v>0</v>
      </c>
      <c r="BB22" s="5">
        <v>2</v>
      </c>
      <c r="BC22" s="32">
        <v>95.37</v>
      </c>
      <c r="BD22" s="5">
        <f t="shared" si="2"/>
        <v>4</v>
      </c>
      <c r="BE22" s="32">
        <f t="shared" si="3"/>
        <v>99.37</v>
      </c>
      <c r="BF22" s="32">
        <f t="shared" si="4"/>
        <v>98.06</v>
      </c>
      <c r="BG22" s="32">
        <f t="shared" si="5"/>
        <v>9.1010235870049048</v>
      </c>
    </row>
    <row r="23" spans="1:59" ht="45" x14ac:dyDescent="0.25">
      <c r="A23" s="5">
        <v>14</v>
      </c>
      <c r="B23" s="16" t="s">
        <v>317</v>
      </c>
      <c r="C23" s="16">
        <v>2002</v>
      </c>
      <c r="D23" s="16">
        <v>2002</v>
      </c>
      <c r="E23" s="16">
        <v>2002</v>
      </c>
      <c r="F23" s="16">
        <v>1</v>
      </c>
      <c r="G23" s="16" t="s">
        <v>82</v>
      </c>
      <c r="H23" s="16" t="s">
        <v>605</v>
      </c>
      <c r="I23" s="16" t="s">
        <v>84</v>
      </c>
      <c r="J23" s="5">
        <v>2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2">
        <v>105.68</v>
      </c>
      <c r="AF23" s="5">
        <f t="shared" si="0"/>
        <v>4</v>
      </c>
      <c r="AG23" s="32">
        <f t="shared" si="1"/>
        <v>109.68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2">
        <v>98.75</v>
      </c>
      <c r="BD23" s="5">
        <f t="shared" si="2"/>
        <v>0</v>
      </c>
      <c r="BE23" s="32">
        <f t="shared" si="3"/>
        <v>98.75</v>
      </c>
      <c r="BF23" s="32">
        <f t="shared" si="4"/>
        <v>98.75</v>
      </c>
      <c r="BG23" s="32">
        <f t="shared" si="5"/>
        <v>9.8687138406764632</v>
      </c>
    </row>
    <row r="24" spans="1:59" ht="45" x14ac:dyDescent="0.25">
      <c r="A24" s="5">
        <v>15</v>
      </c>
      <c r="B24" s="16" t="s">
        <v>439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82</v>
      </c>
      <c r="H24" s="16" t="s">
        <v>222</v>
      </c>
      <c r="I24" s="16" t="s">
        <v>428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2</v>
      </c>
      <c r="AD24" s="5">
        <v>0</v>
      </c>
      <c r="AE24" s="32">
        <v>100.93</v>
      </c>
      <c r="AF24" s="5">
        <f t="shared" si="0"/>
        <v>2</v>
      </c>
      <c r="AG24" s="32">
        <f t="shared" si="1"/>
        <v>102.93</v>
      </c>
      <c r="AH24" s="5">
        <v>0</v>
      </c>
      <c r="AI24" s="5">
        <v>0</v>
      </c>
      <c r="AJ24" s="5">
        <v>0</v>
      </c>
      <c r="AK24" s="5">
        <v>0</v>
      </c>
      <c r="AL24" s="5">
        <v>2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2">
        <v>98.89</v>
      </c>
      <c r="BD24" s="5">
        <f t="shared" si="2"/>
        <v>2</v>
      </c>
      <c r="BE24" s="32">
        <f t="shared" si="3"/>
        <v>100.89</v>
      </c>
      <c r="BF24" s="32">
        <f t="shared" si="4"/>
        <v>100.89</v>
      </c>
      <c r="BG24" s="32">
        <f t="shared" si="5"/>
        <v>12.249666221628845</v>
      </c>
    </row>
    <row r="25" spans="1:59" ht="30" x14ac:dyDescent="0.25">
      <c r="A25" s="5">
        <v>16</v>
      </c>
      <c r="B25" s="16" t="s">
        <v>179</v>
      </c>
      <c r="C25" s="16">
        <v>1989</v>
      </c>
      <c r="D25" s="16">
        <v>1989</v>
      </c>
      <c r="E25" s="16">
        <v>1989</v>
      </c>
      <c r="F25" s="16" t="s">
        <v>25</v>
      </c>
      <c r="G25" s="16" t="s">
        <v>36</v>
      </c>
      <c r="H25" s="16" t="s">
        <v>125</v>
      </c>
      <c r="I25" s="16" t="s">
        <v>180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2">
        <v>101.81</v>
      </c>
      <c r="AF25" s="5">
        <f t="shared" si="0"/>
        <v>0</v>
      </c>
      <c r="AG25" s="32">
        <f t="shared" si="1"/>
        <v>101.81</v>
      </c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32"/>
      <c r="BD25" s="5">
        <f t="shared" si="2"/>
        <v>0</v>
      </c>
      <c r="BE25" s="32" t="s">
        <v>973</v>
      </c>
      <c r="BF25" s="32">
        <f t="shared" si="4"/>
        <v>101.81</v>
      </c>
      <c r="BG25" s="32">
        <f t="shared" si="5"/>
        <v>13.273253226524261</v>
      </c>
    </row>
    <row r="26" spans="1:59" ht="45" x14ac:dyDescent="0.25">
      <c r="A26" s="5">
        <v>17</v>
      </c>
      <c r="B26" s="16" t="s">
        <v>132</v>
      </c>
      <c r="C26" s="16">
        <v>1998</v>
      </c>
      <c r="D26" s="16">
        <v>1998</v>
      </c>
      <c r="E26" s="16">
        <v>1998</v>
      </c>
      <c r="F26" s="16" t="s">
        <v>11</v>
      </c>
      <c r="G26" s="16" t="s">
        <v>48</v>
      </c>
      <c r="H26" s="16" t="s">
        <v>133</v>
      </c>
      <c r="I26" s="16" t="s">
        <v>134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0</v>
      </c>
      <c r="Q26" s="5">
        <v>2</v>
      </c>
      <c r="R26" s="5">
        <v>0</v>
      </c>
      <c r="S26" s="5">
        <v>2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2</v>
      </c>
      <c r="AE26" s="32">
        <v>105.92</v>
      </c>
      <c r="AF26" s="5">
        <f t="shared" si="0"/>
        <v>10</v>
      </c>
      <c r="AG26" s="32">
        <f t="shared" si="1"/>
        <v>115.92</v>
      </c>
      <c r="AH26" s="5">
        <v>0</v>
      </c>
      <c r="AI26" s="5">
        <v>0</v>
      </c>
      <c r="AJ26" s="5">
        <v>0</v>
      </c>
      <c r="AK26" s="5">
        <v>2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2">
        <v>101.24</v>
      </c>
      <c r="BD26" s="5">
        <f t="shared" si="2"/>
        <v>2</v>
      </c>
      <c r="BE26" s="32">
        <f t="shared" si="3"/>
        <v>103.24</v>
      </c>
      <c r="BF26" s="32">
        <f t="shared" si="4"/>
        <v>103.24</v>
      </c>
      <c r="BG26" s="32">
        <f t="shared" si="5"/>
        <v>14.864263462394304</v>
      </c>
    </row>
    <row r="27" spans="1:59" ht="30" x14ac:dyDescent="0.25">
      <c r="A27" s="5">
        <v>18</v>
      </c>
      <c r="B27" s="16" t="s">
        <v>492</v>
      </c>
      <c r="C27" s="16">
        <v>2000</v>
      </c>
      <c r="D27" s="16">
        <v>2000</v>
      </c>
      <c r="E27" s="16">
        <v>2000</v>
      </c>
      <c r="F27" s="16" t="s">
        <v>11</v>
      </c>
      <c r="G27" s="16" t="s">
        <v>43</v>
      </c>
      <c r="H27" s="16" t="s">
        <v>53</v>
      </c>
      <c r="I27" s="16" t="s">
        <v>72</v>
      </c>
      <c r="J27" s="5">
        <v>0</v>
      </c>
      <c r="K27" s="5">
        <v>0</v>
      </c>
      <c r="L27" s="5">
        <v>0</v>
      </c>
      <c r="M27" s="5">
        <v>2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2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2">
        <v>100.07</v>
      </c>
      <c r="AF27" s="5">
        <f t="shared" si="0"/>
        <v>4</v>
      </c>
      <c r="AG27" s="32">
        <f t="shared" si="1"/>
        <v>104.07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2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5">
        <v>0</v>
      </c>
      <c r="BB27" s="5">
        <v>0</v>
      </c>
      <c r="BC27" s="32">
        <v>107.48</v>
      </c>
      <c r="BD27" s="5">
        <f t="shared" si="2"/>
        <v>4</v>
      </c>
      <c r="BE27" s="32">
        <f t="shared" si="3"/>
        <v>111.48</v>
      </c>
      <c r="BF27" s="32">
        <f t="shared" si="4"/>
        <v>104.07</v>
      </c>
      <c r="BG27" s="32">
        <f t="shared" si="5"/>
        <v>15.787716955941253</v>
      </c>
    </row>
    <row r="28" spans="1:59" ht="75" x14ac:dyDescent="0.25">
      <c r="A28" s="5">
        <v>19</v>
      </c>
      <c r="B28" s="16" t="s">
        <v>78</v>
      </c>
      <c r="C28" s="16">
        <v>2001</v>
      </c>
      <c r="D28" s="16">
        <v>2001</v>
      </c>
      <c r="E28" s="16">
        <v>2001</v>
      </c>
      <c r="F28" s="16" t="s">
        <v>11</v>
      </c>
      <c r="G28" s="16" t="s">
        <v>43</v>
      </c>
      <c r="H28" s="16" t="s">
        <v>44</v>
      </c>
      <c r="I28" s="16" t="s">
        <v>79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2</v>
      </c>
      <c r="AD28" s="5">
        <v>50</v>
      </c>
      <c r="AE28" s="32">
        <v>111.47</v>
      </c>
      <c r="AF28" s="5">
        <f t="shared" si="0"/>
        <v>54</v>
      </c>
      <c r="AG28" s="32">
        <f t="shared" si="1"/>
        <v>165.47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2">
        <v>105.43</v>
      </c>
      <c r="BD28" s="5">
        <f t="shared" si="2"/>
        <v>0</v>
      </c>
      <c r="BE28" s="32">
        <f t="shared" si="3"/>
        <v>105.43</v>
      </c>
      <c r="BF28" s="32">
        <f t="shared" si="4"/>
        <v>105.43</v>
      </c>
      <c r="BG28" s="32">
        <f t="shared" si="5"/>
        <v>17.300845571873623</v>
      </c>
    </row>
    <row r="29" spans="1:59" ht="75" x14ac:dyDescent="0.25">
      <c r="A29" s="5">
        <v>20</v>
      </c>
      <c r="B29" s="16" t="s">
        <v>494</v>
      </c>
      <c r="C29" s="16">
        <v>2003</v>
      </c>
      <c r="D29" s="16">
        <v>2003</v>
      </c>
      <c r="E29" s="16">
        <v>2003</v>
      </c>
      <c r="F29" s="16" t="s">
        <v>11</v>
      </c>
      <c r="G29" s="16" t="s">
        <v>12</v>
      </c>
      <c r="H29" s="16" t="s">
        <v>13</v>
      </c>
      <c r="I29" s="16" t="s">
        <v>685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2">
        <v>102.07</v>
      </c>
      <c r="AF29" s="5">
        <f t="shared" si="0"/>
        <v>4</v>
      </c>
      <c r="AG29" s="32">
        <f t="shared" si="1"/>
        <v>106.07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2</v>
      </c>
      <c r="BA29" s="5">
        <v>0</v>
      </c>
      <c r="BB29" s="5">
        <v>0</v>
      </c>
      <c r="BC29" s="32">
        <v>110.86</v>
      </c>
      <c r="BD29" s="5">
        <f t="shared" si="2"/>
        <v>2</v>
      </c>
      <c r="BE29" s="32">
        <f t="shared" si="3"/>
        <v>112.86</v>
      </c>
      <c r="BF29" s="32">
        <f t="shared" si="4"/>
        <v>106.07</v>
      </c>
      <c r="BG29" s="32">
        <f t="shared" si="5"/>
        <v>18.012906097018245</v>
      </c>
    </row>
    <row r="30" spans="1:59" ht="45" x14ac:dyDescent="0.25">
      <c r="A30" s="5">
        <v>21</v>
      </c>
      <c r="B30" s="16" t="s">
        <v>56</v>
      </c>
      <c r="C30" s="16">
        <v>2002</v>
      </c>
      <c r="D30" s="16">
        <v>2002</v>
      </c>
      <c r="E30" s="16">
        <v>2002</v>
      </c>
      <c r="F30" s="16" t="s">
        <v>11</v>
      </c>
      <c r="G30" s="16" t="s">
        <v>12</v>
      </c>
      <c r="H30" s="16" t="s">
        <v>13</v>
      </c>
      <c r="I30" s="16" t="s">
        <v>14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2">
        <v>104.99</v>
      </c>
      <c r="AF30" s="5">
        <f t="shared" si="0"/>
        <v>2</v>
      </c>
      <c r="AG30" s="32">
        <f t="shared" si="1"/>
        <v>106.99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2">
        <v>109.04</v>
      </c>
      <c r="BD30" s="5">
        <f t="shared" si="2"/>
        <v>0</v>
      </c>
      <c r="BE30" s="32">
        <f t="shared" si="3"/>
        <v>109.04</v>
      </c>
      <c r="BF30" s="32">
        <f t="shared" si="4"/>
        <v>106.99</v>
      </c>
      <c r="BG30" s="32">
        <f t="shared" si="5"/>
        <v>19.036493101913663</v>
      </c>
    </row>
    <row r="31" spans="1:59" ht="60" x14ac:dyDescent="0.25">
      <c r="A31" s="5">
        <v>22</v>
      </c>
      <c r="B31" s="16" t="s">
        <v>445</v>
      </c>
      <c r="C31" s="16">
        <v>2002</v>
      </c>
      <c r="D31" s="16">
        <v>2002</v>
      </c>
      <c r="E31" s="16">
        <v>2002</v>
      </c>
      <c r="F31" s="16" t="s">
        <v>11</v>
      </c>
      <c r="G31" s="16" t="s">
        <v>36</v>
      </c>
      <c r="H31" s="16" t="s">
        <v>37</v>
      </c>
      <c r="I31" s="16" t="s">
        <v>38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2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2">
        <v>106.38</v>
      </c>
      <c r="AF31" s="5">
        <f t="shared" si="0"/>
        <v>2</v>
      </c>
      <c r="AG31" s="32">
        <f t="shared" si="1"/>
        <v>108.38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2">
        <v>107.19</v>
      </c>
      <c r="BD31" s="5">
        <f t="shared" si="2"/>
        <v>0</v>
      </c>
      <c r="BE31" s="32">
        <f t="shared" si="3"/>
        <v>107.19</v>
      </c>
      <c r="BF31" s="32">
        <f t="shared" si="4"/>
        <v>107.19</v>
      </c>
      <c r="BG31" s="32">
        <f t="shared" si="5"/>
        <v>19.259012016021366</v>
      </c>
    </row>
    <row r="32" spans="1:59" ht="75" x14ac:dyDescent="0.25">
      <c r="A32" s="5">
        <v>23</v>
      </c>
      <c r="B32" s="16" t="s">
        <v>232</v>
      </c>
      <c r="C32" s="16">
        <v>2003</v>
      </c>
      <c r="D32" s="16">
        <v>2003</v>
      </c>
      <c r="E32" s="16">
        <v>2003</v>
      </c>
      <c r="F32" s="16" t="s">
        <v>11</v>
      </c>
      <c r="G32" s="16" t="s">
        <v>196</v>
      </c>
      <c r="H32" s="16" t="s">
        <v>197</v>
      </c>
      <c r="I32" s="16" t="s">
        <v>198</v>
      </c>
      <c r="J32" s="5">
        <v>0</v>
      </c>
      <c r="K32" s="5">
        <v>0</v>
      </c>
      <c r="L32" s="5">
        <v>0</v>
      </c>
      <c r="M32" s="5">
        <v>2</v>
      </c>
      <c r="N32" s="5">
        <v>2</v>
      </c>
      <c r="O32" s="5">
        <v>0</v>
      </c>
      <c r="P32" s="5">
        <v>0</v>
      </c>
      <c r="Q32" s="5">
        <v>0</v>
      </c>
      <c r="R32" s="5">
        <v>50</v>
      </c>
      <c r="S32" s="5">
        <v>2</v>
      </c>
      <c r="T32" s="5">
        <v>2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2">
        <v>100.1</v>
      </c>
      <c r="AF32" s="5">
        <f t="shared" si="0"/>
        <v>58</v>
      </c>
      <c r="AG32" s="32">
        <f t="shared" si="1"/>
        <v>158.1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2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2</v>
      </c>
      <c r="BC32" s="32">
        <v>103.91</v>
      </c>
      <c r="BD32" s="5">
        <f t="shared" si="2"/>
        <v>4</v>
      </c>
      <c r="BE32" s="32">
        <f t="shared" si="3"/>
        <v>107.91</v>
      </c>
      <c r="BF32" s="32">
        <f t="shared" si="4"/>
        <v>107.91</v>
      </c>
      <c r="BG32" s="32">
        <f t="shared" si="5"/>
        <v>20.060080106809082</v>
      </c>
    </row>
    <row r="33" spans="1:59" ht="60" x14ac:dyDescent="0.25">
      <c r="A33" s="5">
        <v>24</v>
      </c>
      <c r="B33" s="16" t="s">
        <v>310</v>
      </c>
      <c r="C33" s="16">
        <v>1998</v>
      </c>
      <c r="D33" s="16">
        <v>1998</v>
      </c>
      <c r="E33" s="16">
        <v>1998</v>
      </c>
      <c r="F33" s="16" t="s">
        <v>11</v>
      </c>
      <c r="G33" s="16" t="s">
        <v>196</v>
      </c>
      <c r="H33" s="16" t="s">
        <v>311</v>
      </c>
      <c r="I33" s="16" t="s">
        <v>173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5">
        <v>0</v>
      </c>
      <c r="AC33" s="5">
        <v>0</v>
      </c>
      <c r="AD33" s="5">
        <v>2</v>
      </c>
      <c r="AE33" s="32">
        <v>104.32</v>
      </c>
      <c r="AF33" s="5">
        <f t="shared" si="0"/>
        <v>4</v>
      </c>
      <c r="AG33" s="32">
        <f t="shared" si="1"/>
        <v>108.32</v>
      </c>
      <c r="AH33" s="5">
        <v>0</v>
      </c>
      <c r="AI33" s="5">
        <v>0</v>
      </c>
      <c r="AJ33" s="5">
        <v>0</v>
      </c>
      <c r="AK33" s="5">
        <v>0</v>
      </c>
      <c r="AL33" s="5">
        <v>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2</v>
      </c>
      <c r="AY33" s="5">
        <v>0</v>
      </c>
      <c r="AZ33" s="5">
        <v>0</v>
      </c>
      <c r="BA33" s="5">
        <v>0</v>
      </c>
      <c r="BB33" s="5">
        <v>2</v>
      </c>
      <c r="BC33" s="32">
        <v>109.43</v>
      </c>
      <c r="BD33" s="5">
        <f t="shared" si="2"/>
        <v>6</v>
      </c>
      <c r="BE33" s="32">
        <f t="shared" si="3"/>
        <v>115.43</v>
      </c>
      <c r="BF33" s="32">
        <f t="shared" si="4"/>
        <v>108.32</v>
      </c>
      <c r="BG33" s="32">
        <f t="shared" si="5"/>
        <v>20.51624388072986</v>
      </c>
    </row>
    <row r="34" spans="1:59" ht="90" x14ac:dyDescent="0.25">
      <c r="A34" s="5">
        <v>25</v>
      </c>
      <c r="B34" s="16" t="s">
        <v>544</v>
      </c>
      <c r="C34" s="16">
        <v>2002</v>
      </c>
      <c r="D34" s="16">
        <v>2002</v>
      </c>
      <c r="E34" s="16">
        <v>2002</v>
      </c>
      <c r="F34" s="16" t="s">
        <v>11</v>
      </c>
      <c r="G34" s="16" t="s">
        <v>48</v>
      </c>
      <c r="H34" s="16" t="s">
        <v>545</v>
      </c>
      <c r="I34" s="16" t="s">
        <v>546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</v>
      </c>
      <c r="Z34" s="5">
        <v>2</v>
      </c>
      <c r="AA34" s="5">
        <v>0</v>
      </c>
      <c r="AB34" s="5">
        <v>0</v>
      </c>
      <c r="AC34" s="5">
        <v>0</v>
      </c>
      <c r="AD34" s="5">
        <v>2</v>
      </c>
      <c r="AE34" s="32">
        <v>106.78</v>
      </c>
      <c r="AF34" s="5">
        <f t="shared" si="0"/>
        <v>6</v>
      </c>
      <c r="AG34" s="32">
        <f t="shared" si="1"/>
        <v>112.78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2</v>
      </c>
      <c r="AZ34" s="5">
        <v>0</v>
      </c>
      <c r="BA34" s="5">
        <v>0</v>
      </c>
      <c r="BB34" s="5">
        <v>0</v>
      </c>
      <c r="BC34" s="32">
        <v>106.38</v>
      </c>
      <c r="BD34" s="5">
        <f t="shared" si="2"/>
        <v>2</v>
      </c>
      <c r="BE34" s="32">
        <f t="shared" si="3"/>
        <v>108.38</v>
      </c>
      <c r="BF34" s="32">
        <f t="shared" si="4"/>
        <v>108.38</v>
      </c>
      <c r="BG34" s="32">
        <f t="shared" si="5"/>
        <v>20.582999554962171</v>
      </c>
    </row>
    <row r="35" spans="1:59" ht="75" x14ac:dyDescent="0.25">
      <c r="A35" s="5">
        <v>26</v>
      </c>
      <c r="B35" s="16" t="s">
        <v>190</v>
      </c>
      <c r="C35" s="16">
        <v>1980</v>
      </c>
      <c r="D35" s="16">
        <v>1980</v>
      </c>
      <c r="E35" s="16">
        <v>1980</v>
      </c>
      <c r="F35" s="16" t="s">
        <v>25</v>
      </c>
      <c r="G35" s="16" t="s">
        <v>43</v>
      </c>
      <c r="H35" s="16" t="s">
        <v>191</v>
      </c>
      <c r="I35" s="16" t="s">
        <v>54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2">
        <v>108.88</v>
      </c>
      <c r="AF35" s="5">
        <f t="shared" si="0"/>
        <v>0</v>
      </c>
      <c r="AG35" s="32">
        <f t="shared" si="1"/>
        <v>108.88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2</v>
      </c>
      <c r="BC35" s="32">
        <v>106.55</v>
      </c>
      <c r="BD35" s="5">
        <f t="shared" si="2"/>
        <v>2</v>
      </c>
      <c r="BE35" s="32">
        <f t="shared" si="3"/>
        <v>108.55</v>
      </c>
      <c r="BF35" s="32">
        <f t="shared" si="4"/>
        <v>108.55</v>
      </c>
      <c r="BG35" s="32">
        <f t="shared" si="5"/>
        <v>20.772140631953722</v>
      </c>
    </row>
    <row r="36" spans="1:59" ht="45" x14ac:dyDescent="0.25">
      <c r="A36" s="5">
        <v>27</v>
      </c>
      <c r="B36" s="16" t="s">
        <v>469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12</v>
      </c>
      <c r="H36" s="16" t="s">
        <v>13</v>
      </c>
      <c r="I36" s="16" t="s">
        <v>14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2</v>
      </c>
      <c r="Q36" s="5">
        <v>0</v>
      </c>
      <c r="R36" s="5">
        <v>0</v>
      </c>
      <c r="S36" s="5">
        <v>0</v>
      </c>
      <c r="T36" s="5">
        <v>0</v>
      </c>
      <c r="U36" s="5">
        <v>2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2">
        <v>104.72</v>
      </c>
      <c r="AF36" s="5">
        <f t="shared" si="0"/>
        <v>4</v>
      </c>
      <c r="AG36" s="32">
        <f t="shared" si="1"/>
        <v>108.72</v>
      </c>
      <c r="AH36" s="5">
        <v>0</v>
      </c>
      <c r="AI36" s="5">
        <v>0</v>
      </c>
      <c r="AJ36" s="5">
        <v>50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50</v>
      </c>
      <c r="AQ36" s="5">
        <v>0</v>
      </c>
      <c r="AR36" s="5">
        <v>0</v>
      </c>
      <c r="AS36" s="5">
        <v>0</v>
      </c>
      <c r="AT36" s="5">
        <v>2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2</v>
      </c>
      <c r="BC36" s="32">
        <v>121.55</v>
      </c>
      <c r="BD36" s="5">
        <f t="shared" si="2"/>
        <v>104</v>
      </c>
      <c r="BE36" s="32">
        <f t="shared" si="3"/>
        <v>225.55</v>
      </c>
      <c r="BF36" s="32">
        <f t="shared" si="4"/>
        <v>108.72</v>
      </c>
      <c r="BG36" s="32">
        <f t="shared" si="5"/>
        <v>20.961281708945265</v>
      </c>
    </row>
    <row r="37" spans="1:59" ht="75" x14ac:dyDescent="0.25">
      <c r="A37" s="5">
        <v>28</v>
      </c>
      <c r="B37" s="16" t="s">
        <v>261</v>
      </c>
      <c r="C37" s="16">
        <v>2003</v>
      </c>
      <c r="D37" s="16">
        <v>2003</v>
      </c>
      <c r="E37" s="16">
        <v>2003</v>
      </c>
      <c r="F37" s="16" t="s">
        <v>11</v>
      </c>
      <c r="G37" s="16" t="s">
        <v>196</v>
      </c>
      <c r="H37" s="16" t="s">
        <v>197</v>
      </c>
      <c r="I37" s="16" t="s">
        <v>198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</v>
      </c>
      <c r="AC37" s="5">
        <v>0</v>
      </c>
      <c r="AD37" s="5">
        <v>2</v>
      </c>
      <c r="AE37" s="32">
        <v>102.76</v>
      </c>
      <c r="AF37" s="5">
        <f t="shared" si="0"/>
        <v>6</v>
      </c>
      <c r="AG37" s="32">
        <f t="shared" si="1"/>
        <v>108.76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2</v>
      </c>
      <c r="BA37" s="5">
        <v>0</v>
      </c>
      <c r="BB37" s="5">
        <v>0</v>
      </c>
      <c r="BC37" s="32">
        <v>104.85</v>
      </c>
      <c r="BD37" s="5">
        <f t="shared" si="2"/>
        <v>4</v>
      </c>
      <c r="BE37" s="32">
        <f t="shared" si="3"/>
        <v>108.85</v>
      </c>
      <c r="BF37" s="32">
        <f t="shared" si="4"/>
        <v>108.76</v>
      </c>
      <c r="BG37" s="32">
        <f t="shared" si="5"/>
        <v>21.005785491766812</v>
      </c>
    </row>
    <row r="38" spans="1:59" ht="45" x14ac:dyDescent="0.25">
      <c r="A38" s="5">
        <v>29</v>
      </c>
      <c r="B38" s="16" t="s">
        <v>332</v>
      </c>
      <c r="C38" s="16">
        <v>2001</v>
      </c>
      <c r="D38" s="16">
        <v>2001</v>
      </c>
      <c r="E38" s="16">
        <v>2001</v>
      </c>
      <c r="F38" s="16" t="s">
        <v>25</v>
      </c>
      <c r="G38" s="16" t="s">
        <v>36</v>
      </c>
      <c r="H38" s="16" t="s">
        <v>125</v>
      </c>
      <c r="I38" s="16" t="s">
        <v>38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2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2</v>
      </c>
      <c r="Z38" s="5">
        <v>2</v>
      </c>
      <c r="AA38" s="5">
        <v>0</v>
      </c>
      <c r="AB38" s="5">
        <v>0</v>
      </c>
      <c r="AC38" s="5">
        <v>0</v>
      </c>
      <c r="AD38" s="5">
        <v>2</v>
      </c>
      <c r="AE38" s="32">
        <v>105.11</v>
      </c>
      <c r="AF38" s="5">
        <f t="shared" si="0"/>
        <v>8</v>
      </c>
      <c r="AG38" s="32">
        <f t="shared" si="1"/>
        <v>113.11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2</v>
      </c>
      <c r="AN38" s="5">
        <v>0</v>
      </c>
      <c r="AO38" s="5">
        <v>0</v>
      </c>
      <c r="AP38" s="5">
        <v>2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2">
        <v>105.91</v>
      </c>
      <c r="BD38" s="5">
        <f t="shared" si="2"/>
        <v>4</v>
      </c>
      <c r="BE38" s="32">
        <f t="shared" si="3"/>
        <v>109.91</v>
      </c>
      <c r="BF38" s="32">
        <f t="shared" si="4"/>
        <v>109.91</v>
      </c>
      <c r="BG38" s="32">
        <f t="shared" si="5"/>
        <v>22.28526924788607</v>
      </c>
    </row>
    <row r="39" spans="1:59" ht="45" x14ac:dyDescent="0.25">
      <c r="A39" s="5">
        <v>30</v>
      </c>
      <c r="B39" s="16" t="s">
        <v>81</v>
      </c>
      <c r="C39" s="16">
        <v>2002</v>
      </c>
      <c r="D39" s="16">
        <v>2002</v>
      </c>
      <c r="E39" s="16">
        <v>2002</v>
      </c>
      <c r="F39" s="16" t="s">
        <v>11</v>
      </c>
      <c r="G39" s="16" t="s">
        <v>82</v>
      </c>
      <c r="H39" s="16" t="s">
        <v>605</v>
      </c>
      <c r="I39" s="16" t="s">
        <v>226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5">
        <v>2</v>
      </c>
      <c r="AD39" s="5">
        <v>0</v>
      </c>
      <c r="AE39" s="32">
        <v>106.14</v>
      </c>
      <c r="AF39" s="5">
        <f t="shared" si="0"/>
        <v>4</v>
      </c>
      <c r="AG39" s="32">
        <f t="shared" si="1"/>
        <v>110.14</v>
      </c>
      <c r="AH39" s="5">
        <v>0</v>
      </c>
      <c r="AI39" s="5">
        <v>0</v>
      </c>
      <c r="AJ39" s="5">
        <v>0</v>
      </c>
      <c r="AK39" s="5">
        <v>2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50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2</v>
      </c>
      <c r="BA39" s="5">
        <v>0</v>
      </c>
      <c r="BB39" s="5">
        <v>0</v>
      </c>
      <c r="BC39" s="32">
        <v>130.47999999999999</v>
      </c>
      <c r="BD39" s="5">
        <f t="shared" si="2"/>
        <v>54</v>
      </c>
      <c r="BE39" s="32">
        <f t="shared" si="3"/>
        <v>184.48</v>
      </c>
      <c r="BF39" s="32">
        <f t="shared" si="4"/>
        <v>110.14</v>
      </c>
      <c r="BG39" s="32">
        <f t="shared" si="5"/>
        <v>22.541165999109928</v>
      </c>
    </row>
    <row r="40" spans="1:59" ht="60" x14ac:dyDescent="0.25">
      <c r="A40" s="5">
        <v>31</v>
      </c>
      <c r="B40" s="16" t="s">
        <v>98</v>
      </c>
      <c r="C40" s="16">
        <v>2003</v>
      </c>
      <c r="D40" s="16">
        <v>2003</v>
      </c>
      <c r="E40" s="16">
        <v>2003</v>
      </c>
      <c r="F40" s="16" t="s">
        <v>11</v>
      </c>
      <c r="G40" s="16" t="s">
        <v>99</v>
      </c>
      <c r="H40" s="16" t="s">
        <v>609</v>
      </c>
      <c r="I40" s="16" t="s">
        <v>101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2</v>
      </c>
      <c r="AE40" s="32">
        <v>131.13</v>
      </c>
      <c r="AF40" s="5">
        <f t="shared" si="0"/>
        <v>2</v>
      </c>
      <c r="AG40" s="32">
        <f t="shared" si="1"/>
        <v>133.13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2</v>
      </c>
      <c r="BA40" s="5">
        <v>0</v>
      </c>
      <c r="BB40" s="5">
        <v>0</v>
      </c>
      <c r="BC40" s="32">
        <v>108.36</v>
      </c>
      <c r="BD40" s="5">
        <f t="shared" si="2"/>
        <v>2</v>
      </c>
      <c r="BE40" s="32">
        <f t="shared" si="3"/>
        <v>110.36</v>
      </c>
      <c r="BF40" s="32">
        <f t="shared" si="4"/>
        <v>110.36</v>
      </c>
      <c r="BG40" s="32">
        <f t="shared" si="5"/>
        <v>22.785936804628399</v>
      </c>
    </row>
    <row r="41" spans="1:59" ht="60" x14ac:dyDescent="0.25">
      <c r="A41" s="5">
        <v>32</v>
      </c>
      <c r="B41" s="16" t="s">
        <v>338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36</v>
      </c>
      <c r="H41" s="16" t="s">
        <v>37</v>
      </c>
      <c r="I41" s="16" t="s">
        <v>38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2">
        <v>118.27</v>
      </c>
      <c r="AF41" s="5">
        <f t="shared" si="0"/>
        <v>0</v>
      </c>
      <c r="AG41" s="32">
        <f t="shared" si="1"/>
        <v>118.27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2</v>
      </c>
      <c r="AO41" s="5">
        <v>0</v>
      </c>
      <c r="AP41" s="5">
        <v>0</v>
      </c>
      <c r="AQ41" s="5">
        <v>2</v>
      </c>
      <c r="AR41" s="5">
        <v>2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5">
        <v>0</v>
      </c>
      <c r="BB41" s="5">
        <v>0</v>
      </c>
      <c r="BC41" s="32">
        <v>103.08</v>
      </c>
      <c r="BD41" s="5">
        <f t="shared" si="2"/>
        <v>8</v>
      </c>
      <c r="BE41" s="32">
        <f t="shared" si="3"/>
        <v>111.08</v>
      </c>
      <c r="BF41" s="32">
        <f t="shared" si="4"/>
        <v>111.08</v>
      </c>
      <c r="BG41" s="32">
        <f t="shared" si="5"/>
        <v>23.587004895416115</v>
      </c>
    </row>
    <row r="42" spans="1:59" ht="60" x14ac:dyDescent="0.25">
      <c r="A42" s="5">
        <v>33</v>
      </c>
      <c r="B42" s="16" t="s">
        <v>567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48</v>
      </c>
      <c r="H42" s="16" t="s">
        <v>371</v>
      </c>
      <c r="I42" s="16" t="s">
        <v>568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2</v>
      </c>
      <c r="R42" s="5">
        <v>0</v>
      </c>
      <c r="S42" s="5">
        <v>0</v>
      </c>
      <c r="T42" s="5">
        <v>2</v>
      </c>
      <c r="U42" s="5">
        <v>2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2">
        <v>125.13</v>
      </c>
      <c r="AF42" s="5">
        <f t="shared" ref="AF42:AF73" si="6">SUM(J42:AD42)</f>
        <v>6</v>
      </c>
      <c r="AG42" s="32">
        <f t="shared" ref="AG42:AG73" si="7">AE42+AF42</f>
        <v>131.13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2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32">
        <v>109.46</v>
      </c>
      <c r="BD42" s="5">
        <f t="shared" ref="BD42:BD73" si="8">SUM(AH42:BB42)</f>
        <v>2</v>
      </c>
      <c r="BE42" s="32">
        <f t="shared" ref="BE42:BE73" si="9">BC42+BD42</f>
        <v>111.46</v>
      </c>
      <c r="BF42" s="32">
        <f t="shared" ref="BF42:BF73" si="10">MIN(BE42,AG42)</f>
        <v>111.46</v>
      </c>
      <c r="BG42" s="32">
        <f t="shared" ref="BG42:BG73" si="11">IF( AND(ISNUMBER(BF$10),ISNUMBER(BF42)),(BF42-BF$10)/BF$10*100,"")</f>
        <v>24.009790832220737</v>
      </c>
    </row>
    <row r="43" spans="1:59" ht="30" x14ac:dyDescent="0.25">
      <c r="A43" s="5">
        <v>34</v>
      </c>
      <c r="B43" s="16" t="s">
        <v>147</v>
      </c>
      <c r="C43" s="16">
        <v>1986</v>
      </c>
      <c r="D43" s="16">
        <v>1986</v>
      </c>
      <c r="E43" s="16">
        <v>1986</v>
      </c>
      <c r="F43" s="16" t="s">
        <v>11</v>
      </c>
      <c r="G43" s="16" t="s">
        <v>82</v>
      </c>
      <c r="H43" s="16" t="s">
        <v>148</v>
      </c>
      <c r="I43" s="16"/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2">
        <v>109.94</v>
      </c>
      <c r="AF43" s="5">
        <f t="shared" si="6"/>
        <v>2</v>
      </c>
      <c r="AG43" s="32">
        <f t="shared" si="7"/>
        <v>111.94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2</v>
      </c>
      <c r="BC43" s="32">
        <v>124.93</v>
      </c>
      <c r="BD43" s="5">
        <f t="shared" si="8"/>
        <v>2</v>
      </c>
      <c r="BE43" s="32">
        <f t="shared" si="9"/>
        <v>126.93</v>
      </c>
      <c r="BF43" s="32">
        <f t="shared" si="10"/>
        <v>111.94</v>
      </c>
      <c r="BG43" s="32">
        <f t="shared" si="11"/>
        <v>24.543836226079222</v>
      </c>
    </row>
    <row r="44" spans="1:59" ht="60" x14ac:dyDescent="0.25">
      <c r="A44" s="5">
        <v>35</v>
      </c>
      <c r="B44" s="16" t="s">
        <v>340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12</v>
      </c>
      <c r="H44" s="16" t="s">
        <v>13</v>
      </c>
      <c r="I44" s="16" t="s">
        <v>647</v>
      </c>
      <c r="J44" s="5">
        <v>2</v>
      </c>
      <c r="K44" s="5">
        <v>0</v>
      </c>
      <c r="L44" s="5">
        <v>2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5">
        <v>0</v>
      </c>
      <c r="AE44" s="32">
        <v>108.38</v>
      </c>
      <c r="AF44" s="5">
        <f t="shared" si="6"/>
        <v>8</v>
      </c>
      <c r="AG44" s="32">
        <f t="shared" si="7"/>
        <v>116.38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2</v>
      </c>
      <c r="BC44" s="32">
        <v>119.73</v>
      </c>
      <c r="BD44" s="5">
        <f t="shared" si="8"/>
        <v>2</v>
      </c>
      <c r="BE44" s="32">
        <f t="shared" si="9"/>
        <v>121.73</v>
      </c>
      <c r="BF44" s="32">
        <f t="shared" si="10"/>
        <v>116.38</v>
      </c>
      <c r="BG44" s="32">
        <f t="shared" si="11"/>
        <v>29.483756119270137</v>
      </c>
    </row>
    <row r="45" spans="1:59" ht="30" x14ac:dyDescent="0.25">
      <c r="A45" s="5">
        <v>36</v>
      </c>
      <c r="B45" s="16" t="s">
        <v>212</v>
      </c>
      <c r="C45" s="16">
        <v>1998</v>
      </c>
      <c r="D45" s="16">
        <v>1998</v>
      </c>
      <c r="E45" s="16">
        <v>1998</v>
      </c>
      <c r="F45" s="16" t="s">
        <v>11</v>
      </c>
      <c r="G45" s="16" t="s">
        <v>12</v>
      </c>
      <c r="H45" s="16" t="s">
        <v>13</v>
      </c>
      <c r="I45" s="16" t="s">
        <v>213</v>
      </c>
      <c r="J45" s="5">
        <v>0</v>
      </c>
      <c r="K45" s="5">
        <v>0</v>
      </c>
      <c r="L45" s="5">
        <v>0</v>
      </c>
      <c r="M45" s="5">
        <v>0</v>
      </c>
      <c r="N45" s="5">
        <v>2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2</v>
      </c>
      <c r="AE45" s="32">
        <v>145.91</v>
      </c>
      <c r="AF45" s="5">
        <f t="shared" si="6"/>
        <v>6</v>
      </c>
      <c r="AG45" s="32">
        <f t="shared" si="7"/>
        <v>151.91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32">
        <v>116.44</v>
      </c>
      <c r="BD45" s="5">
        <f t="shared" si="8"/>
        <v>0</v>
      </c>
      <c r="BE45" s="32">
        <f t="shared" si="9"/>
        <v>116.44</v>
      </c>
      <c r="BF45" s="32">
        <f t="shared" si="10"/>
        <v>116.44</v>
      </c>
      <c r="BG45" s="32">
        <f t="shared" si="11"/>
        <v>29.550511793502455</v>
      </c>
    </row>
    <row r="46" spans="1:59" ht="45" x14ac:dyDescent="0.25">
      <c r="A46" s="5">
        <v>37</v>
      </c>
      <c r="B46" s="16" t="s">
        <v>308</v>
      </c>
      <c r="C46" s="16">
        <v>2003</v>
      </c>
      <c r="D46" s="16">
        <v>2003</v>
      </c>
      <c r="E46" s="16">
        <v>2003</v>
      </c>
      <c r="F46" s="16" t="s">
        <v>11</v>
      </c>
      <c r="G46" s="16" t="s">
        <v>12</v>
      </c>
      <c r="H46" s="16" t="s">
        <v>13</v>
      </c>
      <c r="I46" s="16" t="s">
        <v>14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2">
        <v>117.04</v>
      </c>
      <c r="AF46" s="5">
        <f t="shared" si="6"/>
        <v>0</v>
      </c>
      <c r="AG46" s="32">
        <f t="shared" si="7"/>
        <v>117.04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2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2</v>
      </c>
      <c r="AX46" s="5">
        <v>0</v>
      </c>
      <c r="AY46" s="5">
        <v>0</v>
      </c>
      <c r="AZ46" s="5">
        <v>2</v>
      </c>
      <c r="BA46" s="5">
        <v>0</v>
      </c>
      <c r="BB46" s="5">
        <v>0</v>
      </c>
      <c r="BC46" s="32">
        <v>138.76</v>
      </c>
      <c r="BD46" s="5">
        <f t="shared" si="8"/>
        <v>6</v>
      </c>
      <c r="BE46" s="32">
        <f t="shared" si="9"/>
        <v>144.76</v>
      </c>
      <c r="BF46" s="32">
        <f t="shared" si="10"/>
        <v>117.04</v>
      </c>
      <c r="BG46" s="32">
        <f t="shared" si="11"/>
        <v>30.218068535825559</v>
      </c>
    </row>
    <row r="47" spans="1:59" ht="30" x14ac:dyDescent="0.25">
      <c r="A47" s="5">
        <v>38</v>
      </c>
      <c r="B47" s="16" t="s">
        <v>322</v>
      </c>
      <c r="C47" s="16">
        <v>1973</v>
      </c>
      <c r="D47" s="16">
        <v>1973</v>
      </c>
      <c r="E47" s="16">
        <v>1973</v>
      </c>
      <c r="F47" s="16" t="s">
        <v>11</v>
      </c>
      <c r="G47" s="16" t="s">
        <v>82</v>
      </c>
      <c r="H47" s="16" t="s">
        <v>148</v>
      </c>
      <c r="I47" s="16" t="s">
        <v>323</v>
      </c>
      <c r="J47" s="5">
        <v>0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2</v>
      </c>
      <c r="AA47" s="5">
        <v>0</v>
      </c>
      <c r="AB47" s="5">
        <v>0</v>
      </c>
      <c r="AC47" s="5">
        <v>0</v>
      </c>
      <c r="AD47" s="5">
        <v>2</v>
      </c>
      <c r="AE47" s="32">
        <v>113.42</v>
      </c>
      <c r="AF47" s="5">
        <f t="shared" si="6"/>
        <v>8</v>
      </c>
      <c r="AG47" s="32">
        <f t="shared" si="7"/>
        <v>121.42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2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2</v>
      </c>
      <c r="BC47" s="32">
        <v>113.3</v>
      </c>
      <c r="BD47" s="5">
        <f t="shared" si="8"/>
        <v>4</v>
      </c>
      <c r="BE47" s="32">
        <f t="shared" si="9"/>
        <v>117.3</v>
      </c>
      <c r="BF47" s="32">
        <f t="shared" si="10"/>
        <v>117.3</v>
      </c>
      <c r="BG47" s="32">
        <f t="shared" si="11"/>
        <v>30.507343124165558</v>
      </c>
    </row>
    <row r="48" spans="1:59" ht="75" x14ac:dyDescent="0.25">
      <c r="A48" s="5">
        <v>39</v>
      </c>
      <c r="B48" s="16" t="s">
        <v>250</v>
      </c>
      <c r="C48" s="16">
        <v>2002</v>
      </c>
      <c r="D48" s="16">
        <v>2002</v>
      </c>
      <c r="E48" s="16">
        <v>2002</v>
      </c>
      <c r="F48" s="16" t="s">
        <v>11</v>
      </c>
      <c r="G48" s="16" t="s">
        <v>196</v>
      </c>
      <c r="H48" s="16" t="s">
        <v>197</v>
      </c>
      <c r="I48" s="16" t="s">
        <v>198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2</v>
      </c>
      <c r="AE48" s="32">
        <v>116.67</v>
      </c>
      <c r="AF48" s="5">
        <f t="shared" si="6"/>
        <v>2</v>
      </c>
      <c r="AG48" s="32">
        <f t="shared" si="7"/>
        <v>118.67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2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2</v>
      </c>
      <c r="AX48" s="5">
        <v>2</v>
      </c>
      <c r="AY48" s="5">
        <v>0</v>
      </c>
      <c r="AZ48" s="5">
        <v>50</v>
      </c>
      <c r="BA48" s="5">
        <v>0</v>
      </c>
      <c r="BB48" s="5">
        <v>0</v>
      </c>
      <c r="BC48" s="32">
        <v>128.47</v>
      </c>
      <c r="BD48" s="5">
        <f t="shared" si="8"/>
        <v>56</v>
      </c>
      <c r="BE48" s="32">
        <f t="shared" si="9"/>
        <v>184.47</v>
      </c>
      <c r="BF48" s="32">
        <f t="shared" si="10"/>
        <v>118.67</v>
      </c>
      <c r="BG48" s="32">
        <f t="shared" si="11"/>
        <v>32.031597685803305</v>
      </c>
    </row>
    <row r="49" spans="1:59" ht="60" x14ac:dyDescent="0.25">
      <c r="A49" s="5">
        <v>40</v>
      </c>
      <c r="B49" s="16" t="s">
        <v>252</v>
      </c>
      <c r="C49" s="16">
        <v>2002</v>
      </c>
      <c r="D49" s="16">
        <v>2002</v>
      </c>
      <c r="E49" s="16">
        <v>2002</v>
      </c>
      <c r="F49" s="16" t="s">
        <v>11</v>
      </c>
      <c r="G49" s="16" t="s">
        <v>108</v>
      </c>
      <c r="H49" s="16" t="s">
        <v>167</v>
      </c>
      <c r="I49" s="16" t="s">
        <v>253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2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2</v>
      </c>
      <c r="AE49" s="32">
        <v>116.67</v>
      </c>
      <c r="AF49" s="5">
        <f t="shared" si="6"/>
        <v>4</v>
      </c>
      <c r="AG49" s="32">
        <f t="shared" si="7"/>
        <v>120.67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2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32">
        <v>118.23</v>
      </c>
      <c r="BD49" s="5">
        <f t="shared" si="8"/>
        <v>2</v>
      </c>
      <c r="BE49" s="32">
        <f t="shared" si="9"/>
        <v>120.23</v>
      </c>
      <c r="BF49" s="32">
        <f t="shared" si="10"/>
        <v>120.23</v>
      </c>
      <c r="BG49" s="32">
        <f t="shared" si="11"/>
        <v>33.767245215843353</v>
      </c>
    </row>
    <row r="50" spans="1:59" ht="30" x14ac:dyDescent="0.25">
      <c r="A50" s="5">
        <v>41</v>
      </c>
      <c r="B50" s="16" t="s">
        <v>410</v>
      </c>
      <c r="C50" s="16">
        <v>1978</v>
      </c>
      <c r="D50" s="16">
        <v>1978</v>
      </c>
      <c r="E50" s="16">
        <v>1978</v>
      </c>
      <c r="F50" s="16">
        <v>1</v>
      </c>
      <c r="G50" s="16" t="s">
        <v>82</v>
      </c>
      <c r="H50" s="16"/>
      <c r="I50" s="16" t="s">
        <v>76</v>
      </c>
      <c r="J50" s="5">
        <v>2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2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2">
        <v>117.1</v>
      </c>
      <c r="AF50" s="5">
        <f t="shared" si="6"/>
        <v>4</v>
      </c>
      <c r="AG50" s="32">
        <f t="shared" si="7"/>
        <v>121.1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50</v>
      </c>
      <c r="AS50" s="5">
        <v>0</v>
      </c>
      <c r="AT50" s="5">
        <v>0</v>
      </c>
      <c r="AU50" s="5">
        <v>2</v>
      </c>
      <c r="AV50" s="5">
        <v>0</v>
      </c>
      <c r="AW50" s="5">
        <v>2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2">
        <v>117.98</v>
      </c>
      <c r="BD50" s="5">
        <f t="shared" si="8"/>
        <v>54</v>
      </c>
      <c r="BE50" s="32">
        <f t="shared" si="9"/>
        <v>171.98000000000002</v>
      </c>
      <c r="BF50" s="32">
        <f t="shared" si="10"/>
        <v>121.1</v>
      </c>
      <c r="BG50" s="32">
        <f t="shared" si="11"/>
        <v>34.735202492211833</v>
      </c>
    </row>
    <row r="51" spans="1:59" ht="60" x14ac:dyDescent="0.25">
      <c r="A51" s="5">
        <v>42</v>
      </c>
      <c r="B51" s="16" t="s">
        <v>353</v>
      </c>
      <c r="C51" s="16">
        <v>2003</v>
      </c>
      <c r="D51" s="16">
        <v>2003</v>
      </c>
      <c r="E51" s="16">
        <v>2003</v>
      </c>
      <c r="F51" s="16" t="s">
        <v>11</v>
      </c>
      <c r="G51" s="16" t="s">
        <v>90</v>
      </c>
      <c r="H51" s="16" t="s">
        <v>91</v>
      </c>
      <c r="I51" s="16" t="s">
        <v>92</v>
      </c>
      <c r="J51" s="5">
        <v>2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32">
        <v>119.25</v>
      </c>
      <c r="AF51" s="5">
        <f t="shared" si="6"/>
        <v>2</v>
      </c>
      <c r="AG51" s="32">
        <f t="shared" si="7"/>
        <v>121.25</v>
      </c>
      <c r="AH51" s="5">
        <v>2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2">
        <v>122.16</v>
      </c>
      <c r="BD51" s="5">
        <f t="shared" si="8"/>
        <v>2</v>
      </c>
      <c r="BE51" s="32">
        <f t="shared" si="9"/>
        <v>124.16</v>
      </c>
      <c r="BF51" s="32">
        <f t="shared" si="10"/>
        <v>121.25</v>
      </c>
      <c r="BG51" s="32">
        <f t="shared" si="11"/>
        <v>34.902091677792619</v>
      </c>
    </row>
    <row r="52" spans="1:59" ht="60" x14ac:dyDescent="0.25">
      <c r="A52" s="5">
        <v>43</v>
      </c>
      <c r="B52" s="16" t="s">
        <v>94</v>
      </c>
      <c r="C52" s="16">
        <v>2004</v>
      </c>
      <c r="D52" s="16">
        <v>2004</v>
      </c>
      <c r="E52" s="16">
        <v>2004</v>
      </c>
      <c r="F52" s="16">
        <v>1</v>
      </c>
      <c r="G52" s="16" t="s">
        <v>36</v>
      </c>
      <c r="H52" s="16" t="s">
        <v>95</v>
      </c>
      <c r="I52" s="16" t="s">
        <v>96</v>
      </c>
      <c r="J52" s="5">
        <v>0</v>
      </c>
      <c r="K52" s="5">
        <v>2</v>
      </c>
      <c r="L52" s="5">
        <v>0</v>
      </c>
      <c r="M52" s="5">
        <v>0</v>
      </c>
      <c r="N52" s="5">
        <v>2</v>
      </c>
      <c r="O52" s="5">
        <v>0</v>
      </c>
      <c r="P52" s="5">
        <v>0</v>
      </c>
      <c r="Q52" s="5">
        <v>2</v>
      </c>
      <c r="R52" s="5">
        <v>2</v>
      </c>
      <c r="S52" s="5">
        <v>2</v>
      </c>
      <c r="T52" s="5">
        <v>0</v>
      </c>
      <c r="U52" s="5">
        <v>2</v>
      </c>
      <c r="V52" s="5">
        <v>0</v>
      </c>
      <c r="W52" s="5">
        <v>0</v>
      </c>
      <c r="X52" s="5">
        <v>0</v>
      </c>
      <c r="Y52" s="5">
        <v>2</v>
      </c>
      <c r="Z52" s="5">
        <v>0</v>
      </c>
      <c r="AA52" s="5">
        <v>2</v>
      </c>
      <c r="AB52" s="5">
        <v>0</v>
      </c>
      <c r="AC52" s="5">
        <v>0</v>
      </c>
      <c r="AD52" s="5">
        <v>2</v>
      </c>
      <c r="AE52" s="32">
        <v>131.16999999999999</v>
      </c>
      <c r="AF52" s="5">
        <f t="shared" si="6"/>
        <v>18</v>
      </c>
      <c r="AG52" s="32">
        <f t="shared" si="7"/>
        <v>149.16999999999999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2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2</v>
      </c>
      <c r="AX52" s="5">
        <v>0</v>
      </c>
      <c r="AY52" s="5">
        <v>0</v>
      </c>
      <c r="AZ52" s="5">
        <v>0</v>
      </c>
      <c r="BA52" s="5">
        <v>0</v>
      </c>
      <c r="BB52" s="5">
        <v>2</v>
      </c>
      <c r="BC52" s="32">
        <v>117.19</v>
      </c>
      <c r="BD52" s="5">
        <f t="shared" si="8"/>
        <v>6</v>
      </c>
      <c r="BE52" s="32">
        <f t="shared" si="9"/>
        <v>123.19</v>
      </c>
      <c r="BF52" s="32">
        <f t="shared" si="10"/>
        <v>123.19</v>
      </c>
      <c r="BG52" s="32">
        <f t="shared" si="11"/>
        <v>37.060525144637296</v>
      </c>
    </row>
    <row r="53" spans="1:59" ht="75" x14ac:dyDescent="0.25">
      <c r="A53" s="5">
        <v>44</v>
      </c>
      <c r="B53" s="16" t="s">
        <v>195</v>
      </c>
      <c r="C53" s="16">
        <v>2004</v>
      </c>
      <c r="D53" s="16">
        <v>2004</v>
      </c>
      <c r="E53" s="16">
        <v>2004</v>
      </c>
      <c r="F53" s="16">
        <v>1</v>
      </c>
      <c r="G53" s="16" t="s">
        <v>196</v>
      </c>
      <c r="H53" s="16" t="s">
        <v>197</v>
      </c>
      <c r="I53" s="16" t="s">
        <v>198</v>
      </c>
      <c r="J53" s="5">
        <v>2</v>
      </c>
      <c r="K53" s="5">
        <v>2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2">
        <v>117.98</v>
      </c>
      <c r="AF53" s="5">
        <f t="shared" si="6"/>
        <v>6</v>
      </c>
      <c r="AG53" s="32">
        <f t="shared" si="7"/>
        <v>123.98</v>
      </c>
      <c r="AH53" s="5">
        <v>0</v>
      </c>
      <c r="AI53" s="5">
        <v>0</v>
      </c>
      <c r="AJ53" s="5">
        <v>0</v>
      </c>
      <c r="AK53" s="5">
        <v>2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2</v>
      </c>
      <c r="AS53" s="5">
        <v>50</v>
      </c>
      <c r="AT53" s="5">
        <v>50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32">
        <v>160.13999999999999</v>
      </c>
      <c r="BD53" s="5">
        <f t="shared" si="8"/>
        <v>104</v>
      </c>
      <c r="BE53" s="32">
        <f t="shared" si="9"/>
        <v>264.14</v>
      </c>
      <c r="BF53" s="32">
        <f t="shared" si="10"/>
        <v>123.98</v>
      </c>
      <c r="BG53" s="32">
        <f t="shared" si="11"/>
        <v>37.939474855362718</v>
      </c>
    </row>
    <row r="54" spans="1:59" ht="60" x14ac:dyDescent="0.25">
      <c r="A54" s="5">
        <v>45</v>
      </c>
      <c r="B54" s="16" t="s">
        <v>447</v>
      </c>
      <c r="C54" s="16">
        <v>2004</v>
      </c>
      <c r="D54" s="16">
        <v>2004</v>
      </c>
      <c r="E54" s="16">
        <v>2004</v>
      </c>
      <c r="F54" s="16" t="s">
        <v>11</v>
      </c>
      <c r="G54" s="16" t="s">
        <v>108</v>
      </c>
      <c r="H54" s="16" t="s">
        <v>167</v>
      </c>
      <c r="I54" s="16" t="s">
        <v>168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2</v>
      </c>
      <c r="U54" s="5">
        <v>0</v>
      </c>
      <c r="V54" s="5">
        <v>0</v>
      </c>
      <c r="W54" s="5">
        <v>0</v>
      </c>
      <c r="X54" s="5">
        <v>0</v>
      </c>
      <c r="Y54" s="5">
        <v>2</v>
      </c>
      <c r="Z54" s="5">
        <v>0</v>
      </c>
      <c r="AA54" s="5">
        <v>0</v>
      </c>
      <c r="AB54" s="5">
        <v>0</v>
      </c>
      <c r="AC54" s="5">
        <v>0</v>
      </c>
      <c r="AD54" s="5">
        <v>2</v>
      </c>
      <c r="AE54" s="32">
        <v>125.18</v>
      </c>
      <c r="AF54" s="5">
        <f t="shared" si="6"/>
        <v>6</v>
      </c>
      <c r="AG54" s="32">
        <f t="shared" si="7"/>
        <v>131.18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2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32">
        <v>122.62</v>
      </c>
      <c r="BD54" s="5">
        <f t="shared" si="8"/>
        <v>2</v>
      </c>
      <c r="BE54" s="32">
        <f t="shared" si="9"/>
        <v>124.62</v>
      </c>
      <c r="BF54" s="32">
        <f t="shared" si="10"/>
        <v>124.62</v>
      </c>
      <c r="BG54" s="32">
        <f t="shared" si="11"/>
        <v>38.651535380507354</v>
      </c>
    </row>
    <row r="55" spans="1:59" ht="45" x14ac:dyDescent="0.25">
      <c r="A55" s="5">
        <v>46</v>
      </c>
      <c r="B55" s="16" t="s">
        <v>186</v>
      </c>
      <c r="C55" s="16">
        <v>2003</v>
      </c>
      <c r="D55" s="16">
        <v>2003</v>
      </c>
      <c r="E55" s="16">
        <v>2003</v>
      </c>
      <c r="F55" s="16">
        <v>1</v>
      </c>
      <c r="G55" s="16" t="s">
        <v>90</v>
      </c>
      <c r="H55" s="16" t="s">
        <v>628</v>
      </c>
      <c r="I55" s="16" t="s">
        <v>188</v>
      </c>
      <c r="J55" s="5">
        <v>2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2</v>
      </c>
      <c r="Z55" s="5">
        <v>0</v>
      </c>
      <c r="AA55" s="5">
        <v>0</v>
      </c>
      <c r="AB55" s="5">
        <v>0</v>
      </c>
      <c r="AC55" s="5">
        <v>0</v>
      </c>
      <c r="AD55" s="5">
        <v>2</v>
      </c>
      <c r="AE55" s="32">
        <v>122.84</v>
      </c>
      <c r="AF55" s="5">
        <f t="shared" si="6"/>
        <v>8</v>
      </c>
      <c r="AG55" s="32">
        <f t="shared" si="7"/>
        <v>130.84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2</v>
      </c>
      <c r="BC55" s="32">
        <v>122.7</v>
      </c>
      <c r="BD55" s="5">
        <f t="shared" si="8"/>
        <v>2</v>
      </c>
      <c r="BE55" s="32">
        <f t="shared" si="9"/>
        <v>124.7</v>
      </c>
      <c r="BF55" s="32">
        <f t="shared" si="10"/>
        <v>124.7</v>
      </c>
      <c r="BG55" s="32">
        <f t="shared" si="11"/>
        <v>38.740542946150427</v>
      </c>
    </row>
    <row r="56" spans="1:59" ht="45" x14ac:dyDescent="0.25">
      <c r="A56" s="5">
        <v>47</v>
      </c>
      <c r="B56" s="16" t="s">
        <v>550</v>
      </c>
      <c r="C56" s="16">
        <v>2004</v>
      </c>
      <c r="D56" s="16">
        <v>2004</v>
      </c>
      <c r="E56" s="16">
        <v>2004</v>
      </c>
      <c r="F56" s="16">
        <v>1</v>
      </c>
      <c r="G56" s="16" t="s">
        <v>82</v>
      </c>
      <c r="H56" s="16" t="s">
        <v>605</v>
      </c>
      <c r="I56" s="16" t="s">
        <v>551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2">
        <v>123</v>
      </c>
      <c r="AF56" s="5">
        <f t="shared" si="6"/>
        <v>2</v>
      </c>
      <c r="AG56" s="32">
        <f t="shared" si="7"/>
        <v>125</v>
      </c>
      <c r="AH56" s="5">
        <v>0</v>
      </c>
      <c r="AI56" s="5">
        <v>0</v>
      </c>
      <c r="AJ56" s="5">
        <v>0</v>
      </c>
      <c r="AK56" s="5">
        <v>0</v>
      </c>
      <c r="AL56" s="5">
        <v>2</v>
      </c>
      <c r="AM56" s="5">
        <v>0</v>
      </c>
      <c r="AN56" s="5">
        <v>0</v>
      </c>
      <c r="AO56" s="5">
        <v>0</v>
      </c>
      <c r="AP56" s="5">
        <v>0</v>
      </c>
      <c r="AQ56" s="5">
        <v>50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2</v>
      </c>
      <c r="AX56" s="5">
        <v>0</v>
      </c>
      <c r="AY56" s="5">
        <v>0</v>
      </c>
      <c r="AZ56" s="5">
        <v>0</v>
      </c>
      <c r="BA56" s="5">
        <v>2</v>
      </c>
      <c r="BB56" s="5">
        <v>0</v>
      </c>
      <c r="BC56" s="32">
        <v>124.21</v>
      </c>
      <c r="BD56" s="5">
        <f t="shared" si="8"/>
        <v>56</v>
      </c>
      <c r="BE56" s="32">
        <f t="shared" si="9"/>
        <v>180.20999999999998</v>
      </c>
      <c r="BF56" s="32">
        <f t="shared" si="10"/>
        <v>125</v>
      </c>
      <c r="BG56" s="32">
        <f t="shared" si="11"/>
        <v>39.074321317311977</v>
      </c>
    </row>
    <row r="57" spans="1:59" ht="60" x14ac:dyDescent="0.25">
      <c r="A57" s="5">
        <v>48</v>
      </c>
      <c r="B57" s="16" t="s">
        <v>150</v>
      </c>
      <c r="C57" s="16">
        <v>2002</v>
      </c>
      <c r="D57" s="16">
        <v>2002</v>
      </c>
      <c r="E57" s="16">
        <v>2002</v>
      </c>
      <c r="F57" s="16" t="s">
        <v>11</v>
      </c>
      <c r="G57" s="16" t="s">
        <v>36</v>
      </c>
      <c r="H57" s="16" t="s">
        <v>37</v>
      </c>
      <c r="I57" s="16" t="s">
        <v>38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2</v>
      </c>
      <c r="AA57" s="5">
        <v>0</v>
      </c>
      <c r="AB57" s="5">
        <v>0</v>
      </c>
      <c r="AC57" s="5">
        <v>0</v>
      </c>
      <c r="AD57" s="5">
        <v>2</v>
      </c>
      <c r="AE57" s="32">
        <v>121.37</v>
      </c>
      <c r="AF57" s="5">
        <f t="shared" si="6"/>
        <v>6</v>
      </c>
      <c r="AG57" s="32">
        <f t="shared" si="7"/>
        <v>127.37</v>
      </c>
      <c r="AH57" s="5">
        <v>0</v>
      </c>
      <c r="AI57" s="5">
        <v>50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2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32">
        <v>129.36000000000001</v>
      </c>
      <c r="BD57" s="5">
        <f t="shared" si="8"/>
        <v>52</v>
      </c>
      <c r="BE57" s="32">
        <f t="shared" si="9"/>
        <v>181.36</v>
      </c>
      <c r="BF57" s="32">
        <f t="shared" si="10"/>
        <v>127.37</v>
      </c>
      <c r="BG57" s="32">
        <f t="shared" si="11"/>
        <v>41.711170449488215</v>
      </c>
    </row>
    <row r="58" spans="1:59" ht="60" x14ac:dyDescent="0.25">
      <c r="A58" s="5">
        <v>49</v>
      </c>
      <c r="B58" s="16" t="s">
        <v>300</v>
      </c>
      <c r="C58" s="16">
        <v>2004</v>
      </c>
      <c r="D58" s="16">
        <v>2004</v>
      </c>
      <c r="E58" s="16">
        <v>2004</v>
      </c>
      <c r="F58" s="16" t="s">
        <v>11</v>
      </c>
      <c r="G58" s="16" t="s">
        <v>108</v>
      </c>
      <c r="H58" s="16" t="s">
        <v>167</v>
      </c>
      <c r="I58" s="16" t="s">
        <v>168</v>
      </c>
      <c r="J58" s="5">
        <v>2</v>
      </c>
      <c r="K58" s="5">
        <v>0</v>
      </c>
      <c r="L58" s="5">
        <v>2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2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</v>
      </c>
      <c r="AC58" s="5">
        <v>0</v>
      </c>
      <c r="AD58" s="5">
        <v>0</v>
      </c>
      <c r="AE58" s="32">
        <v>125.73</v>
      </c>
      <c r="AF58" s="5">
        <f t="shared" si="6"/>
        <v>8</v>
      </c>
      <c r="AG58" s="32">
        <f t="shared" si="7"/>
        <v>133.73000000000002</v>
      </c>
      <c r="AH58" s="5">
        <v>0</v>
      </c>
      <c r="AI58" s="5">
        <v>0</v>
      </c>
      <c r="AJ58" s="5">
        <v>0</v>
      </c>
      <c r="AK58" s="5">
        <v>0</v>
      </c>
      <c r="AL58" s="5">
        <v>2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2</v>
      </c>
      <c r="BC58" s="32">
        <v>124.16</v>
      </c>
      <c r="BD58" s="5">
        <f t="shared" si="8"/>
        <v>4</v>
      </c>
      <c r="BE58" s="32">
        <f t="shared" si="9"/>
        <v>128.16</v>
      </c>
      <c r="BF58" s="32">
        <f t="shared" si="10"/>
        <v>128.16</v>
      </c>
      <c r="BG58" s="32">
        <f t="shared" si="11"/>
        <v>42.590120160213623</v>
      </c>
    </row>
    <row r="59" spans="1:59" ht="30" x14ac:dyDescent="0.25">
      <c r="A59" s="5">
        <v>50</v>
      </c>
      <c r="B59" s="16" t="s">
        <v>441</v>
      </c>
      <c r="C59" s="16">
        <v>1968</v>
      </c>
      <c r="D59" s="16">
        <v>1968</v>
      </c>
      <c r="E59" s="16">
        <v>1968</v>
      </c>
      <c r="F59" s="16" t="s">
        <v>25</v>
      </c>
      <c r="G59" s="16" t="s">
        <v>82</v>
      </c>
      <c r="H59" s="16" t="s">
        <v>158</v>
      </c>
      <c r="I59" s="16" t="s">
        <v>76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2">
        <v>134.41</v>
      </c>
      <c r="AF59" s="5">
        <f t="shared" si="6"/>
        <v>2</v>
      </c>
      <c r="AG59" s="32">
        <f t="shared" si="7"/>
        <v>136.41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2</v>
      </c>
      <c r="BA59" s="5">
        <v>0</v>
      </c>
      <c r="BB59" s="5">
        <v>0</v>
      </c>
      <c r="BC59" s="32">
        <v>125.56</v>
      </c>
      <c r="BD59" s="5">
        <f t="shared" si="8"/>
        <v>4</v>
      </c>
      <c r="BE59" s="32">
        <f t="shared" si="9"/>
        <v>129.56</v>
      </c>
      <c r="BF59" s="32">
        <f t="shared" si="10"/>
        <v>129.56</v>
      </c>
      <c r="BG59" s="32">
        <f t="shared" si="11"/>
        <v>44.147752558967525</v>
      </c>
    </row>
    <row r="60" spans="1:59" ht="60" x14ac:dyDescent="0.25">
      <c r="A60" s="5">
        <v>51</v>
      </c>
      <c r="B60" s="16" t="s">
        <v>89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90</v>
      </c>
      <c r="H60" s="16" t="s">
        <v>91</v>
      </c>
      <c r="I60" s="16" t="s">
        <v>92</v>
      </c>
      <c r="J60" s="5">
        <v>0</v>
      </c>
      <c r="K60" s="5">
        <v>2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2</v>
      </c>
      <c r="AE60" s="32">
        <v>124.09</v>
      </c>
      <c r="AF60" s="5">
        <f t="shared" si="6"/>
        <v>6</v>
      </c>
      <c r="AG60" s="32">
        <f t="shared" si="7"/>
        <v>130.09</v>
      </c>
      <c r="AH60" s="5">
        <v>0</v>
      </c>
      <c r="AI60" s="5">
        <v>0</v>
      </c>
      <c r="AJ60" s="5">
        <v>2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2</v>
      </c>
      <c r="AT60" s="5">
        <v>0</v>
      </c>
      <c r="AU60" s="5">
        <v>0</v>
      </c>
      <c r="AV60" s="5">
        <v>0</v>
      </c>
      <c r="AW60" s="5">
        <v>0</v>
      </c>
      <c r="AX60" s="5">
        <v>2</v>
      </c>
      <c r="AY60" s="5">
        <v>0</v>
      </c>
      <c r="AZ60" s="5">
        <v>0</v>
      </c>
      <c r="BA60" s="5">
        <v>0</v>
      </c>
      <c r="BB60" s="5">
        <v>0</v>
      </c>
      <c r="BC60" s="32">
        <v>119.61</v>
      </c>
      <c r="BD60" s="5">
        <f t="shared" si="8"/>
        <v>6</v>
      </c>
      <c r="BE60" s="32">
        <f t="shared" si="9"/>
        <v>125.61</v>
      </c>
      <c r="BF60" s="32">
        <f t="shared" si="10"/>
        <v>125.61</v>
      </c>
      <c r="BG60" s="32">
        <f t="shared" si="11"/>
        <v>39.753004005340458</v>
      </c>
    </row>
    <row r="61" spans="1:59" ht="60" x14ac:dyDescent="0.25">
      <c r="A61" s="5">
        <v>52</v>
      </c>
      <c r="B61" s="16" t="s">
        <v>505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95</v>
      </c>
      <c r="I61" s="16" t="s">
        <v>96</v>
      </c>
      <c r="J61" s="5">
        <v>0</v>
      </c>
      <c r="K61" s="5">
        <v>2</v>
      </c>
      <c r="L61" s="5">
        <v>2</v>
      </c>
      <c r="M61" s="5">
        <v>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2">
        <v>148.46</v>
      </c>
      <c r="AF61" s="5">
        <f t="shared" si="6"/>
        <v>6</v>
      </c>
      <c r="AG61" s="32">
        <f t="shared" si="7"/>
        <v>154.46</v>
      </c>
      <c r="AH61" s="5">
        <v>0</v>
      </c>
      <c r="AI61" s="5">
        <v>0</v>
      </c>
      <c r="AJ61" s="5">
        <v>0</v>
      </c>
      <c r="AK61" s="5">
        <v>2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2</v>
      </c>
      <c r="AY61" s="5">
        <v>0</v>
      </c>
      <c r="AZ61" s="5">
        <v>0</v>
      </c>
      <c r="BA61" s="5">
        <v>0</v>
      </c>
      <c r="BB61" s="5">
        <v>0</v>
      </c>
      <c r="BC61" s="32">
        <v>126.3</v>
      </c>
      <c r="BD61" s="5">
        <f t="shared" si="8"/>
        <v>4</v>
      </c>
      <c r="BE61" s="32">
        <f t="shared" si="9"/>
        <v>130.30000000000001</v>
      </c>
      <c r="BF61" s="32">
        <f t="shared" si="10"/>
        <v>130.30000000000001</v>
      </c>
      <c r="BG61" s="32">
        <f t="shared" si="11"/>
        <v>44.971072541166016</v>
      </c>
    </row>
    <row r="62" spans="1:59" ht="45" x14ac:dyDescent="0.25">
      <c r="A62" s="5">
        <v>53</v>
      </c>
      <c r="B62" s="16" t="s">
        <v>454</v>
      </c>
      <c r="C62" s="16">
        <v>2001</v>
      </c>
      <c r="D62" s="16">
        <v>2001</v>
      </c>
      <c r="E62" s="16">
        <v>2001</v>
      </c>
      <c r="F62" s="16" t="s">
        <v>11</v>
      </c>
      <c r="G62" s="16" t="s">
        <v>246</v>
      </c>
      <c r="H62" s="16" t="s">
        <v>247</v>
      </c>
      <c r="I62" s="16" t="s">
        <v>248</v>
      </c>
      <c r="J62" s="5">
        <v>0</v>
      </c>
      <c r="K62" s="5">
        <v>2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2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2</v>
      </c>
      <c r="AE62" s="32">
        <v>132.47999999999999</v>
      </c>
      <c r="AF62" s="5">
        <f t="shared" si="6"/>
        <v>6</v>
      </c>
      <c r="AG62" s="32">
        <f t="shared" si="7"/>
        <v>138.47999999999999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2</v>
      </c>
      <c r="AX62" s="5">
        <v>0</v>
      </c>
      <c r="AY62" s="5">
        <v>2</v>
      </c>
      <c r="AZ62" s="5">
        <v>0</v>
      </c>
      <c r="BA62" s="5">
        <v>0</v>
      </c>
      <c r="BB62" s="5">
        <v>2</v>
      </c>
      <c r="BC62" s="32">
        <v>125.37</v>
      </c>
      <c r="BD62" s="5">
        <f t="shared" si="8"/>
        <v>6</v>
      </c>
      <c r="BE62" s="32">
        <f t="shared" si="9"/>
        <v>131.37</v>
      </c>
      <c r="BF62" s="32">
        <f t="shared" si="10"/>
        <v>131.37</v>
      </c>
      <c r="BG62" s="32">
        <f t="shared" si="11"/>
        <v>46.161548731642206</v>
      </c>
    </row>
    <row r="63" spans="1:59" ht="45" x14ac:dyDescent="0.25">
      <c r="A63" s="5">
        <v>54</v>
      </c>
      <c r="B63" s="16" t="s">
        <v>355</v>
      </c>
      <c r="C63" s="16">
        <v>2002</v>
      </c>
      <c r="D63" s="16">
        <v>2002</v>
      </c>
      <c r="E63" s="16">
        <v>2002</v>
      </c>
      <c r="F63" s="16">
        <v>1</v>
      </c>
      <c r="G63" s="16" t="s">
        <v>356</v>
      </c>
      <c r="H63" s="16" t="s">
        <v>357</v>
      </c>
      <c r="I63" s="16" t="s">
        <v>358</v>
      </c>
      <c r="J63" s="5">
        <v>2</v>
      </c>
      <c r="K63" s="5">
        <v>0</v>
      </c>
      <c r="L63" s="5">
        <v>0</v>
      </c>
      <c r="M63" s="5">
        <v>2</v>
      </c>
      <c r="N63" s="5">
        <v>0</v>
      </c>
      <c r="O63" s="5">
        <v>0</v>
      </c>
      <c r="P63" s="5">
        <v>0</v>
      </c>
      <c r="Q63" s="5">
        <v>2</v>
      </c>
      <c r="R63" s="5">
        <v>2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32">
        <v>127.64</v>
      </c>
      <c r="AF63" s="5">
        <f t="shared" si="6"/>
        <v>8</v>
      </c>
      <c r="AG63" s="32">
        <f t="shared" si="7"/>
        <v>135.63999999999999</v>
      </c>
      <c r="AH63" s="5">
        <v>0</v>
      </c>
      <c r="AI63" s="5">
        <v>0</v>
      </c>
      <c r="AJ63" s="5">
        <v>0</v>
      </c>
      <c r="AK63" s="5">
        <v>0</v>
      </c>
      <c r="AL63" s="5">
        <v>2</v>
      </c>
      <c r="AM63" s="5">
        <v>0</v>
      </c>
      <c r="AN63" s="5">
        <v>0</v>
      </c>
      <c r="AO63" s="5">
        <v>0</v>
      </c>
      <c r="AP63" s="5">
        <v>2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32">
        <v>129.06</v>
      </c>
      <c r="BD63" s="5">
        <f t="shared" si="8"/>
        <v>4</v>
      </c>
      <c r="BE63" s="32">
        <f t="shared" si="9"/>
        <v>133.06</v>
      </c>
      <c r="BF63" s="32">
        <f t="shared" si="10"/>
        <v>133.06</v>
      </c>
      <c r="BG63" s="32">
        <f t="shared" si="11"/>
        <v>48.041833555852257</v>
      </c>
    </row>
    <row r="64" spans="1:59" ht="30" x14ac:dyDescent="0.25">
      <c r="A64" s="5">
        <v>55</v>
      </c>
      <c r="B64" s="16" t="s">
        <v>177</v>
      </c>
      <c r="C64" s="16">
        <v>2002</v>
      </c>
      <c r="D64" s="16">
        <v>2002</v>
      </c>
      <c r="E64" s="16">
        <v>2002</v>
      </c>
      <c r="F64" s="16">
        <v>1</v>
      </c>
      <c r="G64" s="16" t="s">
        <v>19</v>
      </c>
      <c r="H64" s="16" t="s">
        <v>20</v>
      </c>
      <c r="I64" s="16" t="s">
        <v>21</v>
      </c>
      <c r="J64" s="5">
        <v>0</v>
      </c>
      <c r="K64" s="5">
        <v>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2</v>
      </c>
      <c r="R64" s="5">
        <v>0</v>
      </c>
      <c r="S64" s="5">
        <v>2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</v>
      </c>
      <c r="AA64" s="5">
        <v>0</v>
      </c>
      <c r="AB64" s="5">
        <v>0</v>
      </c>
      <c r="AC64" s="5">
        <v>0</v>
      </c>
      <c r="AD64" s="5">
        <v>0</v>
      </c>
      <c r="AE64" s="32">
        <v>141.68</v>
      </c>
      <c r="AF64" s="5">
        <f t="shared" si="6"/>
        <v>8</v>
      </c>
      <c r="AG64" s="32">
        <f t="shared" si="7"/>
        <v>149.68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2</v>
      </c>
      <c r="BA64" s="5">
        <v>0</v>
      </c>
      <c r="BB64" s="5">
        <v>0</v>
      </c>
      <c r="BC64" s="32">
        <v>133.41999999999999</v>
      </c>
      <c r="BD64" s="5">
        <f t="shared" si="8"/>
        <v>2</v>
      </c>
      <c r="BE64" s="32">
        <f t="shared" si="9"/>
        <v>135.41999999999999</v>
      </c>
      <c r="BF64" s="32">
        <f t="shared" si="10"/>
        <v>135.41999999999999</v>
      </c>
      <c r="BG64" s="32">
        <f t="shared" si="11"/>
        <v>50.667556742323093</v>
      </c>
    </row>
    <row r="65" spans="1:59" ht="60" x14ac:dyDescent="0.25">
      <c r="A65" s="5">
        <v>56</v>
      </c>
      <c r="B65" s="16" t="s">
        <v>483</v>
      </c>
      <c r="C65" s="16">
        <v>2002</v>
      </c>
      <c r="D65" s="16">
        <v>2002</v>
      </c>
      <c r="E65" s="16">
        <v>2002</v>
      </c>
      <c r="F65" s="16" t="s">
        <v>11</v>
      </c>
      <c r="G65" s="16" t="s">
        <v>484</v>
      </c>
      <c r="H65" s="16" t="s">
        <v>167</v>
      </c>
      <c r="I65" s="16" t="s">
        <v>253</v>
      </c>
      <c r="J65" s="5">
        <v>0</v>
      </c>
      <c r="K65" s="5">
        <v>0</v>
      </c>
      <c r="L65" s="5">
        <v>0</v>
      </c>
      <c r="M65" s="5">
        <v>0</v>
      </c>
      <c r="N65" s="5">
        <v>2</v>
      </c>
      <c r="O65" s="5">
        <v>2</v>
      </c>
      <c r="P65" s="5">
        <v>2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0</v>
      </c>
      <c r="AB65" s="5">
        <v>2</v>
      </c>
      <c r="AC65" s="5">
        <v>0</v>
      </c>
      <c r="AD65" s="5">
        <v>0</v>
      </c>
      <c r="AE65" s="32">
        <v>132.97999999999999</v>
      </c>
      <c r="AF65" s="5">
        <f t="shared" si="6"/>
        <v>10</v>
      </c>
      <c r="AG65" s="32">
        <f t="shared" si="7"/>
        <v>142.97999999999999</v>
      </c>
      <c r="AH65" s="5">
        <v>0</v>
      </c>
      <c r="AI65" s="5">
        <v>0</v>
      </c>
      <c r="AJ65" s="5">
        <v>0</v>
      </c>
      <c r="AK65" s="5">
        <v>0</v>
      </c>
      <c r="AL65" s="5">
        <v>2</v>
      </c>
      <c r="AM65" s="5">
        <v>0</v>
      </c>
      <c r="AN65" s="5">
        <v>2</v>
      </c>
      <c r="AO65" s="5">
        <v>0</v>
      </c>
      <c r="AP65" s="5">
        <v>2</v>
      </c>
      <c r="AQ65" s="5">
        <v>0</v>
      </c>
      <c r="AR65" s="5">
        <v>0</v>
      </c>
      <c r="AS65" s="5">
        <v>0</v>
      </c>
      <c r="AT65" s="5">
        <v>0</v>
      </c>
      <c r="AU65" s="5">
        <v>2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2">
        <v>128.38</v>
      </c>
      <c r="BD65" s="5">
        <f t="shared" si="8"/>
        <v>8</v>
      </c>
      <c r="BE65" s="32">
        <f t="shared" si="9"/>
        <v>136.38</v>
      </c>
      <c r="BF65" s="32">
        <f t="shared" si="10"/>
        <v>136.38</v>
      </c>
      <c r="BG65" s="32">
        <f t="shared" si="11"/>
        <v>51.735647530040055</v>
      </c>
    </row>
    <row r="66" spans="1:59" ht="30" x14ac:dyDescent="0.25">
      <c r="A66" s="5">
        <v>57</v>
      </c>
      <c r="B66" s="16" t="s">
        <v>496</v>
      </c>
      <c r="C66" s="16">
        <v>2000</v>
      </c>
      <c r="D66" s="16">
        <v>2000</v>
      </c>
      <c r="E66" s="16">
        <v>2000</v>
      </c>
      <c r="F66" s="16" t="s">
        <v>11</v>
      </c>
      <c r="G66" s="16" t="s">
        <v>43</v>
      </c>
      <c r="H66" s="16" t="s">
        <v>53</v>
      </c>
      <c r="I66" s="16" t="s">
        <v>79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</v>
      </c>
      <c r="Q66" s="5">
        <v>0</v>
      </c>
      <c r="R66" s="5">
        <v>0</v>
      </c>
      <c r="S66" s="5">
        <v>0</v>
      </c>
      <c r="T66" s="5">
        <v>0</v>
      </c>
      <c r="U66" s="5">
        <v>2</v>
      </c>
      <c r="V66" s="5">
        <v>0</v>
      </c>
      <c r="W66" s="5">
        <v>0</v>
      </c>
      <c r="X66" s="5">
        <v>0</v>
      </c>
      <c r="Y66" s="5">
        <v>2</v>
      </c>
      <c r="Z66" s="5">
        <v>0</v>
      </c>
      <c r="AA66" s="5">
        <v>0</v>
      </c>
      <c r="AB66" s="5">
        <v>50</v>
      </c>
      <c r="AC66" s="5">
        <v>0</v>
      </c>
      <c r="AD66" s="5">
        <v>2</v>
      </c>
      <c r="AE66" s="32">
        <v>116.07</v>
      </c>
      <c r="AF66" s="5">
        <f t="shared" si="6"/>
        <v>58</v>
      </c>
      <c r="AG66" s="32">
        <f t="shared" si="7"/>
        <v>174.07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2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2</v>
      </c>
      <c r="BB66" s="5">
        <v>2</v>
      </c>
      <c r="BC66" s="32">
        <v>130.69999999999999</v>
      </c>
      <c r="BD66" s="5">
        <f t="shared" si="8"/>
        <v>6</v>
      </c>
      <c r="BE66" s="32">
        <f t="shared" si="9"/>
        <v>136.69999999999999</v>
      </c>
      <c r="BF66" s="32">
        <f t="shared" si="10"/>
        <v>136.69999999999999</v>
      </c>
      <c r="BG66" s="32">
        <f t="shared" si="11"/>
        <v>52.091677792612366</v>
      </c>
    </row>
    <row r="67" spans="1:59" ht="45" x14ac:dyDescent="0.25">
      <c r="A67" s="5">
        <v>58</v>
      </c>
      <c r="B67" s="16" t="s">
        <v>430</v>
      </c>
      <c r="C67" s="16">
        <v>2003</v>
      </c>
      <c r="D67" s="16">
        <v>2003</v>
      </c>
      <c r="E67" s="16">
        <v>2003</v>
      </c>
      <c r="F67" s="16">
        <v>2</v>
      </c>
      <c r="G67" s="16" t="s">
        <v>356</v>
      </c>
      <c r="H67" s="16" t="s">
        <v>357</v>
      </c>
      <c r="I67" s="16" t="s">
        <v>358</v>
      </c>
      <c r="J67" s="5">
        <v>2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2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2</v>
      </c>
      <c r="AE67" s="32">
        <v>135.31</v>
      </c>
      <c r="AF67" s="5">
        <f t="shared" si="6"/>
        <v>6</v>
      </c>
      <c r="AG67" s="32">
        <f t="shared" si="7"/>
        <v>141.31</v>
      </c>
      <c r="AH67" s="5">
        <v>2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2</v>
      </c>
      <c r="AS67" s="5">
        <v>0</v>
      </c>
      <c r="AT67" s="5">
        <v>0</v>
      </c>
      <c r="AU67" s="5">
        <v>0</v>
      </c>
      <c r="AV67" s="5">
        <v>0</v>
      </c>
      <c r="AW67" s="5">
        <v>2</v>
      </c>
      <c r="AX67" s="5">
        <v>2</v>
      </c>
      <c r="AY67" s="5">
        <v>0</v>
      </c>
      <c r="AZ67" s="5">
        <v>0</v>
      </c>
      <c r="BA67" s="5">
        <v>0</v>
      </c>
      <c r="BB67" s="5">
        <v>0</v>
      </c>
      <c r="BC67" s="32">
        <v>142.41</v>
      </c>
      <c r="BD67" s="5">
        <f t="shared" si="8"/>
        <v>8</v>
      </c>
      <c r="BE67" s="32">
        <f t="shared" si="9"/>
        <v>150.41</v>
      </c>
      <c r="BF67" s="32">
        <f t="shared" si="10"/>
        <v>141.31</v>
      </c>
      <c r="BG67" s="32">
        <f t="shared" si="11"/>
        <v>57.220738762794845</v>
      </c>
    </row>
    <row r="68" spans="1:59" ht="45" x14ac:dyDescent="0.25">
      <c r="A68" s="5">
        <v>59</v>
      </c>
      <c r="B68" s="16" t="s">
        <v>302</v>
      </c>
      <c r="C68" s="16">
        <v>1969</v>
      </c>
      <c r="D68" s="16">
        <v>1969</v>
      </c>
      <c r="E68" s="16">
        <v>1969</v>
      </c>
      <c r="F68" s="16">
        <v>1</v>
      </c>
      <c r="G68" s="16" t="s">
        <v>82</v>
      </c>
      <c r="H68" s="16" t="s">
        <v>303</v>
      </c>
      <c r="I68" s="16" t="s">
        <v>268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2</v>
      </c>
      <c r="AE68" s="32">
        <v>141.72</v>
      </c>
      <c r="AF68" s="5">
        <f t="shared" si="6"/>
        <v>4</v>
      </c>
      <c r="AG68" s="32">
        <f t="shared" si="7"/>
        <v>145.72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2</v>
      </c>
      <c r="AP68" s="5">
        <v>0</v>
      </c>
      <c r="AQ68" s="5">
        <v>0</v>
      </c>
      <c r="AR68" s="5">
        <v>50</v>
      </c>
      <c r="AS68" s="5">
        <v>2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2">
        <v>158.69</v>
      </c>
      <c r="BD68" s="5">
        <f t="shared" si="8"/>
        <v>54</v>
      </c>
      <c r="BE68" s="32">
        <f t="shared" si="9"/>
        <v>212.69</v>
      </c>
      <c r="BF68" s="32">
        <f t="shared" si="10"/>
        <v>145.72</v>
      </c>
      <c r="BG68" s="32">
        <f t="shared" si="11"/>
        <v>62.127280818869615</v>
      </c>
    </row>
    <row r="69" spans="1:59" ht="30" x14ac:dyDescent="0.25">
      <c r="A69" s="5">
        <v>60</v>
      </c>
      <c r="B69" s="16" t="s">
        <v>518</v>
      </c>
      <c r="C69" s="16">
        <v>1962</v>
      </c>
      <c r="D69" s="16">
        <v>1962</v>
      </c>
      <c r="E69" s="16">
        <v>1962</v>
      </c>
      <c r="F69" s="16">
        <v>1</v>
      </c>
      <c r="G69" s="16" t="s">
        <v>82</v>
      </c>
      <c r="H69" s="16" t="s">
        <v>519</v>
      </c>
      <c r="I69" s="16" t="s">
        <v>76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0</v>
      </c>
      <c r="Q69" s="5">
        <v>0</v>
      </c>
      <c r="R69" s="5">
        <v>0</v>
      </c>
      <c r="S69" s="5">
        <v>2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2</v>
      </c>
      <c r="AE69" s="32">
        <v>143.16</v>
      </c>
      <c r="AF69" s="5">
        <f t="shared" si="6"/>
        <v>6</v>
      </c>
      <c r="AG69" s="32">
        <f t="shared" si="7"/>
        <v>149.16</v>
      </c>
      <c r="AH69" s="5">
        <v>0</v>
      </c>
      <c r="AI69" s="5">
        <v>2</v>
      </c>
      <c r="AJ69" s="5">
        <v>2</v>
      </c>
      <c r="AK69" s="5">
        <v>0</v>
      </c>
      <c r="AL69" s="5">
        <v>0</v>
      </c>
      <c r="AM69" s="5">
        <v>0</v>
      </c>
      <c r="AN69" s="5">
        <v>2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2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32">
        <v>147.16999999999999</v>
      </c>
      <c r="BD69" s="5">
        <f t="shared" si="8"/>
        <v>8</v>
      </c>
      <c r="BE69" s="32">
        <f t="shared" si="9"/>
        <v>155.16999999999999</v>
      </c>
      <c r="BF69" s="32">
        <f t="shared" si="10"/>
        <v>149.16</v>
      </c>
      <c r="BG69" s="32">
        <f t="shared" si="11"/>
        <v>65.954606141522035</v>
      </c>
    </row>
    <row r="70" spans="1:59" ht="75" x14ac:dyDescent="0.25">
      <c r="A70" s="5">
        <v>61</v>
      </c>
      <c r="B70" s="16" t="s">
        <v>30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31</v>
      </c>
      <c r="H70" s="16" t="s">
        <v>32</v>
      </c>
      <c r="I70" s="16" t="s">
        <v>33</v>
      </c>
      <c r="J70" s="5">
        <v>2</v>
      </c>
      <c r="K70" s="5">
        <v>0</v>
      </c>
      <c r="L70" s="5">
        <v>0</v>
      </c>
      <c r="M70" s="5">
        <v>0</v>
      </c>
      <c r="N70" s="5">
        <v>2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2</v>
      </c>
      <c r="Z70" s="5">
        <v>0</v>
      </c>
      <c r="AA70" s="5">
        <v>0</v>
      </c>
      <c r="AB70" s="5">
        <v>2</v>
      </c>
      <c r="AC70" s="5">
        <v>0</v>
      </c>
      <c r="AD70" s="5">
        <v>2</v>
      </c>
      <c r="AE70" s="32">
        <v>155.6</v>
      </c>
      <c r="AF70" s="5">
        <f t="shared" si="6"/>
        <v>10</v>
      </c>
      <c r="AG70" s="32">
        <f t="shared" si="7"/>
        <v>165.6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2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2</v>
      </c>
      <c r="AY70" s="5">
        <v>0</v>
      </c>
      <c r="AZ70" s="5">
        <v>2</v>
      </c>
      <c r="BA70" s="5">
        <v>0</v>
      </c>
      <c r="BB70" s="5">
        <v>2</v>
      </c>
      <c r="BC70" s="32">
        <v>145.28</v>
      </c>
      <c r="BD70" s="5">
        <f t="shared" si="8"/>
        <v>8</v>
      </c>
      <c r="BE70" s="32">
        <f t="shared" si="9"/>
        <v>153.28</v>
      </c>
      <c r="BF70" s="32">
        <f t="shared" si="10"/>
        <v>153.28</v>
      </c>
      <c r="BG70" s="32">
        <f t="shared" si="11"/>
        <v>70.538495772140635</v>
      </c>
    </row>
    <row r="71" spans="1:59" ht="30" x14ac:dyDescent="0.25">
      <c r="A71" s="5">
        <v>62</v>
      </c>
      <c r="B71" s="16" t="s">
        <v>280</v>
      </c>
      <c r="C71" s="16">
        <v>2003</v>
      </c>
      <c r="D71" s="16">
        <v>2003</v>
      </c>
      <c r="E71" s="16">
        <v>2003</v>
      </c>
      <c r="F71" s="16">
        <v>1</v>
      </c>
      <c r="G71" s="16" t="s">
        <v>281</v>
      </c>
      <c r="H71" s="16" t="s">
        <v>282</v>
      </c>
      <c r="I71" s="16" t="s">
        <v>283</v>
      </c>
      <c r="J71" s="5">
        <v>2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2</v>
      </c>
      <c r="Z71" s="5">
        <v>0</v>
      </c>
      <c r="AA71" s="5">
        <v>0</v>
      </c>
      <c r="AB71" s="5">
        <v>2</v>
      </c>
      <c r="AC71" s="5">
        <v>2</v>
      </c>
      <c r="AD71" s="5">
        <v>0</v>
      </c>
      <c r="AE71" s="32">
        <v>147.33000000000001</v>
      </c>
      <c r="AF71" s="5">
        <f t="shared" si="6"/>
        <v>8</v>
      </c>
      <c r="AG71" s="32">
        <f t="shared" si="7"/>
        <v>155.33000000000001</v>
      </c>
      <c r="AH71" s="5">
        <v>0</v>
      </c>
      <c r="AI71" s="5">
        <v>0</v>
      </c>
      <c r="AJ71" s="5">
        <v>0</v>
      </c>
      <c r="AK71" s="5">
        <v>2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2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2</v>
      </c>
      <c r="AZ71" s="5">
        <v>0</v>
      </c>
      <c r="BA71" s="5">
        <v>0</v>
      </c>
      <c r="BB71" s="5">
        <v>2</v>
      </c>
      <c r="BC71" s="32">
        <v>148.34</v>
      </c>
      <c r="BD71" s="5">
        <f t="shared" si="8"/>
        <v>8</v>
      </c>
      <c r="BE71" s="32">
        <f t="shared" si="9"/>
        <v>156.34</v>
      </c>
      <c r="BF71" s="32">
        <f t="shared" si="10"/>
        <v>155.33000000000001</v>
      </c>
      <c r="BG71" s="32">
        <f t="shared" si="11"/>
        <v>72.819314641744569</v>
      </c>
    </row>
    <row r="72" spans="1:59" x14ac:dyDescent="0.25">
      <c r="A72" s="5">
        <v>63</v>
      </c>
      <c r="B72" s="16" t="s">
        <v>266</v>
      </c>
      <c r="C72" s="16">
        <v>1957</v>
      </c>
      <c r="D72" s="16">
        <v>1957</v>
      </c>
      <c r="E72" s="16">
        <v>1957</v>
      </c>
      <c r="F72" s="16" t="s">
        <v>25</v>
      </c>
      <c r="G72" s="16" t="s">
        <v>12</v>
      </c>
      <c r="H72" s="16" t="s">
        <v>267</v>
      </c>
      <c r="I72" s="16" t="s">
        <v>268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2">
        <v>154.07</v>
      </c>
      <c r="AF72" s="5">
        <f t="shared" si="6"/>
        <v>2</v>
      </c>
      <c r="AG72" s="32">
        <f t="shared" si="7"/>
        <v>156.07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2</v>
      </c>
      <c r="AY72" s="5">
        <v>0</v>
      </c>
      <c r="AZ72" s="5">
        <v>2</v>
      </c>
      <c r="BA72" s="5">
        <v>0</v>
      </c>
      <c r="BB72" s="5">
        <v>2</v>
      </c>
      <c r="BC72" s="32">
        <v>159.22999999999999</v>
      </c>
      <c r="BD72" s="5">
        <f t="shared" si="8"/>
        <v>6</v>
      </c>
      <c r="BE72" s="32">
        <f t="shared" si="9"/>
        <v>165.23</v>
      </c>
      <c r="BF72" s="32">
        <f t="shared" si="10"/>
        <v>156.07</v>
      </c>
      <c r="BG72" s="32">
        <f t="shared" si="11"/>
        <v>73.642634623943039</v>
      </c>
    </row>
    <row r="73" spans="1:59" ht="45" x14ac:dyDescent="0.25">
      <c r="A73" s="5">
        <v>64</v>
      </c>
      <c r="B73" s="16" t="s">
        <v>202</v>
      </c>
      <c r="C73" s="16">
        <v>2004</v>
      </c>
      <c r="D73" s="16">
        <v>2004</v>
      </c>
      <c r="E73" s="16">
        <v>2004</v>
      </c>
      <c r="F73" s="16" t="s">
        <v>11</v>
      </c>
      <c r="G73" s="16" t="s">
        <v>67</v>
      </c>
      <c r="H73" s="16" t="s">
        <v>417</v>
      </c>
      <c r="I73" s="16" t="s">
        <v>203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2</v>
      </c>
      <c r="S73" s="5">
        <v>2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2</v>
      </c>
      <c r="AA73" s="5">
        <v>0</v>
      </c>
      <c r="AB73" s="5">
        <v>2</v>
      </c>
      <c r="AC73" s="5">
        <v>0</v>
      </c>
      <c r="AD73" s="5">
        <v>0</v>
      </c>
      <c r="AE73" s="32">
        <v>148.62</v>
      </c>
      <c r="AF73" s="5">
        <f t="shared" si="6"/>
        <v>8</v>
      </c>
      <c r="AG73" s="32">
        <f t="shared" si="7"/>
        <v>156.62</v>
      </c>
      <c r="AH73" s="5">
        <v>0</v>
      </c>
      <c r="AI73" s="5">
        <v>0</v>
      </c>
      <c r="AJ73" s="5">
        <v>0</v>
      </c>
      <c r="AK73" s="5">
        <v>0</v>
      </c>
      <c r="AL73" s="5">
        <v>2</v>
      </c>
      <c r="AM73" s="5">
        <v>50</v>
      </c>
      <c r="AN73" s="5">
        <v>0</v>
      </c>
      <c r="AO73" s="5">
        <v>0</v>
      </c>
      <c r="AP73" s="5">
        <v>0</v>
      </c>
      <c r="AQ73" s="5">
        <v>2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2</v>
      </c>
      <c r="AZ73" s="5">
        <v>0</v>
      </c>
      <c r="BA73" s="5">
        <v>0</v>
      </c>
      <c r="BB73" s="5">
        <v>2</v>
      </c>
      <c r="BC73" s="32">
        <v>151.57</v>
      </c>
      <c r="BD73" s="5">
        <f t="shared" si="8"/>
        <v>58</v>
      </c>
      <c r="BE73" s="32">
        <f t="shared" si="9"/>
        <v>209.57</v>
      </c>
      <c r="BF73" s="32">
        <f t="shared" si="10"/>
        <v>156.62</v>
      </c>
      <c r="BG73" s="32">
        <f t="shared" si="11"/>
        <v>74.254561637739229</v>
      </c>
    </row>
    <row r="74" spans="1:59" x14ac:dyDescent="0.25">
      <c r="A74" s="5">
        <v>65</v>
      </c>
      <c r="B74" s="16" t="s">
        <v>157</v>
      </c>
      <c r="C74" s="16">
        <v>1975</v>
      </c>
      <c r="D74" s="16">
        <v>1975</v>
      </c>
      <c r="E74" s="16">
        <v>1975</v>
      </c>
      <c r="F74" s="16">
        <v>1</v>
      </c>
      <c r="G74" s="16" t="s">
        <v>82</v>
      </c>
      <c r="H74" s="16" t="s">
        <v>158</v>
      </c>
      <c r="I74" s="16" t="s">
        <v>159</v>
      </c>
      <c r="J74" s="5">
        <v>0</v>
      </c>
      <c r="K74" s="5">
        <v>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2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2">
        <v>156.82</v>
      </c>
      <c r="AF74" s="5">
        <f t="shared" ref="AF74:AF85" si="12">SUM(J74:AD74)</f>
        <v>6</v>
      </c>
      <c r="AG74" s="32">
        <f t="shared" ref="AG74:AG105" si="13">AE74+AF74</f>
        <v>162.82</v>
      </c>
      <c r="AH74" s="5">
        <v>0</v>
      </c>
      <c r="AI74" s="5">
        <v>2</v>
      </c>
      <c r="AJ74" s="5">
        <v>50</v>
      </c>
      <c r="AK74" s="5">
        <v>2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2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2</v>
      </c>
      <c r="AY74" s="5">
        <v>0</v>
      </c>
      <c r="AZ74" s="5">
        <v>0</v>
      </c>
      <c r="BA74" s="5">
        <v>0</v>
      </c>
      <c r="BB74" s="5">
        <v>0</v>
      </c>
      <c r="BC74" s="32">
        <v>149.5</v>
      </c>
      <c r="BD74" s="5">
        <f t="shared" ref="BD74:BD85" si="14">SUM(AH74:BB74)</f>
        <v>58</v>
      </c>
      <c r="BE74" s="32">
        <f t="shared" ref="BE74:BE105" si="15">BC74+BD74</f>
        <v>207.5</v>
      </c>
      <c r="BF74" s="32">
        <f t="shared" ref="BF74:BF105" si="16">MIN(BE74,AG74)</f>
        <v>162.82</v>
      </c>
      <c r="BG74" s="32">
        <f t="shared" ref="BG74:BG105" si="17">IF( AND(ISNUMBER(BF$10),ISNUMBER(BF74)),(BF74-BF$10)/BF$10*100,"")</f>
        <v>81.152647975077883</v>
      </c>
    </row>
    <row r="75" spans="1:59" ht="60" x14ac:dyDescent="0.25">
      <c r="A75" s="5">
        <v>66</v>
      </c>
      <c r="B75" s="16" t="s">
        <v>62</v>
      </c>
      <c r="C75" s="16">
        <v>2004</v>
      </c>
      <c r="D75" s="16">
        <v>2004</v>
      </c>
      <c r="E75" s="16">
        <v>2004</v>
      </c>
      <c r="F75" s="16">
        <v>1</v>
      </c>
      <c r="G75" s="16" t="s">
        <v>48</v>
      </c>
      <c r="H75" s="16" t="s">
        <v>59</v>
      </c>
      <c r="I75" s="16" t="s">
        <v>60</v>
      </c>
      <c r="J75" s="5">
        <v>2</v>
      </c>
      <c r="K75" s="5">
        <v>0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</v>
      </c>
      <c r="U75" s="5">
        <v>0</v>
      </c>
      <c r="V75" s="5">
        <v>2</v>
      </c>
      <c r="W75" s="5">
        <v>50</v>
      </c>
      <c r="X75" s="5">
        <v>0</v>
      </c>
      <c r="Y75" s="5">
        <v>2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32">
        <v>145.74</v>
      </c>
      <c r="AF75" s="5">
        <f t="shared" si="12"/>
        <v>60</v>
      </c>
      <c r="AG75" s="32">
        <f t="shared" si="13"/>
        <v>205.74</v>
      </c>
      <c r="AH75" s="5">
        <v>0</v>
      </c>
      <c r="AI75" s="5">
        <v>2</v>
      </c>
      <c r="AJ75" s="5">
        <v>0</v>
      </c>
      <c r="AK75" s="5">
        <v>0</v>
      </c>
      <c r="AL75" s="5">
        <v>0</v>
      </c>
      <c r="AM75" s="5">
        <v>0</v>
      </c>
      <c r="AN75" s="5">
        <v>2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2</v>
      </c>
      <c r="AX75" s="5">
        <v>0</v>
      </c>
      <c r="AY75" s="5">
        <v>0</v>
      </c>
      <c r="AZ75" s="5">
        <v>0</v>
      </c>
      <c r="BA75" s="5">
        <v>2</v>
      </c>
      <c r="BB75" s="5">
        <v>2</v>
      </c>
      <c r="BC75" s="32">
        <v>153.21</v>
      </c>
      <c r="BD75" s="5">
        <f t="shared" si="14"/>
        <v>10</v>
      </c>
      <c r="BE75" s="32">
        <f t="shared" si="15"/>
        <v>163.21</v>
      </c>
      <c r="BF75" s="32">
        <f t="shared" si="16"/>
        <v>163.21</v>
      </c>
      <c r="BG75" s="32">
        <f t="shared" si="17"/>
        <v>81.586559857587915</v>
      </c>
    </row>
    <row r="76" spans="1:59" ht="45" x14ac:dyDescent="0.25">
      <c r="A76" s="5">
        <v>67</v>
      </c>
      <c r="B76" s="16" t="s">
        <v>390</v>
      </c>
      <c r="C76" s="16">
        <v>2002</v>
      </c>
      <c r="D76" s="16">
        <v>2002</v>
      </c>
      <c r="E76" s="16">
        <v>2002</v>
      </c>
      <c r="F76" s="16">
        <v>1</v>
      </c>
      <c r="G76" s="16" t="s">
        <v>19</v>
      </c>
      <c r="H76" s="16" t="s">
        <v>20</v>
      </c>
      <c r="I76" s="16" t="s">
        <v>391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2</v>
      </c>
      <c r="R76" s="5">
        <v>0</v>
      </c>
      <c r="S76" s="5">
        <v>50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2">
        <v>117.5</v>
      </c>
      <c r="AF76" s="5">
        <f t="shared" si="12"/>
        <v>52</v>
      </c>
      <c r="AG76" s="32">
        <f t="shared" si="13"/>
        <v>169.5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2</v>
      </c>
      <c r="AT76" s="5">
        <v>2</v>
      </c>
      <c r="AU76" s="5">
        <v>0</v>
      </c>
      <c r="AV76" s="5">
        <v>2</v>
      </c>
      <c r="AW76" s="5">
        <v>0</v>
      </c>
      <c r="AX76" s="5">
        <v>0</v>
      </c>
      <c r="AY76" s="5">
        <v>0</v>
      </c>
      <c r="AZ76" s="5">
        <v>2</v>
      </c>
      <c r="BA76" s="5">
        <v>0</v>
      </c>
      <c r="BB76" s="5">
        <v>50</v>
      </c>
      <c r="BC76" s="32">
        <v>154.75</v>
      </c>
      <c r="BD76" s="5">
        <f t="shared" si="14"/>
        <v>58</v>
      </c>
      <c r="BE76" s="32">
        <f t="shared" si="15"/>
        <v>212.75</v>
      </c>
      <c r="BF76" s="32">
        <f t="shared" si="16"/>
        <v>169.5</v>
      </c>
      <c r="BG76" s="32">
        <f t="shared" si="17"/>
        <v>88.584779706275043</v>
      </c>
    </row>
    <row r="77" spans="1:59" ht="60" x14ac:dyDescent="0.25">
      <c r="A77" s="5">
        <v>68</v>
      </c>
      <c r="B77" s="16" t="s">
        <v>456</v>
      </c>
      <c r="C77" s="16">
        <v>2004</v>
      </c>
      <c r="D77" s="16">
        <v>2004</v>
      </c>
      <c r="E77" s="16">
        <v>2004</v>
      </c>
      <c r="F77" s="16">
        <v>1</v>
      </c>
      <c r="G77" s="16" t="s">
        <v>457</v>
      </c>
      <c r="H77" s="16" t="s">
        <v>458</v>
      </c>
      <c r="I77" s="16" t="s">
        <v>459</v>
      </c>
      <c r="J77" s="5">
        <v>0</v>
      </c>
      <c r="K77" s="5">
        <v>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32">
        <v>166.73</v>
      </c>
      <c r="AF77" s="5">
        <f t="shared" si="12"/>
        <v>4</v>
      </c>
      <c r="AG77" s="32">
        <f t="shared" si="13"/>
        <v>170.73</v>
      </c>
      <c r="AH77" s="5">
        <v>0</v>
      </c>
      <c r="AI77" s="5">
        <v>0</v>
      </c>
      <c r="AJ77" s="5">
        <v>0</v>
      </c>
      <c r="AK77" s="5">
        <v>0</v>
      </c>
      <c r="AL77" s="5">
        <v>2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2</v>
      </c>
      <c r="AZ77" s="5">
        <v>0</v>
      </c>
      <c r="BA77" s="5">
        <v>0</v>
      </c>
      <c r="BB77" s="5">
        <v>0</v>
      </c>
      <c r="BC77" s="32">
        <v>175.36</v>
      </c>
      <c r="BD77" s="5">
        <f t="shared" si="14"/>
        <v>4</v>
      </c>
      <c r="BE77" s="32">
        <f t="shared" si="15"/>
        <v>179.36</v>
      </c>
      <c r="BF77" s="32">
        <f t="shared" si="16"/>
        <v>170.73</v>
      </c>
      <c r="BG77" s="32">
        <f t="shared" si="17"/>
        <v>89.953271028037392</v>
      </c>
    </row>
    <row r="78" spans="1:59" ht="30" x14ac:dyDescent="0.25">
      <c r="A78" s="5">
        <v>69</v>
      </c>
      <c r="B78" s="16" t="s">
        <v>17</v>
      </c>
      <c r="C78" s="16">
        <v>2004</v>
      </c>
      <c r="D78" s="16">
        <v>2004</v>
      </c>
      <c r="E78" s="16">
        <v>2004</v>
      </c>
      <c r="F78" s="16">
        <v>1</v>
      </c>
      <c r="G78" s="16" t="s">
        <v>19</v>
      </c>
      <c r="H78" s="16" t="s">
        <v>20</v>
      </c>
      <c r="I78" s="16" t="s">
        <v>21</v>
      </c>
      <c r="J78" s="5">
        <v>0</v>
      </c>
      <c r="K78" s="5">
        <v>2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2</v>
      </c>
      <c r="AD78" s="5">
        <v>0</v>
      </c>
      <c r="AE78" s="32">
        <v>165.41</v>
      </c>
      <c r="AF78" s="5">
        <f t="shared" si="12"/>
        <v>6</v>
      </c>
      <c r="AG78" s="32">
        <f t="shared" si="13"/>
        <v>171.41</v>
      </c>
      <c r="AH78" s="5">
        <v>0</v>
      </c>
      <c r="AI78" s="5">
        <v>2</v>
      </c>
      <c r="AJ78" s="5">
        <v>0</v>
      </c>
      <c r="AK78" s="5">
        <v>0</v>
      </c>
      <c r="AL78" s="5">
        <v>2</v>
      </c>
      <c r="AM78" s="5">
        <v>0</v>
      </c>
      <c r="AN78" s="5">
        <v>2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2</v>
      </c>
      <c r="AU78" s="5">
        <v>0</v>
      </c>
      <c r="AV78" s="5">
        <v>0</v>
      </c>
      <c r="AW78" s="5">
        <v>2</v>
      </c>
      <c r="AX78" s="5">
        <v>0</v>
      </c>
      <c r="AY78" s="5">
        <v>0</v>
      </c>
      <c r="AZ78" s="5">
        <v>0</v>
      </c>
      <c r="BA78" s="5">
        <v>0</v>
      </c>
      <c r="BB78" s="5">
        <v>2</v>
      </c>
      <c r="BC78" s="32">
        <v>167</v>
      </c>
      <c r="BD78" s="5">
        <f t="shared" si="14"/>
        <v>12</v>
      </c>
      <c r="BE78" s="32">
        <f t="shared" si="15"/>
        <v>179</v>
      </c>
      <c r="BF78" s="32">
        <f t="shared" si="16"/>
        <v>171.41</v>
      </c>
      <c r="BG78" s="32">
        <f t="shared" si="17"/>
        <v>90.709835336003565</v>
      </c>
    </row>
    <row r="79" spans="1:59" ht="60" x14ac:dyDescent="0.25">
      <c r="A79" s="5">
        <v>70</v>
      </c>
      <c r="B79" s="16" t="s">
        <v>58</v>
      </c>
      <c r="C79" s="16">
        <v>2003</v>
      </c>
      <c r="D79" s="16">
        <v>2003</v>
      </c>
      <c r="E79" s="16">
        <v>2003</v>
      </c>
      <c r="F79" s="16">
        <v>1</v>
      </c>
      <c r="G79" s="16" t="s">
        <v>48</v>
      </c>
      <c r="H79" s="16" t="s">
        <v>59</v>
      </c>
      <c r="I79" s="16" t="s">
        <v>60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2</v>
      </c>
      <c r="R79" s="5">
        <v>2</v>
      </c>
      <c r="S79" s="5">
        <v>2</v>
      </c>
      <c r="T79" s="5">
        <v>0</v>
      </c>
      <c r="U79" s="5">
        <v>0</v>
      </c>
      <c r="V79" s="5">
        <v>2</v>
      </c>
      <c r="W79" s="5">
        <v>0</v>
      </c>
      <c r="X79" s="5">
        <v>0</v>
      </c>
      <c r="Y79" s="5">
        <v>2</v>
      </c>
      <c r="Z79" s="5">
        <v>0</v>
      </c>
      <c r="AA79" s="5">
        <v>0</v>
      </c>
      <c r="AB79" s="5">
        <v>2</v>
      </c>
      <c r="AC79" s="5">
        <v>0</v>
      </c>
      <c r="AD79" s="5">
        <v>0</v>
      </c>
      <c r="AE79" s="32">
        <v>162.41999999999999</v>
      </c>
      <c r="AF79" s="5">
        <f t="shared" si="12"/>
        <v>12</v>
      </c>
      <c r="AG79" s="32">
        <f t="shared" si="13"/>
        <v>174.42</v>
      </c>
      <c r="AH79" s="5">
        <v>2</v>
      </c>
      <c r="AI79" s="5">
        <v>0</v>
      </c>
      <c r="AJ79" s="5">
        <v>0</v>
      </c>
      <c r="AK79" s="5">
        <v>0</v>
      </c>
      <c r="AL79" s="5">
        <v>2</v>
      </c>
      <c r="AM79" s="5">
        <v>0</v>
      </c>
      <c r="AN79" s="5">
        <v>0</v>
      </c>
      <c r="AO79" s="5">
        <v>0</v>
      </c>
      <c r="AP79" s="5">
        <v>2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2</v>
      </c>
      <c r="AW79" s="5">
        <v>2</v>
      </c>
      <c r="AX79" s="5">
        <v>0</v>
      </c>
      <c r="AY79" s="5">
        <v>0</v>
      </c>
      <c r="AZ79" s="5">
        <v>2</v>
      </c>
      <c r="BA79" s="5">
        <v>0</v>
      </c>
      <c r="BB79" s="5">
        <v>2</v>
      </c>
      <c r="BC79" s="32">
        <v>177.81</v>
      </c>
      <c r="BD79" s="5">
        <f t="shared" si="14"/>
        <v>14</v>
      </c>
      <c r="BE79" s="32">
        <f t="shared" si="15"/>
        <v>191.81</v>
      </c>
      <c r="BF79" s="32">
        <f t="shared" si="16"/>
        <v>174.42</v>
      </c>
      <c r="BG79" s="32">
        <f t="shared" si="17"/>
        <v>94.058744993324424</v>
      </c>
    </row>
    <row r="80" spans="1:59" x14ac:dyDescent="0.25">
      <c r="A80" s="5">
        <v>71</v>
      </c>
      <c r="B80" s="16" t="s">
        <v>385</v>
      </c>
      <c r="C80" s="16">
        <v>1955</v>
      </c>
      <c r="D80" s="16">
        <v>1955</v>
      </c>
      <c r="E80" s="16">
        <v>1955</v>
      </c>
      <c r="F80" s="16">
        <v>1</v>
      </c>
      <c r="G80" s="16" t="s">
        <v>82</v>
      </c>
      <c r="H80" s="16" t="s">
        <v>386</v>
      </c>
      <c r="I80" s="16" t="s">
        <v>298</v>
      </c>
      <c r="J80" s="5">
        <v>2</v>
      </c>
      <c r="K80" s="5">
        <v>50</v>
      </c>
      <c r="L80" s="5">
        <v>2</v>
      </c>
      <c r="M80" s="5">
        <v>2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2</v>
      </c>
      <c r="AE80" s="32">
        <v>175.09</v>
      </c>
      <c r="AF80" s="5">
        <f t="shared" si="12"/>
        <v>58</v>
      </c>
      <c r="AG80" s="32">
        <f t="shared" si="13"/>
        <v>233.09</v>
      </c>
      <c r="AH80" s="5">
        <v>0</v>
      </c>
      <c r="AI80" s="5">
        <v>0</v>
      </c>
      <c r="AJ80" s="5">
        <v>0</v>
      </c>
      <c r="AK80" s="5">
        <v>2</v>
      </c>
      <c r="AL80" s="5">
        <v>2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2</v>
      </c>
      <c r="AS80" s="5">
        <v>0</v>
      </c>
      <c r="AT80" s="5">
        <v>2</v>
      </c>
      <c r="AU80" s="5">
        <v>0</v>
      </c>
      <c r="AV80" s="5">
        <v>0</v>
      </c>
      <c r="AW80" s="5">
        <v>2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32">
        <v>169.9</v>
      </c>
      <c r="BD80" s="5">
        <f t="shared" si="14"/>
        <v>10</v>
      </c>
      <c r="BE80" s="32">
        <f t="shared" si="15"/>
        <v>179.9</v>
      </c>
      <c r="BF80" s="32">
        <f t="shared" si="16"/>
        <v>179.9</v>
      </c>
      <c r="BG80" s="32">
        <f t="shared" si="17"/>
        <v>100.15576323987541</v>
      </c>
    </row>
    <row r="81" spans="1:59" ht="60" x14ac:dyDescent="0.25">
      <c r="A81" s="5">
        <v>72</v>
      </c>
      <c r="B81" s="16" t="s">
        <v>130</v>
      </c>
      <c r="C81" s="16">
        <v>2003</v>
      </c>
      <c r="D81" s="16">
        <v>2003</v>
      </c>
      <c r="E81" s="16">
        <v>2003</v>
      </c>
      <c r="F81" s="16">
        <v>1</v>
      </c>
      <c r="G81" s="16" t="s">
        <v>36</v>
      </c>
      <c r="H81" s="16" t="s">
        <v>95</v>
      </c>
      <c r="I81" s="16" t="s">
        <v>96</v>
      </c>
      <c r="J81" s="5">
        <v>2</v>
      </c>
      <c r="K81" s="5">
        <v>0</v>
      </c>
      <c r="L81" s="5">
        <v>0</v>
      </c>
      <c r="M81" s="5">
        <v>0</v>
      </c>
      <c r="N81" s="5">
        <v>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50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</v>
      </c>
      <c r="AC81" s="5">
        <v>0</v>
      </c>
      <c r="AD81" s="5">
        <v>2</v>
      </c>
      <c r="AE81" s="32">
        <v>165.58</v>
      </c>
      <c r="AF81" s="5">
        <f t="shared" si="12"/>
        <v>58</v>
      </c>
      <c r="AG81" s="32">
        <f t="shared" si="13"/>
        <v>223.58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2</v>
      </c>
      <c r="AN81" s="5">
        <v>0</v>
      </c>
      <c r="AO81" s="5">
        <v>2</v>
      </c>
      <c r="AP81" s="5">
        <v>2</v>
      </c>
      <c r="AQ81" s="5">
        <v>0</v>
      </c>
      <c r="AR81" s="5">
        <v>0</v>
      </c>
      <c r="AS81" s="5">
        <v>2</v>
      </c>
      <c r="AT81" s="5">
        <v>0</v>
      </c>
      <c r="AU81" s="5">
        <v>0</v>
      </c>
      <c r="AV81" s="5">
        <v>0</v>
      </c>
      <c r="AW81" s="5">
        <v>2</v>
      </c>
      <c r="AX81" s="5">
        <v>2</v>
      </c>
      <c r="AY81" s="5">
        <v>0</v>
      </c>
      <c r="AZ81" s="5">
        <v>2</v>
      </c>
      <c r="BA81" s="5">
        <v>0</v>
      </c>
      <c r="BB81" s="5">
        <v>2</v>
      </c>
      <c r="BC81" s="32">
        <v>164.72</v>
      </c>
      <c r="BD81" s="5">
        <f t="shared" si="14"/>
        <v>16</v>
      </c>
      <c r="BE81" s="32">
        <f t="shared" si="15"/>
        <v>180.72</v>
      </c>
      <c r="BF81" s="32">
        <f t="shared" si="16"/>
        <v>180.72</v>
      </c>
      <c r="BG81" s="32">
        <f t="shared" si="17"/>
        <v>101.06809078771697</v>
      </c>
    </row>
    <row r="82" spans="1:59" ht="30" x14ac:dyDescent="0.25">
      <c r="A82" s="5">
        <v>73</v>
      </c>
      <c r="B82" s="16" t="s">
        <v>175</v>
      </c>
      <c r="C82" s="16">
        <v>2004</v>
      </c>
      <c r="D82" s="16">
        <v>2004</v>
      </c>
      <c r="E82" s="16">
        <v>2004</v>
      </c>
      <c r="F82" s="16">
        <v>1</v>
      </c>
      <c r="G82" s="16" t="s">
        <v>19</v>
      </c>
      <c r="H82" s="16" t="s">
        <v>20</v>
      </c>
      <c r="I82" s="16" t="s">
        <v>21</v>
      </c>
      <c r="J82" s="5">
        <v>2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50</v>
      </c>
      <c r="X82" s="5">
        <v>0</v>
      </c>
      <c r="Y82" s="5">
        <v>2</v>
      </c>
      <c r="Z82" s="5">
        <v>2</v>
      </c>
      <c r="AA82" s="5">
        <v>0</v>
      </c>
      <c r="AB82" s="5">
        <v>2</v>
      </c>
      <c r="AC82" s="5">
        <v>0</v>
      </c>
      <c r="AD82" s="5">
        <v>2</v>
      </c>
      <c r="AE82" s="32">
        <v>143.72999999999999</v>
      </c>
      <c r="AF82" s="5">
        <f t="shared" si="12"/>
        <v>60</v>
      </c>
      <c r="AG82" s="32">
        <f t="shared" si="13"/>
        <v>203.73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2</v>
      </c>
      <c r="AX82" s="5">
        <v>2</v>
      </c>
      <c r="AY82" s="5">
        <v>0</v>
      </c>
      <c r="AZ82" s="5">
        <v>2</v>
      </c>
      <c r="BA82" s="5">
        <v>0</v>
      </c>
      <c r="BB82" s="5">
        <v>50</v>
      </c>
      <c r="BC82" s="32">
        <v>130.02000000000001</v>
      </c>
      <c r="BD82" s="5">
        <f t="shared" si="14"/>
        <v>56</v>
      </c>
      <c r="BE82" s="32">
        <f t="shared" si="15"/>
        <v>186.02</v>
      </c>
      <c r="BF82" s="32">
        <f t="shared" si="16"/>
        <v>186.02</v>
      </c>
      <c r="BG82" s="32">
        <f t="shared" si="17"/>
        <v>106.96484201157102</v>
      </c>
    </row>
    <row r="83" spans="1:59" ht="90" x14ac:dyDescent="0.25">
      <c r="A83" s="5">
        <v>74</v>
      </c>
      <c r="B83" s="16" t="s">
        <v>565</v>
      </c>
      <c r="C83" s="16">
        <v>2003</v>
      </c>
      <c r="D83" s="16">
        <v>2003</v>
      </c>
      <c r="E83" s="16">
        <v>2003</v>
      </c>
      <c r="F83" s="16">
        <v>1</v>
      </c>
      <c r="G83" s="16" t="s">
        <v>116</v>
      </c>
      <c r="H83" s="16" t="s">
        <v>698</v>
      </c>
      <c r="I83" s="16" t="s">
        <v>315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2</v>
      </c>
      <c r="U83" s="5">
        <v>0</v>
      </c>
      <c r="V83" s="5">
        <v>0</v>
      </c>
      <c r="W83" s="5">
        <v>50</v>
      </c>
      <c r="X83" s="5">
        <v>0</v>
      </c>
      <c r="Y83" s="5">
        <v>2</v>
      </c>
      <c r="Z83" s="5">
        <v>2</v>
      </c>
      <c r="AA83" s="5">
        <v>0</v>
      </c>
      <c r="AB83" s="5">
        <v>2</v>
      </c>
      <c r="AC83" s="5">
        <v>0</v>
      </c>
      <c r="AD83" s="5">
        <v>50</v>
      </c>
      <c r="AE83" s="32">
        <v>140.97999999999999</v>
      </c>
      <c r="AF83" s="5">
        <f t="shared" si="12"/>
        <v>110</v>
      </c>
      <c r="AG83" s="32">
        <f t="shared" si="13"/>
        <v>250.98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2</v>
      </c>
      <c r="AN83" s="5">
        <v>0</v>
      </c>
      <c r="AO83" s="5">
        <v>0</v>
      </c>
      <c r="AP83" s="5">
        <v>2</v>
      </c>
      <c r="AQ83" s="5">
        <v>0</v>
      </c>
      <c r="AR83" s="5">
        <v>0</v>
      </c>
      <c r="AS83" s="5">
        <v>2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2</v>
      </c>
      <c r="BA83" s="5">
        <v>0</v>
      </c>
      <c r="BB83" s="5">
        <v>50</v>
      </c>
      <c r="BC83" s="32">
        <v>194.68</v>
      </c>
      <c r="BD83" s="5">
        <f t="shared" si="14"/>
        <v>58</v>
      </c>
      <c r="BE83" s="32">
        <f t="shared" si="15"/>
        <v>252.68</v>
      </c>
      <c r="BF83" s="32">
        <f t="shared" si="16"/>
        <v>250.98</v>
      </c>
      <c r="BG83" s="32">
        <f t="shared" si="17"/>
        <v>179.23898531375167</v>
      </c>
    </row>
    <row r="84" spans="1:59" ht="60" x14ac:dyDescent="0.25">
      <c r="A84" s="5">
        <v>75</v>
      </c>
      <c r="B84" s="16" t="s">
        <v>393</v>
      </c>
      <c r="C84" s="16">
        <v>2004</v>
      </c>
      <c r="D84" s="16">
        <v>2004</v>
      </c>
      <c r="E84" s="16">
        <v>2004</v>
      </c>
      <c r="F84" s="16">
        <v>1</v>
      </c>
      <c r="G84" s="16" t="s">
        <v>108</v>
      </c>
      <c r="H84" s="16" t="s">
        <v>167</v>
      </c>
      <c r="I84" s="16" t="s">
        <v>394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2</v>
      </c>
      <c r="R84" s="5">
        <v>2</v>
      </c>
      <c r="S84" s="5">
        <v>50</v>
      </c>
      <c r="T84" s="5">
        <v>50</v>
      </c>
      <c r="U84" s="5">
        <v>0</v>
      </c>
      <c r="V84" s="5">
        <v>0</v>
      </c>
      <c r="W84" s="5">
        <v>50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2</v>
      </c>
      <c r="AE84" s="32">
        <v>155.6</v>
      </c>
      <c r="AF84" s="5">
        <f t="shared" si="12"/>
        <v>156</v>
      </c>
      <c r="AG84" s="32">
        <f t="shared" si="13"/>
        <v>311.60000000000002</v>
      </c>
      <c r="AH84" s="5">
        <v>2</v>
      </c>
      <c r="AI84" s="5">
        <v>0</v>
      </c>
      <c r="AJ84" s="5">
        <v>2</v>
      </c>
      <c r="AK84" s="5">
        <v>0</v>
      </c>
      <c r="AL84" s="5">
        <v>0</v>
      </c>
      <c r="AM84" s="5">
        <v>2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2</v>
      </c>
      <c r="AT84" s="5">
        <v>50</v>
      </c>
      <c r="AU84" s="5">
        <v>50</v>
      </c>
      <c r="AV84" s="5">
        <v>50</v>
      </c>
      <c r="AW84" s="5">
        <v>50</v>
      </c>
      <c r="AX84" s="5">
        <v>50</v>
      </c>
      <c r="AY84" s="5">
        <v>0</v>
      </c>
      <c r="AZ84" s="5">
        <v>0</v>
      </c>
      <c r="BA84" s="5">
        <v>0</v>
      </c>
      <c r="BB84" s="5">
        <v>50</v>
      </c>
      <c r="BC84" s="32">
        <v>138.37</v>
      </c>
      <c r="BD84" s="5">
        <f t="shared" si="14"/>
        <v>308</v>
      </c>
      <c r="BE84" s="32">
        <f t="shared" si="15"/>
        <v>446.37</v>
      </c>
      <c r="BF84" s="32">
        <f t="shared" si="16"/>
        <v>311.60000000000002</v>
      </c>
      <c r="BG84" s="32">
        <f t="shared" si="17"/>
        <v>246.68446817979532</v>
      </c>
    </row>
    <row r="85" spans="1:59" ht="45" x14ac:dyDescent="0.25">
      <c r="A85" s="5"/>
      <c r="B85" s="16" t="s">
        <v>225</v>
      </c>
      <c r="C85" s="16">
        <v>2002</v>
      </c>
      <c r="D85" s="16">
        <v>2002</v>
      </c>
      <c r="E85" s="16">
        <v>2002</v>
      </c>
      <c r="F85" s="16">
        <v>1</v>
      </c>
      <c r="G85" s="16" t="s">
        <v>82</v>
      </c>
      <c r="H85" s="16" t="s">
        <v>605</v>
      </c>
      <c r="I85" s="16" t="s">
        <v>226</v>
      </c>
      <c r="J85" s="5">
        <v>2</v>
      </c>
      <c r="K85" s="5">
        <v>0</v>
      </c>
      <c r="L85" s="5">
        <v>2</v>
      </c>
      <c r="M85" s="5">
        <v>0</v>
      </c>
      <c r="N85" s="5">
        <v>0</v>
      </c>
      <c r="O85" s="5">
        <v>0</v>
      </c>
      <c r="P85" s="5">
        <v>0</v>
      </c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32"/>
      <c r="AF85" s="5">
        <f t="shared" si="12"/>
        <v>4</v>
      </c>
      <c r="AG85" s="32" t="s">
        <v>975</v>
      </c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2"/>
      <c r="BD85" s="5">
        <f t="shared" si="14"/>
        <v>0</v>
      </c>
      <c r="BE85" s="32" t="s">
        <v>973</v>
      </c>
      <c r="BF85" s="32"/>
      <c r="BG85" s="32" t="str">
        <f t="shared" si="17"/>
        <v/>
      </c>
    </row>
    <row r="87" spans="1:59" ht="18.75" x14ac:dyDescent="0.25">
      <c r="A87" s="20" t="s">
        <v>983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59" x14ac:dyDescent="0.25">
      <c r="A88" s="27" t="s">
        <v>967</v>
      </c>
      <c r="B88" s="27" t="s">
        <v>1</v>
      </c>
      <c r="C88" s="27" t="s">
        <v>2</v>
      </c>
      <c r="D88" s="27" t="s">
        <v>590</v>
      </c>
      <c r="E88" s="27" t="s">
        <v>591</v>
      </c>
      <c r="F88" s="27" t="s">
        <v>3</v>
      </c>
      <c r="G88" s="27" t="s">
        <v>4</v>
      </c>
      <c r="H88" s="27" t="s">
        <v>5</v>
      </c>
      <c r="I88" s="27" t="s">
        <v>6</v>
      </c>
      <c r="J88" s="33" t="s">
        <v>980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5"/>
      <c r="AH88" s="33" t="s">
        <v>981</v>
      </c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5"/>
      <c r="BF88" s="27" t="s">
        <v>982</v>
      </c>
      <c r="BG88" s="27" t="s">
        <v>972</v>
      </c>
    </row>
    <row r="89" spans="1:59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36">
        <v>1</v>
      </c>
      <c r="K89" s="36">
        <v>2</v>
      </c>
      <c r="L89" s="36">
        <v>3</v>
      </c>
      <c r="M89" s="36">
        <v>4</v>
      </c>
      <c r="N89" s="36">
        <v>5</v>
      </c>
      <c r="O89" s="36">
        <v>6</v>
      </c>
      <c r="P89" s="36">
        <v>7</v>
      </c>
      <c r="Q89" s="36">
        <v>8</v>
      </c>
      <c r="R89" s="36">
        <v>9</v>
      </c>
      <c r="S89" s="36">
        <v>10</v>
      </c>
      <c r="T89" s="36">
        <v>11</v>
      </c>
      <c r="U89" s="36">
        <v>12</v>
      </c>
      <c r="V89" s="36">
        <v>13</v>
      </c>
      <c r="W89" s="36">
        <v>14</v>
      </c>
      <c r="X89" s="36">
        <v>15</v>
      </c>
      <c r="Y89" s="36">
        <v>16</v>
      </c>
      <c r="Z89" s="36">
        <v>17</v>
      </c>
      <c r="AA89" s="36">
        <v>18</v>
      </c>
      <c r="AB89" s="36">
        <v>19</v>
      </c>
      <c r="AC89" s="36">
        <v>20</v>
      </c>
      <c r="AD89" s="36">
        <v>21</v>
      </c>
      <c r="AE89" s="36" t="s">
        <v>969</v>
      </c>
      <c r="AF89" s="36" t="s">
        <v>970</v>
      </c>
      <c r="AG89" s="36" t="s">
        <v>971</v>
      </c>
      <c r="AH89" s="36">
        <v>1</v>
      </c>
      <c r="AI89" s="36">
        <v>2</v>
      </c>
      <c r="AJ89" s="36">
        <v>3</v>
      </c>
      <c r="AK89" s="36">
        <v>4</v>
      </c>
      <c r="AL89" s="36">
        <v>5</v>
      </c>
      <c r="AM89" s="36">
        <v>6</v>
      </c>
      <c r="AN89" s="36">
        <v>7</v>
      </c>
      <c r="AO89" s="36">
        <v>8</v>
      </c>
      <c r="AP89" s="36">
        <v>9</v>
      </c>
      <c r="AQ89" s="36">
        <v>10</v>
      </c>
      <c r="AR89" s="36">
        <v>11</v>
      </c>
      <c r="AS89" s="36">
        <v>12</v>
      </c>
      <c r="AT89" s="36">
        <v>13</v>
      </c>
      <c r="AU89" s="36">
        <v>14</v>
      </c>
      <c r="AV89" s="36">
        <v>15</v>
      </c>
      <c r="AW89" s="36">
        <v>16</v>
      </c>
      <c r="AX89" s="36">
        <v>17</v>
      </c>
      <c r="AY89" s="36">
        <v>18</v>
      </c>
      <c r="AZ89" s="36">
        <v>19</v>
      </c>
      <c r="BA89" s="36">
        <v>20</v>
      </c>
      <c r="BB89" s="36">
        <v>21</v>
      </c>
      <c r="BC89" s="36" t="s">
        <v>969</v>
      </c>
      <c r="BD89" s="36" t="s">
        <v>970</v>
      </c>
      <c r="BE89" s="36" t="s">
        <v>971</v>
      </c>
      <c r="BF89" s="28"/>
      <c r="BG89" s="28"/>
    </row>
    <row r="90" spans="1:59" ht="60" x14ac:dyDescent="0.25">
      <c r="A90" s="29">
        <v>1</v>
      </c>
      <c r="B90" s="30" t="s">
        <v>984</v>
      </c>
      <c r="C90" s="30" t="s">
        <v>985</v>
      </c>
      <c r="D90" s="30">
        <v>1996</v>
      </c>
      <c r="E90" s="30">
        <v>1996</v>
      </c>
      <c r="F90" s="30" t="s">
        <v>986</v>
      </c>
      <c r="G90" s="30" t="s">
        <v>90</v>
      </c>
      <c r="H90" s="30" t="s">
        <v>350</v>
      </c>
      <c r="I90" s="30" t="s">
        <v>351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0</v>
      </c>
      <c r="AB90" s="29">
        <v>0</v>
      </c>
      <c r="AC90" s="29">
        <v>0</v>
      </c>
      <c r="AD90" s="29">
        <v>0</v>
      </c>
      <c r="AE90" s="31">
        <v>106.68</v>
      </c>
      <c r="AF90" s="29">
        <f t="shared" ref="AF90:AF104" si="18">SUM(J90:AD90)</f>
        <v>0</v>
      </c>
      <c r="AG90" s="31">
        <f t="shared" ref="AG90:AG104" si="19">AE90+AF90</f>
        <v>106.68</v>
      </c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31"/>
      <c r="BD90" s="29">
        <f t="shared" ref="BD90:BD104" si="20">SUM(AH90:BB90)</f>
        <v>0</v>
      </c>
      <c r="BE90" s="31" t="s">
        <v>973</v>
      </c>
      <c r="BF90" s="31">
        <f t="shared" ref="BF90:BF104" si="21">MIN(BE90,AG90)</f>
        <v>106.68</v>
      </c>
      <c r="BG90" s="31">
        <f t="shared" ref="BG90:BG104" si="22">IF( AND(ISNUMBER(BF$90),ISNUMBER(BF90)),(BF90-BF$90)/BF$90*100,"")</f>
        <v>0</v>
      </c>
    </row>
    <row r="91" spans="1:59" ht="90" x14ac:dyDescent="0.25">
      <c r="A91" s="5">
        <v>2</v>
      </c>
      <c r="B91" s="16" t="s">
        <v>987</v>
      </c>
      <c r="C91" s="16" t="s">
        <v>988</v>
      </c>
      <c r="D91" s="16">
        <v>1998</v>
      </c>
      <c r="E91" s="16">
        <v>1998</v>
      </c>
      <c r="F91" s="16" t="s">
        <v>986</v>
      </c>
      <c r="G91" s="16" t="s">
        <v>116</v>
      </c>
      <c r="H91" s="16" t="s">
        <v>273</v>
      </c>
      <c r="I91" s="16" t="s">
        <v>118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2">
        <v>106.97</v>
      </c>
      <c r="AF91" s="5">
        <f t="shared" si="18"/>
        <v>0</v>
      </c>
      <c r="AG91" s="32">
        <f t="shared" si="19"/>
        <v>106.97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50</v>
      </c>
      <c r="BB91" s="5">
        <v>0</v>
      </c>
      <c r="BC91" s="32">
        <v>112.01</v>
      </c>
      <c r="BD91" s="5">
        <f t="shared" si="20"/>
        <v>50</v>
      </c>
      <c r="BE91" s="32">
        <f t="shared" ref="BE90:BE104" si="23">BC91+BD91</f>
        <v>162.01</v>
      </c>
      <c r="BF91" s="32">
        <f t="shared" si="21"/>
        <v>106.97</v>
      </c>
      <c r="BG91" s="32">
        <f t="shared" si="22"/>
        <v>0.27184101987250847</v>
      </c>
    </row>
    <row r="92" spans="1:59" ht="45" x14ac:dyDescent="0.25">
      <c r="A92" s="5">
        <v>3</v>
      </c>
      <c r="B92" s="16" t="s">
        <v>989</v>
      </c>
      <c r="C92" s="16" t="s">
        <v>990</v>
      </c>
      <c r="D92" s="16">
        <v>1995</v>
      </c>
      <c r="E92" s="16">
        <v>1995</v>
      </c>
      <c r="F92" s="16" t="s">
        <v>986</v>
      </c>
      <c r="G92" s="16" t="s">
        <v>90</v>
      </c>
      <c r="H92" s="16" t="s">
        <v>104</v>
      </c>
      <c r="I92" s="16" t="s">
        <v>105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32">
        <v>110.02</v>
      </c>
      <c r="AF92" s="5">
        <f t="shared" si="18"/>
        <v>0</v>
      </c>
      <c r="AG92" s="32">
        <f t="shared" si="19"/>
        <v>110.02</v>
      </c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2"/>
      <c r="BD92" s="5">
        <f t="shared" si="20"/>
        <v>0</v>
      </c>
      <c r="BE92" s="32" t="s">
        <v>973</v>
      </c>
      <c r="BF92" s="32">
        <f t="shared" si="21"/>
        <v>110.02</v>
      </c>
      <c r="BG92" s="32">
        <f t="shared" si="22"/>
        <v>3.1308586426696561</v>
      </c>
    </row>
    <row r="93" spans="1:59" ht="30" x14ac:dyDescent="0.25">
      <c r="A93" s="5">
        <v>4</v>
      </c>
      <c r="B93" s="16" t="s">
        <v>991</v>
      </c>
      <c r="C93" s="16" t="s">
        <v>992</v>
      </c>
      <c r="D93" s="16">
        <v>1990</v>
      </c>
      <c r="E93" s="16">
        <v>1990</v>
      </c>
      <c r="F93" s="16" t="s">
        <v>986</v>
      </c>
      <c r="G93" s="16" t="s">
        <v>82</v>
      </c>
      <c r="H93" s="16" t="s">
        <v>222</v>
      </c>
      <c r="I93" s="16" t="s">
        <v>375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2">
        <v>115.91</v>
      </c>
      <c r="AF93" s="5">
        <f t="shared" si="18"/>
        <v>0</v>
      </c>
      <c r="AG93" s="32">
        <f t="shared" si="19"/>
        <v>115.91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2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2</v>
      </c>
      <c r="BA93" s="5">
        <v>0</v>
      </c>
      <c r="BB93" s="5">
        <v>2</v>
      </c>
      <c r="BC93" s="32">
        <v>123.55</v>
      </c>
      <c r="BD93" s="5">
        <f t="shared" si="20"/>
        <v>6</v>
      </c>
      <c r="BE93" s="32">
        <f t="shared" si="23"/>
        <v>129.55000000000001</v>
      </c>
      <c r="BF93" s="32">
        <f t="shared" si="21"/>
        <v>115.91</v>
      </c>
      <c r="BG93" s="32">
        <f t="shared" si="22"/>
        <v>8.6520434945631699</v>
      </c>
    </row>
    <row r="94" spans="1:59" ht="30" x14ac:dyDescent="0.25">
      <c r="A94" s="5">
        <v>5</v>
      </c>
      <c r="B94" s="16" t="s">
        <v>993</v>
      </c>
      <c r="C94" s="16" t="s">
        <v>988</v>
      </c>
      <c r="D94" s="16">
        <v>1998</v>
      </c>
      <c r="E94" s="16">
        <v>1998</v>
      </c>
      <c r="F94" s="16" t="s">
        <v>994</v>
      </c>
      <c r="G94" s="16" t="s">
        <v>43</v>
      </c>
      <c r="H94" s="16" t="s">
        <v>53</v>
      </c>
      <c r="I94" s="16" t="s">
        <v>72</v>
      </c>
      <c r="J94" s="5">
        <v>0</v>
      </c>
      <c r="K94" s="5">
        <v>50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2</v>
      </c>
      <c r="AE94" s="32">
        <v>115.91</v>
      </c>
      <c r="AF94" s="5">
        <f t="shared" si="18"/>
        <v>52</v>
      </c>
      <c r="AG94" s="32">
        <f t="shared" si="19"/>
        <v>167.91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2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32">
        <v>116.14</v>
      </c>
      <c r="BD94" s="5">
        <f t="shared" si="20"/>
        <v>2</v>
      </c>
      <c r="BE94" s="32">
        <f t="shared" si="23"/>
        <v>118.14</v>
      </c>
      <c r="BF94" s="32">
        <f t="shared" si="21"/>
        <v>118.14</v>
      </c>
      <c r="BG94" s="32">
        <f t="shared" si="22"/>
        <v>10.742407199100105</v>
      </c>
    </row>
    <row r="95" spans="1:59" ht="45" x14ac:dyDescent="0.25">
      <c r="A95" s="5">
        <v>6</v>
      </c>
      <c r="B95" s="16" t="s">
        <v>995</v>
      </c>
      <c r="C95" s="16" t="s">
        <v>996</v>
      </c>
      <c r="D95" s="16">
        <v>1991</v>
      </c>
      <c r="E95" s="16">
        <v>1987</v>
      </c>
      <c r="F95" s="16" t="s">
        <v>986</v>
      </c>
      <c r="G95" s="16" t="s">
        <v>82</v>
      </c>
      <c r="H95" s="16" t="s">
        <v>736</v>
      </c>
      <c r="I95" s="16" t="s">
        <v>737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2</v>
      </c>
      <c r="AE95" s="32">
        <v>124.64</v>
      </c>
      <c r="AF95" s="5">
        <f t="shared" si="18"/>
        <v>2</v>
      </c>
      <c r="AG95" s="32">
        <f t="shared" si="19"/>
        <v>126.64</v>
      </c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2"/>
      <c r="BD95" s="5">
        <f t="shared" si="20"/>
        <v>0</v>
      </c>
      <c r="BE95" s="32" t="s">
        <v>973</v>
      </c>
      <c r="BF95" s="32">
        <f t="shared" si="21"/>
        <v>126.64</v>
      </c>
      <c r="BG95" s="32">
        <f t="shared" si="22"/>
        <v>18.710161229846261</v>
      </c>
    </row>
    <row r="96" spans="1:59" ht="30" x14ac:dyDescent="0.25">
      <c r="A96" s="5">
        <v>7</v>
      </c>
      <c r="B96" s="16" t="s">
        <v>997</v>
      </c>
      <c r="C96" s="16" t="s">
        <v>998</v>
      </c>
      <c r="D96" s="16">
        <v>1989</v>
      </c>
      <c r="E96" s="16">
        <v>1988</v>
      </c>
      <c r="F96" s="16" t="s">
        <v>986</v>
      </c>
      <c r="G96" s="16" t="s">
        <v>12</v>
      </c>
      <c r="H96" s="16" t="s">
        <v>27</v>
      </c>
      <c r="I96" s="16" t="s">
        <v>28</v>
      </c>
      <c r="J96" s="5">
        <v>0</v>
      </c>
      <c r="K96" s="5">
        <v>2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2</v>
      </c>
      <c r="AA96" s="5">
        <v>0</v>
      </c>
      <c r="AB96" s="5">
        <v>0</v>
      </c>
      <c r="AC96" s="5">
        <v>0</v>
      </c>
      <c r="AD96" s="5">
        <v>2</v>
      </c>
      <c r="AE96" s="32">
        <v>122.3</v>
      </c>
      <c r="AF96" s="5">
        <f t="shared" si="18"/>
        <v>6</v>
      </c>
      <c r="AG96" s="32">
        <f t="shared" si="19"/>
        <v>128.30000000000001</v>
      </c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2"/>
      <c r="BD96" s="5">
        <f t="shared" si="20"/>
        <v>0</v>
      </c>
      <c r="BE96" s="32" t="s">
        <v>973</v>
      </c>
      <c r="BF96" s="32">
        <f t="shared" si="21"/>
        <v>128.30000000000001</v>
      </c>
      <c r="BG96" s="32">
        <f t="shared" si="22"/>
        <v>20.26621672290964</v>
      </c>
    </row>
    <row r="97" spans="1:59" ht="75" x14ac:dyDescent="0.25">
      <c r="A97" s="5">
        <v>8</v>
      </c>
      <c r="B97" s="16" t="s">
        <v>999</v>
      </c>
      <c r="C97" s="16" t="s">
        <v>1000</v>
      </c>
      <c r="D97" s="16">
        <v>2003</v>
      </c>
      <c r="E97" s="16">
        <v>2003</v>
      </c>
      <c r="F97" s="16" t="s">
        <v>994</v>
      </c>
      <c r="G97" s="16" t="s">
        <v>196</v>
      </c>
      <c r="H97" s="16" t="s">
        <v>197</v>
      </c>
      <c r="I97" s="16" t="s">
        <v>198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2">
        <v>131.21</v>
      </c>
      <c r="AF97" s="5">
        <f t="shared" si="18"/>
        <v>0</v>
      </c>
      <c r="AG97" s="32">
        <f t="shared" si="19"/>
        <v>131.21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2</v>
      </c>
      <c r="BB97" s="5">
        <v>0</v>
      </c>
      <c r="BC97" s="32">
        <v>132.32</v>
      </c>
      <c r="BD97" s="5">
        <f t="shared" si="20"/>
        <v>2</v>
      </c>
      <c r="BE97" s="32">
        <f t="shared" si="23"/>
        <v>134.32</v>
      </c>
      <c r="BF97" s="32">
        <f t="shared" si="21"/>
        <v>131.21</v>
      </c>
      <c r="BG97" s="32">
        <f t="shared" si="22"/>
        <v>22.994000749906263</v>
      </c>
    </row>
    <row r="98" spans="1:59" ht="30" x14ac:dyDescent="0.25">
      <c r="A98" s="5">
        <v>9</v>
      </c>
      <c r="B98" s="16" t="s">
        <v>1001</v>
      </c>
      <c r="C98" s="16" t="s">
        <v>1002</v>
      </c>
      <c r="D98" s="16">
        <v>2000</v>
      </c>
      <c r="E98" s="16">
        <v>1995</v>
      </c>
      <c r="F98" s="16" t="s">
        <v>1003</v>
      </c>
      <c r="G98" s="16" t="s">
        <v>82</v>
      </c>
      <c r="H98" s="16" t="s">
        <v>83</v>
      </c>
      <c r="I98" s="16" t="s">
        <v>714</v>
      </c>
      <c r="J98" s="5">
        <v>0</v>
      </c>
      <c r="K98" s="5">
        <v>2</v>
      </c>
      <c r="L98" s="5">
        <v>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2</v>
      </c>
      <c r="S98" s="5">
        <v>0</v>
      </c>
      <c r="T98" s="5">
        <v>0</v>
      </c>
      <c r="U98" s="5">
        <v>0</v>
      </c>
      <c r="V98" s="5">
        <v>2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2</v>
      </c>
      <c r="AE98" s="32">
        <v>126.77</v>
      </c>
      <c r="AF98" s="5">
        <f t="shared" si="18"/>
        <v>10</v>
      </c>
      <c r="AG98" s="32">
        <f t="shared" si="19"/>
        <v>136.76999999999998</v>
      </c>
      <c r="AH98" s="5">
        <v>2</v>
      </c>
      <c r="AI98" s="5">
        <v>2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2</v>
      </c>
      <c r="AX98" s="5">
        <v>0</v>
      </c>
      <c r="AY98" s="5">
        <v>0</v>
      </c>
      <c r="AZ98" s="5">
        <v>0</v>
      </c>
      <c r="BA98" s="5">
        <v>0</v>
      </c>
      <c r="BB98" s="5">
        <v>2</v>
      </c>
      <c r="BC98" s="32">
        <v>147.07</v>
      </c>
      <c r="BD98" s="5">
        <f t="shared" si="20"/>
        <v>8</v>
      </c>
      <c r="BE98" s="32">
        <f t="shared" si="23"/>
        <v>155.07</v>
      </c>
      <c r="BF98" s="32">
        <f t="shared" si="21"/>
        <v>136.76999999999998</v>
      </c>
      <c r="BG98" s="32">
        <f t="shared" si="22"/>
        <v>28.205849268841369</v>
      </c>
    </row>
    <row r="99" spans="1:59" ht="75" x14ac:dyDescent="0.25">
      <c r="A99" s="5">
        <v>10</v>
      </c>
      <c r="B99" s="16" t="s">
        <v>1004</v>
      </c>
      <c r="C99" s="16" t="s">
        <v>1005</v>
      </c>
      <c r="D99" s="16">
        <v>2000</v>
      </c>
      <c r="E99" s="16">
        <v>2000</v>
      </c>
      <c r="F99" s="16" t="s">
        <v>994</v>
      </c>
      <c r="G99" s="16" t="s">
        <v>291</v>
      </c>
      <c r="H99" s="16" t="s">
        <v>292</v>
      </c>
      <c r="I99" s="16" t="s">
        <v>744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50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2</v>
      </c>
      <c r="AE99" s="32">
        <v>132.25</v>
      </c>
      <c r="AF99" s="5">
        <f t="shared" si="18"/>
        <v>52</v>
      </c>
      <c r="AG99" s="32">
        <f t="shared" si="19"/>
        <v>184.25</v>
      </c>
      <c r="AH99" s="5">
        <v>2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2</v>
      </c>
      <c r="AP99" s="5">
        <v>0</v>
      </c>
      <c r="AQ99" s="5">
        <v>0</v>
      </c>
      <c r="AR99" s="5">
        <v>0</v>
      </c>
      <c r="AS99" s="5">
        <v>0</v>
      </c>
      <c r="AT99" s="5">
        <v>2</v>
      </c>
      <c r="AU99" s="5">
        <v>0</v>
      </c>
      <c r="AV99" s="5">
        <v>0</v>
      </c>
      <c r="AW99" s="5">
        <v>0</v>
      </c>
      <c r="AX99" s="5">
        <v>0</v>
      </c>
      <c r="AY99" s="5">
        <v>2</v>
      </c>
      <c r="AZ99" s="5">
        <v>0</v>
      </c>
      <c r="BA99" s="5">
        <v>0</v>
      </c>
      <c r="BB99" s="5">
        <v>2</v>
      </c>
      <c r="BC99" s="32">
        <v>130.6</v>
      </c>
      <c r="BD99" s="5">
        <f t="shared" si="20"/>
        <v>10</v>
      </c>
      <c r="BE99" s="32">
        <f t="shared" si="23"/>
        <v>140.6</v>
      </c>
      <c r="BF99" s="32">
        <f t="shared" si="21"/>
        <v>140.6</v>
      </c>
      <c r="BG99" s="32">
        <f t="shared" si="22"/>
        <v>31.796025496812884</v>
      </c>
    </row>
    <row r="100" spans="1:59" ht="60" x14ac:dyDescent="0.25">
      <c r="A100" s="5">
        <v>11</v>
      </c>
      <c r="B100" s="16" t="s">
        <v>1006</v>
      </c>
      <c r="C100" s="16" t="s">
        <v>1007</v>
      </c>
      <c r="D100" s="16">
        <v>2002</v>
      </c>
      <c r="E100" s="16">
        <v>2002</v>
      </c>
      <c r="F100" s="16" t="s">
        <v>994</v>
      </c>
      <c r="G100" s="16" t="s">
        <v>36</v>
      </c>
      <c r="H100" s="16" t="s">
        <v>37</v>
      </c>
      <c r="I100" s="16" t="s">
        <v>38</v>
      </c>
      <c r="J100" s="5">
        <v>50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2</v>
      </c>
      <c r="V100" s="5">
        <v>2</v>
      </c>
      <c r="W100" s="5">
        <v>50</v>
      </c>
      <c r="X100" s="5">
        <v>0</v>
      </c>
      <c r="Y100" s="5">
        <v>2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2">
        <v>164.38</v>
      </c>
      <c r="AF100" s="5">
        <f t="shared" si="18"/>
        <v>106</v>
      </c>
      <c r="AG100" s="32">
        <f t="shared" si="19"/>
        <v>270.38</v>
      </c>
      <c r="AH100" s="5">
        <v>2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2</v>
      </c>
      <c r="AR100" s="5">
        <v>0</v>
      </c>
      <c r="AS100" s="5">
        <v>2</v>
      </c>
      <c r="AT100" s="5">
        <v>2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2</v>
      </c>
      <c r="BA100" s="5">
        <v>0</v>
      </c>
      <c r="BB100" s="5">
        <v>2</v>
      </c>
      <c r="BC100" s="32">
        <v>140.05000000000001</v>
      </c>
      <c r="BD100" s="5">
        <f t="shared" si="20"/>
        <v>12</v>
      </c>
      <c r="BE100" s="32">
        <f t="shared" si="23"/>
        <v>152.05000000000001</v>
      </c>
      <c r="BF100" s="32">
        <f t="shared" si="21"/>
        <v>152.05000000000001</v>
      </c>
      <c r="BG100" s="32">
        <f t="shared" si="22"/>
        <v>42.529058867641545</v>
      </c>
    </row>
    <row r="101" spans="1:59" ht="45" x14ac:dyDescent="0.25">
      <c r="A101" s="5">
        <v>12</v>
      </c>
      <c r="B101" s="16" t="s">
        <v>1008</v>
      </c>
      <c r="C101" s="16" t="s">
        <v>1007</v>
      </c>
      <c r="D101" s="16">
        <v>2002</v>
      </c>
      <c r="E101" s="16">
        <v>2002</v>
      </c>
      <c r="F101" s="16" t="s">
        <v>994</v>
      </c>
      <c r="G101" s="16" t="s">
        <v>12</v>
      </c>
      <c r="H101" s="16" t="s">
        <v>13</v>
      </c>
      <c r="I101" s="16" t="s">
        <v>240</v>
      </c>
      <c r="J101" s="5">
        <v>2</v>
      </c>
      <c r="K101" s="5">
        <v>0</v>
      </c>
      <c r="L101" s="5">
        <v>2</v>
      </c>
      <c r="M101" s="5">
        <v>0</v>
      </c>
      <c r="N101" s="5">
        <v>0</v>
      </c>
      <c r="O101" s="5">
        <v>2</v>
      </c>
      <c r="P101" s="5">
        <v>0</v>
      </c>
      <c r="Q101" s="5">
        <v>0</v>
      </c>
      <c r="R101" s="5">
        <v>0</v>
      </c>
      <c r="S101" s="5">
        <v>2</v>
      </c>
      <c r="T101" s="5">
        <v>0</v>
      </c>
      <c r="U101" s="5">
        <v>0</v>
      </c>
      <c r="V101" s="5">
        <v>2</v>
      </c>
      <c r="W101" s="5">
        <v>50</v>
      </c>
      <c r="X101" s="5">
        <v>2</v>
      </c>
      <c r="Y101" s="5">
        <v>2</v>
      </c>
      <c r="Z101" s="5">
        <v>2</v>
      </c>
      <c r="AA101" s="5">
        <v>2</v>
      </c>
      <c r="AB101" s="5">
        <v>2</v>
      </c>
      <c r="AC101" s="5">
        <v>0</v>
      </c>
      <c r="AD101" s="5">
        <v>2</v>
      </c>
      <c r="AE101" s="32">
        <v>184.54</v>
      </c>
      <c r="AF101" s="5">
        <f t="shared" si="18"/>
        <v>72</v>
      </c>
      <c r="AG101" s="32">
        <f t="shared" si="19"/>
        <v>256.53999999999996</v>
      </c>
      <c r="AH101" s="5">
        <v>0</v>
      </c>
      <c r="AI101" s="5">
        <v>2</v>
      </c>
      <c r="AJ101" s="5">
        <v>0</v>
      </c>
      <c r="AK101" s="5">
        <v>0</v>
      </c>
      <c r="AL101" s="5">
        <v>2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2</v>
      </c>
      <c r="AT101" s="5">
        <v>0</v>
      </c>
      <c r="AU101" s="5">
        <v>0</v>
      </c>
      <c r="AV101" s="5">
        <v>0</v>
      </c>
      <c r="AW101" s="5">
        <v>2</v>
      </c>
      <c r="AX101" s="5">
        <v>0</v>
      </c>
      <c r="AY101" s="5">
        <v>0</v>
      </c>
      <c r="AZ101" s="5">
        <v>2</v>
      </c>
      <c r="BA101" s="5">
        <v>2</v>
      </c>
      <c r="BB101" s="5">
        <v>2</v>
      </c>
      <c r="BC101" s="32">
        <v>148.57</v>
      </c>
      <c r="BD101" s="5">
        <f t="shared" si="20"/>
        <v>14</v>
      </c>
      <c r="BE101" s="32">
        <f t="shared" si="23"/>
        <v>162.57</v>
      </c>
      <c r="BF101" s="32">
        <f t="shared" si="21"/>
        <v>162.57</v>
      </c>
      <c r="BG101" s="32">
        <f t="shared" si="22"/>
        <v>52.390326209223836</v>
      </c>
    </row>
    <row r="102" spans="1:59" ht="120" x14ac:dyDescent="0.25">
      <c r="A102" s="5">
        <v>13</v>
      </c>
      <c r="B102" s="16" t="s">
        <v>1009</v>
      </c>
      <c r="C102" s="16" t="s">
        <v>1010</v>
      </c>
      <c r="D102" s="16">
        <v>2003</v>
      </c>
      <c r="E102" s="16">
        <v>2002</v>
      </c>
      <c r="F102" s="16" t="s">
        <v>994</v>
      </c>
      <c r="G102" s="16" t="s">
        <v>753</v>
      </c>
      <c r="H102" s="16" t="s">
        <v>754</v>
      </c>
      <c r="I102" s="16" t="s">
        <v>755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32"/>
      <c r="AF102" s="5">
        <f t="shared" si="18"/>
        <v>0</v>
      </c>
      <c r="AG102" s="32" t="s">
        <v>973</v>
      </c>
      <c r="AH102" s="5">
        <v>0</v>
      </c>
      <c r="AI102" s="5">
        <v>2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2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32">
        <v>160.81</v>
      </c>
      <c r="BD102" s="5">
        <f t="shared" si="20"/>
        <v>4</v>
      </c>
      <c r="BE102" s="32">
        <f t="shared" si="23"/>
        <v>164.81</v>
      </c>
      <c r="BF102" s="32">
        <f t="shared" si="21"/>
        <v>164.81</v>
      </c>
      <c r="BG102" s="32">
        <f t="shared" si="22"/>
        <v>54.490063742032234</v>
      </c>
    </row>
    <row r="103" spans="1:59" ht="45" x14ac:dyDescent="0.25">
      <c r="A103" s="5">
        <v>14</v>
      </c>
      <c r="B103" s="16" t="s">
        <v>1011</v>
      </c>
      <c r="C103" s="16" t="s">
        <v>1012</v>
      </c>
      <c r="D103" s="16">
        <v>2004</v>
      </c>
      <c r="E103" s="16">
        <v>2004</v>
      </c>
      <c r="F103" s="16" t="s">
        <v>994</v>
      </c>
      <c r="G103" s="16" t="s">
        <v>67</v>
      </c>
      <c r="H103" s="16" t="s">
        <v>417</v>
      </c>
      <c r="I103" s="16" t="s">
        <v>418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2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2</v>
      </c>
      <c r="AC103" s="5">
        <v>0</v>
      </c>
      <c r="AD103" s="5">
        <v>0</v>
      </c>
      <c r="AE103" s="32">
        <v>163.88</v>
      </c>
      <c r="AF103" s="5">
        <f t="shared" si="18"/>
        <v>4</v>
      </c>
      <c r="AG103" s="32">
        <f t="shared" si="19"/>
        <v>167.88</v>
      </c>
      <c r="AH103" s="5">
        <v>2</v>
      </c>
      <c r="AI103" s="5">
        <v>0</v>
      </c>
      <c r="AJ103" s="5">
        <v>0</v>
      </c>
      <c r="AK103" s="5">
        <v>0</v>
      </c>
      <c r="AL103" s="5">
        <v>0</v>
      </c>
      <c r="AM103" s="5">
        <v>2</v>
      </c>
      <c r="AN103" s="5">
        <v>0</v>
      </c>
      <c r="AO103" s="5">
        <v>0</v>
      </c>
      <c r="AP103" s="5">
        <v>2</v>
      </c>
      <c r="AQ103" s="5">
        <v>2</v>
      </c>
      <c r="AR103" s="5">
        <v>2</v>
      </c>
      <c r="AS103" s="5">
        <v>50</v>
      </c>
      <c r="AT103" s="5">
        <v>0</v>
      </c>
      <c r="AU103" s="5">
        <v>0</v>
      </c>
      <c r="AV103" s="5">
        <v>0</v>
      </c>
      <c r="AW103" s="5">
        <v>2</v>
      </c>
      <c r="AX103" s="5">
        <v>2</v>
      </c>
      <c r="AY103" s="5">
        <v>0</v>
      </c>
      <c r="AZ103" s="5">
        <v>0</v>
      </c>
      <c r="BA103" s="5">
        <v>0</v>
      </c>
      <c r="BB103" s="5">
        <v>0</v>
      </c>
      <c r="BC103" s="32">
        <v>218.77</v>
      </c>
      <c r="BD103" s="5">
        <f t="shared" si="20"/>
        <v>64</v>
      </c>
      <c r="BE103" s="32">
        <f t="shared" si="23"/>
        <v>282.77</v>
      </c>
      <c r="BF103" s="32">
        <f t="shared" si="21"/>
        <v>167.88</v>
      </c>
      <c r="BG103" s="32">
        <f t="shared" si="22"/>
        <v>57.367829021372316</v>
      </c>
    </row>
    <row r="104" spans="1:59" ht="45" x14ac:dyDescent="0.25">
      <c r="A104" s="5">
        <v>15</v>
      </c>
      <c r="B104" s="16" t="s">
        <v>1013</v>
      </c>
      <c r="C104" s="16" t="s">
        <v>1014</v>
      </c>
      <c r="D104" s="16">
        <v>2001</v>
      </c>
      <c r="E104" s="16">
        <v>2000</v>
      </c>
      <c r="F104" s="16" t="s">
        <v>994</v>
      </c>
      <c r="G104" s="16" t="s">
        <v>246</v>
      </c>
      <c r="H104" s="16" t="s">
        <v>247</v>
      </c>
      <c r="I104" s="16" t="s">
        <v>248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2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2</v>
      </c>
      <c r="V104" s="5">
        <v>50</v>
      </c>
      <c r="W104" s="5">
        <v>0</v>
      </c>
      <c r="X104" s="5">
        <v>0</v>
      </c>
      <c r="Y104" s="5">
        <v>2</v>
      </c>
      <c r="Z104" s="5">
        <v>0</v>
      </c>
      <c r="AA104" s="5">
        <v>0</v>
      </c>
      <c r="AB104" s="5">
        <v>0</v>
      </c>
      <c r="AC104" s="5">
        <v>0</v>
      </c>
      <c r="AD104" s="5">
        <v>2</v>
      </c>
      <c r="AE104" s="32">
        <v>180.38</v>
      </c>
      <c r="AF104" s="5">
        <f t="shared" si="18"/>
        <v>58</v>
      </c>
      <c r="AG104" s="32">
        <f t="shared" si="19"/>
        <v>238.38</v>
      </c>
      <c r="AH104" s="5">
        <v>2</v>
      </c>
      <c r="AI104" s="5">
        <v>2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2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2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32">
        <v>169.67</v>
      </c>
      <c r="BD104" s="5">
        <f t="shared" si="20"/>
        <v>8</v>
      </c>
      <c r="BE104" s="32">
        <f t="shared" si="23"/>
        <v>177.67</v>
      </c>
      <c r="BF104" s="32">
        <f t="shared" si="21"/>
        <v>177.67</v>
      </c>
      <c r="BG104" s="32">
        <f t="shared" si="22"/>
        <v>66.544806899137583</v>
      </c>
    </row>
    <row r="106" spans="1:59" ht="18.75" x14ac:dyDescent="0.25">
      <c r="A106" s="20" t="s">
        <v>1015</v>
      </c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59" x14ac:dyDescent="0.25">
      <c r="A107" s="27" t="s">
        <v>967</v>
      </c>
      <c r="B107" s="27" t="s">
        <v>1</v>
      </c>
      <c r="C107" s="27" t="s">
        <v>2</v>
      </c>
      <c r="D107" s="27" t="s">
        <v>590</v>
      </c>
      <c r="E107" s="27" t="s">
        <v>591</v>
      </c>
      <c r="F107" s="27" t="s">
        <v>3</v>
      </c>
      <c r="G107" s="27" t="s">
        <v>4</v>
      </c>
      <c r="H107" s="27" t="s">
        <v>5</v>
      </c>
      <c r="I107" s="27" t="s">
        <v>6</v>
      </c>
      <c r="J107" s="33" t="s">
        <v>980</v>
      </c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5"/>
      <c r="AH107" s="33" t="s">
        <v>981</v>
      </c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5"/>
      <c r="BF107" s="27" t="s">
        <v>982</v>
      </c>
      <c r="BG107" s="27" t="s">
        <v>972</v>
      </c>
    </row>
    <row r="108" spans="1:59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36">
        <v>1</v>
      </c>
      <c r="K108" s="36">
        <v>2</v>
      </c>
      <c r="L108" s="36">
        <v>3</v>
      </c>
      <c r="M108" s="36">
        <v>4</v>
      </c>
      <c r="N108" s="36">
        <v>5</v>
      </c>
      <c r="O108" s="36">
        <v>6</v>
      </c>
      <c r="P108" s="36">
        <v>7</v>
      </c>
      <c r="Q108" s="36">
        <v>8</v>
      </c>
      <c r="R108" s="36">
        <v>9</v>
      </c>
      <c r="S108" s="36">
        <v>10</v>
      </c>
      <c r="T108" s="36">
        <v>11</v>
      </c>
      <c r="U108" s="36">
        <v>12</v>
      </c>
      <c r="V108" s="36">
        <v>13</v>
      </c>
      <c r="W108" s="36">
        <v>14</v>
      </c>
      <c r="X108" s="36">
        <v>15</v>
      </c>
      <c r="Y108" s="36">
        <v>16</v>
      </c>
      <c r="Z108" s="36">
        <v>17</v>
      </c>
      <c r="AA108" s="36">
        <v>18</v>
      </c>
      <c r="AB108" s="36">
        <v>19</v>
      </c>
      <c r="AC108" s="36">
        <v>20</v>
      </c>
      <c r="AD108" s="36">
        <v>21</v>
      </c>
      <c r="AE108" s="36" t="s">
        <v>969</v>
      </c>
      <c r="AF108" s="36" t="s">
        <v>970</v>
      </c>
      <c r="AG108" s="36" t="s">
        <v>971</v>
      </c>
      <c r="AH108" s="36">
        <v>1</v>
      </c>
      <c r="AI108" s="36">
        <v>2</v>
      </c>
      <c r="AJ108" s="36">
        <v>3</v>
      </c>
      <c r="AK108" s="36">
        <v>4</v>
      </c>
      <c r="AL108" s="36">
        <v>5</v>
      </c>
      <c r="AM108" s="36">
        <v>6</v>
      </c>
      <c r="AN108" s="36">
        <v>7</v>
      </c>
      <c r="AO108" s="36">
        <v>8</v>
      </c>
      <c r="AP108" s="36">
        <v>9</v>
      </c>
      <c r="AQ108" s="36">
        <v>10</v>
      </c>
      <c r="AR108" s="36">
        <v>11</v>
      </c>
      <c r="AS108" s="36">
        <v>12</v>
      </c>
      <c r="AT108" s="36">
        <v>13</v>
      </c>
      <c r="AU108" s="36">
        <v>14</v>
      </c>
      <c r="AV108" s="36">
        <v>15</v>
      </c>
      <c r="AW108" s="36">
        <v>16</v>
      </c>
      <c r="AX108" s="36">
        <v>17</v>
      </c>
      <c r="AY108" s="36">
        <v>18</v>
      </c>
      <c r="AZ108" s="36">
        <v>19</v>
      </c>
      <c r="BA108" s="36">
        <v>20</v>
      </c>
      <c r="BB108" s="36">
        <v>21</v>
      </c>
      <c r="BC108" s="36" t="s">
        <v>969</v>
      </c>
      <c r="BD108" s="36" t="s">
        <v>970</v>
      </c>
      <c r="BE108" s="36" t="s">
        <v>971</v>
      </c>
      <c r="BF108" s="28"/>
      <c r="BG108" s="28"/>
    </row>
    <row r="109" spans="1:59" ht="30" x14ac:dyDescent="0.25">
      <c r="A109" s="29">
        <v>1</v>
      </c>
      <c r="B109" s="30" t="s">
        <v>540</v>
      </c>
      <c r="C109" s="30">
        <v>1984</v>
      </c>
      <c r="D109" s="30">
        <v>1984</v>
      </c>
      <c r="E109" s="30">
        <v>1984</v>
      </c>
      <c r="F109" s="30" t="s">
        <v>25</v>
      </c>
      <c r="G109" s="30" t="s">
        <v>12</v>
      </c>
      <c r="H109" s="30" t="s">
        <v>13</v>
      </c>
      <c r="I109" s="30" t="s">
        <v>153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31">
        <v>97.23</v>
      </c>
      <c r="AF109" s="29">
        <f t="shared" ref="AF109:AF146" si="24">SUM(J109:AD109)</f>
        <v>0</v>
      </c>
      <c r="AG109" s="31">
        <f t="shared" ref="AG109:AG146" si="25">AE109+AF109</f>
        <v>97.23</v>
      </c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31"/>
      <c r="BD109" s="29">
        <f t="shared" ref="BD109:BD146" si="26">SUM(AH109:BB109)</f>
        <v>0</v>
      </c>
      <c r="BE109" s="31" t="s">
        <v>973</v>
      </c>
      <c r="BF109" s="31">
        <f t="shared" ref="BF109:BF146" si="27">MIN(BE109,AG109)</f>
        <v>97.23</v>
      </c>
      <c r="BG109" s="31">
        <f t="shared" ref="BG109:BG146" si="28">IF( AND(ISNUMBER(BF$109),ISNUMBER(BF109)),(BF109-BF$109)/BF$109*100,"")</f>
        <v>0</v>
      </c>
    </row>
    <row r="110" spans="1:59" ht="30" x14ac:dyDescent="0.25">
      <c r="A110" s="5">
        <v>2</v>
      </c>
      <c r="B110" s="16" t="s">
        <v>400</v>
      </c>
      <c r="C110" s="16">
        <v>1985</v>
      </c>
      <c r="D110" s="16">
        <v>1985</v>
      </c>
      <c r="E110" s="16">
        <v>1985</v>
      </c>
      <c r="F110" s="16" t="s">
        <v>121</v>
      </c>
      <c r="G110" s="16" t="s">
        <v>82</v>
      </c>
      <c r="H110" s="16" t="s">
        <v>222</v>
      </c>
      <c r="I110" s="16" t="s">
        <v>298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2">
        <v>101.76</v>
      </c>
      <c r="AF110" s="5">
        <f t="shared" si="24"/>
        <v>0</v>
      </c>
      <c r="AG110" s="32">
        <f t="shared" si="25"/>
        <v>101.76</v>
      </c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32"/>
      <c r="BD110" s="5">
        <f t="shared" si="26"/>
        <v>0</v>
      </c>
      <c r="BE110" s="32" t="s">
        <v>973</v>
      </c>
      <c r="BF110" s="32">
        <f t="shared" si="27"/>
        <v>101.76</v>
      </c>
      <c r="BG110" s="32">
        <f t="shared" si="28"/>
        <v>4.6590558469608156</v>
      </c>
    </row>
    <row r="111" spans="1:59" ht="30" x14ac:dyDescent="0.25">
      <c r="A111" s="5">
        <v>3</v>
      </c>
      <c r="B111" s="16" t="s">
        <v>288</v>
      </c>
      <c r="C111" s="16">
        <v>1997</v>
      </c>
      <c r="D111" s="16">
        <v>1997</v>
      </c>
      <c r="E111" s="16">
        <v>1997</v>
      </c>
      <c r="F111" s="16" t="s">
        <v>25</v>
      </c>
      <c r="G111" s="16" t="s">
        <v>82</v>
      </c>
      <c r="H111" s="16" t="s">
        <v>222</v>
      </c>
      <c r="I111" s="16" t="s">
        <v>223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32">
        <v>108.04</v>
      </c>
      <c r="AF111" s="5">
        <f t="shared" si="24"/>
        <v>0</v>
      </c>
      <c r="AG111" s="32">
        <f t="shared" si="25"/>
        <v>108.04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2">
        <v>102.9</v>
      </c>
      <c r="BD111" s="5">
        <f t="shared" si="26"/>
        <v>0</v>
      </c>
      <c r="BE111" s="32">
        <f t="shared" ref="BE109:BE146" si="29">BC111+BD111</f>
        <v>102.9</v>
      </c>
      <c r="BF111" s="32">
        <f t="shared" si="27"/>
        <v>102.9</v>
      </c>
      <c r="BG111" s="32">
        <f t="shared" si="28"/>
        <v>5.8315334773218162</v>
      </c>
    </row>
    <row r="112" spans="1:59" ht="30" x14ac:dyDescent="0.25">
      <c r="A112" s="5">
        <v>4</v>
      </c>
      <c r="B112" s="16" t="s">
        <v>398</v>
      </c>
      <c r="C112" s="16">
        <v>1982</v>
      </c>
      <c r="D112" s="16">
        <v>1982</v>
      </c>
      <c r="E112" s="16">
        <v>1982</v>
      </c>
      <c r="F112" s="16" t="s">
        <v>121</v>
      </c>
      <c r="G112" s="16" t="s">
        <v>82</v>
      </c>
      <c r="H112" s="16" t="s">
        <v>222</v>
      </c>
      <c r="I112" s="16" t="s">
        <v>298</v>
      </c>
      <c r="J112" s="5">
        <v>0</v>
      </c>
      <c r="K112" s="5">
        <v>0</v>
      </c>
      <c r="L112" s="5">
        <v>2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2">
        <v>104.68</v>
      </c>
      <c r="AF112" s="5">
        <f t="shared" si="24"/>
        <v>2</v>
      </c>
      <c r="AG112" s="32">
        <f t="shared" si="25"/>
        <v>106.68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2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32">
        <v>106.68</v>
      </c>
      <c r="BD112" s="5">
        <f t="shared" si="26"/>
        <v>2</v>
      </c>
      <c r="BE112" s="32">
        <f t="shared" si="29"/>
        <v>108.68</v>
      </c>
      <c r="BF112" s="32">
        <f t="shared" si="27"/>
        <v>106.68</v>
      </c>
      <c r="BG112" s="32">
        <f t="shared" si="28"/>
        <v>9.7192224622030263</v>
      </c>
    </row>
    <row r="113" spans="1:59" ht="45" x14ac:dyDescent="0.25">
      <c r="A113" s="5">
        <v>5</v>
      </c>
      <c r="B113" s="16" t="s">
        <v>342</v>
      </c>
      <c r="C113" s="16">
        <v>1998</v>
      </c>
      <c r="D113" s="16">
        <v>1998</v>
      </c>
      <c r="E113" s="16">
        <v>1998</v>
      </c>
      <c r="F113" s="16" t="s">
        <v>25</v>
      </c>
      <c r="G113" s="16" t="s">
        <v>343</v>
      </c>
      <c r="H113" s="16" t="s">
        <v>344</v>
      </c>
      <c r="I113" s="16" t="s">
        <v>345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32">
        <v>106.94</v>
      </c>
      <c r="AF113" s="5">
        <f t="shared" si="24"/>
        <v>0</v>
      </c>
      <c r="AG113" s="32">
        <f t="shared" si="25"/>
        <v>106.94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2</v>
      </c>
      <c r="BB113" s="5">
        <v>0</v>
      </c>
      <c r="BC113" s="32">
        <v>125.15</v>
      </c>
      <c r="BD113" s="5">
        <f t="shared" si="26"/>
        <v>2</v>
      </c>
      <c r="BE113" s="32">
        <f t="shared" si="29"/>
        <v>127.15</v>
      </c>
      <c r="BF113" s="32">
        <f t="shared" si="27"/>
        <v>106.94</v>
      </c>
      <c r="BG113" s="32">
        <f t="shared" si="28"/>
        <v>9.9866296410572808</v>
      </c>
    </row>
    <row r="114" spans="1:59" ht="60" x14ac:dyDescent="0.25">
      <c r="A114" s="5">
        <v>6</v>
      </c>
      <c r="B114" s="16" t="s">
        <v>327</v>
      </c>
      <c r="C114" s="16">
        <v>1997</v>
      </c>
      <c r="D114" s="16">
        <v>1997</v>
      </c>
      <c r="E114" s="16">
        <v>1997</v>
      </c>
      <c r="F114" s="16" t="s">
        <v>25</v>
      </c>
      <c r="G114" s="16" t="s">
        <v>328</v>
      </c>
      <c r="H114" s="16" t="s">
        <v>329</v>
      </c>
      <c r="I114" s="16" t="s">
        <v>330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2">
        <v>107.25</v>
      </c>
      <c r="AF114" s="5">
        <f t="shared" si="24"/>
        <v>0</v>
      </c>
      <c r="AG114" s="32">
        <f t="shared" si="25"/>
        <v>107.25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2</v>
      </c>
      <c r="BC114" s="32">
        <v>113.22</v>
      </c>
      <c r="BD114" s="5">
        <f t="shared" si="26"/>
        <v>2</v>
      </c>
      <c r="BE114" s="32">
        <f t="shared" si="29"/>
        <v>115.22</v>
      </c>
      <c r="BF114" s="32">
        <f t="shared" si="27"/>
        <v>107.25</v>
      </c>
      <c r="BG114" s="32">
        <f t="shared" si="28"/>
        <v>10.30546127738352</v>
      </c>
    </row>
    <row r="115" spans="1:59" ht="45" x14ac:dyDescent="0.25">
      <c r="A115" s="5">
        <v>7</v>
      </c>
      <c r="B115" s="16" t="s">
        <v>500</v>
      </c>
      <c r="C115" s="16">
        <v>2001</v>
      </c>
      <c r="D115" s="16">
        <v>2001</v>
      </c>
      <c r="E115" s="16">
        <v>2001</v>
      </c>
      <c r="F115" s="16" t="s">
        <v>11</v>
      </c>
      <c r="G115" s="16" t="s">
        <v>12</v>
      </c>
      <c r="H115" s="16" t="s">
        <v>27</v>
      </c>
      <c r="I115" s="16" t="s">
        <v>501</v>
      </c>
      <c r="J115" s="5">
        <v>0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2</v>
      </c>
      <c r="AE115" s="32">
        <v>106.2</v>
      </c>
      <c r="AF115" s="5">
        <f t="shared" si="24"/>
        <v>4</v>
      </c>
      <c r="AG115" s="32">
        <f t="shared" si="25"/>
        <v>110.2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2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32">
        <v>108.81</v>
      </c>
      <c r="BD115" s="5">
        <f t="shared" si="26"/>
        <v>2</v>
      </c>
      <c r="BE115" s="32">
        <f t="shared" si="29"/>
        <v>110.81</v>
      </c>
      <c r="BF115" s="32">
        <f t="shared" si="27"/>
        <v>110.2</v>
      </c>
      <c r="BG115" s="32">
        <f t="shared" si="28"/>
        <v>13.339504268229968</v>
      </c>
    </row>
    <row r="116" spans="1:59" ht="90" x14ac:dyDescent="0.25">
      <c r="A116" s="5">
        <v>8</v>
      </c>
      <c r="B116" s="16" t="s">
        <v>560</v>
      </c>
      <c r="C116" s="16">
        <v>2000</v>
      </c>
      <c r="D116" s="16">
        <v>2000</v>
      </c>
      <c r="E116" s="16">
        <v>2000</v>
      </c>
      <c r="F116" s="16" t="s">
        <v>25</v>
      </c>
      <c r="G116" s="16" t="s">
        <v>561</v>
      </c>
      <c r="H116" s="16" t="s">
        <v>562</v>
      </c>
      <c r="I116" s="16" t="s">
        <v>563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32">
        <v>110.23</v>
      </c>
      <c r="AF116" s="5">
        <f t="shared" si="24"/>
        <v>0</v>
      </c>
      <c r="AG116" s="32">
        <f t="shared" si="25"/>
        <v>110.23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2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32">
        <v>109.03</v>
      </c>
      <c r="BD116" s="5">
        <f t="shared" si="26"/>
        <v>2</v>
      </c>
      <c r="BE116" s="32">
        <f t="shared" si="29"/>
        <v>111.03</v>
      </c>
      <c r="BF116" s="32">
        <f t="shared" si="27"/>
        <v>110.23</v>
      </c>
      <c r="BG116" s="32">
        <f t="shared" si="28"/>
        <v>13.370358942713153</v>
      </c>
    </row>
    <row r="117" spans="1:59" ht="60" x14ac:dyDescent="0.25">
      <c r="A117" s="5">
        <v>9</v>
      </c>
      <c r="B117" s="16" t="s">
        <v>66</v>
      </c>
      <c r="C117" s="16">
        <v>2002</v>
      </c>
      <c r="D117" s="16">
        <v>2002</v>
      </c>
      <c r="E117" s="16">
        <v>2002</v>
      </c>
      <c r="F117" s="16" t="s">
        <v>11</v>
      </c>
      <c r="G117" s="16" t="s">
        <v>67</v>
      </c>
      <c r="H117" s="16" t="s">
        <v>417</v>
      </c>
      <c r="I117" s="16" t="s">
        <v>69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32">
        <v>110.19</v>
      </c>
      <c r="AF117" s="5">
        <f t="shared" si="24"/>
        <v>2</v>
      </c>
      <c r="AG117" s="32">
        <f t="shared" si="25"/>
        <v>112.19</v>
      </c>
      <c r="AH117" s="5">
        <v>0</v>
      </c>
      <c r="AI117" s="5">
        <v>2</v>
      </c>
      <c r="AJ117" s="5">
        <v>0</v>
      </c>
      <c r="AK117" s="5">
        <v>0</v>
      </c>
      <c r="AL117" s="5">
        <v>0</v>
      </c>
      <c r="AM117" s="5">
        <v>0</v>
      </c>
      <c r="AN117" s="5">
        <v>2</v>
      </c>
      <c r="AO117" s="5">
        <v>0</v>
      </c>
      <c r="AP117" s="5">
        <v>0</v>
      </c>
      <c r="AQ117" s="5">
        <v>0</v>
      </c>
      <c r="AR117" s="5">
        <v>0</v>
      </c>
      <c r="AS117" s="5">
        <v>50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32">
        <v>132.87</v>
      </c>
      <c r="BD117" s="5">
        <f t="shared" si="26"/>
        <v>54</v>
      </c>
      <c r="BE117" s="32">
        <f t="shared" si="29"/>
        <v>186.87</v>
      </c>
      <c r="BF117" s="32">
        <f t="shared" si="27"/>
        <v>112.19</v>
      </c>
      <c r="BG117" s="32">
        <f t="shared" si="28"/>
        <v>15.386197675614516</v>
      </c>
    </row>
    <row r="118" spans="1:59" ht="30" x14ac:dyDescent="0.25">
      <c r="A118" s="5">
        <v>10</v>
      </c>
      <c r="B118" s="16" t="s">
        <v>297</v>
      </c>
      <c r="C118" s="16">
        <v>1999</v>
      </c>
      <c r="D118" s="16">
        <v>1999</v>
      </c>
      <c r="E118" s="16">
        <v>1999</v>
      </c>
      <c r="F118" s="16" t="s">
        <v>25</v>
      </c>
      <c r="G118" s="16" t="s">
        <v>82</v>
      </c>
      <c r="H118" s="16" t="s">
        <v>222</v>
      </c>
      <c r="I118" s="16" t="s">
        <v>298</v>
      </c>
      <c r="J118" s="5">
        <v>0</v>
      </c>
      <c r="K118" s="5">
        <v>0</v>
      </c>
      <c r="L118" s="5">
        <v>0</v>
      </c>
      <c r="M118" s="5">
        <v>0</v>
      </c>
      <c r="N118" s="5">
        <v>50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32">
        <v>108.72</v>
      </c>
      <c r="AF118" s="5">
        <f t="shared" si="24"/>
        <v>50</v>
      </c>
      <c r="AG118" s="32">
        <f t="shared" si="25"/>
        <v>158.72</v>
      </c>
      <c r="AH118" s="5">
        <v>0</v>
      </c>
      <c r="AI118" s="5">
        <v>0</v>
      </c>
      <c r="AJ118" s="5">
        <v>0</v>
      </c>
      <c r="AK118" s="5">
        <v>2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2</v>
      </c>
      <c r="AY118" s="5">
        <v>0</v>
      </c>
      <c r="AZ118" s="5">
        <v>0</v>
      </c>
      <c r="BA118" s="5">
        <v>0</v>
      </c>
      <c r="BB118" s="5">
        <v>0</v>
      </c>
      <c r="BC118" s="32">
        <v>111.97</v>
      </c>
      <c r="BD118" s="5">
        <f t="shared" si="26"/>
        <v>4</v>
      </c>
      <c r="BE118" s="32">
        <f t="shared" si="29"/>
        <v>115.97</v>
      </c>
      <c r="BF118" s="32">
        <f t="shared" si="27"/>
        <v>115.97</v>
      </c>
      <c r="BG118" s="32">
        <f t="shared" si="28"/>
        <v>19.273886660495727</v>
      </c>
    </row>
    <row r="119" spans="1:59" ht="75" x14ac:dyDescent="0.25">
      <c r="A119" s="5">
        <v>11</v>
      </c>
      <c r="B119" s="16" t="s">
        <v>362</v>
      </c>
      <c r="C119" s="16">
        <v>1991</v>
      </c>
      <c r="D119" s="16">
        <v>1991</v>
      </c>
      <c r="E119" s="16">
        <v>1991</v>
      </c>
      <c r="F119" s="16" t="s">
        <v>25</v>
      </c>
      <c r="G119" s="16" t="s">
        <v>67</v>
      </c>
      <c r="H119" s="16" t="s">
        <v>335</v>
      </c>
      <c r="I119" s="16" t="s">
        <v>264</v>
      </c>
      <c r="J119" s="5">
        <v>2</v>
      </c>
      <c r="K119" s="5">
        <v>50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</v>
      </c>
      <c r="AA119" s="5">
        <v>0</v>
      </c>
      <c r="AB119" s="5">
        <v>0</v>
      </c>
      <c r="AC119" s="5">
        <v>0</v>
      </c>
      <c r="AD119" s="5">
        <v>2</v>
      </c>
      <c r="AE119" s="32">
        <v>105.45</v>
      </c>
      <c r="AF119" s="5">
        <f t="shared" si="24"/>
        <v>56</v>
      </c>
      <c r="AG119" s="32">
        <f t="shared" si="25"/>
        <v>161.44999999999999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32">
        <v>116.51</v>
      </c>
      <c r="BD119" s="5">
        <f t="shared" si="26"/>
        <v>0</v>
      </c>
      <c r="BE119" s="32">
        <f t="shared" si="29"/>
        <v>116.51</v>
      </c>
      <c r="BF119" s="32">
        <f t="shared" si="27"/>
        <v>116.51</v>
      </c>
      <c r="BG119" s="32">
        <f t="shared" si="28"/>
        <v>19.829270801193047</v>
      </c>
    </row>
    <row r="120" spans="1:59" ht="30" x14ac:dyDescent="0.25">
      <c r="A120" s="5">
        <v>12</v>
      </c>
      <c r="B120" s="16" t="s">
        <v>215</v>
      </c>
      <c r="C120" s="16">
        <v>1999</v>
      </c>
      <c r="D120" s="16">
        <v>1999</v>
      </c>
      <c r="E120" s="16">
        <v>1999</v>
      </c>
      <c r="F120" s="16" t="s">
        <v>11</v>
      </c>
      <c r="G120" s="16" t="s">
        <v>26</v>
      </c>
      <c r="H120" s="16" t="s">
        <v>13</v>
      </c>
      <c r="I120" s="16" t="s">
        <v>216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2</v>
      </c>
      <c r="AE120" s="32">
        <v>117.18</v>
      </c>
      <c r="AF120" s="5">
        <f t="shared" si="24"/>
        <v>2</v>
      </c>
      <c r="AG120" s="32">
        <f t="shared" si="25"/>
        <v>119.18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2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32">
        <v>114.75</v>
      </c>
      <c r="BD120" s="5">
        <f t="shared" si="26"/>
        <v>2</v>
      </c>
      <c r="BE120" s="32">
        <f t="shared" si="29"/>
        <v>116.75</v>
      </c>
      <c r="BF120" s="32">
        <f t="shared" si="27"/>
        <v>116.75</v>
      </c>
      <c r="BG120" s="32">
        <f t="shared" si="28"/>
        <v>20.076108197058513</v>
      </c>
    </row>
    <row r="121" spans="1:59" ht="75" x14ac:dyDescent="0.25">
      <c r="A121" s="5">
        <v>13</v>
      </c>
      <c r="B121" s="16" t="s">
        <v>263</v>
      </c>
      <c r="C121" s="16">
        <v>1998</v>
      </c>
      <c r="D121" s="16">
        <v>1998</v>
      </c>
      <c r="E121" s="16">
        <v>1998</v>
      </c>
      <c r="F121" s="16" t="s">
        <v>25</v>
      </c>
      <c r="G121" s="16" t="s">
        <v>67</v>
      </c>
      <c r="H121" s="16" t="s">
        <v>773</v>
      </c>
      <c r="I121" s="16" t="s">
        <v>264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32">
        <v>127.72</v>
      </c>
      <c r="AF121" s="5">
        <f t="shared" si="24"/>
        <v>0</v>
      </c>
      <c r="AG121" s="32">
        <f t="shared" si="25"/>
        <v>127.72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32">
        <v>117.94</v>
      </c>
      <c r="BD121" s="5">
        <f t="shared" si="26"/>
        <v>0</v>
      </c>
      <c r="BE121" s="32">
        <f t="shared" si="29"/>
        <v>117.94</v>
      </c>
      <c r="BF121" s="32">
        <f t="shared" si="27"/>
        <v>117.94</v>
      </c>
      <c r="BG121" s="32">
        <f t="shared" si="28"/>
        <v>21.300010284891489</v>
      </c>
    </row>
    <row r="122" spans="1:59" ht="30" x14ac:dyDescent="0.25">
      <c r="A122" s="5">
        <v>14</v>
      </c>
      <c r="B122" s="16" t="s">
        <v>152</v>
      </c>
      <c r="C122" s="16">
        <v>1995</v>
      </c>
      <c r="D122" s="16">
        <v>1995</v>
      </c>
      <c r="E122" s="16">
        <v>1995</v>
      </c>
      <c r="F122" s="16" t="s">
        <v>25</v>
      </c>
      <c r="G122" s="16" t="s">
        <v>12</v>
      </c>
      <c r="H122" s="16" t="s">
        <v>13</v>
      </c>
      <c r="I122" s="16" t="s">
        <v>153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2</v>
      </c>
      <c r="AE122" s="32">
        <v>116.98</v>
      </c>
      <c r="AF122" s="5">
        <f t="shared" si="24"/>
        <v>2</v>
      </c>
      <c r="AG122" s="32">
        <f t="shared" si="25"/>
        <v>118.98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2</v>
      </c>
      <c r="BA122" s="5">
        <v>0</v>
      </c>
      <c r="BB122" s="5">
        <v>2</v>
      </c>
      <c r="BC122" s="32">
        <v>118.1</v>
      </c>
      <c r="BD122" s="5">
        <f t="shared" si="26"/>
        <v>4</v>
      </c>
      <c r="BE122" s="32">
        <f t="shared" si="29"/>
        <v>122.1</v>
      </c>
      <c r="BF122" s="32">
        <f t="shared" si="27"/>
        <v>118.98</v>
      </c>
      <c r="BG122" s="32">
        <f t="shared" si="28"/>
        <v>22.369639000308545</v>
      </c>
    </row>
    <row r="123" spans="1:59" ht="30" x14ac:dyDescent="0.25">
      <c r="A123" s="5">
        <v>15</v>
      </c>
      <c r="B123" s="16" t="s">
        <v>138</v>
      </c>
      <c r="C123" s="16">
        <v>1995</v>
      </c>
      <c r="D123" s="16">
        <v>1995</v>
      </c>
      <c r="E123" s="16">
        <v>1995</v>
      </c>
      <c r="F123" s="16" t="s">
        <v>25</v>
      </c>
      <c r="G123" s="16" t="s">
        <v>12</v>
      </c>
      <c r="H123" s="16" t="s">
        <v>13</v>
      </c>
      <c r="I123" s="16" t="s">
        <v>139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2">
        <v>122.15</v>
      </c>
      <c r="AF123" s="5">
        <f t="shared" si="24"/>
        <v>0</v>
      </c>
      <c r="AG123" s="32">
        <f t="shared" si="25"/>
        <v>122.15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2</v>
      </c>
      <c r="AN123" s="5">
        <v>0</v>
      </c>
      <c r="AO123" s="5">
        <v>0</v>
      </c>
      <c r="AP123" s="5">
        <v>0</v>
      </c>
      <c r="AQ123" s="5">
        <v>2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32">
        <v>122.6</v>
      </c>
      <c r="BD123" s="5">
        <f t="shared" si="26"/>
        <v>4</v>
      </c>
      <c r="BE123" s="32">
        <f t="shared" si="29"/>
        <v>126.6</v>
      </c>
      <c r="BF123" s="32">
        <f t="shared" si="27"/>
        <v>122.15</v>
      </c>
      <c r="BG123" s="32">
        <f t="shared" si="28"/>
        <v>25.629949604031676</v>
      </c>
    </row>
    <row r="124" spans="1:59" ht="60" x14ac:dyDescent="0.25">
      <c r="A124" s="5">
        <v>16</v>
      </c>
      <c r="B124" s="16" t="s">
        <v>234</v>
      </c>
      <c r="C124" s="16">
        <v>2002</v>
      </c>
      <c r="D124" s="16">
        <v>2002</v>
      </c>
      <c r="E124" s="16">
        <v>2002</v>
      </c>
      <c r="F124" s="16" t="s">
        <v>11</v>
      </c>
      <c r="G124" s="16" t="s">
        <v>90</v>
      </c>
      <c r="H124" s="16" t="s">
        <v>100</v>
      </c>
      <c r="I124" s="16" t="s">
        <v>235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2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2</v>
      </c>
      <c r="AA124" s="5">
        <v>2</v>
      </c>
      <c r="AB124" s="5">
        <v>0</v>
      </c>
      <c r="AC124" s="5">
        <v>0</v>
      </c>
      <c r="AD124" s="5">
        <v>2</v>
      </c>
      <c r="AE124" s="32">
        <v>116.06</v>
      </c>
      <c r="AF124" s="5">
        <f t="shared" si="24"/>
        <v>8</v>
      </c>
      <c r="AG124" s="32">
        <f t="shared" si="25"/>
        <v>124.06</v>
      </c>
      <c r="AH124" s="5">
        <v>2</v>
      </c>
      <c r="AI124" s="5">
        <v>2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2</v>
      </c>
      <c r="AS124" s="5">
        <v>2</v>
      </c>
      <c r="AT124" s="5">
        <v>0</v>
      </c>
      <c r="AU124" s="5">
        <v>0</v>
      </c>
      <c r="AV124" s="5">
        <v>2</v>
      </c>
      <c r="AW124" s="5">
        <v>0</v>
      </c>
      <c r="AX124" s="5">
        <v>0</v>
      </c>
      <c r="AY124" s="5">
        <v>0</v>
      </c>
      <c r="AZ124" s="5">
        <v>2</v>
      </c>
      <c r="BA124" s="5">
        <v>0</v>
      </c>
      <c r="BB124" s="5">
        <v>2</v>
      </c>
      <c r="BC124" s="32">
        <v>149.13999999999999</v>
      </c>
      <c r="BD124" s="5">
        <f t="shared" si="26"/>
        <v>14</v>
      </c>
      <c r="BE124" s="32">
        <f t="shared" si="29"/>
        <v>163.13999999999999</v>
      </c>
      <c r="BF124" s="32">
        <f t="shared" si="27"/>
        <v>124.06</v>
      </c>
      <c r="BG124" s="32">
        <f t="shared" si="28"/>
        <v>27.594363879461071</v>
      </c>
    </row>
    <row r="125" spans="1:59" ht="30" x14ac:dyDescent="0.25">
      <c r="A125" s="5" t="s">
        <v>8</v>
      </c>
      <c r="B125" s="16" t="s">
        <v>228</v>
      </c>
      <c r="C125" s="16">
        <v>1986</v>
      </c>
      <c r="D125" s="16">
        <v>1986</v>
      </c>
      <c r="E125" s="16">
        <v>1986</v>
      </c>
      <c r="F125" s="16" t="s">
        <v>25</v>
      </c>
      <c r="G125" s="16" t="s">
        <v>75</v>
      </c>
      <c r="H125" s="16" t="s">
        <v>229</v>
      </c>
      <c r="I125" s="16" t="s">
        <v>230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2">
        <v>132.22</v>
      </c>
      <c r="AF125" s="5">
        <f t="shared" si="24"/>
        <v>4</v>
      </c>
      <c r="AG125" s="32">
        <f t="shared" si="25"/>
        <v>136.22</v>
      </c>
      <c r="AH125" s="5">
        <v>2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32">
        <v>122.64</v>
      </c>
      <c r="BD125" s="5">
        <f t="shared" si="26"/>
        <v>2</v>
      </c>
      <c r="BE125" s="32">
        <f t="shared" si="29"/>
        <v>124.64</v>
      </c>
      <c r="BF125" s="32">
        <f t="shared" si="27"/>
        <v>124.64</v>
      </c>
      <c r="BG125" s="32">
        <f t="shared" si="28"/>
        <v>28.190887586135961</v>
      </c>
    </row>
    <row r="126" spans="1:59" ht="90" x14ac:dyDescent="0.25">
      <c r="A126" s="5">
        <v>17</v>
      </c>
      <c r="B126" s="16" t="s">
        <v>476</v>
      </c>
      <c r="C126" s="16">
        <v>2001</v>
      </c>
      <c r="D126" s="16">
        <v>2001</v>
      </c>
      <c r="E126" s="16">
        <v>2001</v>
      </c>
      <c r="F126" s="16" t="s">
        <v>11</v>
      </c>
      <c r="G126" s="16" t="s">
        <v>90</v>
      </c>
      <c r="H126" s="16" t="s">
        <v>477</v>
      </c>
      <c r="I126" s="16" t="s">
        <v>474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2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2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32">
        <v>124.45</v>
      </c>
      <c r="AF126" s="5">
        <f t="shared" si="24"/>
        <v>4</v>
      </c>
      <c r="AG126" s="32">
        <f t="shared" si="25"/>
        <v>128.44999999999999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2</v>
      </c>
      <c r="AR126" s="5">
        <v>2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32">
        <v>120.87</v>
      </c>
      <c r="BD126" s="5">
        <f t="shared" si="26"/>
        <v>4</v>
      </c>
      <c r="BE126" s="32">
        <f t="shared" si="29"/>
        <v>124.87</v>
      </c>
      <c r="BF126" s="32">
        <f t="shared" si="27"/>
        <v>124.87</v>
      </c>
      <c r="BG126" s="32">
        <f t="shared" si="28"/>
        <v>28.427440090507044</v>
      </c>
    </row>
    <row r="127" spans="1:59" ht="75" x14ac:dyDescent="0.25">
      <c r="A127" s="5">
        <v>18</v>
      </c>
      <c r="B127" s="16" t="s">
        <v>412</v>
      </c>
      <c r="C127" s="16">
        <v>2001</v>
      </c>
      <c r="D127" s="16">
        <v>2001</v>
      </c>
      <c r="E127" s="16">
        <v>2001</v>
      </c>
      <c r="F127" s="16" t="s">
        <v>25</v>
      </c>
      <c r="G127" s="16" t="s">
        <v>82</v>
      </c>
      <c r="H127" s="16" t="s">
        <v>789</v>
      </c>
      <c r="I127" s="16" t="s">
        <v>414</v>
      </c>
      <c r="J127" s="5">
        <v>2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2</v>
      </c>
      <c r="R127" s="5">
        <v>0</v>
      </c>
      <c r="S127" s="5">
        <v>2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2</v>
      </c>
      <c r="AA127" s="5">
        <v>0</v>
      </c>
      <c r="AB127" s="5">
        <v>0</v>
      </c>
      <c r="AC127" s="5">
        <v>0</v>
      </c>
      <c r="AD127" s="5">
        <v>0</v>
      </c>
      <c r="AE127" s="32">
        <v>141.63</v>
      </c>
      <c r="AF127" s="5">
        <f t="shared" si="24"/>
        <v>10</v>
      </c>
      <c r="AG127" s="32">
        <f t="shared" si="25"/>
        <v>151.63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2</v>
      </c>
      <c r="BC127" s="32">
        <v>124.92</v>
      </c>
      <c r="BD127" s="5">
        <f t="shared" si="26"/>
        <v>2</v>
      </c>
      <c r="BE127" s="32">
        <f t="shared" si="29"/>
        <v>126.92</v>
      </c>
      <c r="BF127" s="32">
        <f t="shared" si="27"/>
        <v>126.92</v>
      </c>
      <c r="BG127" s="32">
        <f t="shared" si="28"/>
        <v>30.535842846857964</v>
      </c>
    </row>
    <row r="128" spans="1:59" ht="90" x14ac:dyDescent="0.25">
      <c r="A128" s="5">
        <v>19</v>
      </c>
      <c r="B128" s="16" t="s">
        <v>510</v>
      </c>
      <c r="C128" s="16">
        <v>1991</v>
      </c>
      <c r="D128" s="16">
        <v>1991</v>
      </c>
      <c r="E128" s="16">
        <v>1991</v>
      </c>
      <c r="F128" s="16" t="s">
        <v>25</v>
      </c>
      <c r="G128" s="16" t="s">
        <v>511</v>
      </c>
      <c r="H128" s="16" t="s">
        <v>512</v>
      </c>
      <c r="I128" s="16" t="s">
        <v>513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2</v>
      </c>
      <c r="AE128" s="32">
        <v>127.32</v>
      </c>
      <c r="AF128" s="5">
        <f t="shared" si="24"/>
        <v>2</v>
      </c>
      <c r="AG128" s="32">
        <f t="shared" si="25"/>
        <v>129.32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2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2</v>
      </c>
      <c r="BC128" s="32">
        <v>123.97</v>
      </c>
      <c r="BD128" s="5">
        <f t="shared" si="26"/>
        <v>4</v>
      </c>
      <c r="BE128" s="32">
        <f t="shared" si="29"/>
        <v>127.97</v>
      </c>
      <c r="BF128" s="32">
        <f t="shared" si="27"/>
        <v>127.97</v>
      </c>
      <c r="BG128" s="32">
        <f t="shared" si="28"/>
        <v>31.615756453769407</v>
      </c>
    </row>
    <row r="129" spans="1:59" ht="60" x14ac:dyDescent="0.25">
      <c r="A129" s="5">
        <v>20</v>
      </c>
      <c r="B129" s="16" t="s">
        <v>370</v>
      </c>
      <c r="C129" s="16">
        <v>2003</v>
      </c>
      <c r="D129" s="16">
        <v>2003</v>
      </c>
      <c r="E129" s="16">
        <v>2003</v>
      </c>
      <c r="F129" s="16" t="s">
        <v>11</v>
      </c>
      <c r="G129" s="16" t="s">
        <v>48</v>
      </c>
      <c r="H129" s="16" t="s">
        <v>371</v>
      </c>
      <c r="I129" s="16" t="s">
        <v>372</v>
      </c>
      <c r="J129" s="5">
        <v>0</v>
      </c>
      <c r="K129" s="5">
        <v>0</v>
      </c>
      <c r="L129" s="5">
        <v>0</v>
      </c>
      <c r="M129" s="5">
        <v>0</v>
      </c>
      <c r="N129" s="5">
        <v>2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32">
        <v>117.75</v>
      </c>
      <c r="AF129" s="5">
        <f t="shared" si="24"/>
        <v>4</v>
      </c>
      <c r="AG129" s="32">
        <f t="shared" si="25"/>
        <v>121.75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2</v>
      </c>
      <c r="BC129" s="32">
        <v>135.02000000000001</v>
      </c>
      <c r="BD129" s="5">
        <f t="shared" si="26"/>
        <v>2</v>
      </c>
      <c r="BE129" s="32">
        <f t="shared" si="29"/>
        <v>137.02000000000001</v>
      </c>
      <c r="BF129" s="32">
        <f t="shared" si="27"/>
        <v>121.75</v>
      </c>
      <c r="BG129" s="32">
        <f t="shared" si="28"/>
        <v>25.218553944255884</v>
      </c>
    </row>
    <row r="130" spans="1:59" ht="60" x14ac:dyDescent="0.25">
      <c r="A130" s="5">
        <v>21</v>
      </c>
      <c r="B130" s="16" t="s">
        <v>112</v>
      </c>
      <c r="C130" s="16">
        <v>2003</v>
      </c>
      <c r="D130" s="16">
        <v>2003</v>
      </c>
      <c r="E130" s="16">
        <v>2003</v>
      </c>
      <c r="F130" s="16" t="s">
        <v>11</v>
      </c>
      <c r="G130" s="16" t="s">
        <v>90</v>
      </c>
      <c r="H130" s="16" t="s">
        <v>113</v>
      </c>
      <c r="I130" s="16" t="s">
        <v>92</v>
      </c>
      <c r="J130" s="5">
        <v>0</v>
      </c>
      <c r="K130" s="5">
        <v>0</v>
      </c>
      <c r="L130" s="5">
        <v>0</v>
      </c>
      <c r="M130" s="5">
        <v>0</v>
      </c>
      <c r="N130" s="5">
        <v>2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2</v>
      </c>
      <c r="Z130" s="5">
        <v>0</v>
      </c>
      <c r="AA130" s="5">
        <v>0</v>
      </c>
      <c r="AB130" s="5">
        <v>0</v>
      </c>
      <c r="AC130" s="5">
        <v>0</v>
      </c>
      <c r="AD130" s="5">
        <v>2</v>
      </c>
      <c r="AE130" s="32">
        <v>143.07</v>
      </c>
      <c r="AF130" s="5">
        <f t="shared" si="24"/>
        <v>6</v>
      </c>
      <c r="AG130" s="32">
        <f t="shared" si="25"/>
        <v>149.07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32">
        <v>139.06</v>
      </c>
      <c r="BD130" s="5">
        <f t="shared" si="26"/>
        <v>0</v>
      </c>
      <c r="BE130" s="32">
        <f t="shared" si="29"/>
        <v>139.06</v>
      </c>
      <c r="BF130" s="32">
        <f t="shared" si="27"/>
        <v>139.06</v>
      </c>
      <c r="BG130" s="32">
        <f t="shared" si="28"/>
        <v>43.021701121053169</v>
      </c>
    </row>
    <row r="131" spans="1:59" ht="45" x14ac:dyDescent="0.25">
      <c r="A131" s="5">
        <v>22</v>
      </c>
      <c r="B131" s="16" t="s">
        <v>408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12</v>
      </c>
      <c r="H131" s="16" t="s">
        <v>13</v>
      </c>
      <c r="I131" s="16" t="s">
        <v>14</v>
      </c>
      <c r="J131" s="5">
        <v>0</v>
      </c>
      <c r="K131" s="5">
        <v>0</v>
      </c>
      <c r="L131" s="5">
        <v>2</v>
      </c>
      <c r="M131" s="5">
        <v>2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2</v>
      </c>
      <c r="AA131" s="5">
        <v>0</v>
      </c>
      <c r="AB131" s="5">
        <v>0</v>
      </c>
      <c r="AC131" s="5">
        <v>0</v>
      </c>
      <c r="AD131" s="5">
        <v>2</v>
      </c>
      <c r="AE131" s="32">
        <v>144.86000000000001</v>
      </c>
      <c r="AF131" s="5">
        <f t="shared" si="24"/>
        <v>10</v>
      </c>
      <c r="AG131" s="32">
        <f t="shared" si="25"/>
        <v>154.86000000000001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32">
        <v>140.02000000000001</v>
      </c>
      <c r="BD131" s="5">
        <f t="shared" si="26"/>
        <v>0</v>
      </c>
      <c r="BE131" s="32">
        <f t="shared" si="29"/>
        <v>140.02000000000001</v>
      </c>
      <c r="BF131" s="32">
        <f t="shared" si="27"/>
        <v>140.02000000000001</v>
      </c>
      <c r="BG131" s="32">
        <f t="shared" si="28"/>
        <v>44.009050704515076</v>
      </c>
    </row>
    <row r="132" spans="1:59" ht="30" x14ac:dyDescent="0.25">
      <c r="A132" s="5">
        <v>23</v>
      </c>
      <c r="B132" s="16" t="s">
        <v>120</v>
      </c>
      <c r="C132" s="16">
        <v>1992</v>
      </c>
      <c r="D132" s="16">
        <v>1992</v>
      </c>
      <c r="E132" s="16">
        <v>1992</v>
      </c>
      <c r="F132" s="16" t="s">
        <v>121</v>
      </c>
      <c r="G132" s="16" t="s">
        <v>90</v>
      </c>
      <c r="H132" s="16" t="s">
        <v>100</v>
      </c>
      <c r="I132" s="16" t="s">
        <v>122</v>
      </c>
      <c r="J132" s="5">
        <v>0</v>
      </c>
      <c r="K132" s="5">
        <v>0</v>
      </c>
      <c r="L132" s="5">
        <v>0</v>
      </c>
      <c r="M132" s="5">
        <v>0</v>
      </c>
      <c r="N132" s="5">
        <v>2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2</v>
      </c>
      <c r="V132" s="5">
        <v>0</v>
      </c>
      <c r="W132" s="5">
        <v>0</v>
      </c>
      <c r="X132" s="5">
        <v>2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2</v>
      </c>
      <c r="AE132" s="32">
        <v>133.06</v>
      </c>
      <c r="AF132" s="5">
        <f t="shared" si="24"/>
        <v>8</v>
      </c>
      <c r="AG132" s="32">
        <f t="shared" si="25"/>
        <v>141.06</v>
      </c>
      <c r="AH132" s="5">
        <v>0</v>
      </c>
      <c r="AI132" s="5">
        <v>2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2</v>
      </c>
      <c r="AY132" s="5">
        <v>0</v>
      </c>
      <c r="AZ132" s="5">
        <v>0</v>
      </c>
      <c r="BA132" s="5">
        <v>0</v>
      </c>
      <c r="BB132" s="5">
        <v>0</v>
      </c>
      <c r="BC132" s="32">
        <v>145.9</v>
      </c>
      <c r="BD132" s="5">
        <f t="shared" si="26"/>
        <v>4</v>
      </c>
      <c r="BE132" s="32">
        <f t="shared" si="29"/>
        <v>149.9</v>
      </c>
      <c r="BF132" s="32">
        <f t="shared" si="27"/>
        <v>141.06</v>
      </c>
      <c r="BG132" s="32">
        <f t="shared" si="28"/>
        <v>45.078679419932115</v>
      </c>
    </row>
    <row r="133" spans="1:59" ht="45" x14ac:dyDescent="0.25">
      <c r="A133" s="5">
        <v>24</v>
      </c>
      <c r="B133" s="16" t="s">
        <v>449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67</v>
      </c>
      <c r="H133" s="16" t="s">
        <v>417</v>
      </c>
      <c r="I133" s="16" t="s">
        <v>418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2</v>
      </c>
      <c r="S133" s="5">
        <v>0</v>
      </c>
      <c r="T133" s="5">
        <v>2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2</v>
      </c>
      <c r="AE133" s="32">
        <v>138.58000000000001</v>
      </c>
      <c r="AF133" s="5">
        <f t="shared" si="24"/>
        <v>6</v>
      </c>
      <c r="AG133" s="32">
        <f t="shared" si="25"/>
        <v>144.58000000000001</v>
      </c>
      <c r="AH133" s="5">
        <v>0</v>
      </c>
      <c r="AI133" s="5">
        <v>0</v>
      </c>
      <c r="AJ133" s="5">
        <v>0</v>
      </c>
      <c r="AK133" s="5">
        <v>0</v>
      </c>
      <c r="AL133" s="5">
        <v>2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50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2</v>
      </c>
      <c r="BC133" s="32">
        <v>126.28</v>
      </c>
      <c r="BD133" s="5">
        <f t="shared" si="26"/>
        <v>54</v>
      </c>
      <c r="BE133" s="32">
        <f t="shared" si="29"/>
        <v>180.28</v>
      </c>
      <c r="BF133" s="32">
        <f t="shared" si="27"/>
        <v>144.58000000000001</v>
      </c>
      <c r="BG133" s="32">
        <f t="shared" si="28"/>
        <v>48.698961225959074</v>
      </c>
    </row>
    <row r="134" spans="1:59" ht="75" x14ac:dyDescent="0.25">
      <c r="A134" s="5">
        <v>25</v>
      </c>
      <c r="B134" s="16" t="s">
        <v>537</v>
      </c>
      <c r="C134" s="16">
        <v>2002</v>
      </c>
      <c r="D134" s="16">
        <v>2002</v>
      </c>
      <c r="E134" s="16">
        <v>2002</v>
      </c>
      <c r="F134" s="16" t="s">
        <v>11</v>
      </c>
      <c r="G134" s="16" t="s">
        <v>43</v>
      </c>
      <c r="H134" s="16" t="s">
        <v>44</v>
      </c>
      <c r="I134" s="16" t="s">
        <v>538</v>
      </c>
      <c r="J134" s="5">
        <v>0</v>
      </c>
      <c r="K134" s="5">
        <v>0</v>
      </c>
      <c r="L134" s="5">
        <v>0</v>
      </c>
      <c r="M134" s="5">
        <v>0</v>
      </c>
      <c r="N134" s="5">
        <v>2</v>
      </c>
      <c r="O134" s="5">
        <v>0</v>
      </c>
      <c r="P134" s="5">
        <v>0</v>
      </c>
      <c r="Q134" s="5">
        <v>2</v>
      </c>
      <c r="R134" s="5">
        <v>0</v>
      </c>
      <c r="S134" s="5">
        <v>0</v>
      </c>
      <c r="T134" s="5">
        <v>2</v>
      </c>
      <c r="U134" s="5">
        <v>0</v>
      </c>
      <c r="V134" s="5">
        <v>0</v>
      </c>
      <c r="W134" s="5">
        <v>0</v>
      </c>
      <c r="X134" s="5">
        <v>0</v>
      </c>
      <c r="Y134" s="5">
        <v>2</v>
      </c>
      <c r="Z134" s="5">
        <v>2</v>
      </c>
      <c r="AA134" s="5">
        <v>0</v>
      </c>
      <c r="AB134" s="5">
        <v>0</v>
      </c>
      <c r="AC134" s="5">
        <v>0</v>
      </c>
      <c r="AD134" s="5">
        <v>2</v>
      </c>
      <c r="AE134" s="32">
        <v>137.94999999999999</v>
      </c>
      <c r="AF134" s="5">
        <f t="shared" si="24"/>
        <v>12</v>
      </c>
      <c r="AG134" s="32">
        <f t="shared" si="25"/>
        <v>149.94999999999999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2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2</v>
      </c>
      <c r="AZ134" s="5">
        <v>0</v>
      </c>
      <c r="BA134" s="5">
        <v>0</v>
      </c>
      <c r="BB134" s="5">
        <v>2</v>
      </c>
      <c r="BC134" s="32">
        <v>155.96</v>
      </c>
      <c r="BD134" s="5">
        <f t="shared" si="26"/>
        <v>6</v>
      </c>
      <c r="BE134" s="32">
        <f t="shared" si="29"/>
        <v>161.96</v>
      </c>
      <c r="BF134" s="32">
        <f t="shared" si="27"/>
        <v>149.94999999999999</v>
      </c>
      <c r="BG134" s="32">
        <f t="shared" si="28"/>
        <v>54.221947958449022</v>
      </c>
    </row>
    <row r="135" spans="1:59" ht="75" x14ac:dyDescent="0.25">
      <c r="A135" s="5">
        <v>26</v>
      </c>
      <c r="B135" s="16" t="s">
        <v>486</v>
      </c>
      <c r="C135" s="16">
        <v>2004</v>
      </c>
      <c r="D135" s="16">
        <v>2004</v>
      </c>
      <c r="E135" s="16">
        <v>2004</v>
      </c>
      <c r="F135" s="16" t="s">
        <v>11</v>
      </c>
      <c r="G135" s="16" t="s">
        <v>43</v>
      </c>
      <c r="H135" s="16" t="s">
        <v>44</v>
      </c>
      <c r="I135" s="16" t="s">
        <v>423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2</v>
      </c>
      <c r="T135" s="5">
        <v>0</v>
      </c>
      <c r="U135" s="5">
        <v>2</v>
      </c>
      <c r="V135" s="5">
        <v>0</v>
      </c>
      <c r="W135" s="5">
        <v>2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2</v>
      </c>
      <c r="AE135" s="32">
        <v>144.41</v>
      </c>
      <c r="AF135" s="5">
        <f t="shared" si="24"/>
        <v>8</v>
      </c>
      <c r="AG135" s="32">
        <f t="shared" si="25"/>
        <v>152.41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2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2</v>
      </c>
      <c r="AX135" s="5">
        <v>0</v>
      </c>
      <c r="AY135" s="5">
        <v>0</v>
      </c>
      <c r="AZ135" s="5">
        <v>0</v>
      </c>
      <c r="BA135" s="5">
        <v>0</v>
      </c>
      <c r="BB135" s="5">
        <v>2</v>
      </c>
      <c r="BC135" s="32">
        <v>146.56</v>
      </c>
      <c r="BD135" s="5">
        <f t="shared" si="26"/>
        <v>6</v>
      </c>
      <c r="BE135" s="32">
        <f t="shared" si="29"/>
        <v>152.56</v>
      </c>
      <c r="BF135" s="32">
        <f t="shared" si="27"/>
        <v>152.41</v>
      </c>
      <c r="BG135" s="32">
        <f t="shared" si="28"/>
        <v>56.752031266070134</v>
      </c>
    </row>
    <row r="136" spans="1:59" ht="30" x14ac:dyDescent="0.25">
      <c r="A136" s="5">
        <v>27</v>
      </c>
      <c r="B136" s="16" t="s">
        <v>443</v>
      </c>
      <c r="C136" s="16">
        <v>1974</v>
      </c>
      <c r="D136" s="16">
        <v>1974</v>
      </c>
      <c r="E136" s="16">
        <v>1974</v>
      </c>
      <c r="F136" s="16" t="s">
        <v>11</v>
      </c>
      <c r="G136" s="16" t="s">
        <v>82</v>
      </c>
      <c r="H136" s="16" t="s">
        <v>158</v>
      </c>
      <c r="I136" s="16" t="s">
        <v>76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2</v>
      </c>
      <c r="Z136" s="5">
        <v>2</v>
      </c>
      <c r="AA136" s="5">
        <v>0</v>
      </c>
      <c r="AB136" s="5">
        <v>0</v>
      </c>
      <c r="AC136" s="5">
        <v>2</v>
      </c>
      <c r="AD136" s="5">
        <v>2</v>
      </c>
      <c r="AE136" s="32">
        <v>188.87</v>
      </c>
      <c r="AF136" s="5">
        <f t="shared" si="24"/>
        <v>8</v>
      </c>
      <c r="AG136" s="32">
        <f t="shared" si="25"/>
        <v>196.87</v>
      </c>
      <c r="AH136" s="5">
        <v>0</v>
      </c>
      <c r="AI136" s="5">
        <v>0</v>
      </c>
      <c r="AJ136" s="5">
        <v>0</v>
      </c>
      <c r="AK136" s="5">
        <v>2</v>
      </c>
      <c r="AL136" s="5">
        <v>0</v>
      </c>
      <c r="AM136" s="5">
        <v>2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2</v>
      </c>
      <c r="AX136" s="5">
        <v>0</v>
      </c>
      <c r="AY136" s="5">
        <v>0</v>
      </c>
      <c r="AZ136" s="5">
        <v>0</v>
      </c>
      <c r="BA136" s="5">
        <v>0</v>
      </c>
      <c r="BB136" s="5">
        <v>2</v>
      </c>
      <c r="BC136" s="32">
        <v>152.08000000000001</v>
      </c>
      <c r="BD136" s="5">
        <f t="shared" si="26"/>
        <v>8</v>
      </c>
      <c r="BE136" s="32">
        <f t="shared" si="29"/>
        <v>160.08000000000001</v>
      </c>
      <c r="BF136" s="32">
        <f t="shared" si="27"/>
        <v>160.08000000000001</v>
      </c>
      <c r="BG136" s="32">
        <f t="shared" si="28"/>
        <v>64.64054304227092</v>
      </c>
    </row>
    <row r="137" spans="1:59" ht="45" x14ac:dyDescent="0.25">
      <c r="A137" s="5">
        <v>28</v>
      </c>
      <c r="B137" s="16" t="s">
        <v>523</v>
      </c>
      <c r="C137" s="16">
        <v>2004</v>
      </c>
      <c r="D137" s="16">
        <v>2004</v>
      </c>
      <c r="E137" s="16">
        <v>2004</v>
      </c>
      <c r="F137" s="16">
        <v>1</v>
      </c>
      <c r="G137" s="16" t="s">
        <v>67</v>
      </c>
      <c r="H137" s="16" t="s">
        <v>417</v>
      </c>
      <c r="I137" s="16" t="s">
        <v>418</v>
      </c>
      <c r="J137" s="5">
        <v>0</v>
      </c>
      <c r="K137" s="5">
        <v>0</v>
      </c>
      <c r="L137" s="5">
        <v>2</v>
      </c>
      <c r="M137" s="5">
        <v>0</v>
      </c>
      <c r="N137" s="5">
        <v>0</v>
      </c>
      <c r="O137" s="5">
        <v>0</v>
      </c>
      <c r="P137" s="5">
        <v>0</v>
      </c>
      <c r="Q137" s="5">
        <v>2</v>
      </c>
      <c r="R137" s="5">
        <v>2</v>
      </c>
      <c r="S137" s="5">
        <v>0</v>
      </c>
      <c r="T137" s="5">
        <v>2</v>
      </c>
      <c r="U137" s="5">
        <v>0</v>
      </c>
      <c r="V137" s="5">
        <v>0</v>
      </c>
      <c r="W137" s="5">
        <v>0</v>
      </c>
      <c r="X137" s="5">
        <v>0</v>
      </c>
      <c r="Y137" s="5">
        <v>2</v>
      </c>
      <c r="Z137" s="5">
        <v>2</v>
      </c>
      <c r="AA137" s="5">
        <v>0</v>
      </c>
      <c r="AB137" s="5">
        <v>2</v>
      </c>
      <c r="AC137" s="5">
        <v>0</v>
      </c>
      <c r="AD137" s="5">
        <v>0</v>
      </c>
      <c r="AE137" s="32">
        <v>153.9</v>
      </c>
      <c r="AF137" s="5">
        <f t="shared" si="24"/>
        <v>14</v>
      </c>
      <c r="AG137" s="32">
        <f t="shared" si="25"/>
        <v>167.9</v>
      </c>
      <c r="AH137" s="5">
        <v>2</v>
      </c>
      <c r="AI137" s="5">
        <v>2</v>
      </c>
      <c r="AJ137" s="5">
        <v>2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2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2</v>
      </c>
      <c r="BB137" s="5">
        <v>0</v>
      </c>
      <c r="BC137" s="32">
        <v>152.72</v>
      </c>
      <c r="BD137" s="5">
        <f t="shared" si="26"/>
        <v>10</v>
      </c>
      <c r="BE137" s="32">
        <f t="shared" si="29"/>
        <v>162.72</v>
      </c>
      <c r="BF137" s="32">
        <f t="shared" si="27"/>
        <v>162.72</v>
      </c>
      <c r="BG137" s="32">
        <f t="shared" si="28"/>
        <v>67.355754396791099</v>
      </c>
    </row>
    <row r="138" spans="1:59" ht="105" x14ac:dyDescent="0.25">
      <c r="A138" s="5">
        <v>29</v>
      </c>
      <c r="B138" s="16" t="s">
        <v>404</v>
      </c>
      <c r="C138" s="16">
        <v>2003</v>
      </c>
      <c r="D138" s="16">
        <v>2003</v>
      </c>
      <c r="E138" s="16">
        <v>2003</v>
      </c>
      <c r="F138" s="16" t="s">
        <v>11</v>
      </c>
      <c r="G138" s="16" t="s">
        <v>31</v>
      </c>
      <c r="H138" s="16" t="s">
        <v>405</v>
      </c>
      <c r="I138" s="16" t="s">
        <v>406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2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2</v>
      </c>
      <c r="V138" s="5">
        <v>50</v>
      </c>
      <c r="W138" s="5">
        <v>50</v>
      </c>
      <c r="X138" s="5">
        <v>50</v>
      </c>
      <c r="Y138" s="5">
        <v>50</v>
      </c>
      <c r="Z138" s="5">
        <v>0</v>
      </c>
      <c r="AA138" s="5">
        <v>0</v>
      </c>
      <c r="AB138" s="5">
        <v>0</v>
      </c>
      <c r="AC138" s="5">
        <v>0</v>
      </c>
      <c r="AD138" s="5">
        <v>2</v>
      </c>
      <c r="AE138" s="32">
        <v>154.76</v>
      </c>
      <c r="AF138" s="5">
        <f t="shared" si="24"/>
        <v>206</v>
      </c>
      <c r="AG138" s="32">
        <f t="shared" si="25"/>
        <v>360.76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2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2</v>
      </c>
      <c r="BB138" s="5">
        <v>2</v>
      </c>
      <c r="BC138" s="32">
        <v>159.4</v>
      </c>
      <c r="BD138" s="5">
        <f t="shared" si="26"/>
        <v>6</v>
      </c>
      <c r="BE138" s="32">
        <f t="shared" si="29"/>
        <v>165.4</v>
      </c>
      <c r="BF138" s="32">
        <f t="shared" si="27"/>
        <v>165.4</v>
      </c>
      <c r="BG138" s="32">
        <f t="shared" si="28"/>
        <v>70.112105317288894</v>
      </c>
    </row>
    <row r="139" spans="1:59" ht="30" x14ac:dyDescent="0.25">
      <c r="A139" s="5">
        <v>30</v>
      </c>
      <c r="B139" s="16" t="s">
        <v>388</v>
      </c>
      <c r="C139" s="16">
        <v>1998</v>
      </c>
      <c r="D139" s="16">
        <v>1998</v>
      </c>
      <c r="E139" s="16">
        <v>1998</v>
      </c>
      <c r="F139" s="16">
        <v>1</v>
      </c>
      <c r="G139" s="16" t="s">
        <v>82</v>
      </c>
      <c r="H139" s="16" t="s">
        <v>83</v>
      </c>
      <c r="I139" s="16" t="s">
        <v>278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2</v>
      </c>
      <c r="T139" s="5">
        <v>0</v>
      </c>
      <c r="U139" s="5">
        <v>0</v>
      </c>
      <c r="V139" s="5">
        <v>0</v>
      </c>
      <c r="W139" s="5">
        <v>0</v>
      </c>
      <c r="X139" s="5">
        <v>2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32">
        <v>163.76</v>
      </c>
      <c r="AF139" s="5">
        <f t="shared" si="24"/>
        <v>4</v>
      </c>
      <c r="AG139" s="32">
        <f t="shared" si="25"/>
        <v>167.76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2</v>
      </c>
      <c r="AQ139" s="5">
        <v>2</v>
      </c>
      <c r="AR139" s="5">
        <v>0</v>
      </c>
      <c r="AS139" s="5">
        <v>2</v>
      </c>
      <c r="AT139" s="5">
        <v>0</v>
      </c>
      <c r="AU139" s="5">
        <v>2</v>
      </c>
      <c r="AV139" s="5">
        <v>0</v>
      </c>
      <c r="AW139" s="5">
        <v>0</v>
      </c>
      <c r="AX139" s="5">
        <v>0</v>
      </c>
      <c r="AY139" s="5">
        <v>0</v>
      </c>
      <c r="AZ139" s="5">
        <v>2</v>
      </c>
      <c r="BA139" s="5">
        <v>0</v>
      </c>
      <c r="BB139" s="5">
        <v>2</v>
      </c>
      <c r="BC139" s="32">
        <v>191.07</v>
      </c>
      <c r="BD139" s="5">
        <f t="shared" si="26"/>
        <v>12</v>
      </c>
      <c r="BE139" s="32">
        <f t="shared" si="29"/>
        <v>203.07</v>
      </c>
      <c r="BF139" s="32">
        <f t="shared" si="27"/>
        <v>167.76</v>
      </c>
      <c r="BG139" s="32">
        <f t="shared" si="28"/>
        <v>72.539339709966043</v>
      </c>
    </row>
    <row r="140" spans="1:59" ht="60" x14ac:dyDescent="0.25">
      <c r="A140" s="5">
        <v>31</v>
      </c>
      <c r="B140" s="16" t="s">
        <v>107</v>
      </c>
      <c r="C140" s="16">
        <v>2004</v>
      </c>
      <c r="D140" s="16">
        <v>2004</v>
      </c>
      <c r="E140" s="16">
        <v>2004</v>
      </c>
      <c r="F140" s="16" t="s">
        <v>11</v>
      </c>
      <c r="G140" s="16" t="s">
        <v>108</v>
      </c>
      <c r="H140" s="16" t="s">
        <v>167</v>
      </c>
      <c r="I140" s="16" t="s">
        <v>110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2</v>
      </c>
      <c r="Y140" s="5">
        <v>2</v>
      </c>
      <c r="Z140" s="5">
        <v>0</v>
      </c>
      <c r="AA140" s="5">
        <v>0</v>
      </c>
      <c r="AB140" s="5">
        <v>2</v>
      </c>
      <c r="AC140" s="5">
        <v>0</v>
      </c>
      <c r="AD140" s="5">
        <v>2</v>
      </c>
      <c r="AE140" s="32">
        <v>162.47999999999999</v>
      </c>
      <c r="AF140" s="5">
        <f t="shared" si="24"/>
        <v>8</v>
      </c>
      <c r="AG140" s="32">
        <f t="shared" si="25"/>
        <v>170.48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2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2</v>
      </c>
      <c r="AT140" s="5">
        <v>0</v>
      </c>
      <c r="AU140" s="5">
        <v>0</v>
      </c>
      <c r="AV140" s="5">
        <v>0</v>
      </c>
      <c r="AW140" s="5">
        <v>2</v>
      </c>
      <c r="AX140" s="5">
        <v>0</v>
      </c>
      <c r="AY140" s="5">
        <v>0</v>
      </c>
      <c r="AZ140" s="5">
        <v>0</v>
      </c>
      <c r="BA140" s="5">
        <v>2</v>
      </c>
      <c r="BB140" s="5">
        <v>2</v>
      </c>
      <c r="BC140" s="32">
        <v>181.63</v>
      </c>
      <c r="BD140" s="5">
        <f t="shared" si="26"/>
        <v>10</v>
      </c>
      <c r="BE140" s="32">
        <f t="shared" si="29"/>
        <v>191.63</v>
      </c>
      <c r="BF140" s="32">
        <f t="shared" si="27"/>
        <v>170.48</v>
      </c>
      <c r="BG140" s="32">
        <f t="shared" si="28"/>
        <v>75.336830196441412</v>
      </c>
    </row>
    <row r="141" spans="1:59" ht="60" x14ac:dyDescent="0.25">
      <c r="A141" s="5">
        <v>32</v>
      </c>
      <c r="B141" s="16" t="s">
        <v>35</v>
      </c>
      <c r="C141" s="16">
        <v>2002</v>
      </c>
      <c r="D141" s="16">
        <v>2002</v>
      </c>
      <c r="E141" s="16">
        <v>2002</v>
      </c>
      <c r="F141" s="16" t="s">
        <v>11</v>
      </c>
      <c r="G141" s="16" t="s">
        <v>36</v>
      </c>
      <c r="H141" s="16" t="s">
        <v>37</v>
      </c>
      <c r="I141" s="16" t="s">
        <v>38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2</v>
      </c>
      <c r="R141" s="5">
        <v>0</v>
      </c>
      <c r="S141" s="5">
        <v>2</v>
      </c>
      <c r="T141" s="5">
        <v>0</v>
      </c>
      <c r="U141" s="5">
        <v>50</v>
      </c>
      <c r="V141" s="5">
        <v>50</v>
      </c>
      <c r="W141" s="5">
        <v>0</v>
      </c>
      <c r="X141" s="5">
        <v>0</v>
      </c>
      <c r="Y141" s="5">
        <v>2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32">
        <v>210.48</v>
      </c>
      <c r="AF141" s="5">
        <f t="shared" si="24"/>
        <v>106</v>
      </c>
      <c r="AG141" s="32">
        <f t="shared" si="25"/>
        <v>316.48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2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2</v>
      </c>
      <c r="AX141" s="5">
        <v>0</v>
      </c>
      <c r="AY141" s="5">
        <v>0</v>
      </c>
      <c r="AZ141" s="5">
        <v>0</v>
      </c>
      <c r="BA141" s="5">
        <v>0</v>
      </c>
      <c r="BB141" s="5">
        <v>2</v>
      </c>
      <c r="BC141" s="32">
        <v>174.33</v>
      </c>
      <c r="BD141" s="5">
        <f t="shared" si="26"/>
        <v>6</v>
      </c>
      <c r="BE141" s="32">
        <f t="shared" si="29"/>
        <v>180.33</v>
      </c>
      <c r="BF141" s="32">
        <f t="shared" si="27"/>
        <v>180.33</v>
      </c>
      <c r="BG141" s="32">
        <f t="shared" si="28"/>
        <v>85.467448318420253</v>
      </c>
    </row>
    <row r="142" spans="1:59" ht="30" x14ac:dyDescent="0.25">
      <c r="A142" s="5">
        <v>33</v>
      </c>
      <c r="B142" s="16" t="s">
        <v>277</v>
      </c>
      <c r="C142" s="16">
        <v>1997</v>
      </c>
      <c r="D142" s="16">
        <v>1997</v>
      </c>
      <c r="E142" s="16">
        <v>1997</v>
      </c>
      <c r="F142" s="16">
        <v>1</v>
      </c>
      <c r="G142" s="16" t="s">
        <v>82</v>
      </c>
      <c r="H142" s="16" t="s">
        <v>83</v>
      </c>
      <c r="I142" s="16" t="s">
        <v>278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2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2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32">
        <v>181.3</v>
      </c>
      <c r="AF142" s="5">
        <f t="shared" si="24"/>
        <v>4</v>
      </c>
      <c r="AG142" s="32">
        <f t="shared" si="25"/>
        <v>185.3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2</v>
      </c>
      <c r="AN142" s="5">
        <v>0</v>
      </c>
      <c r="AO142" s="5">
        <v>0</v>
      </c>
      <c r="AP142" s="5">
        <v>0</v>
      </c>
      <c r="AQ142" s="5">
        <v>2</v>
      </c>
      <c r="AR142" s="5">
        <v>2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2</v>
      </c>
      <c r="AY142" s="5">
        <v>0</v>
      </c>
      <c r="AZ142" s="5">
        <v>0</v>
      </c>
      <c r="BA142" s="5">
        <v>0</v>
      </c>
      <c r="BB142" s="5">
        <v>0</v>
      </c>
      <c r="BC142" s="32">
        <v>173.59</v>
      </c>
      <c r="BD142" s="5">
        <f t="shared" si="26"/>
        <v>8</v>
      </c>
      <c r="BE142" s="32">
        <f t="shared" si="29"/>
        <v>181.59</v>
      </c>
      <c r="BF142" s="32">
        <f t="shared" si="27"/>
        <v>181.59</v>
      </c>
      <c r="BG142" s="32">
        <f t="shared" si="28"/>
        <v>86.763344646713975</v>
      </c>
    </row>
    <row r="143" spans="1:59" ht="45" x14ac:dyDescent="0.25">
      <c r="A143" s="5">
        <v>34</v>
      </c>
      <c r="B143" s="16" t="s">
        <v>532</v>
      </c>
      <c r="C143" s="16">
        <v>2004</v>
      </c>
      <c r="D143" s="16">
        <v>2004</v>
      </c>
      <c r="E143" s="16">
        <v>2004</v>
      </c>
      <c r="F143" s="16" t="s">
        <v>11</v>
      </c>
      <c r="G143" s="16" t="s">
        <v>12</v>
      </c>
      <c r="H143" s="16" t="s">
        <v>13</v>
      </c>
      <c r="I143" s="16" t="s">
        <v>14</v>
      </c>
      <c r="J143" s="5">
        <v>0</v>
      </c>
      <c r="K143" s="5">
        <v>50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2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2</v>
      </c>
      <c r="Z143" s="5">
        <v>0</v>
      </c>
      <c r="AA143" s="5">
        <v>0</v>
      </c>
      <c r="AB143" s="5">
        <v>0</v>
      </c>
      <c r="AC143" s="5">
        <v>0</v>
      </c>
      <c r="AD143" s="5">
        <v>2</v>
      </c>
      <c r="AE143" s="32">
        <v>133.72999999999999</v>
      </c>
      <c r="AF143" s="5">
        <f t="shared" si="24"/>
        <v>56</v>
      </c>
      <c r="AG143" s="32">
        <f t="shared" si="25"/>
        <v>189.73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50</v>
      </c>
      <c r="AU143" s="5">
        <v>50</v>
      </c>
      <c r="AV143" s="5">
        <v>2</v>
      </c>
      <c r="AW143" s="5">
        <v>0</v>
      </c>
      <c r="AX143" s="5">
        <v>0</v>
      </c>
      <c r="AY143" s="5">
        <v>2</v>
      </c>
      <c r="AZ143" s="5">
        <v>2</v>
      </c>
      <c r="BA143" s="5">
        <v>0</v>
      </c>
      <c r="BB143" s="5">
        <v>2</v>
      </c>
      <c r="BC143" s="32">
        <v>132.35</v>
      </c>
      <c r="BD143" s="5">
        <f t="shared" si="26"/>
        <v>108</v>
      </c>
      <c r="BE143" s="32">
        <f t="shared" si="29"/>
        <v>240.35</v>
      </c>
      <c r="BF143" s="32">
        <f t="shared" si="27"/>
        <v>189.73</v>
      </c>
      <c r="BG143" s="32">
        <f t="shared" si="28"/>
        <v>95.135246323151264</v>
      </c>
    </row>
    <row r="144" spans="1:59" ht="45" x14ac:dyDescent="0.25">
      <c r="A144" s="5">
        <v>35</v>
      </c>
      <c r="B144" s="16" t="s">
        <v>47</v>
      </c>
      <c r="C144" s="16">
        <v>2004</v>
      </c>
      <c r="D144" s="16">
        <v>2004</v>
      </c>
      <c r="E144" s="16">
        <v>2004</v>
      </c>
      <c r="F144" s="16" t="s">
        <v>11</v>
      </c>
      <c r="G144" s="16" t="s">
        <v>48</v>
      </c>
      <c r="H144" s="16" t="s">
        <v>49</v>
      </c>
      <c r="I144" s="16" t="s">
        <v>759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50</v>
      </c>
      <c r="P144" s="5">
        <v>0</v>
      </c>
      <c r="Q144" s="5">
        <v>2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2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32">
        <v>184.19</v>
      </c>
      <c r="AF144" s="5">
        <f t="shared" si="24"/>
        <v>54</v>
      </c>
      <c r="AG144" s="32">
        <f t="shared" si="25"/>
        <v>238.19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2</v>
      </c>
      <c r="AP144" s="5">
        <v>2</v>
      </c>
      <c r="AQ144" s="5">
        <v>2</v>
      </c>
      <c r="AR144" s="5">
        <v>0</v>
      </c>
      <c r="AS144" s="5">
        <v>0</v>
      </c>
      <c r="AT144" s="5">
        <v>0</v>
      </c>
      <c r="AU144" s="5">
        <v>50</v>
      </c>
      <c r="AV144" s="5">
        <v>50</v>
      </c>
      <c r="AW144" s="5">
        <v>0</v>
      </c>
      <c r="AX144" s="5">
        <v>2</v>
      </c>
      <c r="AY144" s="5">
        <v>0</v>
      </c>
      <c r="AZ144" s="5">
        <v>0</v>
      </c>
      <c r="BA144" s="5">
        <v>0</v>
      </c>
      <c r="BB144" s="5">
        <v>0</v>
      </c>
      <c r="BC144" s="32">
        <v>159.32</v>
      </c>
      <c r="BD144" s="5">
        <f t="shared" si="26"/>
        <v>108</v>
      </c>
      <c r="BE144" s="32">
        <f t="shared" si="29"/>
        <v>267.32</v>
      </c>
      <c r="BF144" s="32">
        <f t="shared" si="27"/>
        <v>238.19</v>
      </c>
      <c r="BG144" s="32">
        <f t="shared" si="28"/>
        <v>144.97583050498815</v>
      </c>
    </row>
    <row r="145" spans="1:59" ht="60" x14ac:dyDescent="0.25">
      <c r="A145" s="5">
        <v>36</v>
      </c>
      <c r="B145" s="16" t="s">
        <v>166</v>
      </c>
      <c r="C145" s="16">
        <v>2004</v>
      </c>
      <c r="D145" s="16">
        <v>2004</v>
      </c>
      <c r="E145" s="16">
        <v>2004</v>
      </c>
      <c r="F145" s="16" t="s">
        <v>11</v>
      </c>
      <c r="G145" s="16" t="s">
        <v>108</v>
      </c>
      <c r="H145" s="16" t="s">
        <v>167</v>
      </c>
      <c r="I145" s="16" t="s">
        <v>168</v>
      </c>
      <c r="J145" s="5">
        <v>0</v>
      </c>
      <c r="K145" s="5">
        <v>0</v>
      </c>
      <c r="L145" s="5">
        <v>2</v>
      </c>
      <c r="M145" s="5">
        <v>0</v>
      </c>
      <c r="N145" s="5">
        <v>0</v>
      </c>
      <c r="O145" s="5">
        <v>2</v>
      </c>
      <c r="P145" s="5">
        <v>2</v>
      </c>
      <c r="Q145" s="5">
        <v>0</v>
      </c>
      <c r="R145" s="5">
        <v>2</v>
      </c>
      <c r="S145" s="5">
        <v>0</v>
      </c>
      <c r="T145" s="5">
        <v>2</v>
      </c>
      <c r="U145" s="5">
        <v>50</v>
      </c>
      <c r="V145" s="5">
        <v>0</v>
      </c>
      <c r="W145" s="5">
        <v>0</v>
      </c>
      <c r="X145" s="5">
        <v>0</v>
      </c>
      <c r="Y145" s="5">
        <v>2</v>
      </c>
      <c r="Z145" s="5">
        <v>2</v>
      </c>
      <c r="AA145" s="5">
        <v>0</v>
      </c>
      <c r="AB145" s="5">
        <v>2</v>
      </c>
      <c r="AC145" s="5">
        <v>0</v>
      </c>
      <c r="AD145" s="5">
        <v>50</v>
      </c>
      <c r="AE145" s="32">
        <v>189.22</v>
      </c>
      <c r="AF145" s="5">
        <f t="shared" si="24"/>
        <v>116</v>
      </c>
      <c r="AG145" s="32">
        <f t="shared" si="25"/>
        <v>305.22000000000003</v>
      </c>
      <c r="AH145" s="5">
        <v>0</v>
      </c>
      <c r="AI145" s="5">
        <v>0</v>
      </c>
      <c r="AJ145" s="5">
        <v>2</v>
      </c>
      <c r="AK145" s="5">
        <v>0</v>
      </c>
      <c r="AL145" s="5">
        <v>0</v>
      </c>
      <c r="AM145" s="5">
        <v>2</v>
      </c>
      <c r="AN145" s="5">
        <v>0</v>
      </c>
      <c r="AO145" s="5">
        <v>2</v>
      </c>
      <c r="AP145" s="5">
        <v>0</v>
      </c>
      <c r="AQ145" s="5">
        <v>0</v>
      </c>
      <c r="AR145" s="5">
        <v>2</v>
      </c>
      <c r="AS145" s="5">
        <v>50</v>
      </c>
      <c r="AT145" s="5">
        <v>0</v>
      </c>
      <c r="AU145" s="5">
        <v>0</v>
      </c>
      <c r="AV145" s="5">
        <v>2</v>
      </c>
      <c r="AW145" s="5">
        <v>2</v>
      </c>
      <c r="AX145" s="5">
        <v>0</v>
      </c>
      <c r="AY145" s="5">
        <v>0</v>
      </c>
      <c r="AZ145" s="5">
        <v>0</v>
      </c>
      <c r="BA145" s="5">
        <v>0</v>
      </c>
      <c r="BB145" s="5">
        <v>2</v>
      </c>
      <c r="BC145" s="32">
        <v>189.4</v>
      </c>
      <c r="BD145" s="5">
        <f t="shared" si="26"/>
        <v>64</v>
      </c>
      <c r="BE145" s="32">
        <f t="shared" si="29"/>
        <v>253.4</v>
      </c>
      <c r="BF145" s="32">
        <f t="shared" si="27"/>
        <v>253.4</v>
      </c>
      <c r="BG145" s="32">
        <f t="shared" si="28"/>
        <v>160.61915046796258</v>
      </c>
    </row>
    <row r="146" spans="1:59" ht="30" x14ac:dyDescent="0.25">
      <c r="A146" s="5">
        <v>37</v>
      </c>
      <c r="B146" s="16" t="s">
        <v>64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19</v>
      </c>
      <c r="H146" s="16" t="s">
        <v>20</v>
      </c>
      <c r="I146" s="16" t="s">
        <v>21</v>
      </c>
      <c r="J146" s="5">
        <v>50</v>
      </c>
      <c r="K146" s="5">
        <v>2</v>
      </c>
      <c r="L146" s="5">
        <v>0</v>
      </c>
      <c r="M146" s="5">
        <v>2</v>
      </c>
      <c r="N146" s="5">
        <v>0</v>
      </c>
      <c r="O146" s="5">
        <v>0</v>
      </c>
      <c r="P146" s="5">
        <v>0</v>
      </c>
      <c r="Q146" s="5">
        <v>2</v>
      </c>
      <c r="R146" s="5">
        <v>0</v>
      </c>
      <c r="S146" s="5">
        <v>2</v>
      </c>
      <c r="T146" s="5">
        <v>2</v>
      </c>
      <c r="U146" s="5">
        <v>2</v>
      </c>
      <c r="V146" s="5">
        <v>50</v>
      </c>
      <c r="W146" s="5">
        <v>0</v>
      </c>
      <c r="X146" s="5">
        <v>2</v>
      </c>
      <c r="Y146" s="5">
        <v>2</v>
      </c>
      <c r="Z146" s="5">
        <v>2</v>
      </c>
      <c r="AA146" s="5">
        <v>0</v>
      </c>
      <c r="AB146" s="5">
        <v>2</v>
      </c>
      <c r="AC146" s="5">
        <v>0</v>
      </c>
      <c r="AD146" s="5">
        <v>2</v>
      </c>
      <c r="AE146" s="32">
        <v>249.93</v>
      </c>
      <c r="AF146" s="5">
        <f t="shared" si="24"/>
        <v>122</v>
      </c>
      <c r="AG146" s="32">
        <f t="shared" si="25"/>
        <v>371.93</v>
      </c>
      <c r="AH146" s="5">
        <v>2</v>
      </c>
      <c r="AI146" s="5">
        <v>0</v>
      </c>
      <c r="AJ146" s="5">
        <v>0</v>
      </c>
      <c r="AK146" s="5">
        <v>0</v>
      </c>
      <c r="AL146" s="5">
        <v>2</v>
      </c>
      <c r="AM146" s="5">
        <v>0</v>
      </c>
      <c r="AN146" s="5">
        <v>2</v>
      </c>
      <c r="AO146" s="5">
        <v>2</v>
      </c>
      <c r="AP146" s="5">
        <v>0</v>
      </c>
      <c r="AQ146" s="5">
        <v>2</v>
      </c>
      <c r="AR146" s="5">
        <v>2</v>
      </c>
      <c r="AS146" s="5">
        <v>0</v>
      </c>
      <c r="AT146" s="5">
        <v>0</v>
      </c>
      <c r="AU146" s="5">
        <v>0</v>
      </c>
      <c r="AV146" s="5">
        <v>2</v>
      </c>
      <c r="AW146" s="5">
        <v>0</v>
      </c>
      <c r="AX146" s="5">
        <v>2</v>
      </c>
      <c r="AY146" s="5">
        <v>0</v>
      </c>
      <c r="AZ146" s="5">
        <v>0</v>
      </c>
      <c r="BA146" s="5">
        <v>0</v>
      </c>
      <c r="BB146" s="5">
        <v>2</v>
      </c>
      <c r="BC146" s="32">
        <v>276.02</v>
      </c>
      <c r="BD146" s="5">
        <f t="shared" si="26"/>
        <v>18</v>
      </c>
      <c r="BE146" s="32">
        <f t="shared" si="29"/>
        <v>294.02</v>
      </c>
      <c r="BF146" s="32">
        <f t="shared" si="27"/>
        <v>294.02</v>
      </c>
      <c r="BG146" s="32">
        <f t="shared" si="28"/>
        <v>202.39637971819394</v>
      </c>
    </row>
    <row r="148" spans="1:59" ht="18.75" x14ac:dyDescent="0.25">
      <c r="A148" s="20" t="s">
        <v>1016</v>
      </c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59" x14ac:dyDescent="0.25">
      <c r="A149" s="27" t="s">
        <v>967</v>
      </c>
      <c r="B149" s="27" t="s">
        <v>1</v>
      </c>
      <c r="C149" s="27" t="s">
        <v>2</v>
      </c>
      <c r="D149" s="27" t="s">
        <v>590</v>
      </c>
      <c r="E149" s="27" t="s">
        <v>591</v>
      </c>
      <c r="F149" s="27" t="s">
        <v>3</v>
      </c>
      <c r="G149" s="27" t="s">
        <v>4</v>
      </c>
      <c r="H149" s="27" t="s">
        <v>5</v>
      </c>
      <c r="I149" s="27" t="s">
        <v>6</v>
      </c>
      <c r="J149" s="33" t="s">
        <v>980</v>
      </c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5"/>
      <c r="AH149" s="33" t="s">
        <v>981</v>
      </c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5"/>
      <c r="BF149" s="27" t="s">
        <v>982</v>
      </c>
      <c r="BG149" s="27" t="s">
        <v>972</v>
      </c>
    </row>
    <row r="150" spans="1:59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36">
        <v>1</v>
      </c>
      <c r="K150" s="36">
        <v>2</v>
      </c>
      <c r="L150" s="36">
        <v>3</v>
      </c>
      <c r="M150" s="36">
        <v>4</v>
      </c>
      <c r="N150" s="36">
        <v>5</v>
      </c>
      <c r="O150" s="36">
        <v>6</v>
      </c>
      <c r="P150" s="36">
        <v>7</v>
      </c>
      <c r="Q150" s="36">
        <v>8</v>
      </c>
      <c r="R150" s="36">
        <v>9</v>
      </c>
      <c r="S150" s="36">
        <v>10</v>
      </c>
      <c r="T150" s="36">
        <v>11</v>
      </c>
      <c r="U150" s="36">
        <v>12</v>
      </c>
      <c r="V150" s="36">
        <v>13</v>
      </c>
      <c r="W150" s="36">
        <v>14</v>
      </c>
      <c r="X150" s="36">
        <v>15</v>
      </c>
      <c r="Y150" s="36">
        <v>16</v>
      </c>
      <c r="Z150" s="36">
        <v>17</v>
      </c>
      <c r="AA150" s="36">
        <v>18</v>
      </c>
      <c r="AB150" s="36">
        <v>19</v>
      </c>
      <c r="AC150" s="36">
        <v>20</v>
      </c>
      <c r="AD150" s="36">
        <v>21</v>
      </c>
      <c r="AE150" s="36" t="s">
        <v>969</v>
      </c>
      <c r="AF150" s="36" t="s">
        <v>970</v>
      </c>
      <c r="AG150" s="36" t="s">
        <v>971</v>
      </c>
      <c r="AH150" s="36">
        <v>1</v>
      </c>
      <c r="AI150" s="36">
        <v>2</v>
      </c>
      <c r="AJ150" s="36">
        <v>3</v>
      </c>
      <c r="AK150" s="36">
        <v>4</v>
      </c>
      <c r="AL150" s="36">
        <v>5</v>
      </c>
      <c r="AM150" s="36">
        <v>6</v>
      </c>
      <c r="AN150" s="36">
        <v>7</v>
      </c>
      <c r="AO150" s="36">
        <v>8</v>
      </c>
      <c r="AP150" s="36">
        <v>9</v>
      </c>
      <c r="AQ150" s="36">
        <v>10</v>
      </c>
      <c r="AR150" s="36">
        <v>11</v>
      </c>
      <c r="AS150" s="36">
        <v>12</v>
      </c>
      <c r="AT150" s="36">
        <v>13</v>
      </c>
      <c r="AU150" s="36">
        <v>14</v>
      </c>
      <c r="AV150" s="36">
        <v>15</v>
      </c>
      <c r="AW150" s="36">
        <v>16</v>
      </c>
      <c r="AX150" s="36">
        <v>17</v>
      </c>
      <c r="AY150" s="36">
        <v>18</v>
      </c>
      <c r="AZ150" s="36">
        <v>19</v>
      </c>
      <c r="BA150" s="36">
        <v>20</v>
      </c>
      <c r="BB150" s="36">
        <v>21</v>
      </c>
      <c r="BC150" s="36" t="s">
        <v>969</v>
      </c>
      <c r="BD150" s="36" t="s">
        <v>970</v>
      </c>
      <c r="BE150" s="36" t="s">
        <v>971</v>
      </c>
      <c r="BF150" s="28"/>
      <c r="BG150" s="28"/>
    </row>
    <row r="151" spans="1:59" ht="30" x14ac:dyDescent="0.25">
      <c r="A151" s="29">
        <v>1</v>
      </c>
      <c r="B151" s="30" t="s">
        <v>548</v>
      </c>
      <c r="C151" s="30">
        <v>1999</v>
      </c>
      <c r="D151" s="30">
        <v>1999</v>
      </c>
      <c r="E151" s="30">
        <v>1999</v>
      </c>
      <c r="F151" s="30" t="s">
        <v>25</v>
      </c>
      <c r="G151" s="30" t="s">
        <v>36</v>
      </c>
      <c r="H151" s="30" t="s">
        <v>125</v>
      </c>
      <c r="I151" s="30" t="s">
        <v>180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29">
        <v>0</v>
      </c>
      <c r="W151" s="29">
        <v>0</v>
      </c>
      <c r="X151" s="29">
        <v>0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v>0</v>
      </c>
      <c r="AE151" s="31">
        <v>92.64</v>
      </c>
      <c r="AF151" s="29">
        <f t="shared" ref="AF151:AF182" si="30">SUM(J151:AD151)</f>
        <v>0</v>
      </c>
      <c r="AG151" s="31">
        <f t="shared" ref="AG151:AG182" si="31">AE151+AF151</f>
        <v>92.64</v>
      </c>
      <c r="AH151" s="29">
        <v>0</v>
      </c>
      <c r="AI151" s="29">
        <v>0</v>
      </c>
      <c r="AJ151" s="29">
        <v>0</v>
      </c>
      <c r="AK151" s="29">
        <v>0</v>
      </c>
      <c r="AL151" s="29">
        <v>0</v>
      </c>
      <c r="AM151" s="29">
        <v>0</v>
      </c>
      <c r="AN151" s="29">
        <v>0</v>
      </c>
      <c r="AO151" s="29">
        <v>0</v>
      </c>
      <c r="AP151" s="29">
        <v>0</v>
      </c>
      <c r="AQ151" s="29">
        <v>0</v>
      </c>
      <c r="AR151" s="29">
        <v>0</v>
      </c>
      <c r="AS151" s="29">
        <v>0</v>
      </c>
      <c r="AT151" s="29">
        <v>0</v>
      </c>
      <c r="AU151" s="29">
        <v>0</v>
      </c>
      <c r="AV151" s="29">
        <v>0</v>
      </c>
      <c r="AW151" s="29">
        <v>2</v>
      </c>
      <c r="AX151" s="29">
        <v>0</v>
      </c>
      <c r="AY151" s="29">
        <v>0</v>
      </c>
      <c r="AZ151" s="29">
        <v>0</v>
      </c>
      <c r="BA151" s="29">
        <v>0</v>
      </c>
      <c r="BB151" s="29">
        <v>0</v>
      </c>
      <c r="BC151" s="31">
        <v>96.63</v>
      </c>
      <c r="BD151" s="29">
        <f t="shared" ref="BD151:BD182" si="32">SUM(AH151:BB151)</f>
        <v>2</v>
      </c>
      <c r="BE151" s="31">
        <f t="shared" ref="BE151:BE182" si="33">BC151+BD151</f>
        <v>98.63</v>
      </c>
      <c r="BF151" s="31">
        <f t="shared" ref="BF151:BF182" si="34">MIN(BE151,AG151)</f>
        <v>92.64</v>
      </c>
      <c r="BG151" s="31">
        <f t="shared" ref="BG151:BG182" si="35">IF( AND(ISNUMBER(BF$151),ISNUMBER(BF151)),(BF151-BF$151)/BF$151*100,"")</f>
        <v>0</v>
      </c>
    </row>
    <row r="152" spans="1:59" ht="60" x14ac:dyDescent="0.25">
      <c r="A152" s="5">
        <v>2</v>
      </c>
      <c r="B152" s="16" t="s">
        <v>463</v>
      </c>
      <c r="C152" s="16">
        <v>1993</v>
      </c>
      <c r="D152" s="16">
        <v>1993</v>
      </c>
      <c r="E152" s="16">
        <v>1993</v>
      </c>
      <c r="F152" s="16" t="s">
        <v>25</v>
      </c>
      <c r="G152" s="16" t="s">
        <v>171</v>
      </c>
      <c r="H152" s="16" t="s">
        <v>172</v>
      </c>
      <c r="I152" s="16" t="s">
        <v>173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32">
        <v>94.24</v>
      </c>
      <c r="AF152" s="5">
        <f t="shared" si="30"/>
        <v>0</v>
      </c>
      <c r="AG152" s="32">
        <f t="shared" si="31"/>
        <v>94.24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2</v>
      </c>
      <c r="AY152" s="5">
        <v>0</v>
      </c>
      <c r="AZ152" s="5">
        <v>0</v>
      </c>
      <c r="BA152" s="5">
        <v>0</v>
      </c>
      <c r="BB152" s="5">
        <v>2</v>
      </c>
      <c r="BC152" s="32">
        <v>96.88</v>
      </c>
      <c r="BD152" s="5">
        <f t="shared" si="32"/>
        <v>4</v>
      </c>
      <c r="BE152" s="32">
        <f t="shared" si="33"/>
        <v>100.88</v>
      </c>
      <c r="BF152" s="32">
        <f t="shared" si="34"/>
        <v>94.24</v>
      </c>
      <c r="BG152" s="32">
        <f t="shared" si="35"/>
        <v>1.7271157167530162</v>
      </c>
    </row>
    <row r="153" spans="1:59" ht="90" x14ac:dyDescent="0.25">
      <c r="A153" s="5">
        <v>3</v>
      </c>
      <c r="B153" s="16" t="s">
        <v>272</v>
      </c>
      <c r="C153" s="16">
        <v>1998</v>
      </c>
      <c r="D153" s="16">
        <v>1998</v>
      </c>
      <c r="E153" s="16">
        <v>1998</v>
      </c>
      <c r="F153" s="16" t="s">
        <v>25</v>
      </c>
      <c r="G153" s="16" t="s">
        <v>116</v>
      </c>
      <c r="H153" s="16" t="s">
        <v>273</v>
      </c>
      <c r="I153" s="16" t="s">
        <v>118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2</v>
      </c>
      <c r="Z153" s="5">
        <v>0</v>
      </c>
      <c r="AA153" s="5">
        <v>0</v>
      </c>
      <c r="AB153" s="5">
        <v>0</v>
      </c>
      <c r="AC153" s="5">
        <v>0</v>
      </c>
      <c r="AD153" s="5">
        <v>2</v>
      </c>
      <c r="AE153" s="32">
        <v>96.13</v>
      </c>
      <c r="AF153" s="5">
        <f t="shared" si="30"/>
        <v>4</v>
      </c>
      <c r="AG153" s="32">
        <f t="shared" si="31"/>
        <v>100.13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32">
        <v>94.28</v>
      </c>
      <c r="BD153" s="5">
        <f t="shared" si="32"/>
        <v>0</v>
      </c>
      <c r="BE153" s="32">
        <f t="shared" si="33"/>
        <v>94.28</v>
      </c>
      <c r="BF153" s="32">
        <f t="shared" si="34"/>
        <v>94.28</v>
      </c>
      <c r="BG153" s="32">
        <f t="shared" si="35"/>
        <v>1.7702936096718487</v>
      </c>
    </row>
    <row r="154" spans="1:59" ht="45" x14ac:dyDescent="0.25">
      <c r="A154" s="5">
        <v>4</v>
      </c>
      <c r="B154" s="16" t="s">
        <v>325</v>
      </c>
      <c r="C154" s="16">
        <v>1995</v>
      </c>
      <c r="D154" s="16">
        <v>1995</v>
      </c>
      <c r="E154" s="16">
        <v>1995</v>
      </c>
      <c r="F154" s="16" t="s">
        <v>25</v>
      </c>
      <c r="G154" s="16" t="s">
        <v>36</v>
      </c>
      <c r="H154" s="16" t="s">
        <v>125</v>
      </c>
      <c r="I154" s="16" t="s">
        <v>38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32">
        <v>99.55</v>
      </c>
      <c r="AF154" s="5">
        <f t="shared" si="30"/>
        <v>0</v>
      </c>
      <c r="AG154" s="32">
        <f t="shared" si="31"/>
        <v>99.55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2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32">
        <v>92.41</v>
      </c>
      <c r="BD154" s="5">
        <f t="shared" si="32"/>
        <v>2</v>
      </c>
      <c r="BE154" s="32">
        <f t="shared" si="33"/>
        <v>94.41</v>
      </c>
      <c r="BF154" s="32">
        <f t="shared" si="34"/>
        <v>94.41</v>
      </c>
      <c r="BG154" s="32">
        <f t="shared" si="35"/>
        <v>1.9106217616580268</v>
      </c>
    </row>
    <row r="155" spans="1:59" ht="60" x14ac:dyDescent="0.25">
      <c r="A155" s="5">
        <v>5</v>
      </c>
      <c r="B155" s="16" t="s">
        <v>570</v>
      </c>
      <c r="C155" s="16">
        <v>1996</v>
      </c>
      <c r="D155" s="16">
        <v>1996</v>
      </c>
      <c r="E155" s="16">
        <v>1996</v>
      </c>
      <c r="F155" s="16" t="s">
        <v>25</v>
      </c>
      <c r="G155" s="16" t="s">
        <v>90</v>
      </c>
      <c r="H155" s="16" t="s">
        <v>350</v>
      </c>
      <c r="I155" s="16" t="s">
        <v>351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32">
        <v>95.71</v>
      </c>
      <c r="AF155" s="5">
        <f t="shared" si="30"/>
        <v>0</v>
      </c>
      <c r="AG155" s="32">
        <f t="shared" si="31"/>
        <v>95.71</v>
      </c>
      <c r="AH155" s="5">
        <v>0</v>
      </c>
      <c r="AI155" s="5">
        <v>50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2</v>
      </c>
      <c r="BA155" s="5">
        <v>0</v>
      </c>
      <c r="BB155" s="5">
        <v>50</v>
      </c>
      <c r="BC155" s="32">
        <v>96.71</v>
      </c>
      <c r="BD155" s="5">
        <f t="shared" si="32"/>
        <v>102</v>
      </c>
      <c r="BE155" s="32">
        <f t="shared" si="33"/>
        <v>198.70999999999998</v>
      </c>
      <c r="BF155" s="32">
        <f t="shared" si="34"/>
        <v>95.71</v>
      </c>
      <c r="BG155" s="32">
        <f t="shared" si="35"/>
        <v>3.3139032815198548</v>
      </c>
    </row>
    <row r="156" spans="1:59" ht="60" x14ac:dyDescent="0.25">
      <c r="A156" s="5">
        <v>6</v>
      </c>
      <c r="B156" s="16" t="s">
        <v>364</v>
      </c>
      <c r="C156" s="16">
        <v>1995</v>
      </c>
      <c r="D156" s="16">
        <v>1995</v>
      </c>
      <c r="E156" s="16">
        <v>1995</v>
      </c>
      <c r="F156" s="16" t="s">
        <v>25</v>
      </c>
      <c r="G156" s="16" t="s">
        <v>90</v>
      </c>
      <c r="H156" s="16" t="s">
        <v>365</v>
      </c>
      <c r="I156" s="16" t="s">
        <v>366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2</v>
      </c>
      <c r="AE156" s="32">
        <v>94.43</v>
      </c>
      <c r="AF156" s="5">
        <f t="shared" si="30"/>
        <v>2</v>
      </c>
      <c r="AG156" s="32">
        <f t="shared" si="31"/>
        <v>96.43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2</v>
      </c>
      <c r="AY156" s="5">
        <v>0</v>
      </c>
      <c r="AZ156" s="5">
        <v>0</v>
      </c>
      <c r="BA156" s="5">
        <v>0</v>
      </c>
      <c r="BB156" s="5">
        <v>0</v>
      </c>
      <c r="BC156" s="32">
        <v>96.19</v>
      </c>
      <c r="BD156" s="5">
        <f t="shared" si="32"/>
        <v>2</v>
      </c>
      <c r="BE156" s="32">
        <f t="shared" si="33"/>
        <v>98.19</v>
      </c>
      <c r="BF156" s="32">
        <f t="shared" si="34"/>
        <v>96.43</v>
      </c>
      <c r="BG156" s="32">
        <f t="shared" si="35"/>
        <v>4.0911053540587288</v>
      </c>
    </row>
    <row r="157" spans="1:59" ht="30" x14ac:dyDescent="0.25">
      <c r="A157" s="5">
        <v>7</v>
      </c>
      <c r="B157" s="16" t="s">
        <v>471</v>
      </c>
      <c r="C157" s="16">
        <v>1995</v>
      </c>
      <c r="D157" s="16">
        <v>1995</v>
      </c>
      <c r="E157" s="16">
        <v>1995</v>
      </c>
      <c r="F157" s="16" t="s">
        <v>25</v>
      </c>
      <c r="G157" s="16" t="s">
        <v>12</v>
      </c>
      <c r="H157" s="16" t="s">
        <v>13</v>
      </c>
      <c r="I157" s="16" t="s">
        <v>139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32">
        <v>98.71</v>
      </c>
      <c r="AF157" s="5">
        <f t="shared" si="30"/>
        <v>0</v>
      </c>
      <c r="AG157" s="32">
        <f t="shared" si="31"/>
        <v>98.71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32">
        <v>97.47</v>
      </c>
      <c r="BD157" s="5">
        <f t="shared" si="32"/>
        <v>0</v>
      </c>
      <c r="BE157" s="32">
        <f t="shared" si="33"/>
        <v>97.47</v>
      </c>
      <c r="BF157" s="32">
        <f t="shared" si="34"/>
        <v>97.47</v>
      </c>
      <c r="BG157" s="32">
        <f t="shared" si="35"/>
        <v>5.2137305699481846</v>
      </c>
    </row>
    <row r="158" spans="1:59" ht="45" x14ac:dyDescent="0.25">
      <c r="A158" s="5">
        <v>8</v>
      </c>
      <c r="B158" s="16" t="s">
        <v>255</v>
      </c>
      <c r="C158" s="16">
        <v>1996</v>
      </c>
      <c r="D158" s="16">
        <v>1996</v>
      </c>
      <c r="E158" s="16">
        <v>1996</v>
      </c>
      <c r="F158" s="16" t="s">
        <v>25</v>
      </c>
      <c r="G158" s="16" t="s">
        <v>12</v>
      </c>
      <c r="H158" s="16" t="s">
        <v>27</v>
      </c>
      <c r="I158" s="16" t="s">
        <v>256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2</v>
      </c>
      <c r="Z158" s="5">
        <v>0</v>
      </c>
      <c r="AA158" s="5">
        <v>0</v>
      </c>
      <c r="AB158" s="5">
        <v>0</v>
      </c>
      <c r="AC158" s="5">
        <v>0</v>
      </c>
      <c r="AD158" s="5">
        <v>2</v>
      </c>
      <c r="AE158" s="32">
        <v>96.41</v>
      </c>
      <c r="AF158" s="5">
        <f t="shared" si="30"/>
        <v>4</v>
      </c>
      <c r="AG158" s="32">
        <f t="shared" si="31"/>
        <v>100.41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2</v>
      </c>
      <c r="BC158" s="32">
        <v>95.51</v>
      </c>
      <c r="BD158" s="5">
        <f t="shared" si="32"/>
        <v>2</v>
      </c>
      <c r="BE158" s="32">
        <f t="shared" si="33"/>
        <v>97.51</v>
      </c>
      <c r="BF158" s="32">
        <f t="shared" si="34"/>
        <v>97.51</v>
      </c>
      <c r="BG158" s="32">
        <f t="shared" si="35"/>
        <v>5.2569084628670169</v>
      </c>
    </row>
    <row r="159" spans="1:59" ht="60" x14ac:dyDescent="0.25">
      <c r="A159" s="5">
        <v>9</v>
      </c>
      <c r="B159" s="16" t="s">
        <v>285</v>
      </c>
      <c r="C159" s="16">
        <v>1999</v>
      </c>
      <c r="D159" s="16">
        <v>1999</v>
      </c>
      <c r="E159" s="16">
        <v>1999</v>
      </c>
      <c r="F159" s="16" t="s">
        <v>25</v>
      </c>
      <c r="G159" s="16" t="s">
        <v>12</v>
      </c>
      <c r="H159" s="16" t="s">
        <v>27</v>
      </c>
      <c r="I159" s="16" t="s">
        <v>286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32">
        <v>98.03</v>
      </c>
      <c r="AF159" s="5">
        <f t="shared" si="30"/>
        <v>0</v>
      </c>
      <c r="AG159" s="32">
        <f t="shared" si="31"/>
        <v>98.03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32">
        <v>99.36</v>
      </c>
      <c r="BD159" s="5">
        <f t="shared" si="32"/>
        <v>0</v>
      </c>
      <c r="BE159" s="32">
        <f t="shared" si="33"/>
        <v>99.36</v>
      </c>
      <c r="BF159" s="32">
        <f t="shared" si="34"/>
        <v>98.03</v>
      </c>
      <c r="BG159" s="32">
        <f t="shared" si="35"/>
        <v>5.8182210708117452</v>
      </c>
    </row>
    <row r="160" spans="1:59" ht="30" x14ac:dyDescent="0.25">
      <c r="A160" s="5">
        <v>10</v>
      </c>
      <c r="B160" s="16" t="s">
        <v>52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43</v>
      </c>
      <c r="H160" s="16" t="s">
        <v>53</v>
      </c>
      <c r="I160" s="16" t="s">
        <v>54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32">
        <v>101.21</v>
      </c>
      <c r="AF160" s="5">
        <f t="shared" si="30"/>
        <v>0</v>
      </c>
      <c r="AG160" s="32">
        <f t="shared" si="31"/>
        <v>101.21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2</v>
      </c>
      <c r="AX160" s="5">
        <v>0</v>
      </c>
      <c r="AY160" s="5">
        <v>0</v>
      </c>
      <c r="AZ160" s="5">
        <v>0</v>
      </c>
      <c r="BA160" s="5">
        <v>0</v>
      </c>
      <c r="BB160" s="5">
        <v>2</v>
      </c>
      <c r="BC160" s="32">
        <v>95.28</v>
      </c>
      <c r="BD160" s="5">
        <f t="shared" si="32"/>
        <v>4</v>
      </c>
      <c r="BE160" s="32">
        <f t="shared" si="33"/>
        <v>99.28</v>
      </c>
      <c r="BF160" s="32">
        <f t="shared" si="34"/>
        <v>99.28</v>
      </c>
      <c r="BG160" s="32">
        <f t="shared" si="35"/>
        <v>7.1675302245250441</v>
      </c>
    </row>
    <row r="161" spans="1:59" ht="60" x14ac:dyDescent="0.25">
      <c r="A161" s="5">
        <v>11</v>
      </c>
      <c r="B161" s="16" t="s">
        <v>349</v>
      </c>
      <c r="C161" s="16">
        <v>1996</v>
      </c>
      <c r="D161" s="16">
        <v>1996</v>
      </c>
      <c r="E161" s="16">
        <v>1996</v>
      </c>
      <c r="F161" s="16" t="s">
        <v>25</v>
      </c>
      <c r="G161" s="16" t="s">
        <v>90</v>
      </c>
      <c r="H161" s="16" t="s">
        <v>350</v>
      </c>
      <c r="I161" s="16" t="s">
        <v>351</v>
      </c>
      <c r="J161" s="5">
        <v>2</v>
      </c>
      <c r="K161" s="5">
        <v>2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2</v>
      </c>
      <c r="AE161" s="32">
        <v>114.84</v>
      </c>
      <c r="AF161" s="5">
        <f t="shared" si="30"/>
        <v>6</v>
      </c>
      <c r="AG161" s="32">
        <f t="shared" si="31"/>
        <v>120.84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32">
        <v>99.46</v>
      </c>
      <c r="BD161" s="5">
        <f t="shared" si="32"/>
        <v>0</v>
      </c>
      <c r="BE161" s="32">
        <f t="shared" si="33"/>
        <v>99.46</v>
      </c>
      <c r="BF161" s="32">
        <f t="shared" si="34"/>
        <v>99.46</v>
      </c>
      <c r="BG161" s="32">
        <f t="shared" si="35"/>
        <v>7.36183074265975</v>
      </c>
    </row>
    <row r="162" spans="1:59" ht="90" x14ac:dyDescent="0.25">
      <c r="A162" s="5">
        <v>12</v>
      </c>
      <c r="B162" s="16" t="s">
        <v>270</v>
      </c>
      <c r="C162" s="16">
        <v>1998</v>
      </c>
      <c r="D162" s="16">
        <v>1998</v>
      </c>
      <c r="E162" s="16">
        <v>1998</v>
      </c>
      <c r="F162" s="16" t="s">
        <v>25</v>
      </c>
      <c r="G162" s="16" t="s">
        <v>116</v>
      </c>
      <c r="H162" s="16" t="s">
        <v>273</v>
      </c>
      <c r="I162" s="16" t="s">
        <v>118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32">
        <v>100.22</v>
      </c>
      <c r="AF162" s="5">
        <f t="shared" si="30"/>
        <v>0</v>
      </c>
      <c r="AG162" s="32">
        <f t="shared" si="31"/>
        <v>100.22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2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2</v>
      </c>
      <c r="BC162" s="32">
        <v>107.31</v>
      </c>
      <c r="BD162" s="5">
        <f t="shared" si="32"/>
        <v>4</v>
      </c>
      <c r="BE162" s="32">
        <f t="shared" si="33"/>
        <v>111.31</v>
      </c>
      <c r="BF162" s="32">
        <f t="shared" si="34"/>
        <v>100.22</v>
      </c>
      <c r="BG162" s="32">
        <f t="shared" si="35"/>
        <v>8.1822107081174416</v>
      </c>
    </row>
    <row r="163" spans="1:59" x14ac:dyDescent="0.25">
      <c r="A163" s="5">
        <v>13</v>
      </c>
      <c r="B163" s="16" t="s">
        <v>200</v>
      </c>
      <c r="C163" s="16">
        <v>1985</v>
      </c>
      <c r="D163" s="16">
        <v>1985</v>
      </c>
      <c r="E163" s="16">
        <v>1985</v>
      </c>
      <c r="F163" s="16" t="s">
        <v>25</v>
      </c>
      <c r="G163" s="16" t="s">
        <v>12</v>
      </c>
      <c r="H163" s="16" t="s">
        <v>13</v>
      </c>
      <c r="I163" s="16" t="s">
        <v>28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2</v>
      </c>
      <c r="AE163" s="32">
        <v>99.28</v>
      </c>
      <c r="AF163" s="5">
        <f t="shared" si="30"/>
        <v>2</v>
      </c>
      <c r="AG163" s="32">
        <f t="shared" si="31"/>
        <v>101.28</v>
      </c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32"/>
      <c r="BD163" s="5">
        <f t="shared" si="32"/>
        <v>0</v>
      </c>
      <c r="BE163" s="32" t="s">
        <v>973</v>
      </c>
      <c r="BF163" s="32">
        <f t="shared" si="34"/>
        <v>101.28</v>
      </c>
      <c r="BG163" s="32">
        <f t="shared" si="35"/>
        <v>9.3264248704663224</v>
      </c>
    </row>
    <row r="164" spans="1:59" ht="75" x14ac:dyDescent="0.25">
      <c r="A164" s="5">
        <v>14</v>
      </c>
      <c r="B164" s="16" t="s">
        <v>334</v>
      </c>
      <c r="C164" s="16">
        <v>1996</v>
      </c>
      <c r="D164" s="16">
        <v>1996</v>
      </c>
      <c r="E164" s="16">
        <v>1996</v>
      </c>
      <c r="F164" s="16" t="s">
        <v>25</v>
      </c>
      <c r="G164" s="16" t="s">
        <v>67</v>
      </c>
      <c r="H164" s="16" t="s">
        <v>335</v>
      </c>
      <c r="I164" s="16" t="s">
        <v>336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2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50</v>
      </c>
      <c r="AE164" s="32">
        <v>124.68</v>
      </c>
      <c r="AF164" s="5">
        <f t="shared" si="30"/>
        <v>52</v>
      </c>
      <c r="AG164" s="32">
        <f t="shared" si="31"/>
        <v>176.68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32">
        <v>102.38</v>
      </c>
      <c r="BD164" s="5">
        <f t="shared" si="32"/>
        <v>0</v>
      </c>
      <c r="BE164" s="32">
        <f t="shared" si="33"/>
        <v>102.38</v>
      </c>
      <c r="BF164" s="32">
        <f t="shared" si="34"/>
        <v>102.38</v>
      </c>
      <c r="BG164" s="32">
        <f t="shared" si="35"/>
        <v>10.513816925734018</v>
      </c>
    </row>
    <row r="165" spans="1:59" ht="45" x14ac:dyDescent="0.25">
      <c r="A165" s="5">
        <v>15</v>
      </c>
      <c r="B165" s="16" t="s">
        <v>425</v>
      </c>
      <c r="C165" s="16">
        <v>1995</v>
      </c>
      <c r="D165" s="16">
        <v>1995</v>
      </c>
      <c r="E165" s="16">
        <v>1995</v>
      </c>
      <c r="F165" s="16" t="s">
        <v>25</v>
      </c>
      <c r="G165" s="16" t="s">
        <v>90</v>
      </c>
      <c r="H165" s="16" t="s">
        <v>104</v>
      </c>
      <c r="I165" s="16" t="s">
        <v>105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2</v>
      </c>
      <c r="AE165" s="32">
        <v>100.53</v>
      </c>
      <c r="AF165" s="5">
        <f t="shared" si="30"/>
        <v>2</v>
      </c>
      <c r="AG165" s="32">
        <f t="shared" si="31"/>
        <v>102.53</v>
      </c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32"/>
      <c r="BD165" s="5">
        <f t="shared" si="32"/>
        <v>0</v>
      </c>
      <c r="BE165" s="32" t="s">
        <v>973</v>
      </c>
      <c r="BF165" s="32">
        <f t="shared" si="34"/>
        <v>102.53</v>
      </c>
      <c r="BG165" s="32">
        <f t="shared" si="35"/>
        <v>10.67573402417962</v>
      </c>
    </row>
    <row r="166" spans="1:59" ht="30" x14ac:dyDescent="0.25">
      <c r="A166" s="5" t="s">
        <v>8</v>
      </c>
      <c r="B166" s="16" t="s">
        <v>507</v>
      </c>
      <c r="C166" s="16">
        <v>1987</v>
      </c>
      <c r="D166" s="16">
        <v>1987</v>
      </c>
      <c r="E166" s="16">
        <v>1987</v>
      </c>
      <c r="F166" s="16" t="s">
        <v>25</v>
      </c>
      <c r="G166" s="16" t="s">
        <v>75</v>
      </c>
      <c r="H166" s="16" t="s">
        <v>508</v>
      </c>
      <c r="I166" s="16" t="s">
        <v>230</v>
      </c>
      <c r="J166" s="5">
        <v>0</v>
      </c>
      <c r="K166" s="5">
        <v>2</v>
      </c>
      <c r="L166" s="5">
        <v>0</v>
      </c>
      <c r="M166" s="5">
        <v>2</v>
      </c>
      <c r="N166" s="5">
        <v>2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2</v>
      </c>
      <c r="AE166" s="32">
        <v>103.02</v>
      </c>
      <c r="AF166" s="5">
        <f t="shared" si="30"/>
        <v>8</v>
      </c>
      <c r="AG166" s="32">
        <f t="shared" si="31"/>
        <v>111.02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2</v>
      </c>
      <c r="AY166" s="5">
        <v>0</v>
      </c>
      <c r="AZ166" s="5">
        <v>0</v>
      </c>
      <c r="BA166" s="5">
        <v>0</v>
      </c>
      <c r="BB166" s="5">
        <v>0</v>
      </c>
      <c r="BC166" s="32">
        <v>101.2</v>
      </c>
      <c r="BD166" s="5">
        <f t="shared" si="32"/>
        <v>2</v>
      </c>
      <c r="BE166" s="32">
        <f t="shared" si="33"/>
        <v>103.2</v>
      </c>
      <c r="BF166" s="32">
        <f t="shared" si="34"/>
        <v>103.2</v>
      </c>
      <c r="BG166" s="32">
        <f t="shared" si="35"/>
        <v>11.398963730569951</v>
      </c>
    </row>
    <row r="167" spans="1:59" ht="30" x14ac:dyDescent="0.25">
      <c r="A167" s="5">
        <v>16</v>
      </c>
      <c r="B167" s="16" t="s">
        <v>465</v>
      </c>
      <c r="C167" s="16">
        <v>1998</v>
      </c>
      <c r="D167" s="16">
        <v>1998</v>
      </c>
      <c r="E167" s="16">
        <v>1998</v>
      </c>
      <c r="F167" s="16" t="s">
        <v>11</v>
      </c>
      <c r="G167" s="16" t="s">
        <v>43</v>
      </c>
      <c r="H167" s="16" t="s">
        <v>53</v>
      </c>
      <c r="I167" s="16" t="s">
        <v>72</v>
      </c>
      <c r="J167" s="5">
        <v>0</v>
      </c>
      <c r="K167" s="5">
        <v>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32">
        <v>101.32</v>
      </c>
      <c r="AF167" s="5">
        <f t="shared" si="30"/>
        <v>2</v>
      </c>
      <c r="AG167" s="32">
        <f t="shared" si="31"/>
        <v>103.32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2</v>
      </c>
      <c r="AR167" s="5">
        <v>0</v>
      </c>
      <c r="AS167" s="5">
        <v>0</v>
      </c>
      <c r="AT167" s="5">
        <v>2</v>
      </c>
      <c r="AU167" s="5">
        <v>2</v>
      </c>
      <c r="AV167" s="5">
        <v>0</v>
      </c>
      <c r="AW167" s="5">
        <v>2</v>
      </c>
      <c r="AX167" s="5">
        <v>0</v>
      </c>
      <c r="AY167" s="5">
        <v>0</v>
      </c>
      <c r="AZ167" s="5">
        <v>0</v>
      </c>
      <c r="BA167" s="5">
        <v>0</v>
      </c>
      <c r="BB167" s="5">
        <v>2</v>
      </c>
      <c r="BC167" s="32">
        <v>116.51</v>
      </c>
      <c r="BD167" s="5">
        <f t="shared" si="32"/>
        <v>10</v>
      </c>
      <c r="BE167" s="32">
        <f t="shared" si="33"/>
        <v>126.51</v>
      </c>
      <c r="BF167" s="32">
        <f t="shared" si="34"/>
        <v>103.32</v>
      </c>
      <c r="BG167" s="32">
        <f t="shared" si="35"/>
        <v>11.528497409326418</v>
      </c>
    </row>
    <row r="168" spans="1:59" ht="45" x14ac:dyDescent="0.25">
      <c r="A168" s="5">
        <v>17</v>
      </c>
      <c r="B168" s="16" t="s">
        <v>481</v>
      </c>
      <c r="C168" s="16">
        <v>1995</v>
      </c>
      <c r="D168" s="16">
        <v>1995</v>
      </c>
      <c r="E168" s="16">
        <v>1995</v>
      </c>
      <c r="F168" s="16" t="s">
        <v>25</v>
      </c>
      <c r="G168" s="16" t="s">
        <v>36</v>
      </c>
      <c r="H168" s="16" t="s">
        <v>125</v>
      </c>
      <c r="I168" s="16" t="s">
        <v>38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2</v>
      </c>
      <c r="AE168" s="32">
        <v>101.48</v>
      </c>
      <c r="AF168" s="5">
        <f t="shared" si="30"/>
        <v>2</v>
      </c>
      <c r="AG168" s="32">
        <f t="shared" si="31"/>
        <v>103.48</v>
      </c>
      <c r="AH168" s="5">
        <v>0</v>
      </c>
      <c r="AI168" s="5">
        <v>2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2</v>
      </c>
      <c r="AW168" s="5">
        <v>2</v>
      </c>
      <c r="AX168" s="5">
        <v>0</v>
      </c>
      <c r="AY168" s="5">
        <v>0</v>
      </c>
      <c r="AZ168" s="5">
        <v>0</v>
      </c>
      <c r="BA168" s="5">
        <v>0</v>
      </c>
      <c r="BB168" s="5">
        <v>2</v>
      </c>
      <c r="BC168" s="32">
        <v>97.35</v>
      </c>
      <c r="BD168" s="5">
        <f t="shared" si="32"/>
        <v>8</v>
      </c>
      <c r="BE168" s="32">
        <f t="shared" si="33"/>
        <v>105.35</v>
      </c>
      <c r="BF168" s="32">
        <f t="shared" si="34"/>
        <v>103.48</v>
      </c>
      <c r="BG168" s="32">
        <f t="shared" si="35"/>
        <v>11.701208981001731</v>
      </c>
    </row>
    <row r="169" spans="1:59" ht="60" x14ac:dyDescent="0.25">
      <c r="A169" s="5">
        <v>18</v>
      </c>
      <c r="B169" s="16" t="s">
        <v>275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171</v>
      </c>
      <c r="H169" s="16" t="s">
        <v>172</v>
      </c>
      <c r="I169" s="16" t="s">
        <v>173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50</v>
      </c>
      <c r="AE169" s="32">
        <v>110.5</v>
      </c>
      <c r="AF169" s="5">
        <f t="shared" si="30"/>
        <v>50</v>
      </c>
      <c r="AG169" s="32">
        <f t="shared" si="31"/>
        <v>160.5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32">
        <v>103.62</v>
      </c>
      <c r="BD169" s="5">
        <f t="shared" si="32"/>
        <v>0</v>
      </c>
      <c r="BE169" s="32">
        <f t="shared" si="33"/>
        <v>103.62</v>
      </c>
      <c r="BF169" s="32">
        <f t="shared" si="34"/>
        <v>103.62</v>
      </c>
      <c r="BG169" s="32">
        <f t="shared" si="35"/>
        <v>11.852331606217621</v>
      </c>
    </row>
    <row r="170" spans="1:59" ht="60" x14ac:dyDescent="0.25">
      <c r="A170" s="5">
        <v>19</v>
      </c>
      <c r="B170" s="16" t="s">
        <v>290</v>
      </c>
      <c r="C170" s="16">
        <v>2000</v>
      </c>
      <c r="D170" s="16">
        <v>2000</v>
      </c>
      <c r="E170" s="16">
        <v>2000</v>
      </c>
      <c r="F170" s="16" t="s">
        <v>11</v>
      </c>
      <c r="G170" s="16" t="s">
        <v>291</v>
      </c>
      <c r="H170" s="16" t="s">
        <v>292</v>
      </c>
      <c r="I170" s="16" t="s">
        <v>293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2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2</v>
      </c>
      <c r="AE170" s="32">
        <v>101.85</v>
      </c>
      <c r="AF170" s="5">
        <f t="shared" si="30"/>
        <v>4</v>
      </c>
      <c r="AG170" s="32">
        <f t="shared" si="31"/>
        <v>105.85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2</v>
      </c>
      <c r="AY170" s="5">
        <v>0</v>
      </c>
      <c r="AZ170" s="5">
        <v>0</v>
      </c>
      <c r="BA170" s="5">
        <v>0</v>
      </c>
      <c r="BB170" s="5">
        <v>2</v>
      </c>
      <c r="BC170" s="32">
        <v>100.82</v>
      </c>
      <c r="BD170" s="5">
        <f t="shared" si="32"/>
        <v>4</v>
      </c>
      <c r="BE170" s="32">
        <f t="shared" si="33"/>
        <v>104.82</v>
      </c>
      <c r="BF170" s="32">
        <f t="shared" si="34"/>
        <v>104.82</v>
      </c>
      <c r="BG170" s="32">
        <f t="shared" si="35"/>
        <v>13.147668393782375</v>
      </c>
    </row>
    <row r="171" spans="1:59" x14ac:dyDescent="0.25">
      <c r="A171" s="5">
        <v>20</v>
      </c>
      <c r="B171" s="16" t="s">
        <v>503</v>
      </c>
      <c r="C171" s="16">
        <v>1985</v>
      </c>
      <c r="D171" s="16">
        <v>1985</v>
      </c>
      <c r="E171" s="16">
        <v>1985</v>
      </c>
      <c r="F171" s="16" t="s">
        <v>25</v>
      </c>
      <c r="G171" s="16" t="s">
        <v>12</v>
      </c>
      <c r="H171" s="16" t="s">
        <v>13</v>
      </c>
      <c r="I171" s="16" t="s">
        <v>28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2</v>
      </c>
      <c r="AB171" s="5">
        <v>0</v>
      </c>
      <c r="AC171" s="5">
        <v>0</v>
      </c>
      <c r="AD171" s="5">
        <v>0</v>
      </c>
      <c r="AE171" s="32">
        <v>109.31</v>
      </c>
      <c r="AF171" s="5">
        <f t="shared" si="30"/>
        <v>2</v>
      </c>
      <c r="AG171" s="32">
        <f t="shared" si="31"/>
        <v>111.31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32">
        <v>104.82</v>
      </c>
      <c r="BD171" s="5">
        <f t="shared" si="32"/>
        <v>0</v>
      </c>
      <c r="BE171" s="32">
        <f t="shared" si="33"/>
        <v>104.82</v>
      </c>
      <c r="BF171" s="32">
        <f t="shared" si="34"/>
        <v>104.82</v>
      </c>
      <c r="BG171" s="32">
        <f t="shared" si="35"/>
        <v>13.147668393782375</v>
      </c>
    </row>
    <row r="172" spans="1:59" ht="30" x14ac:dyDescent="0.25">
      <c r="A172" s="5">
        <v>21</v>
      </c>
      <c r="B172" s="16" t="s">
        <v>71</v>
      </c>
      <c r="C172" s="16">
        <v>1998</v>
      </c>
      <c r="D172" s="16">
        <v>1998</v>
      </c>
      <c r="E172" s="16">
        <v>1998</v>
      </c>
      <c r="F172" s="16" t="s">
        <v>11</v>
      </c>
      <c r="G172" s="16" t="s">
        <v>43</v>
      </c>
      <c r="H172" s="16" t="s">
        <v>53</v>
      </c>
      <c r="I172" s="16" t="s">
        <v>72</v>
      </c>
      <c r="J172" s="5">
        <v>0</v>
      </c>
      <c r="K172" s="5">
        <v>0</v>
      </c>
      <c r="L172" s="5">
        <v>0</v>
      </c>
      <c r="M172" s="5">
        <v>2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2</v>
      </c>
      <c r="Z172" s="5">
        <v>0</v>
      </c>
      <c r="AA172" s="5">
        <v>2</v>
      </c>
      <c r="AB172" s="5">
        <v>0</v>
      </c>
      <c r="AC172" s="5">
        <v>0</v>
      </c>
      <c r="AD172" s="5">
        <v>0</v>
      </c>
      <c r="AE172" s="32">
        <v>102.22</v>
      </c>
      <c r="AF172" s="5">
        <f t="shared" si="30"/>
        <v>6</v>
      </c>
      <c r="AG172" s="32">
        <f t="shared" si="31"/>
        <v>108.22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2</v>
      </c>
      <c r="BA172" s="5">
        <v>0</v>
      </c>
      <c r="BB172" s="5">
        <v>0</v>
      </c>
      <c r="BC172" s="32">
        <v>103.31</v>
      </c>
      <c r="BD172" s="5">
        <f t="shared" si="32"/>
        <v>2</v>
      </c>
      <c r="BE172" s="32">
        <f t="shared" si="33"/>
        <v>105.31</v>
      </c>
      <c r="BF172" s="32">
        <f t="shared" si="34"/>
        <v>105.31</v>
      </c>
      <c r="BG172" s="32">
        <f t="shared" si="35"/>
        <v>13.676597582037997</v>
      </c>
    </row>
    <row r="173" spans="1:59" ht="30" x14ac:dyDescent="0.25">
      <c r="A173" s="5">
        <v>22</v>
      </c>
      <c r="B173" s="16" t="s">
        <v>24</v>
      </c>
      <c r="C173" s="16">
        <v>1995</v>
      </c>
      <c r="D173" s="16">
        <v>1995</v>
      </c>
      <c r="E173" s="16">
        <v>1995</v>
      </c>
      <c r="F173" s="16" t="s">
        <v>25</v>
      </c>
      <c r="G173" s="16" t="s">
        <v>26</v>
      </c>
      <c r="H173" s="16" t="s">
        <v>27</v>
      </c>
      <c r="I173" s="16" t="s">
        <v>28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2</v>
      </c>
      <c r="AE173" s="32">
        <v>103.96</v>
      </c>
      <c r="AF173" s="5">
        <f t="shared" si="30"/>
        <v>2</v>
      </c>
      <c r="AG173" s="32">
        <f t="shared" si="31"/>
        <v>105.96</v>
      </c>
      <c r="AH173" s="5">
        <v>0</v>
      </c>
      <c r="AI173" s="5">
        <v>50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32">
        <v>108.62</v>
      </c>
      <c r="BD173" s="5">
        <f t="shared" si="32"/>
        <v>50</v>
      </c>
      <c r="BE173" s="32">
        <f t="shared" si="33"/>
        <v>158.62</v>
      </c>
      <c r="BF173" s="32">
        <f t="shared" si="34"/>
        <v>105.96</v>
      </c>
      <c r="BG173" s="32">
        <f t="shared" si="35"/>
        <v>14.378238341968904</v>
      </c>
    </row>
    <row r="174" spans="1:59" ht="30" x14ac:dyDescent="0.25">
      <c r="A174" s="5">
        <v>23</v>
      </c>
      <c r="B174" s="16" t="s">
        <v>542</v>
      </c>
      <c r="C174" s="16">
        <v>2002</v>
      </c>
      <c r="D174" s="16">
        <v>2002</v>
      </c>
      <c r="E174" s="16">
        <v>2002</v>
      </c>
      <c r="F174" s="16" t="s">
        <v>11</v>
      </c>
      <c r="G174" s="16" t="s">
        <v>36</v>
      </c>
      <c r="H174" s="16" t="s">
        <v>125</v>
      </c>
      <c r="I174" s="16" t="s">
        <v>180</v>
      </c>
      <c r="J174" s="5">
        <v>0</v>
      </c>
      <c r="K174" s="5">
        <v>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32">
        <v>106.54</v>
      </c>
      <c r="AF174" s="5">
        <f t="shared" si="30"/>
        <v>2</v>
      </c>
      <c r="AG174" s="32">
        <f t="shared" si="31"/>
        <v>108.54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32">
        <v>106.01</v>
      </c>
      <c r="BD174" s="5">
        <f t="shared" si="32"/>
        <v>0</v>
      </c>
      <c r="BE174" s="32">
        <f t="shared" si="33"/>
        <v>106.01</v>
      </c>
      <c r="BF174" s="32">
        <f t="shared" si="34"/>
        <v>106.01</v>
      </c>
      <c r="BG174" s="32">
        <f t="shared" si="35"/>
        <v>14.432210708117449</v>
      </c>
    </row>
    <row r="175" spans="1:59" x14ac:dyDescent="0.25">
      <c r="A175" s="5">
        <v>24</v>
      </c>
      <c r="B175" s="16" t="s">
        <v>127</v>
      </c>
      <c r="C175" s="16">
        <v>1995</v>
      </c>
      <c r="D175" s="16">
        <v>1995</v>
      </c>
      <c r="E175" s="16">
        <v>1995</v>
      </c>
      <c r="F175" s="16" t="s">
        <v>25</v>
      </c>
      <c r="G175" s="16" t="s">
        <v>82</v>
      </c>
      <c r="H175" s="16" t="s">
        <v>83</v>
      </c>
      <c r="I175" s="16" t="s">
        <v>128</v>
      </c>
      <c r="J175" s="5">
        <v>0</v>
      </c>
      <c r="K175" s="5">
        <v>0</v>
      </c>
      <c r="L175" s="5">
        <v>2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32">
        <v>112.2</v>
      </c>
      <c r="AF175" s="5">
        <f t="shared" si="30"/>
        <v>2</v>
      </c>
      <c r="AG175" s="32">
        <f t="shared" si="31"/>
        <v>114.2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32">
        <v>106.41</v>
      </c>
      <c r="BD175" s="5">
        <f t="shared" si="32"/>
        <v>0</v>
      </c>
      <c r="BE175" s="32">
        <f t="shared" si="33"/>
        <v>106.41</v>
      </c>
      <c r="BF175" s="32">
        <f t="shared" si="34"/>
        <v>106.41</v>
      </c>
      <c r="BG175" s="32">
        <f t="shared" si="35"/>
        <v>14.863989637305695</v>
      </c>
    </row>
    <row r="176" spans="1:59" x14ac:dyDescent="0.25">
      <c r="A176" s="5">
        <v>25</v>
      </c>
      <c r="B176" s="16" t="s">
        <v>498</v>
      </c>
      <c r="C176" s="16">
        <v>1991</v>
      </c>
      <c r="D176" s="16">
        <v>1991</v>
      </c>
      <c r="E176" s="16">
        <v>1991</v>
      </c>
      <c r="F176" s="16" t="s">
        <v>25</v>
      </c>
      <c r="G176" s="16" t="s">
        <v>82</v>
      </c>
      <c r="H176" s="16" t="s">
        <v>83</v>
      </c>
      <c r="I176" s="16" t="s">
        <v>128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2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2</v>
      </c>
      <c r="AB176" s="5">
        <v>0</v>
      </c>
      <c r="AC176" s="5">
        <v>0</v>
      </c>
      <c r="AD176" s="5">
        <v>0</v>
      </c>
      <c r="AE176" s="32">
        <v>116.03</v>
      </c>
      <c r="AF176" s="5">
        <f t="shared" si="30"/>
        <v>4</v>
      </c>
      <c r="AG176" s="32">
        <f t="shared" si="31"/>
        <v>120.03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32">
        <v>106.94</v>
      </c>
      <c r="BD176" s="5">
        <f t="shared" si="32"/>
        <v>0</v>
      </c>
      <c r="BE176" s="32">
        <f t="shared" si="33"/>
        <v>106.94</v>
      </c>
      <c r="BF176" s="32">
        <f t="shared" si="34"/>
        <v>106.94</v>
      </c>
      <c r="BG176" s="32">
        <f t="shared" si="35"/>
        <v>15.436096718480135</v>
      </c>
    </row>
    <row r="177" spans="1:59" ht="45" x14ac:dyDescent="0.25">
      <c r="A177" s="5">
        <v>26</v>
      </c>
      <c r="B177" s="16" t="s">
        <v>469</v>
      </c>
      <c r="C177" s="16">
        <v>2003</v>
      </c>
      <c r="D177" s="16">
        <v>2003</v>
      </c>
      <c r="E177" s="16">
        <v>2003</v>
      </c>
      <c r="F177" s="16" t="s">
        <v>11</v>
      </c>
      <c r="G177" s="16" t="s">
        <v>12</v>
      </c>
      <c r="H177" s="16" t="s">
        <v>13</v>
      </c>
      <c r="I177" s="16" t="s">
        <v>14</v>
      </c>
      <c r="J177" s="5">
        <v>2</v>
      </c>
      <c r="K177" s="5">
        <v>0</v>
      </c>
      <c r="L177" s="5">
        <v>0</v>
      </c>
      <c r="M177" s="5">
        <v>0</v>
      </c>
      <c r="N177" s="5">
        <v>2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2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32">
        <v>116.69</v>
      </c>
      <c r="AF177" s="5">
        <f t="shared" si="30"/>
        <v>6</v>
      </c>
      <c r="AG177" s="32">
        <f t="shared" si="31"/>
        <v>122.69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2</v>
      </c>
      <c r="AY177" s="5">
        <v>0</v>
      </c>
      <c r="AZ177" s="5">
        <v>0</v>
      </c>
      <c r="BA177" s="5">
        <v>0</v>
      </c>
      <c r="BB177" s="5">
        <v>0</v>
      </c>
      <c r="BC177" s="32">
        <v>106.35</v>
      </c>
      <c r="BD177" s="5">
        <f t="shared" si="32"/>
        <v>2</v>
      </c>
      <c r="BE177" s="32">
        <f t="shared" si="33"/>
        <v>108.35</v>
      </c>
      <c r="BF177" s="32">
        <f t="shared" si="34"/>
        <v>108.35</v>
      </c>
      <c r="BG177" s="32">
        <f t="shared" si="35"/>
        <v>16.95811744386873</v>
      </c>
    </row>
    <row r="178" spans="1:59" ht="60" x14ac:dyDescent="0.25">
      <c r="A178" s="5">
        <v>27</v>
      </c>
      <c r="B178" s="16" t="s">
        <v>567</v>
      </c>
      <c r="C178" s="16">
        <v>2003</v>
      </c>
      <c r="D178" s="16">
        <v>2003</v>
      </c>
      <c r="E178" s="16">
        <v>2003</v>
      </c>
      <c r="F178" s="16" t="s">
        <v>11</v>
      </c>
      <c r="G178" s="16" t="s">
        <v>48</v>
      </c>
      <c r="H178" s="16" t="s">
        <v>371</v>
      </c>
      <c r="I178" s="16" t="s">
        <v>568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2</v>
      </c>
      <c r="Z178" s="5">
        <v>2</v>
      </c>
      <c r="AA178" s="5">
        <v>0</v>
      </c>
      <c r="AB178" s="5">
        <v>0</v>
      </c>
      <c r="AC178" s="5">
        <v>0</v>
      </c>
      <c r="AD178" s="5">
        <v>0</v>
      </c>
      <c r="AE178" s="32">
        <v>118.52</v>
      </c>
      <c r="AF178" s="5">
        <f t="shared" si="30"/>
        <v>4</v>
      </c>
      <c r="AG178" s="32">
        <f t="shared" si="31"/>
        <v>122.52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2</v>
      </c>
      <c r="BC178" s="32">
        <v>106.67</v>
      </c>
      <c r="BD178" s="5">
        <f t="shared" si="32"/>
        <v>2</v>
      </c>
      <c r="BE178" s="32">
        <f t="shared" si="33"/>
        <v>108.67</v>
      </c>
      <c r="BF178" s="32">
        <f t="shared" si="34"/>
        <v>108.67</v>
      </c>
      <c r="BG178" s="32">
        <f t="shared" si="35"/>
        <v>17.303540587219345</v>
      </c>
    </row>
    <row r="179" spans="1:59" ht="45" x14ac:dyDescent="0.25">
      <c r="A179" s="5">
        <v>28</v>
      </c>
      <c r="B179" s="16" t="s">
        <v>124</v>
      </c>
      <c r="C179" s="16">
        <v>1997</v>
      </c>
      <c r="D179" s="16">
        <v>1997</v>
      </c>
      <c r="E179" s="16">
        <v>1997</v>
      </c>
      <c r="F179" s="16" t="s">
        <v>25</v>
      </c>
      <c r="G179" s="16" t="s">
        <v>36</v>
      </c>
      <c r="H179" s="16" t="s">
        <v>125</v>
      </c>
      <c r="I179" s="16" t="s">
        <v>38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2</v>
      </c>
      <c r="AE179" s="32">
        <v>106.93</v>
      </c>
      <c r="AF179" s="5">
        <f t="shared" si="30"/>
        <v>2</v>
      </c>
      <c r="AG179" s="32">
        <f t="shared" si="31"/>
        <v>108.93</v>
      </c>
      <c r="AH179" s="5">
        <v>2</v>
      </c>
      <c r="AI179" s="5">
        <v>0</v>
      </c>
      <c r="AJ179" s="5">
        <v>0</v>
      </c>
      <c r="AK179" s="5">
        <v>0</v>
      </c>
      <c r="AL179" s="5">
        <v>2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2</v>
      </c>
      <c r="AX179" s="5">
        <v>0</v>
      </c>
      <c r="AY179" s="5">
        <v>0</v>
      </c>
      <c r="AZ179" s="5">
        <v>0</v>
      </c>
      <c r="BA179" s="5">
        <v>0</v>
      </c>
      <c r="BB179" s="5">
        <v>2</v>
      </c>
      <c r="BC179" s="32">
        <v>106.2</v>
      </c>
      <c r="BD179" s="5">
        <f t="shared" si="32"/>
        <v>8</v>
      </c>
      <c r="BE179" s="32">
        <f t="shared" si="33"/>
        <v>114.2</v>
      </c>
      <c r="BF179" s="32">
        <f t="shared" si="34"/>
        <v>108.93</v>
      </c>
      <c r="BG179" s="32">
        <f t="shared" si="35"/>
        <v>17.584196891191716</v>
      </c>
    </row>
    <row r="180" spans="1:59" ht="60" x14ac:dyDescent="0.25">
      <c r="A180" s="5">
        <v>29</v>
      </c>
      <c r="B180" s="16" t="s">
        <v>170</v>
      </c>
      <c r="C180" s="16">
        <v>1997</v>
      </c>
      <c r="D180" s="16">
        <v>1997</v>
      </c>
      <c r="E180" s="16">
        <v>1997</v>
      </c>
      <c r="F180" s="16" t="s">
        <v>11</v>
      </c>
      <c r="G180" s="16" t="s">
        <v>171</v>
      </c>
      <c r="H180" s="16" t="s">
        <v>172</v>
      </c>
      <c r="I180" s="16" t="s">
        <v>173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32">
        <v>108.94</v>
      </c>
      <c r="AF180" s="5">
        <f t="shared" si="30"/>
        <v>0</v>
      </c>
      <c r="AG180" s="32">
        <f t="shared" si="31"/>
        <v>108.94</v>
      </c>
      <c r="AH180" s="5">
        <v>0</v>
      </c>
      <c r="AI180" s="5">
        <v>0</v>
      </c>
      <c r="AJ180" s="5">
        <v>0</v>
      </c>
      <c r="AK180" s="5">
        <v>0</v>
      </c>
      <c r="AL180" s="5">
        <v>50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2</v>
      </c>
      <c r="AY180" s="5">
        <v>0</v>
      </c>
      <c r="AZ180" s="5">
        <v>0</v>
      </c>
      <c r="BA180" s="5">
        <v>0</v>
      </c>
      <c r="BB180" s="5">
        <v>2</v>
      </c>
      <c r="BC180" s="32">
        <v>108.05</v>
      </c>
      <c r="BD180" s="5">
        <f t="shared" si="32"/>
        <v>54</v>
      </c>
      <c r="BE180" s="32">
        <f t="shared" si="33"/>
        <v>162.05000000000001</v>
      </c>
      <c r="BF180" s="32">
        <f t="shared" si="34"/>
        <v>108.94</v>
      </c>
      <c r="BG180" s="32">
        <f t="shared" si="35"/>
        <v>17.594991364421414</v>
      </c>
    </row>
    <row r="181" spans="1:59" ht="30" x14ac:dyDescent="0.25">
      <c r="A181" s="5">
        <v>30</v>
      </c>
      <c r="B181" s="16" t="s">
        <v>136</v>
      </c>
      <c r="C181" s="16">
        <v>1994</v>
      </c>
      <c r="D181" s="16">
        <v>1994</v>
      </c>
      <c r="E181" s="16">
        <v>1994</v>
      </c>
      <c r="F181" s="16" t="s">
        <v>25</v>
      </c>
      <c r="G181" s="16" t="s">
        <v>26</v>
      </c>
      <c r="H181" s="16" t="s">
        <v>27</v>
      </c>
      <c r="I181" s="16" t="s">
        <v>28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32">
        <v>112.03</v>
      </c>
      <c r="AF181" s="5">
        <f t="shared" si="30"/>
        <v>0</v>
      </c>
      <c r="AG181" s="32">
        <f t="shared" si="31"/>
        <v>112.03</v>
      </c>
      <c r="AH181" s="5">
        <v>0</v>
      </c>
      <c r="AI181" s="5">
        <v>0</v>
      </c>
      <c r="AJ181" s="5">
        <v>2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32">
        <v>109.54</v>
      </c>
      <c r="BD181" s="5">
        <f t="shared" si="32"/>
        <v>2</v>
      </c>
      <c r="BE181" s="32">
        <f t="shared" si="33"/>
        <v>111.54</v>
      </c>
      <c r="BF181" s="32">
        <f t="shared" si="34"/>
        <v>111.54</v>
      </c>
      <c r="BG181" s="32">
        <f t="shared" si="35"/>
        <v>20.401554404145084</v>
      </c>
    </row>
    <row r="182" spans="1:59" ht="90" x14ac:dyDescent="0.25">
      <c r="A182" s="5">
        <v>31</v>
      </c>
      <c r="B182" s="16" t="s">
        <v>473</v>
      </c>
      <c r="C182" s="16">
        <v>2003</v>
      </c>
      <c r="D182" s="16">
        <v>2003</v>
      </c>
      <c r="E182" s="16">
        <v>2003</v>
      </c>
      <c r="F182" s="16" t="s">
        <v>11</v>
      </c>
      <c r="G182" s="16" t="s">
        <v>90</v>
      </c>
      <c r="H182" s="16" t="s">
        <v>113</v>
      </c>
      <c r="I182" s="16" t="s">
        <v>474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32">
        <v>111.97</v>
      </c>
      <c r="AF182" s="5">
        <f t="shared" si="30"/>
        <v>0</v>
      </c>
      <c r="AG182" s="32">
        <f t="shared" si="31"/>
        <v>111.97</v>
      </c>
      <c r="AH182" s="5">
        <v>0</v>
      </c>
      <c r="AI182" s="5">
        <v>0</v>
      </c>
      <c r="AJ182" s="5">
        <v>2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2</v>
      </c>
      <c r="BA182" s="5">
        <v>0</v>
      </c>
      <c r="BB182" s="5">
        <v>0</v>
      </c>
      <c r="BC182" s="32">
        <v>110.36</v>
      </c>
      <c r="BD182" s="5">
        <f t="shared" si="32"/>
        <v>4</v>
      </c>
      <c r="BE182" s="32">
        <f t="shared" si="33"/>
        <v>114.36</v>
      </c>
      <c r="BF182" s="32">
        <f t="shared" si="34"/>
        <v>111.97</v>
      </c>
      <c r="BG182" s="32">
        <f t="shared" si="35"/>
        <v>20.865716753022451</v>
      </c>
    </row>
    <row r="183" spans="1:59" ht="45" x14ac:dyDescent="0.25">
      <c r="A183" s="5">
        <v>32</v>
      </c>
      <c r="B183" s="16" t="s">
        <v>355</v>
      </c>
      <c r="C183" s="16">
        <v>2002</v>
      </c>
      <c r="D183" s="16">
        <v>2002</v>
      </c>
      <c r="E183" s="16">
        <v>2002</v>
      </c>
      <c r="F183" s="16">
        <v>1</v>
      </c>
      <c r="G183" s="16" t="s">
        <v>356</v>
      </c>
      <c r="H183" s="16" t="s">
        <v>357</v>
      </c>
      <c r="I183" s="16" t="s">
        <v>358</v>
      </c>
      <c r="J183" s="5">
        <v>2</v>
      </c>
      <c r="K183" s="5">
        <v>0</v>
      </c>
      <c r="L183" s="5">
        <v>0</v>
      </c>
      <c r="M183" s="5">
        <v>0</v>
      </c>
      <c r="N183" s="5">
        <v>2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2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32">
        <v>115.28</v>
      </c>
      <c r="AF183" s="5">
        <f t="shared" ref="AF183:AF207" si="36">SUM(J183:AD183)</f>
        <v>6</v>
      </c>
      <c r="AG183" s="32">
        <f t="shared" ref="AG183:AG214" si="37">AE183+AF183</f>
        <v>121.28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2</v>
      </c>
      <c r="AX183" s="5">
        <v>0</v>
      </c>
      <c r="AY183" s="5">
        <v>0</v>
      </c>
      <c r="AZ183" s="5">
        <v>0</v>
      </c>
      <c r="BA183" s="5">
        <v>0</v>
      </c>
      <c r="BB183" s="5">
        <v>2</v>
      </c>
      <c r="BC183" s="32">
        <v>109.45</v>
      </c>
      <c r="BD183" s="5">
        <f t="shared" ref="BD183:BD207" si="38">SUM(AH183:BB183)</f>
        <v>4</v>
      </c>
      <c r="BE183" s="32">
        <f t="shared" ref="BE183:BE214" si="39">BC183+BD183</f>
        <v>113.45</v>
      </c>
      <c r="BF183" s="32">
        <f t="shared" ref="BF183:BF214" si="40">MIN(BE183,AG183)</f>
        <v>113.45</v>
      </c>
      <c r="BG183" s="32">
        <f t="shared" ref="BG183:BG214" si="41">IF( AND(ISNUMBER(BF$151),ISNUMBER(BF183)),(BF183-BF$151)/BF$151*100,"")</f>
        <v>22.463298791019</v>
      </c>
    </row>
    <row r="184" spans="1:59" ht="60" x14ac:dyDescent="0.25">
      <c r="A184" s="5">
        <v>33</v>
      </c>
      <c r="B184" s="16" t="s">
        <v>529</v>
      </c>
      <c r="C184" s="16">
        <v>2002</v>
      </c>
      <c r="D184" s="16">
        <v>2002</v>
      </c>
      <c r="E184" s="16">
        <v>2002</v>
      </c>
      <c r="F184" s="16" t="s">
        <v>11</v>
      </c>
      <c r="G184" s="16" t="s">
        <v>99</v>
      </c>
      <c r="H184" s="16" t="s">
        <v>530</v>
      </c>
      <c r="I184" s="16" t="s">
        <v>101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2</v>
      </c>
      <c r="R184" s="5">
        <v>2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32">
        <v>110.33</v>
      </c>
      <c r="AF184" s="5">
        <f t="shared" si="36"/>
        <v>4</v>
      </c>
      <c r="AG184" s="32">
        <f t="shared" si="37"/>
        <v>114.33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2</v>
      </c>
      <c r="BA184" s="5">
        <v>0</v>
      </c>
      <c r="BB184" s="5">
        <v>2</v>
      </c>
      <c r="BC184" s="32">
        <v>128.94999999999999</v>
      </c>
      <c r="BD184" s="5">
        <f t="shared" si="38"/>
        <v>4</v>
      </c>
      <c r="BE184" s="32">
        <f t="shared" si="39"/>
        <v>132.94999999999999</v>
      </c>
      <c r="BF184" s="32">
        <f t="shared" si="40"/>
        <v>114.33</v>
      </c>
      <c r="BG184" s="32">
        <f t="shared" si="41"/>
        <v>23.413212435233159</v>
      </c>
    </row>
    <row r="185" spans="1:59" ht="75" x14ac:dyDescent="0.25">
      <c r="A185" s="5">
        <v>34</v>
      </c>
      <c r="B185" s="16" t="s">
        <v>383</v>
      </c>
      <c r="C185" s="16">
        <v>2003</v>
      </c>
      <c r="D185" s="16">
        <v>2003</v>
      </c>
      <c r="E185" s="16">
        <v>2003</v>
      </c>
      <c r="F185" s="16" t="s">
        <v>11</v>
      </c>
      <c r="G185" s="16" t="s">
        <v>196</v>
      </c>
      <c r="H185" s="16" t="s">
        <v>197</v>
      </c>
      <c r="I185" s="16" t="s">
        <v>198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2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32">
        <v>113.52</v>
      </c>
      <c r="AF185" s="5">
        <f t="shared" si="36"/>
        <v>2</v>
      </c>
      <c r="AG185" s="32">
        <f t="shared" si="37"/>
        <v>115.52</v>
      </c>
      <c r="AH185" s="5">
        <v>2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2</v>
      </c>
      <c r="AY185" s="5">
        <v>0</v>
      </c>
      <c r="AZ185" s="5">
        <v>0</v>
      </c>
      <c r="BA185" s="5">
        <v>0</v>
      </c>
      <c r="BB185" s="5">
        <v>2</v>
      </c>
      <c r="BC185" s="32">
        <v>108.86</v>
      </c>
      <c r="BD185" s="5">
        <f t="shared" si="38"/>
        <v>6</v>
      </c>
      <c r="BE185" s="32">
        <f t="shared" si="39"/>
        <v>114.86</v>
      </c>
      <c r="BF185" s="32">
        <f t="shared" si="40"/>
        <v>114.86</v>
      </c>
      <c r="BG185" s="32">
        <f t="shared" si="41"/>
        <v>23.985319516407596</v>
      </c>
    </row>
    <row r="186" spans="1:59" ht="60" x14ac:dyDescent="0.25">
      <c r="A186" s="5">
        <v>35</v>
      </c>
      <c r="B186" s="16" t="s">
        <v>184</v>
      </c>
      <c r="C186" s="16">
        <v>2003</v>
      </c>
      <c r="D186" s="16">
        <v>2003</v>
      </c>
      <c r="E186" s="16">
        <v>2003</v>
      </c>
      <c r="F186" s="16" t="s">
        <v>11</v>
      </c>
      <c r="G186" s="16" t="s">
        <v>36</v>
      </c>
      <c r="H186" s="16" t="s">
        <v>37</v>
      </c>
      <c r="I186" s="16" t="s">
        <v>96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2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2</v>
      </c>
      <c r="AE186" s="32">
        <v>111.07</v>
      </c>
      <c r="AF186" s="5">
        <f t="shared" si="36"/>
        <v>4</v>
      </c>
      <c r="AG186" s="32">
        <f t="shared" si="37"/>
        <v>115.07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2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32">
        <v>120.16</v>
      </c>
      <c r="BD186" s="5">
        <f t="shared" si="38"/>
        <v>2</v>
      </c>
      <c r="BE186" s="32">
        <f t="shared" si="39"/>
        <v>122.16</v>
      </c>
      <c r="BF186" s="32">
        <f t="shared" si="40"/>
        <v>115.07</v>
      </c>
      <c r="BG186" s="32">
        <f t="shared" si="41"/>
        <v>24.212003454231425</v>
      </c>
    </row>
    <row r="187" spans="1:59" ht="45" x14ac:dyDescent="0.25">
      <c r="A187" s="5" t="s">
        <v>8</v>
      </c>
      <c r="B187" s="16" t="s">
        <v>143</v>
      </c>
      <c r="C187" s="16">
        <v>1980</v>
      </c>
      <c r="D187" s="16">
        <v>1980</v>
      </c>
      <c r="E187" s="16">
        <v>1980</v>
      </c>
      <c r="F187" s="16" t="s">
        <v>25</v>
      </c>
      <c r="G187" s="16" t="s">
        <v>75</v>
      </c>
      <c r="H187" s="16" t="s">
        <v>144</v>
      </c>
      <c r="I187" s="16" t="s">
        <v>145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2</v>
      </c>
      <c r="AE187" s="32">
        <v>114.87</v>
      </c>
      <c r="AF187" s="5">
        <f t="shared" si="36"/>
        <v>2</v>
      </c>
      <c r="AG187" s="32">
        <f t="shared" si="37"/>
        <v>116.87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2</v>
      </c>
      <c r="BC187" s="32">
        <v>115.81</v>
      </c>
      <c r="BD187" s="5">
        <f t="shared" si="38"/>
        <v>2</v>
      </c>
      <c r="BE187" s="32">
        <f t="shared" si="39"/>
        <v>117.81</v>
      </c>
      <c r="BF187" s="32">
        <f t="shared" si="40"/>
        <v>116.87</v>
      </c>
      <c r="BG187" s="32">
        <f t="shared" si="41"/>
        <v>26.155008635578586</v>
      </c>
    </row>
    <row r="188" spans="1:59" ht="45" x14ac:dyDescent="0.25">
      <c r="A188" s="5">
        <v>36</v>
      </c>
      <c r="B188" s="16" t="s">
        <v>488</v>
      </c>
      <c r="C188" s="16">
        <v>2001</v>
      </c>
      <c r="D188" s="16">
        <v>2001</v>
      </c>
      <c r="E188" s="16">
        <v>2001</v>
      </c>
      <c r="F188" s="16" t="s">
        <v>11</v>
      </c>
      <c r="G188" s="16" t="s">
        <v>457</v>
      </c>
      <c r="H188" s="16" t="s">
        <v>489</v>
      </c>
      <c r="I188" s="16" t="s">
        <v>490</v>
      </c>
      <c r="J188" s="5">
        <v>0</v>
      </c>
      <c r="K188" s="5">
        <v>0</v>
      </c>
      <c r="L188" s="5">
        <v>0</v>
      </c>
      <c r="M188" s="5">
        <v>0</v>
      </c>
      <c r="N188" s="5">
        <v>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2</v>
      </c>
      <c r="AE188" s="32">
        <v>115.51</v>
      </c>
      <c r="AF188" s="5">
        <f t="shared" si="36"/>
        <v>4</v>
      </c>
      <c r="AG188" s="32">
        <f t="shared" si="37"/>
        <v>119.51</v>
      </c>
      <c r="AH188" s="5">
        <v>2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2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2</v>
      </c>
      <c r="AX188" s="5">
        <v>2</v>
      </c>
      <c r="AY188" s="5">
        <v>0</v>
      </c>
      <c r="AZ188" s="5">
        <v>0</v>
      </c>
      <c r="BA188" s="5">
        <v>0</v>
      </c>
      <c r="BB188" s="5">
        <v>2</v>
      </c>
      <c r="BC188" s="32">
        <v>142.74</v>
      </c>
      <c r="BD188" s="5">
        <f t="shared" si="38"/>
        <v>10</v>
      </c>
      <c r="BE188" s="32">
        <f t="shared" si="39"/>
        <v>152.74</v>
      </c>
      <c r="BF188" s="32">
        <f t="shared" si="40"/>
        <v>119.51</v>
      </c>
      <c r="BG188" s="32">
        <f t="shared" si="41"/>
        <v>29.004749568221079</v>
      </c>
    </row>
    <row r="189" spans="1:59" ht="60" x14ac:dyDescent="0.25">
      <c r="A189" s="5">
        <v>37</v>
      </c>
      <c r="B189" s="16" t="s">
        <v>433</v>
      </c>
      <c r="C189" s="16">
        <v>2000</v>
      </c>
      <c r="D189" s="16">
        <v>2000</v>
      </c>
      <c r="E189" s="16">
        <v>2000</v>
      </c>
      <c r="F189" s="16" t="s">
        <v>11</v>
      </c>
      <c r="G189" s="16" t="s">
        <v>291</v>
      </c>
      <c r="H189" s="16" t="s">
        <v>292</v>
      </c>
      <c r="I189" s="16" t="s">
        <v>434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2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2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50</v>
      </c>
      <c r="AE189" s="32">
        <v>117.4</v>
      </c>
      <c r="AF189" s="5">
        <f t="shared" si="36"/>
        <v>54</v>
      </c>
      <c r="AG189" s="32">
        <f t="shared" si="37"/>
        <v>171.4</v>
      </c>
      <c r="AH189" s="5">
        <v>0</v>
      </c>
      <c r="AI189" s="5">
        <v>2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2</v>
      </c>
      <c r="BC189" s="32">
        <v>115.65</v>
      </c>
      <c r="BD189" s="5">
        <f t="shared" si="38"/>
        <v>4</v>
      </c>
      <c r="BE189" s="32">
        <f t="shared" si="39"/>
        <v>119.65</v>
      </c>
      <c r="BF189" s="32">
        <f t="shared" si="40"/>
        <v>119.65</v>
      </c>
      <c r="BG189" s="32">
        <f t="shared" si="41"/>
        <v>29.155872193436966</v>
      </c>
    </row>
    <row r="190" spans="1:59" ht="60" x14ac:dyDescent="0.25">
      <c r="A190" s="5">
        <v>38</v>
      </c>
      <c r="B190" s="16" t="s">
        <v>98</v>
      </c>
      <c r="C190" s="16">
        <v>2003</v>
      </c>
      <c r="D190" s="16">
        <v>2003</v>
      </c>
      <c r="E190" s="16">
        <v>2003</v>
      </c>
      <c r="F190" s="16" t="s">
        <v>11</v>
      </c>
      <c r="G190" s="16" t="s">
        <v>99</v>
      </c>
      <c r="H190" s="16" t="s">
        <v>609</v>
      </c>
      <c r="I190" s="16" t="s">
        <v>101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32">
        <v>119.85</v>
      </c>
      <c r="AF190" s="5">
        <f t="shared" si="36"/>
        <v>0</v>
      </c>
      <c r="AG190" s="32">
        <f t="shared" si="37"/>
        <v>119.85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2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32">
        <v>124.35</v>
      </c>
      <c r="BD190" s="5">
        <f t="shared" si="38"/>
        <v>2</v>
      </c>
      <c r="BE190" s="32">
        <f t="shared" si="39"/>
        <v>126.35</v>
      </c>
      <c r="BF190" s="32">
        <f t="shared" si="40"/>
        <v>119.85</v>
      </c>
      <c r="BG190" s="32">
        <f t="shared" si="41"/>
        <v>29.371761658031083</v>
      </c>
    </row>
    <row r="191" spans="1:59" ht="30" x14ac:dyDescent="0.25">
      <c r="A191" s="5" t="s">
        <v>8</v>
      </c>
      <c r="B191" s="16" t="s">
        <v>74</v>
      </c>
      <c r="C191" s="16">
        <v>1965</v>
      </c>
      <c r="D191" s="16">
        <v>1965</v>
      </c>
      <c r="E191" s="16">
        <v>1965</v>
      </c>
      <c r="F191" s="16" t="s">
        <v>25</v>
      </c>
      <c r="G191" s="16" t="s">
        <v>75</v>
      </c>
      <c r="H191" s="16"/>
      <c r="I191" s="16" t="s">
        <v>76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2</v>
      </c>
      <c r="T191" s="5">
        <v>0</v>
      </c>
      <c r="U191" s="5">
        <v>0</v>
      </c>
      <c r="V191" s="5">
        <v>2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32">
        <v>116.67</v>
      </c>
      <c r="AF191" s="5">
        <f t="shared" si="36"/>
        <v>4</v>
      </c>
      <c r="AG191" s="32">
        <f t="shared" si="37"/>
        <v>120.67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2</v>
      </c>
      <c r="AR191" s="5">
        <v>2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32">
        <v>118.41</v>
      </c>
      <c r="BD191" s="5">
        <f t="shared" si="38"/>
        <v>4</v>
      </c>
      <c r="BE191" s="32">
        <f t="shared" si="39"/>
        <v>122.41</v>
      </c>
      <c r="BF191" s="32">
        <f t="shared" si="40"/>
        <v>120.67</v>
      </c>
      <c r="BG191" s="32">
        <f t="shared" si="41"/>
        <v>30.25690846286701</v>
      </c>
    </row>
    <row r="192" spans="1:59" ht="30" x14ac:dyDescent="0.25">
      <c r="A192" s="5">
        <v>39</v>
      </c>
      <c r="B192" s="16" t="s">
        <v>534</v>
      </c>
      <c r="C192" s="16">
        <v>2001</v>
      </c>
      <c r="D192" s="16">
        <v>2001</v>
      </c>
      <c r="E192" s="16">
        <v>2001</v>
      </c>
      <c r="F192" s="16" t="s">
        <v>11</v>
      </c>
      <c r="G192" s="16" t="s">
        <v>12</v>
      </c>
      <c r="H192" s="16" t="s">
        <v>27</v>
      </c>
      <c r="I192" s="16" t="s">
        <v>535</v>
      </c>
      <c r="J192" s="5">
        <v>0</v>
      </c>
      <c r="K192" s="5">
        <v>0</v>
      </c>
      <c r="L192" s="5">
        <v>2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2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2</v>
      </c>
      <c r="AA192" s="5">
        <v>0</v>
      </c>
      <c r="AB192" s="5">
        <v>0</v>
      </c>
      <c r="AC192" s="5">
        <v>0</v>
      </c>
      <c r="AD192" s="5">
        <v>2</v>
      </c>
      <c r="AE192" s="32">
        <v>118.31</v>
      </c>
      <c r="AF192" s="5">
        <f t="shared" si="36"/>
        <v>8</v>
      </c>
      <c r="AG192" s="32">
        <f t="shared" si="37"/>
        <v>126.31</v>
      </c>
      <c r="AH192" s="5">
        <v>0</v>
      </c>
      <c r="AI192" s="5">
        <v>2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32">
        <v>126.47</v>
      </c>
      <c r="BD192" s="5">
        <f t="shared" si="38"/>
        <v>2</v>
      </c>
      <c r="BE192" s="32">
        <f t="shared" si="39"/>
        <v>128.47</v>
      </c>
      <c r="BF192" s="32">
        <f t="shared" si="40"/>
        <v>126.31</v>
      </c>
      <c r="BG192" s="32">
        <f t="shared" si="41"/>
        <v>36.344991364421418</v>
      </c>
    </row>
    <row r="193" spans="1:59" ht="30" x14ac:dyDescent="0.25">
      <c r="A193" s="5">
        <v>40</v>
      </c>
      <c r="B193" s="16" t="s">
        <v>379</v>
      </c>
      <c r="C193" s="16">
        <v>1994</v>
      </c>
      <c r="D193" s="16">
        <v>1994</v>
      </c>
      <c r="E193" s="16">
        <v>1994</v>
      </c>
      <c r="F193" s="16" t="s">
        <v>25</v>
      </c>
      <c r="G193" s="16" t="s">
        <v>26</v>
      </c>
      <c r="H193" s="16" t="s">
        <v>380</v>
      </c>
      <c r="I193" s="16" t="s">
        <v>381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2</v>
      </c>
      <c r="V193" s="5">
        <v>0</v>
      </c>
      <c r="W193" s="5">
        <v>0</v>
      </c>
      <c r="X193" s="5">
        <v>0</v>
      </c>
      <c r="Y193" s="5">
        <v>0</v>
      </c>
      <c r="Z193" s="5">
        <v>2</v>
      </c>
      <c r="AA193" s="5">
        <v>0</v>
      </c>
      <c r="AB193" s="5">
        <v>0</v>
      </c>
      <c r="AC193" s="5">
        <v>0</v>
      </c>
      <c r="AD193" s="5">
        <v>0</v>
      </c>
      <c r="AE193" s="32">
        <v>126.08</v>
      </c>
      <c r="AF193" s="5">
        <f t="shared" si="36"/>
        <v>4</v>
      </c>
      <c r="AG193" s="32">
        <f t="shared" si="37"/>
        <v>130.07999999999998</v>
      </c>
      <c r="AH193" s="5">
        <v>2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2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2</v>
      </c>
      <c r="BC193" s="32">
        <v>121.71</v>
      </c>
      <c r="BD193" s="5">
        <f t="shared" si="38"/>
        <v>6</v>
      </c>
      <c r="BE193" s="32">
        <f t="shared" si="39"/>
        <v>127.71</v>
      </c>
      <c r="BF193" s="32">
        <f t="shared" si="40"/>
        <v>127.71</v>
      </c>
      <c r="BG193" s="32">
        <f t="shared" si="41"/>
        <v>37.856217616580302</v>
      </c>
    </row>
    <row r="194" spans="1:59" ht="60" x14ac:dyDescent="0.25">
      <c r="A194" s="5">
        <v>41</v>
      </c>
      <c r="B194" s="16" t="s">
        <v>252</v>
      </c>
      <c r="C194" s="16">
        <v>2002</v>
      </c>
      <c r="D194" s="16">
        <v>2002</v>
      </c>
      <c r="E194" s="16">
        <v>2002</v>
      </c>
      <c r="F194" s="16" t="s">
        <v>11</v>
      </c>
      <c r="G194" s="16" t="s">
        <v>108</v>
      </c>
      <c r="H194" s="16" t="s">
        <v>167</v>
      </c>
      <c r="I194" s="16" t="s">
        <v>253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32">
        <v>131.05000000000001</v>
      </c>
      <c r="AF194" s="5">
        <f t="shared" si="36"/>
        <v>0</v>
      </c>
      <c r="AG194" s="32">
        <f t="shared" si="37"/>
        <v>131.05000000000001</v>
      </c>
      <c r="AH194" s="5">
        <v>0</v>
      </c>
      <c r="AI194" s="5">
        <v>0</v>
      </c>
      <c r="AJ194" s="5">
        <v>0</v>
      </c>
      <c r="AK194" s="5">
        <v>0</v>
      </c>
      <c r="AL194" s="5">
        <v>2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32">
        <v>147.19999999999999</v>
      </c>
      <c r="BD194" s="5">
        <f t="shared" si="38"/>
        <v>2</v>
      </c>
      <c r="BE194" s="32">
        <f t="shared" si="39"/>
        <v>149.19999999999999</v>
      </c>
      <c r="BF194" s="32">
        <f t="shared" si="40"/>
        <v>131.05000000000001</v>
      </c>
      <c r="BG194" s="32">
        <f t="shared" si="41"/>
        <v>41.461571675302253</v>
      </c>
    </row>
    <row r="195" spans="1:59" ht="90" x14ac:dyDescent="0.25">
      <c r="A195" s="5">
        <v>42</v>
      </c>
      <c r="B195" s="16" t="s">
        <v>377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116</v>
      </c>
      <c r="H195" s="16" t="s">
        <v>698</v>
      </c>
      <c r="I195" s="16" t="s">
        <v>315</v>
      </c>
      <c r="J195" s="5">
        <v>0</v>
      </c>
      <c r="K195" s="5">
        <v>0</v>
      </c>
      <c r="L195" s="5">
        <v>0</v>
      </c>
      <c r="M195" s="5">
        <v>0</v>
      </c>
      <c r="N195" s="5">
        <v>2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2</v>
      </c>
      <c r="AC195" s="5">
        <v>0</v>
      </c>
      <c r="AD195" s="5">
        <v>2</v>
      </c>
      <c r="AE195" s="32">
        <v>125.9</v>
      </c>
      <c r="AF195" s="5">
        <f t="shared" si="36"/>
        <v>6</v>
      </c>
      <c r="AG195" s="32">
        <f t="shared" si="37"/>
        <v>131.9</v>
      </c>
      <c r="AH195" s="5">
        <v>0</v>
      </c>
      <c r="AI195" s="5">
        <v>0</v>
      </c>
      <c r="AJ195" s="5">
        <v>0</v>
      </c>
      <c r="AK195" s="5">
        <v>0</v>
      </c>
      <c r="AL195" s="5">
        <v>2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2</v>
      </c>
      <c r="AY195" s="5">
        <v>0</v>
      </c>
      <c r="AZ195" s="5">
        <v>0</v>
      </c>
      <c r="BA195" s="5">
        <v>0</v>
      </c>
      <c r="BB195" s="5">
        <v>0</v>
      </c>
      <c r="BC195" s="32">
        <v>158.19</v>
      </c>
      <c r="BD195" s="5">
        <f t="shared" si="38"/>
        <v>4</v>
      </c>
      <c r="BE195" s="32">
        <f t="shared" si="39"/>
        <v>162.19</v>
      </c>
      <c r="BF195" s="32">
        <f t="shared" si="40"/>
        <v>131.9</v>
      </c>
      <c r="BG195" s="32">
        <f t="shared" si="41"/>
        <v>42.37910189982729</v>
      </c>
    </row>
    <row r="196" spans="1:59" ht="60" x14ac:dyDescent="0.25">
      <c r="A196" s="5">
        <v>43</v>
      </c>
      <c r="B196" s="16" t="s">
        <v>89</v>
      </c>
      <c r="C196" s="16">
        <v>2004</v>
      </c>
      <c r="D196" s="16">
        <v>2004</v>
      </c>
      <c r="E196" s="16">
        <v>2004</v>
      </c>
      <c r="F196" s="16" t="s">
        <v>11</v>
      </c>
      <c r="G196" s="16" t="s">
        <v>90</v>
      </c>
      <c r="H196" s="16" t="s">
        <v>91</v>
      </c>
      <c r="I196" s="16" t="s">
        <v>92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32">
        <v>148.66</v>
      </c>
      <c r="AF196" s="5">
        <f t="shared" si="36"/>
        <v>0</v>
      </c>
      <c r="AG196" s="32">
        <f t="shared" si="37"/>
        <v>148.66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2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2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32">
        <v>128.79</v>
      </c>
      <c r="BD196" s="5">
        <f t="shared" si="38"/>
        <v>4</v>
      </c>
      <c r="BE196" s="32">
        <f t="shared" si="39"/>
        <v>132.79</v>
      </c>
      <c r="BF196" s="32">
        <f t="shared" si="40"/>
        <v>132.79</v>
      </c>
      <c r="BG196" s="32">
        <f t="shared" si="41"/>
        <v>43.339810017271148</v>
      </c>
    </row>
    <row r="197" spans="1:59" ht="30" x14ac:dyDescent="0.25">
      <c r="A197" s="5">
        <v>44</v>
      </c>
      <c r="B197" s="16" t="s">
        <v>218</v>
      </c>
      <c r="C197" s="16">
        <v>2000</v>
      </c>
      <c r="D197" s="16">
        <v>2000</v>
      </c>
      <c r="E197" s="16">
        <v>2000</v>
      </c>
      <c r="F197" s="16" t="s">
        <v>11</v>
      </c>
      <c r="G197" s="16" t="s">
        <v>82</v>
      </c>
      <c r="H197" s="16" t="s">
        <v>83</v>
      </c>
      <c r="I197" s="16" t="s">
        <v>219</v>
      </c>
      <c r="J197" s="5">
        <v>0</v>
      </c>
      <c r="K197" s="5">
        <v>0</v>
      </c>
      <c r="L197" s="5">
        <v>2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32">
        <v>131.34</v>
      </c>
      <c r="AF197" s="5">
        <f t="shared" si="36"/>
        <v>2</v>
      </c>
      <c r="AG197" s="32">
        <f t="shared" si="37"/>
        <v>133.34</v>
      </c>
      <c r="AH197" s="5">
        <v>0</v>
      </c>
      <c r="AI197" s="5">
        <v>0</v>
      </c>
      <c r="AJ197" s="5">
        <v>2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2</v>
      </c>
      <c r="AU197" s="5">
        <v>0</v>
      </c>
      <c r="AV197" s="5">
        <v>0</v>
      </c>
      <c r="AW197" s="5">
        <v>2</v>
      </c>
      <c r="AX197" s="5">
        <v>0</v>
      </c>
      <c r="AY197" s="5">
        <v>0</v>
      </c>
      <c r="AZ197" s="5">
        <v>0</v>
      </c>
      <c r="BA197" s="5">
        <v>0</v>
      </c>
      <c r="BB197" s="5">
        <v>2</v>
      </c>
      <c r="BC197" s="32">
        <v>133.55000000000001</v>
      </c>
      <c r="BD197" s="5">
        <f t="shared" si="38"/>
        <v>8</v>
      </c>
      <c r="BE197" s="32">
        <f t="shared" si="39"/>
        <v>141.55000000000001</v>
      </c>
      <c r="BF197" s="32">
        <f t="shared" si="40"/>
        <v>133.34</v>
      </c>
      <c r="BG197" s="32">
        <f t="shared" si="41"/>
        <v>43.933506044905016</v>
      </c>
    </row>
    <row r="198" spans="1:59" ht="90" x14ac:dyDescent="0.25">
      <c r="A198" s="5">
        <v>45</v>
      </c>
      <c r="B198" s="16" t="s">
        <v>115</v>
      </c>
      <c r="C198" s="16">
        <v>2003</v>
      </c>
      <c r="D198" s="16">
        <v>2003</v>
      </c>
      <c r="E198" s="16">
        <v>2003</v>
      </c>
      <c r="F198" s="16">
        <v>1</v>
      </c>
      <c r="G198" s="16" t="s">
        <v>116</v>
      </c>
      <c r="H198" s="16" t="s">
        <v>273</v>
      </c>
      <c r="I198" s="16" t="s">
        <v>118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2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2</v>
      </c>
      <c r="Z198" s="5">
        <v>0</v>
      </c>
      <c r="AA198" s="5">
        <v>0</v>
      </c>
      <c r="AB198" s="5">
        <v>0</v>
      </c>
      <c r="AC198" s="5">
        <v>0</v>
      </c>
      <c r="AD198" s="5">
        <v>2</v>
      </c>
      <c r="AE198" s="32">
        <v>129.88</v>
      </c>
      <c r="AF198" s="5">
        <f t="shared" si="36"/>
        <v>6</v>
      </c>
      <c r="AG198" s="32">
        <f t="shared" si="37"/>
        <v>135.88</v>
      </c>
      <c r="AH198" s="5">
        <v>0</v>
      </c>
      <c r="AI198" s="5">
        <v>0</v>
      </c>
      <c r="AJ198" s="5">
        <v>0</v>
      </c>
      <c r="AK198" s="5">
        <v>0</v>
      </c>
      <c r="AL198" s="5">
        <v>2</v>
      </c>
      <c r="AM198" s="5">
        <v>0</v>
      </c>
      <c r="AN198" s="5">
        <v>0</v>
      </c>
      <c r="AO198" s="5">
        <v>0</v>
      </c>
      <c r="AP198" s="5">
        <v>2</v>
      </c>
      <c r="AQ198" s="5">
        <v>0</v>
      </c>
      <c r="AR198" s="5">
        <v>0</v>
      </c>
      <c r="AS198" s="5">
        <v>0</v>
      </c>
      <c r="AT198" s="5">
        <v>0</v>
      </c>
      <c r="AU198" s="5">
        <v>50</v>
      </c>
      <c r="AV198" s="5">
        <v>50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2</v>
      </c>
      <c r="BC198" s="32">
        <v>155.30000000000001</v>
      </c>
      <c r="BD198" s="5">
        <f t="shared" si="38"/>
        <v>106</v>
      </c>
      <c r="BE198" s="32">
        <f t="shared" si="39"/>
        <v>261.3</v>
      </c>
      <c r="BF198" s="32">
        <f t="shared" si="40"/>
        <v>135.88</v>
      </c>
      <c r="BG198" s="32">
        <f t="shared" si="41"/>
        <v>46.675302245250428</v>
      </c>
    </row>
    <row r="199" spans="1:59" ht="45" x14ac:dyDescent="0.25">
      <c r="A199" s="5">
        <v>46</v>
      </c>
      <c r="B199" s="16" t="s">
        <v>420</v>
      </c>
      <c r="C199" s="16">
        <v>2004</v>
      </c>
      <c r="D199" s="16">
        <v>2004</v>
      </c>
      <c r="E199" s="16">
        <v>2004</v>
      </c>
      <c r="F199" s="16" t="s">
        <v>11</v>
      </c>
      <c r="G199" s="16" t="s">
        <v>67</v>
      </c>
      <c r="H199" s="16" t="s">
        <v>417</v>
      </c>
      <c r="I199" s="16" t="s">
        <v>418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2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2</v>
      </c>
      <c r="Z199" s="5">
        <v>50</v>
      </c>
      <c r="AA199" s="5">
        <v>0</v>
      </c>
      <c r="AB199" s="5">
        <v>0</v>
      </c>
      <c r="AC199" s="5">
        <v>0</v>
      </c>
      <c r="AD199" s="5">
        <v>0</v>
      </c>
      <c r="AE199" s="32">
        <v>151.44999999999999</v>
      </c>
      <c r="AF199" s="5">
        <f t="shared" si="36"/>
        <v>54</v>
      </c>
      <c r="AG199" s="32">
        <f t="shared" si="37"/>
        <v>205.45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2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32">
        <v>134.69</v>
      </c>
      <c r="BD199" s="5">
        <f t="shared" si="38"/>
        <v>2</v>
      </c>
      <c r="BE199" s="32">
        <f t="shared" si="39"/>
        <v>136.69</v>
      </c>
      <c r="BF199" s="32">
        <f t="shared" si="40"/>
        <v>136.69</v>
      </c>
      <c r="BG199" s="32">
        <f t="shared" si="41"/>
        <v>47.549654576856646</v>
      </c>
    </row>
    <row r="200" spans="1:59" ht="75" x14ac:dyDescent="0.25">
      <c r="A200" s="5">
        <v>47</v>
      </c>
      <c r="B200" s="16" t="s">
        <v>250</v>
      </c>
      <c r="C200" s="16">
        <v>2002</v>
      </c>
      <c r="D200" s="16">
        <v>2002</v>
      </c>
      <c r="E200" s="16">
        <v>2002</v>
      </c>
      <c r="F200" s="16" t="s">
        <v>11</v>
      </c>
      <c r="G200" s="16" t="s">
        <v>196</v>
      </c>
      <c r="H200" s="16" t="s">
        <v>197</v>
      </c>
      <c r="I200" s="16" t="s">
        <v>198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2</v>
      </c>
      <c r="S200" s="5">
        <v>2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32">
        <v>146.63</v>
      </c>
      <c r="AF200" s="5">
        <f t="shared" si="36"/>
        <v>4</v>
      </c>
      <c r="AG200" s="32">
        <f t="shared" si="37"/>
        <v>150.63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2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32">
        <v>135.53</v>
      </c>
      <c r="BD200" s="5">
        <f t="shared" si="38"/>
        <v>2</v>
      </c>
      <c r="BE200" s="32">
        <f t="shared" si="39"/>
        <v>137.53</v>
      </c>
      <c r="BF200" s="32">
        <f t="shared" si="40"/>
        <v>137.53</v>
      </c>
      <c r="BG200" s="32">
        <f t="shared" si="41"/>
        <v>48.45639032815199</v>
      </c>
    </row>
    <row r="201" spans="1:59" ht="45" x14ac:dyDescent="0.25">
      <c r="A201" s="5">
        <v>48</v>
      </c>
      <c r="B201" s="16" t="s">
        <v>416</v>
      </c>
      <c r="C201" s="16">
        <v>2004</v>
      </c>
      <c r="D201" s="16">
        <v>2004</v>
      </c>
      <c r="E201" s="16">
        <v>2004</v>
      </c>
      <c r="F201" s="16" t="s">
        <v>11</v>
      </c>
      <c r="G201" s="16" t="s">
        <v>67</v>
      </c>
      <c r="H201" s="16" t="s">
        <v>417</v>
      </c>
      <c r="I201" s="16" t="s">
        <v>418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2</v>
      </c>
      <c r="AE201" s="32">
        <v>136.07</v>
      </c>
      <c r="AF201" s="5">
        <f t="shared" si="36"/>
        <v>4</v>
      </c>
      <c r="AG201" s="32">
        <f t="shared" si="37"/>
        <v>140.07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50</v>
      </c>
      <c r="AR201" s="5">
        <v>2</v>
      </c>
      <c r="AS201" s="5">
        <v>0</v>
      </c>
      <c r="AT201" s="5">
        <v>0</v>
      </c>
      <c r="AU201" s="5">
        <v>0</v>
      </c>
      <c r="AV201" s="5">
        <v>0</v>
      </c>
      <c r="AW201" s="5">
        <v>2</v>
      </c>
      <c r="AX201" s="5">
        <v>2</v>
      </c>
      <c r="AY201" s="5">
        <v>0</v>
      </c>
      <c r="AZ201" s="5">
        <v>0</v>
      </c>
      <c r="BA201" s="5">
        <v>0</v>
      </c>
      <c r="BB201" s="5">
        <v>0</v>
      </c>
      <c r="BC201" s="32">
        <v>138.72999999999999</v>
      </c>
      <c r="BD201" s="5">
        <f t="shared" si="38"/>
        <v>56</v>
      </c>
      <c r="BE201" s="32">
        <f t="shared" si="39"/>
        <v>194.73</v>
      </c>
      <c r="BF201" s="32">
        <f t="shared" si="40"/>
        <v>140.07</v>
      </c>
      <c r="BG201" s="32">
        <f t="shared" si="41"/>
        <v>51.198186528497402</v>
      </c>
    </row>
    <row r="202" spans="1:59" x14ac:dyDescent="0.25">
      <c r="A202" s="5">
        <v>49</v>
      </c>
      <c r="B202" s="16" t="s">
        <v>155</v>
      </c>
      <c r="C202" s="16">
        <v>2004</v>
      </c>
      <c r="D202" s="16">
        <v>2004</v>
      </c>
      <c r="E202" s="16">
        <v>2004</v>
      </c>
      <c r="F202" s="16">
        <v>1</v>
      </c>
      <c r="G202" s="16" t="s">
        <v>12</v>
      </c>
      <c r="H202" s="16" t="s">
        <v>13</v>
      </c>
      <c r="I202" s="16" t="s">
        <v>818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2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2</v>
      </c>
      <c r="AE202" s="32">
        <v>141.38999999999999</v>
      </c>
      <c r="AF202" s="5">
        <f t="shared" si="36"/>
        <v>4</v>
      </c>
      <c r="AG202" s="32">
        <f t="shared" si="37"/>
        <v>145.38999999999999</v>
      </c>
      <c r="AH202" s="5">
        <v>0</v>
      </c>
      <c r="AI202" s="5">
        <v>0</v>
      </c>
      <c r="AJ202" s="5">
        <v>0</v>
      </c>
      <c r="AK202" s="5">
        <v>2</v>
      </c>
      <c r="AL202" s="5">
        <v>0</v>
      </c>
      <c r="AM202" s="5">
        <v>0</v>
      </c>
      <c r="AN202" s="5">
        <v>0</v>
      </c>
      <c r="AO202" s="5">
        <v>0</v>
      </c>
      <c r="AP202" s="5">
        <v>2</v>
      </c>
      <c r="AQ202" s="5">
        <v>0</v>
      </c>
      <c r="AR202" s="5">
        <v>2</v>
      </c>
      <c r="AS202" s="5">
        <v>50</v>
      </c>
      <c r="AT202" s="5">
        <v>0</v>
      </c>
      <c r="AU202" s="5">
        <v>0</v>
      </c>
      <c r="AV202" s="5">
        <v>0</v>
      </c>
      <c r="AW202" s="5">
        <v>2</v>
      </c>
      <c r="AX202" s="5">
        <v>0</v>
      </c>
      <c r="AY202" s="5">
        <v>0</v>
      </c>
      <c r="AZ202" s="5">
        <v>0</v>
      </c>
      <c r="BA202" s="5">
        <v>0</v>
      </c>
      <c r="BB202" s="5">
        <v>2</v>
      </c>
      <c r="BC202" s="32">
        <v>141.85</v>
      </c>
      <c r="BD202" s="5">
        <f t="shared" si="38"/>
        <v>60</v>
      </c>
      <c r="BE202" s="32">
        <f t="shared" si="39"/>
        <v>201.85</v>
      </c>
      <c r="BF202" s="32">
        <f t="shared" si="40"/>
        <v>145.38999999999999</v>
      </c>
      <c r="BG202" s="32">
        <f t="shared" si="41"/>
        <v>56.940846286701195</v>
      </c>
    </row>
    <row r="203" spans="1:59" ht="30" x14ac:dyDescent="0.25">
      <c r="A203" s="5">
        <v>50</v>
      </c>
      <c r="B203" s="16" t="s">
        <v>396</v>
      </c>
      <c r="C203" s="16">
        <v>2004</v>
      </c>
      <c r="D203" s="16">
        <v>2004</v>
      </c>
      <c r="E203" s="16">
        <v>2004</v>
      </c>
      <c r="F203" s="16">
        <v>1</v>
      </c>
      <c r="G203" s="16" t="s">
        <v>82</v>
      </c>
      <c r="H203" s="16" t="s">
        <v>83</v>
      </c>
      <c r="I203" s="16" t="s">
        <v>219</v>
      </c>
      <c r="J203" s="5">
        <v>2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2</v>
      </c>
      <c r="S203" s="5">
        <v>2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2</v>
      </c>
      <c r="AE203" s="32">
        <v>171.53</v>
      </c>
      <c r="AF203" s="5">
        <f t="shared" si="36"/>
        <v>8</v>
      </c>
      <c r="AG203" s="32">
        <f t="shared" si="37"/>
        <v>179.53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2</v>
      </c>
      <c r="BC203" s="32">
        <v>151.66</v>
      </c>
      <c r="BD203" s="5">
        <f t="shared" si="38"/>
        <v>2</v>
      </c>
      <c r="BE203" s="32">
        <f t="shared" si="39"/>
        <v>153.66</v>
      </c>
      <c r="BF203" s="32">
        <f t="shared" si="40"/>
        <v>153.66</v>
      </c>
      <c r="BG203" s="32">
        <f t="shared" si="41"/>
        <v>65.867875647668384</v>
      </c>
    </row>
    <row r="204" spans="1:59" ht="45" x14ac:dyDescent="0.25">
      <c r="A204" s="5">
        <v>51</v>
      </c>
      <c r="B204" s="16" t="s">
        <v>186</v>
      </c>
      <c r="C204" s="16">
        <v>2003</v>
      </c>
      <c r="D204" s="16">
        <v>2003</v>
      </c>
      <c r="E204" s="16">
        <v>2003</v>
      </c>
      <c r="F204" s="16">
        <v>1</v>
      </c>
      <c r="G204" s="16" t="s">
        <v>90</v>
      </c>
      <c r="H204" s="16" t="s">
        <v>628</v>
      </c>
      <c r="I204" s="16" t="s">
        <v>188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50</v>
      </c>
      <c r="U204" s="5">
        <v>0</v>
      </c>
      <c r="V204" s="5">
        <v>2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2</v>
      </c>
      <c r="AE204" s="32">
        <v>168.86</v>
      </c>
      <c r="AF204" s="5">
        <f t="shared" si="36"/>
        <v>54</v>
      </c>
      <c r="AG204" s="32">
        <f t="shared" si="37"/>
        <v>222.86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2</v>
      </c>
      <c r="AN204" s="5">
        <v>0</v>
      </c>
      <c r="AO204" s="5">
        <v>2</v>
      </c>
      <c r="AP204" s="5">
        <v>0</v>
      </c>
      <c r="AQ204" s="5">
        <v>0</v>
      </c>
      <c r="AR204" s="5">
        <v>0</v>
      </c>
      <c r="AS204" s="5">
        <v>2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2</v>
      </c>
      <c r="BA204" s="5">
        <v>0</v>
      </c>
      <c r="BB204" s="5">
        <v>2</v>
      </c>
      <c r="BC204" s="32">
        <v>159.28</v>
      </c>
      <c r="BD204" s="5">
        <f t="shared" si="38"/>
        <v>10</v>
      </c>
      <c r="BE204" s="32">
        <f t="shared" si="39"/>
        <v>169.28</v>
      </c>
      <c r="BF204" s="32">
        <f t="shared" si="40"/>
        <v>169.28</v>
      </c>
      <c r="BG204" s="32">
        <f t="shared" si="41"/>
        <v>82.72884283246978</v>
      </c>
    </row>
    <row r="205" spans="1:59" ht="30" x14ac:dyDescent="0.25">
      <c r="A205" s="5">
        <v>52</v>
      </c>
      <c r="B205" s="16" t="s">
        <v>258</v>
      </c>
      <c r="C205" s="16">
        <v>2004</v>
      </c>
      <c r="D205" s="16">
        <v>2004</v>
      </c>
      <c r="E205" s="16">
        <v>2004</v>
      </c>
      <c r="F205" s="16">
        <v>1</v>
      </c>
      <c r="G205" s="16" t="s">
        <v>12</v>
      </c>
      <c r="H205" s="16" t="s">
        <v>13</v>
      </c>
      <c r="I205" s="16" t="s">
        <v>259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2</v>
      </c>
      <c r="P205" s="5">
        <v>2</v>
      </c>
      <c r="Q205" s="5">
        <v>0</v>
      </c>
      <c r="R205" s="5">
        <v>2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2</v>
      </c>
      <c r="AA205" s="5">
        <v>0</v>
      </c>
      <c r="AB205" s="5">
        <v>0</v>
      </c>
      <c r="AC205" s="5">
        <v>0</v>
      </c>
      <c r="AD205" s="5">
        <v>2</v>
      </c>
      <c r="AE205" s="32">
        <v>164.63</v>
      </c>
      <c r="AF205" s="5">
        <f t="shared" si="36"/>
        <v>10</v>
      </c>
      <c r="AG205" s="32">
        <f t="shared" si="37"/>
        <v>174.63</v>
      </c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32"/>
      <c r="BD205" s="5">
        <f t="shared" si="38"/>
        <v>0</v>
      </c>
      <c r="BE205" s="32" t="s">
        <v>973</v>
      </c>
      <c r="BF205" s="32">
        <f t="shared" si="40"/>
        <v>174.63</v>
      </c>
      <c r="BG205" s="32">
        <f t="shared" si="41"/>
        <v>88.503886010362692</v>
      </c>
    </row>
    <row r="206" spans="1:59" ht="45" x14ac:dyDescent="0.25">
      <c r="A206" s="5">
        <v>53</v>
      </c>
      <c r="B206" s="16" t="s">
        <v>245</v>
      </c>
      <c r="C206" s="16">
        <v>2000</v>
      </c>
      <c r="D206" s="16">
        <v>2000</v>
      </c>
      <c r="E206" s="16">
        <v>2000</v>
      </c>
      <c r="F206" s="16" t="s">
        <v>11</v>
      </c>
      <c r="G206" s="16" t="s">
        <v>246</v>
      </c>
      <c r="H206" s="16" t="s">
        <v>247</v>
      </c>
      <c r="I206" s="16" t="s">
        <v>248</v>
      </c>
      <c r="J206" s="5">
        <v>0</v>
      </c>
      <c r="K206" s="5">
        <v>2</v>
      </c>
      <c r="L206" s="5">
        <v>0</v>
      </c>
      <c r="M206" s="5">
        <v>0</v>
      </c>
      <c r="N206" s="5">
        <v>0</v>
      </c>
      <c r="O206" s="5">
        <v>2</v>
      </c>
      <c r="P206" s="5">
        <v>0</v>
      </c>
      <c r="Q206" s="5">
        <v>0</v>
      </c>
      <c r="R206" s="5">
        <v>0</v>
      </c>
      <c r="S206" s="5">
        <v>2</v>
      </c>
      <c r="T206" s="5">
        <v>0</v>
      </c>
      <c r="U206" s="5">
        <v>0</v>
      </c>
      <c r="V206" s="5">
        <v>0</v>
      </c>
      <c r="W206" s="5">
        <v>50</v>
      </c>
      <c r="X206" s="5">
        <v>50</v>
      </c>
      <c r="Y206" s="5">
        <v>2</v>
      </c>
      <c r="Z206" s="5">
        <v>0</v>
      </c>
      <c r="AA206" s="5">
        <v>0</v>
      </c>
      <c r="AB206" s="5">
        <v>2</v>
      </c>
      <c r="AC206" s="5">
        <v>0</v>
      </c>
      <c r="AD206" s="5">
        <v>2</v>
      </c>
      <c r="AE206" s="32">
        <v>152.54</v>
      </c>
      <c r="AF206" s="5">
        <f t="shared" si="36"/>
        <v>112</v>
      </c>
      <c r="AG206" s="32">
        <f t="shared" si="37"/>
        <v>264.53999999999996</v>
      </c>
      <c r="AH206" s="5">
        <v>0</v>
      </c>
      <c r="AI206" s="5">
        <v>0</v>
      </c>
      <c r="AJ206" s="5">
        <v>0</v>
      </c>
      <c r="AK206" s="5">
        <v>0</v>
      </c>
      <c r="AL206" s="5">
        <v>2</v>
      </c>
      <c r="AM206" s="5">
        <v>0</v>
      </c>
      <c r="AN206" s="5">
        <v>0</v>
      </c>
      <c r="AO206" s="5">
        <v>0</v>
      </c>
      <c r="AP206" s="5">
        <v>0</v>
      </c>
      <c r="AQ206" s="5">
        <v>0</v>
      </c>
      <c r="AR206" s="5">
        <v>2</v>
      </c>
      <c r="AS206" s="5">
        <v>0</v>
      </c>
      <c r="AT206" s="5">
        <v>2</v>
      </c>
      <c r="AU206" s="5">
        <v>50</v>
      </c>
      <c r="AV206" s="5">
        <v>50</v>
      </c>
      <c r="AW206" s="5">
        <v>50</v>
      </c>
      <c r="AX206" s="5">
        <v>2</v>
      </c>
      <c r="AY206" s="5">
        <v>0</v>
      </c>
      <c r="AZ206" s="5">
        <v>0</v>
      </c>
      <c r="BA206" s="5">
        <v>0</v>
      </c>
      <c r="BB206" s="5">
        <v>0</v>
      </c>
      <c r="BC206" s="32">
        <v>159.27000000000001</v>
      </c>
      <c r="BD206" s="5">
        <f t="shared" si="38"/>
        <v>158</v>
      </c>
      <c r="BE206" s="32">
        <f t="shared" si="39"/>
        <v>317.27</v>
      </c>
      <c r="BF206" s="32">
        <f t="shared" si="40"/>
        <v>264.53999999999996</v>
      </c>
      <c r="BG206" s="32">
        <f t="shared" si="41"/>
        <v>185.55699481865281</v>
      </c>
    </row>
    <row r="207" spans="1:59" ht="75" x14ac:dyDescent="0.25">
      <c r="A207" s="5">
        <v>54</v>
      </c>
      <c r="B207" s="16" t="s">
        <v>30</v>
      </c>
      <c r="C207" s="16">
        <v>2003</v>
      </c>
      <c r="D207" s="16">
        <v>2003</v>
      </c>
      <c r="E207" s="16">
        <v>2003</v>
      </c>
      <c r="F207" s="16" t="s">
        <v>11</v>
      </c>
      <c r="G207" s="16" t="s">
        <v>31</v>
      </c>
      <c r="H207" s="16" t="s">
        <v>32</v>
      </c>
      <c r="I207" s="16" t="s">
        <v>33</v>
      </c>
      <c r="J207" s="5">
        <v>0</v>
      </c>
      <c r="K207" s="5">
        <v>0</v>
      </c>
      <c r="L207" s="5">
        <v>0</v>
      </c>
      <c r="M207" s="5">
        <v>0</v>
      </c>
      <c r="N207" s="5">
        <v>50</v>
      </c>
      <c r="O207" s="5">
        <v>50</v>
      </c>
      <c r="P207" s="5">
        <v>0</v>
      </c>
      <c r="Q207" s="5">
        <v>2</v>
      </c>
      <c r="R207" s="5">
        <v>0</v>
      </c>
      <c r="S207" s="5">
        <v>2</v>
      </c>
      <c r="T207" s="5">
        <v>2</v>
      </c>
      <c r="U207" s="5">
        <v>0</v>
      </c>
      <c r="V207" s="5">
        <v>0</v>
      </c>
      <c r="W207" s="5">
        <v>0</v>
      </c>
      <c r="X207" s="5">
        <v>0</v>
      </c>
      <c r="Y207" s="5">
        <v>2</v>
      </c>
      <c r="Z207" s="5">
        <v>0</v>
      </c>
      <c r="AA207" s="5">
        <v>0</v>
      </c>
      <c r="AB207" s="5">
        <v>0</v>
      </c>
      <c r="AC207" s="5">
        <v>2</v>
      </c>
      <c r="AD207" s="5">
        <v>2</v>
      </c>
      <c r="AE207" s="32">
        <v>189.09</v>
      </c>
      <c r="AF207" s="5">
        <f t="shared" si="36"/>
        <v>112</v>
      </c>
      <c r="AG207" s="32">
        <f t="shared" si="37"/>
        <v>301.09000000000003</v>
      </c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32"/>
      <c r="BD207" s="5">
        <f t="shared" si="38"/>
        <v>0</v>
      </c>
      <c r="BE207" s="32" t="s">
        <v>973</v>
      </c>
      <c r="BF207" s="32">
        <f t="shared" si="40"/>
        <v>301.09000000000003</v>
      </c>
      <c r="BG207" s="32">
        <f t="shared" si="41"/>
        <v>225.01079447322977</v>
      </c>
    </row>
    <row r="209" spans="1:59" ht="18.75" x14ac:dyDescent="0.25">
      <c r="A209" s="20" t="s">
        <v>1017</v>
      </c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59" x14ac:dyDescent="0.25">
      <c r="A210" s="27" t="s">
        <v>967</v>
      </c>
      <c r="B210" s="27" t="s">
        <v>1</v>
      </c>
      <c r="C210" s="27" t="s">
        <v>2</v>
      </c>
      <c r="D210" s="27" t="s">
        <v>590</v>
      </c>
      <c r="E210" s="27" t="s">
        <v>591</v>
      </c>
      <c r="F210" s="27" t="s">
        <v>3</v>
      </c>
      <c r="G210" s="27" t="s">
        <v>4</v>
      </c>
      <c r="H210" s="27" t="s">
        <v>5</v>
      </c>
      <c r="I210" s="27" t="s">
        <v>6</v>
      </c>
      <c r="J210" s="33" t="s">
        <v>980</v>
      </c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5"/>
      <c r="AH210" s="33" t="s">
        <v>981</v>
      </c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5"/>
      <c r="BF210" s="27" t="s">
        <v>982</v>
      </c>
      <c r="BG210" s="27" t="s">
        <v>972</v>
      </c>
    </row>
    <row r="211" spans="1:59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36">
        <v>1</v>
      </c>
      <c r="K211" s="36">
        <v>2</v>
      </c>
      <c r="L211" s="36">
        <v>3</v>
      </c>
      <c r="M211" s="36">
        <v>4</v>
      </c>
      <c r="N211" s="36">
        <v>5</v>
      </c>
      <c r="O211" s="36">
        <v>6</v>
      </c>
      <c r="P211" s="36">
        <v>7</v>
      </c>
      <c r="Q211" s="36">
        <v>8</v>
      </c>
      <c r="R211" s="36">
        <v>9</v>
      </c>
      <c r="S211" s="36">
        <v>10</v>
      </c>
      <c r="T211" s="36">
        <v>11</v>
      </c>
      <c r="U211" s="36">
        <v>12</v>
      </c>
      <c r="V211" s="36">
        <v>13</v>
      </c>
      <c r="W211" s="36">
        <v>14</v>
      </c>
      <c r="X211" s="36">
        <v>15</v>
      </c>
      <c r="Y211" s="36">
        <v>16</v>
      </c>
      <c r="Z211" s="36">
        <v>17</v>
      </c>
      <c r="AA211" s="36">
        <v>18</v>
      </c>
      <c r="AB211" s="36">
        <v>19</v>
      </c>
      <c r="AC211" s="36">
        <v>20</v>
      </c>
      <c r="AD211" s="36">
        <v>21</v>
      </c>
      <c r="AE211" s="36" t="s">
        <v>969</v>
      </c>
      <c r="AF211" s="36" t="s">
        <v>970</v>
      </c>
      <c r="AG211" s="36" t="s">
        <v>971</v>
      </c>
      <c r="AH211" s="36">
        <v>1</v>
      </c>
      <c r="AI211" s="36">
        <v>2</v>
      </c>
      <c r="AJ211" s="36">
        <v>3</v>
      </c>
      <c r="AK211" s="36">
        <v>4</v>
      </c>
      <c r="AL211" s="36">
        <v>5</v>
      </c>
      <c r="AM211" s="36">
        <v>6</v>
      </c>
      <c r="AN211" s="36">
        <v>7</v>
      </c>
      <c r="AO211" s="36">
        <v>8</v>
      </c>
      <c r="AP211" s="36">
        <v>9</v>
      </c>
      <c r="AQ211" s="36">
        <v>10</v>
      </c>
      <c r="AR211" s="36">
        <v>11</v>
      </c>
      <c r="AS211" s="36">
        <v>12</v>
      </c>
      <c r="AT211" s="36">
        <v>13</v>
      </c>
      <c r="AU211" s="36">
        <v>14</v>
      </c>
      <c r="AV211" s="36">
        <v>15</v>
      </c>
      <c r="AW211" s="36">
        <v>16</v>
      </c>
      <c r="AX211" s="36">
        <v>17</v>
      </c>
      <c r="AY211" s="36">
        <v>18</v>
      </c>
      <c r="AZ211" s="36">
        <v>19</v>
      </c>
      <c r="BA211" s="36">
        <v>20</v>
      </c>
      <c r="BB211" s="36">
        <v>21</v>
      </c>
      <c r="BC211" s="36" t="s">
        <v>969</v>
      </c>
      <c r="BD211" s="36" t="s">
        <v>970</v>
      </c>
      <c r="BE211" s="36" t="s">
        <v>971</v>
      </c>
      <c r="BF211" s="28"/>
      <c r="BG211" s="28"/>
    </row>
    <row r="212" spans="1:59" ht="75" x14ac:dyDescent="0.25">
      <c r="A212" s="29">
        <v>1</v>
      </c>
      <c r="B212" s="30" t="s">
        <v>263</v>
      </c>
      <c r="C212" s="30">
        <v>1998</v>
      </c>
      <c r="D212" s="30">
        <v>1998</v>
      </c>
      <c r="E212" s="30">
        <v>1998</v>
      </c>
      <c r="F212" s="30" t="s">
        <v>25</v>
      </c>
      <c r="G212" s="30" t="s">
        <v>67</v>
      </c>
      <c r="H212" s="30" t="s">
        <v>773</v>
      </c>
      <c r="I212" s="30" t="s">
        <v>264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29">
        <v>0</v>
      </c>
      <c r="AB212" s="29">
        <v>0</v>
      </c>
      <c r="AC212" s="29">
        <v>0</v>
      </c>
      <c r="AD212" s="29">
        <v>0</v>
      </c>
      <c r="AE212" s="31">
        <v>106.95</v>
      </c>
      <c r="AF212" s="29">
        <f t="shared" ref="AF212:AF234" si="42">SUM(J212:AD212)</f>
        <v>0</v>
      </c>
      <c r="AG212" s="31">
        <f t="shared" ref="AG212:AG234" si="43">AE212+AF212</f>
        <v>106.95</v>
      </c>
      <c r="AH212" s="29">
        <v>0</v>
      </c>
      <c r="AI212" s="29">
        <v>0</v>
      </c>
      <c r="AJ212" s="29">
        <v>0</v>
      </c>
      <c r="AK212" s="29">
        <v>2</v>
      </c>
      <c r="AL212" s="29">
        <v>0</v>
      </c>
      <c r="AM212" s="29">
        <v>0</v>
      </c>
      <c r="AN212" s="29">
        <v>0</v>
      </c>
      <c r="AO212" s="29">
        <v>0</v>
      </c>
      <c r="AP212" s="29">
        <v>0</v>
      </c>
      <c r="AQ212" s="29">
        <v>2</v>
      </c>
      <c r="AR212" s="29">
        <v>0</v>
      </c>
      <c r="AS212" s="29">
        <v>0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</v>
      </c>
      <c r="BC212" s="31">
        <v>121.89</v>
      </c>
      <c r="BD212" s="29">
        <f t="shared" ref="BD212:BD234" si="44">SUM(AH212:BB212)</f>
        <v>4</v>
      </c>
      <c r="BE212" s="31">
        <f t="shared" ref="BE212:BE234" si="45">BC212+BD212</f>
        <v>125.89</v>
      </c>
      <c r="BF212" s="31">
        <f t="shared" ref="BF212:BF234" si="46">MIN(BE212,AG212)</f>
        <v>106.95</v>
      </c>
      <c r="BG212" s="31">
        <f t="shared" ref="BG212:BG234" si="47">IF( AND(ISNUMBER(BF$212),ISNUMBER(BF212)),(BF212-BF$212)/BF$212*100,"")</f>
        <v>0</v>
      </c>
    </row>
    <row r="213" spans="1:59" ht="45" x14ac:dyDescent="0.25">
      <c r="A213" s="5">
        <v>2</v>
      </c>
      <c r="B213" s="16" t="s">
        <v>342</v>
      </c>
      <c r="C213" s="16">
        <v>1998</v>
      </c>
      <c r="D213" s="16">
        <v>1998</v>
      </c>
      <c r="E213" s="16">
        <v>1998</v>
      </c>
      <c r="F213" s="16" t="s">
        <v>25</v>
      </c>
      <c r="G213" s="16" t="s">
        <v>343</v>
      </c>
      <c r="H213" s="16" t="s">
        <v>344</v>
      </c>
      <c r="I213" s="16" t="s">
        <v>345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2</v>
      </c>
      <c r="AE213" s="32">
        <v>110.28</v>
      </c>
      <c r="AF213" s="5">
        <f t="shared" si="42"/>
        <v>2</v>
      </c>
      <c r="AG213" s="32">
        <f t="shared" si="43"/>
        <v>112.28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32">
        <v>110.59</v>
      </c>
      <c r="BD213" s="5">
        <f t="shared" si="44"/>
        <v>0</v>
      </c>
      <c r="BE213" s="32">
        <f t="shared" si="45"/>
        <v>110.59</v>
      </c>
      <c r="BF213" s="32">
        <f t="shared" si="46"/>
        <v>110.59</v>
      </c>
      <c r="BG213" s="32">
        <f t="shared" si="47"/>
        <v>3.4034595605423101</v>
      </c>
    </row>
    <row r="214" spans="1:59" x14ac:dyDescent="0.25">
      <c r="A214" s="5">
        <v>3</v>
      </c>
      <c r="B214" s="16" t="s">
        <v>451</v>
      </c>
      <c r="C214" s="16">
        <v>1993</v>
      </c>
      <c r="D214" s="16">
        <v>1993</v>
      </c>
      <c r="E214" s="16">
        <v>1993</v>
      </c>
      <c r="F214" s="16" t="s">
        <v>25</v>
      </c>
      <c r="G214" s="16" t="s">
        <v>43</v>
      </c>
      <c r="H214" s="16" t="s">
        <v>452</v>
      </c>
      <c r="I214" s="16" t="s">
        <v>54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32">
        <v>118.1</v>
      </c>
      <c r="AF214" s="5">
        <f t="shared" si="42"/>
        <v>0</v>
      </c>
      <c r="AG214" s="32">
        <f t="shared" si="43"/>
        <v>118.1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32">
        <v>112.86</v>
      </c>
      <c r="BD214" s="5">
        <f t="shared" si="44"/>
        <v>0</v>
      </c>
      <c r="BE214" s="32">
        <f t="shared" si="45"/>
        <v>112.86</v>
      </c>
      <c r="BF214" s="32">
        <f t="shared" si="46"/>
        <v>112.86</v>
      </c>
      <c r="BG214" s="32">
        <f t="shared" si="47"/>
        <v>5.5259467040673176</v>
      </c>
    </row>
    <row r="215" spans="1:59" ht="90" x14ac:dyDescent="0.25">
      <c r="A215" s="5">
        <v>4</v>
      </c>
      <c r="B215" s="16" t="s">
        <v>560</v>
      </c>
      <c r="C215" s="16">
        <v>2000</v>
      </c>
      <c r="D215" s="16">
        <v>2000</v>
      </c>
      <c r="E215" s="16">
        <v>2000</v>
      </c>
      <c r="F215" s="16" t="s">
        <v>25</v>
      </c>
      <c r="G215" s="16" t="s">
        <v>561</v>
      </c>
      <c r="H215" s="16" t="s">
        <v>562</v>
      </c>
      <c r="I215" s="16" t="s">
        <v>563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2</v>
      </c>
      <c r="AC215" s="5">
        <v>0</v>
      </c>
      <c r="AD215" s="5">
        <v>50</v>
      </c>
      <c r="AE215" s="32">
        <v>115.61</v>
      </c>
      <c r="AF215" s="5">
        <f t="shared" si="42"/>
        <v>52</v>
      </c>
      <c r="AG215" s="32">
        <f t="shared" si="43"/>
        <v>167.61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2</v>
      </c>
      <c r="BC215" s="32">
        <v>112.37</v>
      </c>
      <c r="BD215" s="5">
        <f t="shared" si="44"/>
        <v>2</v>
      </c>
      <c r="BE215" s="32">
        <f t="shared" si="45"/>
        <v>114.37</v>
      </c>
      <c r="BF215" s="32">
        <f t="shared" si="46"/>
        <v>114.37</v>
      </c>
      <c r="BG215" s="32">
        <f t="shared" si="47"/>
        <v>6.937821411874709</v>
      </c>
    </row>
    <row r="216" spans="1:59" ht="75" x14ac:dyDescent="0.25">
      <c r="A216" s="5">
        <v>5</v>
      </c>
      <c r="B216" s="16" t="s">
        <v>362</v>
      </c>
      <c r="C216" s="16">
        <v>1991</v>
      </c>
      <c r="D216" s="16">
        <v>1991</v>
      </c>
      <c r="E216" s="16">
        <v>1991</v>
      </c>
      <c r="F216" s="16" t="s">
        <v>25</v>
      </c>
      <c r="G216" s="16" t="s">
        <v>67</v>
      </c>
      <c r="H216" s="16" t="s">
        <v>335</v>
      </c>
      <c r="I216" s="16" t="s">
        <v>264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2</v>
      </c>
      <c r="AE216" s="32">
        <v>117.41</v>
      </c>
      <c r="AF216" s="5">
        <f t="shared" si="42"/>
        <v>2</v>
      </c>
      <c r="AG216" s="32">
        <f t="shared" si="43"/>
        <v>119.41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5">
        <v>0</v>
      </c>
      <c r="BB216" s="5">
        <v>2</v>
      </c>
      <c r="BC216" s="32">
        <v>115.07</v>
      </c>
      <c r="BD216" s="5">
        <f t="shared" si="44"/>
        <v>2</v>
      </c>
      <c r="BE216" s="32">
        <f t="shared" si="45"/>
        <v>117.07</v>
      </c>
      <c r="BF216" s="32">
        <f t="shared" si="46"/>
        <v>117.07</v>
      </c>
      <c r="BG216" s="32">
        <f t="shared" si="47"/>
        <v>9.4623655913978411</v>
      </c>
    </row>
    <row r="217" spans="1:59" ht="90" x14ac:dyDescent="0.25">
      <c r="A217" s="5">
        <v>6</v>
      </c>
      <c r="B217" s="16" t="s">
        <v>510</v>
      </c>
      <c r="C217" s="16">
        <v>1991</v>
      </c>
      <c r="D217" s="16">
        <v>1991</v>
      </c>
      <c r="E217" s="16">
        <v>1991</v>
      </c>
      <c r="F217" s="16" t="s">
        <v>25</v>
      </c>
      <c r="G217" s="16" t="s">
        <v>511</v>
      </c>
      <c r="H217" s="16" t="s">
        <v>512</v>
      </c>
      <c r="I217" s="16" t="s">
        <v>513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50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2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2</v>
      </c>
      <c r="AE217" s="32">
        <v>129.43</v>
      </c>
      <c r="AF217" s="5">
        <f t="shared" si="42"/>
        <v>54</v>
      </c>
      <c r="AG217" s="32">
        <f t="shared" si="43"/>
        <v>183.43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2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32">
        <v>116.4</v>
      </c>
      <c r="BD217" s="5">
        <f t="shared" si="44"/>
        <v>2</v>
      </c>
      <c r="BE217" s="32">
        <f t="shared" si="45"/>
        <v>118.4</v>
      </c>
      <c r="BF217" s="32">
        <f t="shared" si="46"/>
        <v>118.4</v>
      </c>
      <c r="BG217" s="32">
        <f t="shared" si="47"/>
        <v>10.705937353903696</v>
      </c>
    </row>
    <row r="218" spans="1:59" ht="30" x14ac:dyDescent="0.25">
      <c r="A218" s="5">
        <v>7</v>
      </c>
      <c r="B218" s="16" t="s">
        <v>297</v>
      </c>
      <c r="C218" s="16">
        <v>1999</v>
      </c>
      <c r="D218" s="16">
        <v>1999</v>
      </c>
      <c r="E218" s="16">
        <v>1999</v>
      </c>
      <c r="F218" s="16" t="s">
        <v>25</v>
      </c>
      <c r="G218" s="16" t="s">
        <v>82</v>
      </c>
      <c r="H218" s="16" t="s">
        <v>222</v>
      </c>
      <c r="I218" s="16" t="s">
        <v>298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2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2</v>
      </c>
      <c r="Z218" s="5">
        <v>0</v>
      </c>
      <c r="AA218" s="5">
        <v>0</v>
      </c>
      <c r="AB218" s="5">
        <v>0</v>
      </c>
      <c r="AC218" s="5">
        <v>0</v>
      </c>
      <c r="AD218" s="5">
        <v>2</v>
      </c>
      <c r="AE218" s="32">
        <v>117.85</v>
      </c>
      <c r="AF218" s="5">
        <f t="shared" si="42"/>
        <v>6</v>
      </c>
      <c r="AG218" s="32">
        <f t="shared" si="43"/>
        <v>123.85</v>
      </c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32"/>
      <c r="BD218" s="5">
        <f t="shared" si="44"/>
        <v>0</v>
      </c>
      <c r="BE218" s="32" t="s">
        <v>973</v>
      </c>
      <c r="BF218" s="32">
        <f t="shared" si="46"/>
        <v>123.85</v>
      </c>
      <c r="BG218" s="32">
        <f t="shared" si="47"/>
        <v>15.801776531089285</v>
      </c>
    </row>
    <row r="219" spans="1:59" ht="45" x14ac:dyDescent="0.25">
      <c r="A219" s="5">
        <v>8</v>
      </c>
      <c r="B219" s="16" t="s">
        <v>436</v>
      </c>
      <c r="C219" s="16">
        <v>1999</v>
      </c>
      <c r="D219" s="16">
        <v>1999</v>
      </c>
      <c r="E219" s="16">
        <v>1999</v>
      </c>
      <c r="F219" s="16" t="s">
        <v>11</v>
      </c>
      <c r="G219" s="16" t="s">
        <v>26</v>
      </c>
      <c r="H219" s="16" t="s">
        <v>27</v>
      </c>
      <c r="I219" s="16" t="s">
        <v>437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2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32">
        <v>124.83</v>
      </c>
      <c r="AF219" s="5">
        <f t="shared" si="42"/>
        <v>2</v>
      </c>
      <c r="AG219" s="32">
        <f t="shared" si="43"/>
        <v>126.83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2</v>
      </c>
      <c r="AR219" s="5">
        <v>2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2</v>
      </c>
      <c r="BC219" s="32">
        <v>126.83</v>
      </c>
      <c r="BD219" s="5">
        <f t="shared" si="44"/>
        <v>6</v>
      </c>
      <c r="BE219" s="32">
        <f t="shared" si="45"/>
        <v>132.82999999999998</v>
      </c>
      <c r="BF219" s="32">
        <f t="shared" si="46"/>
        <v>126.83</v>
      </c>
      <c r="BG219" s="32">
        <f t="shared" si="47"/>
        <v>18.588125292192608</v>
      </c>
    </row>
    <row r="220" spans="1:59" ht="60" x14ac:dyDescent="0.25">
      <c r="A220" s="5">
        <v>9</v>
      </c>
      <c r="B220" s="16" t="s">
        <v>327</v>
      </c>
      <c r="C220" s="16">
        <v>1997</v>
      </c>
      <c r="D220" s="16">
        <v>1997</v>
      </c>
      <c r="E220" s="16">
        <v>1997</v>
      </c>
      <c r="F220" s="16" t="s">
        <v>25</v>
      </c>
      <c r="G220" s="16" t="s">
        <v>328</v>
      </c>
      <c r="H220" s="16" t="s">
        <v>329</v>
      </c>
      <c r="I220" s="16" t="s">
        <v>330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2</v>
      </c>
      <c r="AE220" s="32">
        <v>131.03</v>
      </c>
      <c r="AF220" s="5">
        <f t="shared" si="42"/>
        <v>2</v>
      </c>
      <c r="AG220" s="32">
        <f t="shared" si="43"/>
        <v>133.03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32">
        <v>132.84</v>
      </c>
      <c r="BD220" s="5">
        <f t="shared" si="44"/>
        <v>0</v>
      </c>
      <c r="BE220" s="32">
        <f t="shared" si="45"/>
        <v>132.84</v>
      </c>
      <c r="BF220" s="32">
        <f t="shared" si="46"/>
        <v>132.84</v>
      </c>
      <c r="BG220" s="32">
        <f t="shared" si="47"/>
        <v>24.207573632538569</v>
      </c>
    </row>
    <row r="221" spans="1:59" ht="90" x14ac:dyDescent="0.25">
      <c r="A221" s="5">
        <v>10</v>
      </c>
      <c r="B221" s="16" t="s">
        <v>476</v>
      </c>
      <c r="C221" s="16">
        <v>2001</v>
      </c>
      <c r="D221" s="16">
        <v>2001</v>
      </c>
      <c r="E221" s="16">
        <v>2001</v>
      </c>
      <c r="F221" s="16" t="s">
        <v>11</v>
      </c>
      <c r="G221" s="16" t="s">
        <v>90</v>
      </c>
      <c r="H221" s="16" t="s">
        <v>477</v>
      </c>
      <c r="I221" s="16" t="s">
        <v>474</v>
      </c>
      <c r="J221" s="5">
        <v>0</v>
      </c>
      <c r="K221" s="5">
        <v>0</v>
      </c>
      <c r="L221" s="5">
        <v>2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32">
        <v>137.18</v>
      </c>
      <c r="AF221" s="5">
        <f t="shared" si="42"/>
        <v>2</v>
      </c>
      <c r="AG221" s="32">
        <f t="shared" si="43"/>
        <v>139.18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2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32">
        <v>132.84</v>
      </c>
      <c r="BD221" s="5">
        <f t="shared" si="44"/>
        <v>2</v>
      </c>
      <c r="BE221" s="32">
        <f t="shared" si="45"/>
        <v>134.84</v>
      </c>
      <c r="BF221" s="32">
        <f t="shared" si="46"/>
        <v>134.84</v>
      </c>
      <c r="BG221" s="32">
        <f t="shared" si="47"/>
        <v>26.077606358111264</v>
      </c>
    </row>
    <row r="222" spans="1:59" ht="30" x14ac:dyDescent="0.25">
      <c r="A222" s="5">
        <v>11</v>
      </c>
      <c r="B222" s="16" t="s">
        <v>360</v>
      </c>
      <c r="C222" s="16">
        <v>2000</v>
      </c>
      <c r="D222" s="16">
        <v>2000</v>
      </c>
      <c r="E222" s="16">
        <v>2000</v>
      </c>
      <c r="F222" s="16" t="s">
        <v>11</v>
      </c>
      <c r="G222" s="16" t="s">
        <v>26</v>
      </c>
      <c r="H222" s="16" t="s">
        <v>13</v>
      </c>
      <c r="I222" s="16" t="s">
        <v>216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2</v>
      </c>
      <c r="S222" s="5">
        <v>0</v>
      </c>
      <c r="T222" s="5">
        <v>0</v>
      </c>
      <c r="U222" s="5">
        <v>50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32">
        <v>136.38999999999999</v>
      </c>
      <c r="AF222" s="5">
        <f t="shared" si="42"/>
        <v>52</v>
      </c>
      <c r="AG222" s="32">
        <f t="shared" si="43"/>
        <v>188.39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2</v>
      </c>
      <c r="AQ222" s="5">
        <v>2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2</v>
      </c>
      <c r="BC222" s="32">
        <v>129.97</v>
      </c>
      <c r="BD222" s="5">
        <f t="shared" si="44"/>
        <v>6</v>
      </c>
      <c r="BE222" s="32">
        <f t="shared" si="45"/>
        <v>135.97</v>
      </c>
      <c r="BF222" s="32">
        <f t="shared" si="46"/>
        <v>135.97</v>
      </c>
      <c r="BG222" s="32">
        <f t="shared" si="47"/>
        <v>27.134174848059839</v>
      </c>
    </row>
    <row r="223" spans="1:59" ht="75" x14ac:dyDescent="0.25">
      <c r="A223" s="5">
        <v>12</v>
      </c>
      <c r="B223" s="16" t="s">
        <v>422</v>
      </c>
      <c r="C223" s="16">
        <v>2002</v>
      </c>
      <c r="D223" s="16">
        <v>2002</v>
      </c>
      <c r="E223" s="16">
        <v>2002</v>
      </c>
      <c r="F223" s="16" t="s">
        <v>11</v>
      </c>
      <c r="G223" s="16" t="s">
        <v>43</v>
      </c>
      <c r="H223" s="16" t="s">
        <v>44</v>
      </c>
      <c r="I223" s="16" t="s">
        <v>423</v>
      </c>
      <c r="J223" s="5">
        <v>0</v>
      </c>
      <c r="K223" s="5">
        <v>2</v>
      </c>
      <c r="L223" s="5">
        <v>0</v>
      </c>
      <c r="M223" s="5">
        <v>0</v>
      </c>
      <c r="N223" s="5">
        <v>2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2</v>
      </c>
      <c r="AC223" s="5">
        <v>0</v>
      </c>
      <c r="AD223" s="5">
        <v>0</v>
      </c>
      <c r="AE223" s="32">
        <v>130.71</v>
      </c>
      <c r="AF223" s="5">
        <f t="shared" si="42"/>
        <v>6</v>
      </c>
      <c r="AG223" s="32">
        <f t="shared" si="43"/>
        <v>136.71</v>
      </c>
      <c r="AH223" s="5">
        <v>0</v>
      </c>
      <c r="AI223" s="5">
        <v>0</v>
      </c>
      <c r="AJ223" s="5">
        <v>0</v>
      </c>
      <c r="AK223" s="5">
        <v>0</v>
      </c>
      <c r="AL223" s="5">
        <v>2</v>
      </c>
      <c r="AM223" s="5">
        <v>0</v>
      </c>
      <c r="AN223" s="5">
        <v>0</v>
      </c>
      <c r="AO223" s="5">
        <v>0</v>
      </c>
      <c r="AP223" s="5">
        <v>0</v>
      </c>
      <c r="AQ223" s="5">
        <v>2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0</v>
      </c>
      <c r="BB223" s="5">
        <v>0</v>
      </c>
      <c r="BC223" s="32">
        <v>146.04</v>
      </c>
      <c r="BD223" s="5">
        <f t="shared" si="44"/>
        <v>4</v>
      </c>
      <c r="BE223" s="32">
        <f t="shared" si="45"/>
        <v>150.04</v>
      </c>
      <c r="BF223" s="32">
        <f t="shared" si="46"/>
        <v>136.71</v>
      </c>
      <c r="BG223" s="32">
        <f t="shared" si="47"/>
        <v>27.826086956521745</v>
      </c>
    </row>
    <row r="224" spans="1:59" ht="60" x14ac:dyDescent="0.25">
      <c r="A224" s="5">
        <v>13</v>
      </c>
      <c r="B224" s="16" t="s">
        <v>370</v>
      </c>
      <c r="C224" s="16">
        <v>2003</v>
      </c>
      <c r="D224" s="16">
        <v>2003</v>
      </c>
      <c r="E224" s="16">
        <v>2003</v>
      </c>
      <c r="F224" s="16" t="s">
        <v>11</v>
      </c>
      <c r="G224" s="16" t="s">
        <v>48</v>
      </c>
      <c r="H224" s="16" t="s">
        <v>371</v>
      </c>
      <c r="I224" s="16" t="s">
        <v>372</v>
      </c>
      <c r="J224" s="5">
        <v>0</v>
      </c>
      <c r="K224" s="5">
        <v>2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2</v>
      </c>
      <c r="V224" s="5">
        <v>0</v>
      </c>
      <c r="W224" s="5">
        <v>2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2</v>
      </c>
      <c r="AE224" s="32">
        <v>130.28</v>
      </c>
      <c r="AF224" s="5">
        <f t="shared" si="42"/>
        <v>8</v>
      </c>
      <c r="AG224" s="32">
        <f t="shared" si="43"/>
        <v>138.28</v>
      </c>
      <c r="AH224" s="5">
        <v>0</v>
      </c>
      <c r="AI224" s="5">
        <v>0</v>
      </c>
      <c r="AJ224" s="5">
        <v>0</v>
      </c>
      <c r="AK224" s="5">
        <v>2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2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2</v>
      </c>
      <c r="AX224" s="5">
        <v>0</v>
      </c>
      <c r="AY224" s="5">
        <v>2</v>
      </c>
      <c r="AZ224" s="5">
        <v>0</v>
      </c>
      <c r="BA224" s="5">
        <v>0</v>
      </c>
      <c r="BB224" s="5">
        <v>0</v>
      </c>
      <c r="BC224" s="32">
        <v>136.05000000000001</v>
      </c>
      <c r="BD224" s="5">
        <f t="shared" si="44"/>
        <v>8</v>
      </c>
      <c r="BE224" s="32">
        <f t="shared" si="45"/>
        <v>144.05000000000001</v>
      </c>
      <c r="BF224" s="32">
        <f t="shared" si="46"/>
        <v>138.28</v>
      </c>
      <c r="BG224" s="32">
        <f t="shared" si="47"/>
        <v>29.294062646096304</v>
      </c>
    </row>
    <row r="225" spans="1:59" ht="60" x14ac:dyDescent="0.25">
      <c r="A225" s="5">
        <v>14</v>
      </c>
      <c r="B225" s="16" t="s">
        <v>112</v>
      </c>
      <c r="C225" s="16">
        <v>2003</v>
      </c>
      <c r="D225" s="16">
        <v>2003</v>
      </c>
      <c r="E225" s="16">
        <v>2003</v>
      </c>
      <c r="F225" s="16" t="s">
        <v>11</v>
      </c>
      <c r="G225" s="16" t="s">
        <v>90</v>
      </c>
      <c r="H225" s="16" t="s">
        <v>113</v>
      </c>
      <c r="I225" s="16" t="s">
        <v>92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2</v>
      </c>
      <c r="AE225" s="32">
        <v>144.07</v>
      </c>
      <c r="AF225" s="5">
        <f t="shared" si="42"/>
        <v>2</v>
      </c>
      <c r="AG225" s="32">
        <f t="shared" si="43"/>
        <v>146.07</v>
      </c>
      <c r="AH225" s="5">
        <v>2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  <c r="AO225" s="5">
        <v>0</v>
      </c>
      <c r="AP225" s="5">
        <v>0</v>
      </c>
      <c r="AQ225" s="5">
        <v>0</v>
      </c>
      <c r="AR225" s="5">
        <v>2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2</v>
      </c>
      <c r="BA225" s="5">
        <v>2</v>
      </c>
      <c r="BB225" s="5">
        <v>0</v>
      </c>
      <c r="BC225" s="32">
        <v>145.22</v>
      </c>
      <c r="BD225" s="5">
        <f t="shared" si="44"/>
        <v>8</v>
      </c>
      <c r="BE225" s="32">
        <f t="shared" si="45"/>
        <v>153.22</v>
      </c>
      <c r="BF225" s="32">
        <f t="shared" si="46"/>
        <v>146.07</v>
      </c>
      <c r="BG225" s="32">
        <f t="shared" si="47"/>
        <v>36.577840112201955</v>
      </c>
    </row>
    <row r="226" spans="1:59" ht="60" x14ac:dyDescent="0.25">
      <c r="A226" s="5">
        <v>15</v>
      </c>
      <c r="B226" s="16" t="s">
        <v>234</v>
      </c>
      <c r="C226" s="16">
        <v>2002</v>
      </c>
      <c r="D226" s="16">
        <v>2002</v>
      </c>
      <c r="E226" s="16">
        <v>2002</v>
      </c>
      <c r="F226" s="16" t="s">
        <v>11</v>
      </c>
      <c r="G226" s="16" t="s">
        <v>90</v>
      </c>
      <c r="H226" s="16" t="s">
        <v>100</v>
      </c>
      <c r="I226" s="16" t="s">
        <v>235</v>
      </c>
      <c r="J226" s="5">
        <v>2</v>
      </c>
      <c r="K226" s="5">
        <v>0</v>
      </c>
      <c r="L226" s="5">
        <v>0</v>
      </c>
      <c r="M226" s="5">
        <v>0</v>
      </c>
      <c r="N226" s="5">
        <v>2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32">
        <v>143.77000000000001</v>
      </c>
      <c r="AF226" s="5">
        <f t="shared" si="42"/>
        <v>4</v>
      </c>
      <c r="AG226" s="32">
        <f t="shared" si="43"/>
        <v>147.77000000000001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2</v>
      </c>
      <c r="AO226" s="5">
        <v>0</v>
      </c>
      <c r="AP226" s="5">
        <v>0</v>
      </c>
      <c r="AQ226" s="5">
        <v>2</v>
      </c>
      <c r="AR226" s="5">
        <v>2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2</v>
      </c>
      <c r="BC226" s="32">
        <v>140.13</v>
      </c>
      <c r="BD226" s="5">
        <f t="shared" si="44"/>
        <v>8</v>
      </c>
      <c r="BE226" s="32">
        <f t="shared" si="45"/>
        <v>148.13</v>
      </c>
      <c r="BF226" s="32">
        <f t="shared" si="46"/>
        <v>147.77000000000001</v>
      </c>
      <c r="BG226" s="32">
        <f t="shared" si="47"/>
        <v>38.167367928938759</v>
      </c>
    </row>
    <row r="227" spans="1:59" ht="45" x14ac:dyDescent="0.25">
      <c r="A227" s="5">
        <v>16</v>
      </c>
      <c r="B227" s="16" t="s">
        <v>500</v>
      </c>
      <c r="C227" s="16">
        <v>2001</v>
      </c>
      <c r="D227" s="16">
        <v>2001</v>
      </c>
      <c r="E227" s="16">
        <v>2001</v>
      </c>
      <c r="F227" s="16" t="s">
        <v>11</v>
      </c>
      <c r="G227" s="16" t="s">
        <v>12</v>
      </c>
      <c r="H227" s="16" t="s">
        <v>27</v>
      </c>
      <c r="I227" s="16" t="s">
        <v>501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2</v>
      </c>
      <c r="AA227" s="5">
        <v>0</v>
      </c>
      <c r="AB227" s="5">
        <v>0</v>
      </c>
      <c r="AC227" s="5">
        <v>0</v>
      </c>
      <c r="AD227" s="5">
        <v>2</v>
      </c>
      <c r="AE227" s="32">
        <v>144.22999999999999</v>
      </c>
      <c r="AF227" s="5">
        <f t="shared" si="42"/>
        <v>4</v>
      </c>
      <c r="AG227" s="32">
        <f t="shared" si="43"/>
        <v>148.22999999999999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2</v>
      </c>
      <c r="AQ227" s="5">
        <v>0</v>
      </c>
      <c r="AR227" s="5">
        <v>0</v>
      </c>
      <c r="AS227" s="5">
        <v>50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32">
        <v>121.16</v>
      </c>
      <c r="BD227" s="5">
        <f t="shared" si="44"/>
        <v>52</v>
      </c>
      <c r="BE227" s="32">
        <f t="shared" si="45"/>
        <v>173.16</v>
      </c>
      <c r="BF227" s="32">
        <f t="shared" si="46"/>
        <v>148.22999999999999</v>
      </c>
      <c r="BG227" s="32">
        <f t="shared" si="47"/>
        <v>38.597475455820465</v>
      </c>
    </row>
    <row r="228" spans="1:59" ht="30" x14ac:dyDescent="0.25">
      <c r="A228" s="5">
        <v>17</v>
      </c>
      <c r="B228" s="16" t="s">
        <v>521</v>
      </c>
      <c r="C228" s="16">
        <v>1994</v>
      </c>
      <c r="D228" s="16">
        <v>1994</v>
      </c>
      <c r="E228" s="16">
        <v>1994</v>
      </c>
      <c r="F228" s="16" t="s">
        <v>25</v>
      </c>
      <c r="G228" s="16" t="s">
        <v>12</v>
      </c>
      <c r="H228" s="16" t="s">
        <v>13</v>
      </c>
      <c r="I228" s="16" t="s">
        <v>153</v>
      </c>
      <c r="J228" s="5">
        <v>0</v>
      </c>
      <c r="K228" s="5">
        <v>2</v>
      </c>
      <c r="L228" s="5">
        <v>2</v>
      </c>
      <c r="M228" s="5">
        <v>0</v>
      </c>
      <c r="N228" s="5">
        <v>0</v>
      </c>
      <c r="O228" s="5">
        <v>0</v>
      </c>
      <c r="P228" s="5">
        <v>0</v>
      </c>
      <c r="Q228" s="5">
        <v>2</v>
      </c>
      <c r="R228" s="5">
        <v>2</v>
      </c>
      <c r="S228" s="5">
        <v>2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32">
        <v>150.72999999999999</v>
      </c>
      <c r="AF228" s="5">
        <f t="shared" si="42"/>
        <v>10</v>
      </c>
      <c r="AG228" s="32">
        <f t="shared" si="43"/>
        <v>160.72999999999999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2</v>
      </c>
      <c r="AS228" s="5">
        <v>0</v>
      </c>
      <c r="AT228" s="5">
        <v>0</v>
      </c>
      <c r="AU228" s="5">
        <v>0</v>
      </c>
      <c r="AV228" s="5">
        <v>2</v>
      </c>
      <c r="AW228" s="5">
        <v>2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32">
        <v>147.9</v>
      </c>
      <c r="BD228" s="5">
        <f t="shared" si="44"/>
        <v>6</v>
      </c>
      <c r="BE228" s="32">
        <f t="shared" si="45"/>
        <v>153.9</v>
      </c>
      <c r="BF228" s="32">
        <f t="shared" si="46"/>
        <v>153.9</v>
      </c>
      <c r="BG228" s="32">
        <f t="shared" si="47"/>
        <v>43.899018232819074</v>
      </c>
    </row>
    <row r="229" spans="1:59" ht="60" x14ac:dyDescent="0.25">
      <c r="A229" s="5">
        <v>18</v>
      </c>
      <c r="B229" s="16" t="s">
        <v>66</v>
      </c>
      <c r="C229" s="16">
        <v>2002</v>
      </c>
      <c r="D229" s="16">
        <v>2002</v>
      </c>
      <c r="E229" s="16">
        <v>2002</v>
      </c>
      <c r="F229" s="16" t="s">
        <v>11</v>
      </c>
      <c r="G229" s="16" t="s">
        <v>67</v>
      </c>
      <c r="H229" s="16" t="s">
        <v>417</v>
      </c>
      <c r="I229" s="16" t="s">
        <v>69</v>
      </c>
      <c r="J229" s="5">
        <v>2</v>
      </c>
      <c r="K229" s="5">
        <v>0</v>
      </c>
      <c r="L229" s="5">
        <v>0</v>
      </c>
      <c r="M229" s="5">
        <v>0</v>
      </c>
      <c r="N229" s="5">
        <v>0</v>
      </c>
      <c r="O229" s="5">
        <v>2</v>
      </c>
      <c r="P229" s="5">
        <v>2</v>
      </c>
      <c r="Q229" s="5">
        <v>0</v>
      </c>
      <c r="R229" s="5">
        <v>0</v>
      </c>
      <c r="S229" s="5">
        <v>2</v>
      </c>
      <c r="T229" s="5">
        <v>0</v>
      </c>
      <c r="U229" s="5">
        <v>50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2</v>
      </c>
      <c r="AB229" s="5">
        <v>0</v>
      </c>
      <c r="AC229" s="5">
        <v>0</v>
      </c>
      <c r="AD229" s="5">
        <v>2</v>
      </c>
      <c r="AE229" s="32">
        <v>143.04</v>
      </c>
      <c r="AF229" s="5">
        <f t="shared" si="42"/>
        <v>62</v>
      </c>
      <c r="AG229" s="32">
        <f t="shared" si="43"/>
        <v>205.04</v>
      </c>
      <c r="AH229" s="5">
        <v>0</v>
      </c>
      <c r="AI229" s="5">
        <v>0</v>
      </c>
      <c r="AJ229" s="5">
        <v>0</v>
      </c>
      <c r="AK229" s="5">
        <v>0</v>
      </c>
      <c r="AL229" s="5">
        <v>2</v>
      </c>
      <c r="AM229" s="5">
        <v>0</v>
      </c>
      <c r="AN229" s="5">
        <v>0</v>
      </c>
      <c r="AO229" s="5">
        <v>0</v>
      </c>
      <c r="AP229" s="5">
        <v>0</v>
      </c>
      <c r="AQ229" s="5">
        <v>2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0</v>
      </c>
      <c r="BC229" s="32">
        <v>152.08000000000001</v>
      </c>
      <c r="BD229" s="5">
        <f t="shared" si="44"/>
        <v>4</v>
      </c>
      <c r="BE229" s="32">
        <f t="shared" si="45"/>
        <v>156.08000000000001</v>
      </c>
      <c r="BF229" s="32">
        <f t="shared" si="46"/>
        <v>156.08000000000001</v>
      </c>
      <c r="BG229" s="32">
        <f t="shared" si="47"/>
        <v>45.937353903693321</v>
      </c>
    </row>
    <row r="230" spans="1:59" ht="45" x14ac:dyDescent="0.25">
      <c r="A230" s="5">
        <v>19</v>
      </c>
      <c r="B230" s="16" t="s">
        <v>449</v>
      </c>
      <c r="C230" s="16">
        <v>2004</v>
      </c>
      <c r="D230" s="16">
        <v>2004</v>
      </c>
      <c r="E230" s="16">
        <v>2004</v>
      </c>
      <c r="F230" s="16" t="s">
        <v>11</v>
      </c>
      <c r="G230" s="16" t="s">
        <v>67</v>
      </c>
      <c r="H230" s="16" t="s">
        <v>417</v>
      </c>
      <c r="I230" s="16" t="s">
        <v>418</v>
      </c>
      <c r="J230" s="5">
        <v>2</v>
      </c>
      <c r="K230" s="5">
        <v>50</v>
      </c>
      <c r="L230" s="5">
        <v>50</v>
      </c>
      <c r="M230" s="5">
        <v>2</v>
      </c>
      <c r="N230" s="5">
        <v>0</v>
      </c>
      <c r="O230" s="5">
        <v>0</v>
      </c>
      <c r="P230" s="5">
        <v>0</v>
      </c>
      <c r="Q230" s="5">
        <v>0</v>
      </c>
      <c r="R230" s="5">
        <v>2</v>
      </c>
      <c r="S230" s="5">
        <v>0</v>
      </c>
      <c r="T230" s="5">
        <v>2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2</v>
      </c>
      <c r="AE230" s="32">
        <v>178.44</v>
      </c>
      <c r="AF230" s="5">
        <f t="shared" si="42"/>
        <v>110</v>
      </c>
      <c r="AG230" s="32">
        <f t="shared" si="43"/>
        <v>288.44</v>
      </c>
      <c r="AH230" s="5">
        <v>0</v>
      </c>
      <c r="AI230" s="5">
        <v>2</v>
      </c>
      <c r="AJ230" s="5">
        <v>0</v>
      </c>
      <c r="AK230" s="5">
        <v>0</v>
      </c>
      <c r="AL230" s="5">
        <v>0</v>
      </c>
      <c r="AM230" s="5">
        <v>0</v>
      </c>
      <c r="AN230" s="5">
        <v>2</v>
      </c>
      <c r="AO230" s="5">
        <v>0</v>
      </c>
      <c r="AP230" s="5">
        <v>0</v>
      </c>
      <c r="AQ230" s="5">
        <v>2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2</v>
      </c>
      <c r="BC230" s="32">
        <v>159.13999999999999</v>
      </c>
      <c r="BD230" s="5">
        <f t="shared" si="44"/>
        <v>8</v>
      </c>
      <c r="BE230" s="32">
        <f t="shared" si="45"/>
        <v>167.14</v>
      </c>
      <c r="BF230" s="32">
        <f t="shared" si="46"/>
        <v>167.14</v>
      </c>
      <c r="BG230" s="32">
        <f t="shared" si="47"/>
        <v>56.27863487611031</v>
      </c>
    </row>
    <row r="231" spans="1:59" ht="45" x14ac:dyDescent="0.25">
      <c r="A231" s="5">
        <v>20</v>
      </c>
      <c r="B231" s="16" t="s">
        <v>10</v>
      </c>
      <c r="C231" s="16">
        <v>2004</v>
      </c>
      <c r="D231" s="16">
        <v>2004</v>
      </c>
      <c r="E231" s="16">
        <v>2004</v>
      </c>
      <c r="F231" s="16" t="s">
        <v>11</v>
      </c>
      <c r="G231" s="16" t="s">
        <v>12</v>
      </c>
      <c r="H231" s="16" t="s">
        <v>13</v>
      </c>
      <c r="I231" s="16" t="s">
        <v>14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2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32">
        <v>168.16</v>
      </c>
      <c r="AF231" s="5">
        <f t="shared" si="42"/>
        <v>2</v>
      </c>
      <c r="AG231" s="32">
        <f t="shared" si="43"/>
        <v>170.16</v>
      </c>
      <c r="AH231" s="5">
        <v>0</v>
      </c>
      <c r="AI231" s="5">
        <v>2</v>
      </c>
      <c r="AJ231" s="5">
        <v>0</v>
      </c>
      <c r="AK231" s="5">
        <v>0</v>
      </c>
      <c r="AL231" s="5">
        <v>0</v>
      </c>
      <c r="AM231" s="5">
        <v>0</v>
      </c>
      <c r="AN231" s="5">
        <v>2</v>
      </c>
      <c r="AO231" s="5">
        <v>0</v>
      </c>
      <c r="AP231" s="5">
        <v>0</v>
      </c>
      <c r="AQ231" s="5">
        <v>2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2</v>
      </c>
      <c r="BC231" s="32">
        <v>163.75</v>
      </c>
      <c r="BD231" s="5">
        <f t="shared" si="44"/>
        <v>8</v>
      </c>
      <c r="BE231" s="32">
        <f t="shared" si="45"/>
        <v>171.75</v>
      </c>
      <c r="BF231" s="32">
        <f t="shared" si="46"/>
        <v>170.16</v>
      </c>
      <c r="BG231" s="32">
        <f t="shared" si="47"/>
        <v>59.102384291725095</v>
      </c>
    </row>
    <row r="232" spans="1:59" ht="105" x14ac:dyDescent="0.25">
      <c r="A232" s="5">
        <v>21</v>
      </c>
      <c r="B232" s="16" t="s">
        <v>347</v>
      </c>
      <c r="C232" s="16">
        <v>2003</v>
      </c>
      <c r="D232" s="16">
        <v>2003</v>
      </c>
      <c r="E232" s="16">
        <v>2003</v>
      </c>
      <c r="F232" s="16">
        <v>1</v>
      </c>
      <c r="G232" s="16" t="s">
        <v>116</v>
      </c>
      <c r="H232" s="16" t="s">
        <v>876</v>
      </c>
      <c r="I232" s="16" t="s">
        <v>315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2</v>
      </c>
      <c r="P232" s="5">
        <v>0</v>
      </c>
      <c r="Q232" s="5">
        <v>0</v>
      </c>
      <c r="R232" s="5">
        <v>0</v>
      </c>
      <c r="S232" s="5">
        <v>50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2</v>
      </c>
      <c r="AE232" s="32">
        <v>152.88999999999999</v>
      </c>
      <c r="AF232" s="5">
        <f t="shared" si="42"/>
        <v>54</v>
      </c>
      <c r="AG232" s="32">
        <f t="shared" si="43"/>
        <v>206.89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50</v>
      </c>
      <c r="AV232" s="5">
        <v>50</v>
      </c>
      <c r="AW232" s="5">
        <v>2</v>
      </c>
      <c r="AX232" s="5">
        <v>0</v>
      </c>
      <c r="AY232" s="5">
        <v>0</v>
      </c>
      <c r="AZ232" s="5">
        <v>50</v>
      </c>
      <c r="BA232" s="5">
        <v>0</v>
      </c>
      <c r="BB232" s="5">
        <v>50</v>
      </c>
      <c r="BC232" s="32">
        <v>131.38999999999999</v>
      </c>
      <c r="BD232" s="5">
        <f t="shared" si="44"/>
        <v>202</v>
      </c>
      <c r="BE232" s="32">
        <f t="shared" si="45"/>
        <v>333.39</v>
      </c>
      <c r="BF232" s="32">
        <f t="shared" si="46"/>
        <v>206.89</v>
      </c>
      <c r="BG232" s="32">
        <f t="shared" si="47"/>
        <v>93.445535296867675</v>
      </c>
    </row>
    <row r="233" spans="1:59" ht="45" x14ac:dyDescent="0.25">
      <c r="A233" s="5">
        <v>22</v>
      </c>
      <c r="B233" s="16" t="s">
        <v>532</v>
      </c>
      <c r="C233" s="16">
        <v>2004</v>
      </c>
      <c r="D233" s="16">
        <v>2004</v>
      </c>
      <c r="E233" s="16">
        <v>2004</v>
      </c>
      <c r="F233" s="16" t="s">
        <v>11</v>
      </c>
      <c r="G233" s="16" t="s">
        <v>12</v>
      </c>
      <c r="H233" s="16" t="s">
        <v>13</v>
      </c>
      <c r="I233" s="16" t="s">
        <v>14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50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2</v>
      </c>
      <c r="AE233" s="32">
        <v>159.75</v>
      </c>
      <c r="AF233" s="5">
        <f t="shared" si="42"/>
        <v>52</v>
      </c>
      <c r="AG233" s="32">
        <f t="shared" si="43"/>
        <v>211.75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2</v>
      </c>
      <c r="AN233" s="5">
        <v>0</v>
      </c>
      <c r="AO233" s="5">
        <v>0</v>
      </c>
      <c r="AP233" s="5">
        <v>0</v>
      </c>
      <c r="AQ233" s="5">
        <v>2</v>
      </c>
      <c r="AR233" s="5">
        <v>2</v>
      </c>
      <c r="AS233" s="5">
        <v>0</v>
      </c>
      <c r="AT233" s="5">
        <v>2</v>
      </c>
      <c r="AU233" s="5">
        <v>50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50</v>
      </c>
      <c r="BC233" s="32">
        <v>144.34</v>
      </c>
      <c r="BD233" s="5">
        <f t="shared" si="44"/>
        <v>108</v>
      </c>
      <c r="BE233" s="32">
        <f t="shared" si="45"/>
        <v>252.34</v>
      </c>
      <c r="BF233" s="32">
        <f t="shared" si="46"/>
        <v>211.75</v>
      </c>
      <c r="BG233" s="32">
        <f t="shared" si="47"/>
        <v>97.98971482000934</v>
      </c>
    </row>
    <row r="234" spans="1:59" ht="30" x14ac:dyDescent="0.25">
      <c r="A234" s="5">
        <v>23</v>
      </c>
      <c r="B234" s="16" t="s">
        <v>277</v>
      </c>
      <c r="C234" s="16">
        <v>1997</v>
      </c>
      <c r="D234" s="16">
        <v>1997</v>
      </c>
      <c r="E234" s="16">
        <v>1997</v>
      </c>
      <c r="F234" s="16">
        <v>1</v>
      </c>
      <c r="G234" s="16" t="s">
        <v>82</v>
      </c>
      <c r="H234" s="16" t="s">
        <v>83</v>
      </c>
      <c r="I234" s="16" t="s">
        <v>278</v>
      </c>
      <c r="J234" s="5">
        <v>2</v>
      </c>
      <c r="K234" s="5">
        <v>2</v>
      </c>
      <c r="L234" s="5">
        <v>2</v>
      </c>
      <c r="M234" s="5">
        <v>0</v>
      </c>
      <c r="N234" s="5">
        <v>2</v>
      </c>
      <c r="O234" s="5">
        <v>2</v>
      </c>
      <c r="P234" s="5">
        <v>0</v>
      </c>
      <c r="Q234" s="5">
        <v>0</v>
      </c>
      <c r="R234" s="5">
        <v>0</v>
      </c>
      <c r="S234" s="5">
        <v>2</v>
      </c>
      <c r="T234" s="5">
        <v>0</v>
      </c>
      <c r="U234" s="5">
        <v>50</v>
      </c>
      <c r="V234" s="5">
        <v>50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2</v>
      </c>
      <c r="AE234" s="32">
        <v>160.34</v>
      </c>
      <c r="AF234" s="5">
        <f t="shared" si="42"/>
        <v>114</v>
      </c>
      <c r="AG234" s="32">
        <f t="shared" si="43"/>
        <v>274.34000000000003</v>
      </c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32"/>
      <c r="BD234" s="5">
        <f t="shared" si="44"/>
        <v>0</v>
      </c>
      <c r="BE234" s="32" t="s">
        <v>973</v>
      </c>
      <c r="BF234" s="32">
        <f t="shared" si="46"/>
        <v>274.34000000000003</v>
      </c>
      <c r="BG234" s="32">
        <f t="shared" si="47"/>
        <v>156.51238896680695</v>
      </c>
    </row>
    <row r="236" spans="1:59" ht="18.75" x14ac:dyDescent="0.25">
      <c r="A236" s="20" t="s">
        <v>1018</v>
      </c>
      <c r="B236" s="20"/>
      <c r="C236" s="20"/>
      <c r="D236" s="20"/>
      <c r="E236" s="20"/>
      <c r="F236" s="20"/>
      <c r="G236" s="20"/>
      <c r="H236" s="20"/>
      <c r="I236" s="20"/>
      <c r="J236" s="20"/>
    </row>
    <row r="237" spans="1:59" x14ac:dyDescent="0.25">
      <c r="A237" s="27" t="s">
        <v>967</v>
      </c>
      <c r="B237" s="27" t="s">
        <v>1</v>
      </c>
      <c r="C237" s="27" t="s">
        <v>2</v>
      </c>
      <c r="D237" s="27" t="s">
        <v>590</v>
      </c>
      <c r="E237" s="27" t="s">
        <v>591</v>
      </c>
      <c r="F237" s="27" t="s">
        <v>3</v>
      </c>
      <c r="G237" s="27" t="s">
        <v>4</v>
      </c>
      <c r="H237" s="27" t="s">
        <v>5</v>
      </c>
      <c r="I237" s="27" t="s">
        <v>6</v>
      </c>
      <c r="J237" s="33" t="s">
        <v>980</v>
      </c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5"/>
      <c r="AH237" s="33" t="s">
        <v>981</v>
      </c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5"/>
      <c r="BF237" s="27" t="s">
        <v>982</v>
      </c>
      <c r="BG237" s="27" t="s">
        <v>972</v>
      </c>
    </row>
    <row r="238" spans="1:59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36">
        <v>1</v>
      </c>
      <c r="K238" s="36">
        <v>2</v>
      </c>
      <c r="L238" s="36">
        <v>3</v>
      </c>
      <c r="M238" s="36">
        <v>4</v>
      </c>
      <c r="N238" s="36">
        <v>5</v>
      </c>
      <c r="O238" s="36">
        <v>6</v>
      </c>
      <c r="P238" s="36">
        <v>7</v>
      </c>
      <c r="Q238" s="36">
        <v>8</v>
      </c>
      <c r="R238" s="36">
        <v>9</v>
      </c>
      <c r="S238" s="36">
        <v>10</v>
      </c>
      <c r="T238" s="36">
        <v>11</v>
      </c>
      <c r="U238" s="36">
        <v>12</v>
      </c>
      <c r="V238" s="36">
        <v>13</v>
      </c>
      <c r="W238" s="36">
        <v>14</v>
      </c>
      <c r="X238" s="36">
        <v>15</v>
      </c>
      <c r="Y238" s="36">
        <v>16</v>
      </c>
      <c r="Z238" s="36">
        <v>17</v>
      </c>
      <c r="AA238" s="36">
        <v>18</v>
      </c>
      <c r="AB238" s="36">
        <v>19</v>
      </c>
      <c r="AC238" s="36">
        <v>20</v>
      </c>
      <c r="AD238" s="36">
        <v>21</v>
      </c>
      <c r="AE238" s="36" t="s">
        <v>969</v>
      </c>
      <c r="AF238" s="36" t="s">
        <v>970</v>
      </c>
      <c r="AG238" s="36" t="s">
        <v>971</v>
      </c>
      <c r="AH238" s="36">
        <v>1</v>
      </c>
      <c r="AI238" s="36">
        <v>2</v>
      </c>
      <c r="AJ238" s="36">
        <v>3</v>
      </c>
      <c r="AK238" s="36">
        <v>4</v>
      </c>
      <c r="AL238" s="36">
        <v>5</v>
      </c>
      <c r="AM238" s="36">
        <v>6</v>
      </c>
      <c r="AN238" s="36">
        <v>7</v>
      </c>
      <c r="AO238" s="36">
        <v>8</v>
      </c>
      <c r="AP238" s="36">
        <v>9</v>
      </c>
      <c r="AQ238" s="36">
        <v>10</v>
      </c>
      <c r="AR238" s="36">
        <v>11</v>
      </c>
      <c r="AS238" s="36">
        <v>12</v>
      </c>
      <c r="AT238" s="36">
        <v>13</v>
      </c>
      <c r="AU238" s="36">
        <v>14</v>
      </c>
      <c r="AV238" s="36">
        <v>15</v>
      </c>
      <c r="AW238" s="36">
        <v>16</v>
      </c>
      <c r="AX238" s="36">
        <v>17</v>
      </c>
      <c r="AY238" s="36">
        <v>18</v>
      </c>
      <c r="AZ238" s="36">
        <v>19</v>
      </c>
      <c r="BA238" s="36">
        <v>20</v>
      </c>
      <c r="BB238" s="36">
        <v>21</v>
      </c>
      <c r="BC238" s="36" t="s">
        <v>969</v>
      </c>
      <c r="BD238" s="36" t="s">
        <v>970</v>
      </c>
      <c r="BE238" s="36" t="s">
        <v>971</v>
      </c>
      <c r="BF238" s="28"/>
      <c r="BG238" s="28"/>
    </row>
    <row r="239" spans="1:59" ht="75" x14ac:dyDescent="0.25">
      <c r="A239" s="29">
        <v>1</v>
      </c>
      <c r="B239" s="30" t="s">
        <v>1019</v>
      </c>
      <c r="C239" s="30" t="s">
        <v>1020</v>
      </c>
      <c r="D239" s="30">
        <v>1998</v>
      </c>
      <c r="E239" s="30">
        <v>1996</v>
      </c>
      <c r="F239" s="30" t="s">
        <v>986</v>
      </c>
      <c r="G239" s="30" t="s">
        <v>67</v>
      </c>
      <c r="H239" s="30" t="s">
        <v>773</v>
      </c>
      <c r="I239" s="30" t="s">
        <v>905</v>
      </c>
      <c r="J239" s="29">
        <v>0</v>
      </c>
      <c r="K239" s="29">
        <v>2</v>
      </c>
      <c r="L239" s="29">
        <v>0</v>
      </c>
      <c r="M239" s="29">
        <v>0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0</v>
      </c>
      <c r="T239" s="29">
        <v>0</v>
      </c>
      <c r="U239" s="29">
        <v>0</v>
      </c>
      <c r="V239" s="29">
        <v>0</v>
      </c>
      <c r="W239" s="29">
        <v>0</v>
      </c>
      <c r="X239" s="29">
        <v>0</v>
      </c>
      <c r="Y239" s="29">
        <v>0</v>
      </c>
      <c r="Z239" s="29">
        <v>0</v>
      </c>
      <c r="AA239" s="29">
        <v>0</v>
      </c>
      <c r="AB239" s="29">
        <v>0</v>
      </c>
      <c r="AC239" s="29">
        <v>2</v>
      </c>
      <c r="AD239" s="29">
        <v>0</v>
      </c>
      <c r="AE239" s="31">
        <v>129.69</v>
      </c>
      <c r="AF239" s="29">
        <f t="shared" ref="AF239:AF252" si="48">SUM(J239:AD239)</f>
        <v>4</v>
      </c>
      <c r="AG239" s="31">
        <f t="shared" ref="AG239:AG252" si="49">AE239+AF239</f>
        <v>133.69</v>
      </c>
      <c r="AH239" s="29">
        <v>0</v>
      </c>
      <c r="AI239" s="29">
        <v>0</v>
      </c>
      <c r="AJ239" s="29">
        <v>0</v>
      </c>
      <c r="AK239" s="29">
        <v>0</v>
      </c>
      <c r="AL239" s="29">
        <v>0</v>
      </c>
      <c r="AM239" s="29">
        <v>0</v>
      </c>
      <c r="AN239" s="29">
        <v>0</v>
      </c>
      <c r="AO239" s="29">
        <v>0</v>
      </c>
      <c r="AP239" s="29">
        <v>0</v>
      </c>
      <c r="AQ239" s="29">
        <v>0</v>
      </c>
      <c r="AR239" s="29">
        <v>0</v>
      </c>
      <c r="AS239" s="29">
        <v>0</v>
      </c>
      <c r="AT239" s="29">
        <v>2</v>
      </c>
      <c r="AU239" s="29">
        <v>2</v>
      </c>
      <c r="AV239" s="29">
        <v>0</v>
      </c>
      <c r="AW239" s="29">
        <v>0</v>
      </c>
      <c r="AX239" s="29">
        <v>0</v>
      </c>
      <c r="AY239" s="29">
        <v>0</v>
      </c>
      <c r="AZ239" s="29">
        <v>0</v>
      </c>
      <c r="BA239" s="29">
        <v>0</v>
      </c>
      <c r="BB239" s="29">
        <v>0</v>
      </c>
      <c r="BC239" s="31">
        <v>125.64</v>
      </c>
      <c r="BD239" s="29">
        <f t="shared" ref="BD239:BD252" si="50">SUM(AH239:BB239)</f>
        <v>4</v>
      </c>
      <c r="BE239" s="31">
        <f t="shared" ref="BE239:BE252" si="51">BC239+BD239</f>
        <v>129.63999999999999</v>
      </c>
      <c r="BF239" s="31">
        <f t="shared" ref="BF239:BF252" si="52">MIN(BE239,AG239)</f>
        <v>129.63999999999999</v>
      </c>
      <c r="BG239" s="31">
        <f t="shared" ref="BG239:BG252" si="53">IF( AND(ISNUMBER(BF$239),ISNUMBER(BF239)),(BF239-BF$239)/BF$239*100,"")</f>
        <v>0</v>
      </c>
    </row>
    <row r="240" spans="1:59" ht="150" x14ac:dyDescent="0.25">
      <c r="A240" s="5">
        <v>2</v>
      </c>
      <c r="B240" s="16" t="s">
        <v>1021</v>
      </c>
      <c r="C240" s="16" t="s">
        <v>1022</v>
      </c>
      <c r="D240" s="16">
        <v>2003</v>
      </c>
      <c r="E240" s="16">
        <v>1998</v>
      </c>
      <c r="F240" s="16" t="s">
        <v>1023</v>
      </c>
      <c r="G240" s="16" t="s">
        <v>116</v>
      </c>
      <c r="H240" s="16" t="s">
        <v>910</v>
      </c>
      <c r="I240" s="16" t="s">
        <v>911</v>
      </c>
      <c r="J240" s="5">
        <v>0</v>
      </c>
      <c r="K240" s="5">
        <v>2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2</v>
      </c>
      <c r="AE240" s="32">
        <v>130.52000000000001</v>
      </c>
      <c r="AF240" s="5">
        <f t="shared" si="48"/>
        <v>4</v>
      </c>
      <c r="AG240" s="32">
        <f t="shared" si="49"/>
        <v>134.52000000000001</v>
      </c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32"/>
      <c r="BD240" s="5">
        <f t="shared" si="50"/>
        <v>0</v>
      </c>
      <c r="BE240" s="32" t="s">
        <v>973</v>
      </c>
      <c r="BF240" s="32">
        <f t="shared" si="52"/>
        <v>134.52000000000001</v>
      </c>
      <c r="BG240" s="32">
        <f t="shared" si="53"/>
        <v>3.7642702869484914</v>
      </c>
    </row>
    <row r="241" spans="1:59" ht="45" x14ac:dyDescent="0.25">
      <c r="A241" s="5">
        <v>3</v>
      </c>
      <c r="B241" s="16" t="s">
        <v>1024</v>
      </c>
      <c r="C241" s="16" t="s">
        <v>1025</v>
      </c>
      <c r="D241" s="16">
        <v>1997</v>
      </c>
      <c r="E241" s="16">
        <v>1993</v>
      </c>
      <c r="F241" s="16" t="s">
        <v>1026</v>
      </c>
      <c r="G241" s="16" t="s">
        <v>43</v>
      </c>
      <c r="H241" s="16" t="s">
        <v>895</v>
      </c>
      <c r="I241" s="16" t="s">
        <v>54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2</v>
      </c>
      <c r="P241" s="5">
        <v>2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2</v>
      </c>
      <c r="AE241" s="32">
        <v>132.04</v>
      </c>
      <c r="AF241" s="5">
        <f t="shared" si="48"/>
        <v>6</v>
      </c>
      <c r="AG241" s="32">
        <f t="shared" si="49"/>
        <v>138.04</v>
      </c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32"/>
      <c r="BD241" s="5">
        <f t="shared" si="50"/>
        <v>0</v>
      </c>
      <c r="BE241" s="32" t="s">
        <v>973</v>
      </c>
      <c r="BF241" s="32">
        <f t="shared" si="52"/>
        <v>138.04</v>
      </c>
      <c r="BG241" s="32">
        <f t="shared" si="53"/>
        <v>6.4794816414686878</v>
      </c>
    </row>
    <row r="242" spans="1:59" ht="45" x14ac:dyDescent="0.25">
      <c r="A242" s="5" t="s">
        <v>8</v>
      </c>
      <c r="B242" s="16" t="s">
        <v>1027</v>
      </c>
      <c r="C242" s="16" t="s">
        <v>1028</v>
      </c>
      <c r="D242" s="16">
        <v>1987</v>
      </c>
      <c r="E242" s="16">
        <v>1986</v>
      </c>
      <c r="F242" s="16" t="s">
        <v>986</v>
      </c>
      <c r="G242" s="16" t="s">
        <v>75</v>
      </c>
      <c r="H242" s="16" t="s">
        <v>901</v>
      </c>
      <c r="I242" s="16" t="s">
        <v>230</v>
      </c>
      <c r="J242" s="5">
        <v>0</v>
      </c>
      <c r="K242" s="5">
        <v>2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2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32">
        <v>137.28</v>
      </c>
      <c r="AF242" s="5">
        <f t="shared" si="48"/>
        <v>4</v>
      </c>
      <c r="AG242" s="32">
        <f t="shared" si="49"/>
        <v>141.28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2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2</v>
      </c>
      <c r="BA242" s="5">
        <v>0</v>
      </c>
      <c r="BB242" s="5">
        <v>0</v>
      </c>
      <c r="BC242" s="32">
        <v>136.11000000000001</v>
      </c>
      <c r="BD242" s="5">
        <f t="shared" si="50"/>
        <v>4</v>
      </c>
      <c r="BE242" s="32">
        <f t="shared" si="51"/>
        <v>140.11000000000001</v>
      </c>
      <c r="BF242" s="32">
        <f t="shared" si="52"/>
        <v>140.11000000000001</v>
      </c>
      <c r="BG242" s="32">
        <f t="shared" si="53"/>
        <v>8.076211045973487</v>
      </c>
    </row>
    <row r="243" spans="1:59" ht="75" x14ac:dyDescent="0.25">
      <c r="A243" s="5">
        <v>4</v>
      </c>
      <c r="B243" s="16" t="s">
        <v>1029</v>
      </c>
      <c r="C243" s="16" t="s">
        <v>1030</v>
      </c>
      <c r="D243" s="16">
        <v>2000</v>
      </c>
      <c r="E243" s="16">
        <v>1998</v>
      </c>
      <c r="F243" s="16" t="s">
        <v>1003</v>
      </c>
      <c r="G243" s="16" t="s">
        <v>920</v>
      </c>
      <c r="H243" s="16" t="s">
        <v>921</v>
      </c>
      <c r="I243" s="16" t="s">
        <v>922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32"/>
      <c r="AF243" s="5">
        <f t="shared" si="48"/>
        <v>0</v>
      </c>
      <c r="AG243" s="32" t="s">
        <v>973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2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2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32">
        <v>136.88</v>
      </c>
      <c r="BD243" s="5">
        <f t="shared" si="50"/>
        <v>4</v>
      </c>
      <c r="BE243" s="32">
        <f t="shared" si="51"/>
        <v>140.88</v>
      </c>
      <c r="BF243" s="32">
        <f t="shared" si="52"/>
        <v>140.88</v>
      </c>
      <c r="BG243" s="32">
        <f t="shared" si="53"/>
        <v>8.6701635297747686</v>
      </c>
    </row>
    <row r="244" spans="1:59" ht="90" x14ac:dyDescent="0.25">
      <c r="A244" s="5">
        <v>5</v>
      </c>
      <c r="B244" s="16" t="s">
        <v>1031</v>
      </c>
      <c r="C244" s="16" t="s">
        <v>1032</v>
      </c>
      <c r="D244" s="16">
        <v>2000</v>
      </c>
      <c r="E244" s="16">
        <v>1999</v>
      </c>
      <c r="F244" s="16" t="s">
        <v>986</v>
      </c>
      <c r="G244" s="16" t="s">
        <v>915</v>
      </c>
      <c r="H244" s="16" t="s">
        <v>562</v>
      </c>
      <c r="I244" s="16" t="s">
        <v>916</v>
      </c>
      <c r="J244" s="5">
        <v>0</v>
      </c>
      <c r="K244" s="5">
        <v>2</v>
      </c>
      <c r="L244" s="5">
        <v>2</v>
      </c>
      <c r="M244" s="5">
        <v>0</v>
      </c>
      <c r="N244" s="5">
        <v>0</v>
      </c>
      <c r="O244" s="5">
        <v>0</v>
      </c>
      <c r="P244" s="5">
        <v>2</v>
      </c>
      <c r="Q244" s="5">
        <v>0</v>
      </c>
      <c r="R244" s="5">
        <v>2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2</v>
      </c>
      <c r="Z244" s="5">
        <v>0</v>
      </c>
      <c r="AA244" s="5">
        <v>0</v>
      </c>
      <c r="AB244" s="5">
        <v>2</v>
      </c>
      <c r="AC244" s="5">
        <v>0</v>
      </c>
      <c r="AD244" s="5">
        <v>0</v>
      </c>
      <c r="AE244" s="32">
        <v>133.24</v>
      </c>
      <c r="AF244" s="5">
        <f t="shared" si="48"/>
        <v>12</v>
      </c>
      <c r="AG244" s="32">
        <f t="shared" si="49"/>
        <v>145.24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50</v>
      </c>
      <c r="AT244" s="5">
        <v>0</v>
      </c>
      <c r="AU244" s="5">
        <v>0</v>
      </c>
      <c r="AV244" s="5">
        <v>50</v>
      </c>
      <c r="AW244" s="5">
        <v>2</v>
      </c>
      <c r="AX244" s="5">
        <v>0</v>
      </c>
      <c r="AY244" s="5">
        <v>0</v>
      </c>
      <c r="AZ244" s="5">
        <v>0</v>
      </c>
      <c r="BA244" s="5">
        <v>2</v>
      </c>
      <c r="BB244" s="5">
        <v>2</v>
      </c>
      <c r="BC244" s="32">
        <v>161.12</v>
      </c>
      <c r="BD244" s="5">
        <f t="shared" si="50"/>
        <v>106</v>
      </c>
      <c r="BE244" s="32">
        <f t="shared" si="51"/>
        <v>267.12</v>
      </c>
      <c r="BF244" s="32">
        <f t="shared" si="52"/>
        <v>145.24</v>
      </c>
      <c r="BG244" s="32">
        <f t="shared" si="53"/>
        <v>12.033323048441858</v>
      </c>
    </row>
    <row r="245" spans="1:59" ht="60" x14ac:dyDescent="0.25">
      <c r="A245" s="5">
        <v>6</v>
      </c>
      <c r="B245" s="16" t="s">
        <v>1033</v>
      </c>
      <c r="C245" s="16" t="s">
        <v>1000</v>
      </c>
      <c r="D245" s="16">
        <v>2003</v>
      </c>
      <c r="E245" s="16">
        <v>2003</v>
      </c>
      <c r="F245" s="16" t="s">
        <v>994</v>
      </c>
      <c r="G245" s="16" t="s">
        <v>48</v>
      </c>
      <c r="H245" s="16" t="s">
        <v>371</v>
      </c>
      <c r="I245" s="16" t="s">
        <v>372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2</v>
      </c>
      <c r="P245" s="5">
        <v>0</v>
      </c>
      <c r="Q245" s="5">
        <v>0</v>
      </c>
      <c r="R245" s="5">
        <v>2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2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32">
        <v>139.26</v>
      </c>
      <c r="AF245" s="5">
        <f t="shared" si="48"/>
        <v>6</v>
      </c>
      <c r="AG245" s="32">
        <f t="shared" si="49"/>
        <v>145.26</v>
      </c>
      <c r="AH245" s="5">
        <v>0</v>
      </c>
      <c r="AI245" s="5">
        <v>2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2</v>
      </c>
      <c r="AP245" s="5">
        <v>0</v>
      </c>
      <c r="AQ245" s="5">
        <v>2</v>
      </c>
      <c r="AR245" s="5">
        <v>0</v>
      </c>
      <c r="AS245" s="5">
        <v>0</v>
      </c>
      <c r="AT245" s="5">
        <v>0</v>
      </c>
      <c r="AU245" s="5">
        <v>50</v>
      </c>
      <c r="AV245" s="5">
        <v>50</v>
      </c>
      <c r="AW245" s="5">
        <v>50</v>
      </c>
      <c r="AX245" s="5">
        <v>0</v>
      </c>
      <c r="AY245" s="5">
        <v>2</v>
      </c>
      <c r="AZ245" s="5">
        <v>50</v>
      </c>
      <c r="BA245" s="5">
        <v>2</v>
      </c>
      <c r="BB245" s="5">
        <v>2</v>
      </c>
      <c r="BC245" s="32">
        <v>140.66999999999999</v>
      </c>
      <c r="BD245" s="5">
        <f t="shared" si="50"/>
        <v>212</v>
      </c>
      <c r="BE245" s="32">
        <f t="shared" si="51"/>
        <v>352.66999999999996</v>
      </c>
      <c r="BF245" s="32">
        <f t="shared" si="52"/>
        <v>145.26</v>
      </c>
      <c r="BG245" s="32">
        <f t="shared" si="53"/>
        <v>12.048750385683435</v>
      </c>
    </row>
    <row r="246" spans="1:59" ht="120" x14ac:dyDescent="0.25">
      <c r="A246" s="5">
        <v>7</v>
      </c>
      <c r="B246" s="16" t="s">
        <v>1034</v>
      </c>
      <c r="C246" s="16" t="s">
        <v>1035</v>
      </c>
      <c r="D246" s="16">
        <v>2001</v>
      </c>
      <c r="E246" s="16">
        <v>1996</v>
      </c>
      <c r="F246" s="16" t="s">
        <v>1003</v>
      </c>
      <c r="G246" s="16" t="s">
        <v>90</v>
      </c>
      <c r="H246" s="16" t="s">
        <v>953</v>
      </c>
      <c r="I246" s="16" t="s">
        <v>954</v>
      </c>
      <c r="J246" s="5">
        <v>2</v>
      </c>
      <c r="K246" s="5">
        <v>2</v>
      </c>
      <c r="L246" s="5">
        <v>0</v>
      </c>
      <c r="M246" s="5">
        <v>0</v>
      </c>
      <c r="N246" s="5">
        <v>0</v>
      </c>
      <c r="O246" s="5">
        <v>2</v>
      </c>
      <c r="P246" s="5">
        <v>0</v>
      </c>
      <c r="Q246" s="5">
        <v>0</v>
      </c>
      <c r="R246" s="5">
        <v>2</v>
      </c>
      <c r="S246" s="5">
        <v>0</v>
      </c>
      <c r="T246" s="5">
        <v>0</v>
      </c>
      <c r="U246" s="5">
        <v>0</v>
      </c>
      <c r="V246" s="5">
        <v>2</v>
      </c>
      <c r="W246" s="5">
        <v>2</v>
      </c>
      <c r="X246" s="5">
        <v>2</v>
      </c>
      <c r="Y246" s="5">
        <v>0</v>
      </c>
      <c r="Z246" s="5">
        <v>0</v>
      </c>
      <c r="AA246" s="5">
        <v>0</v>
      </c>
      <c r="AB246" s="5">
        <v>2</v>
      </c>
      <c r="AC246" s="5">
        <v>2</v>
      </c>
      <c r="AD246" s="5">
        <v>2</v>
      </c>
      <c r="AE246" s="32">
        <v>126.38</v>
      </c>
      <c r="AF246" s="5">
        <f t="shared" si="48"/>
        <v>20</v>
      </c>
      <c r="AG246" s="32">
        <f t="shared" si="49"/>
        <v>146.38</v>
      </c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32"/>
      <c r="BD246" s="5">
        <f t="shared" si="50"/>
        <v>0</v>
      </c>
      <c r="BE246" s="32" t="s">
        <v>973</v>
      </c>
      <c r="BF246" s="32">
        <f t="shared" si="52"/>
        <v>146.38</v>
      </c>
      <c r="BG246" s="32">
        <f t="shared" si="53"/>
        <v>12.912681271212598</v>
      </c>
    </row>
    <row r="247" spans="1:59" ht="90" x14ac:dyDescent="0.25">
      <c r="A247" s="5">
        <v>8</v>
      </c>
      <c r="B247" s="16" t="s">
        <v>1036</v>
      </c>
      <c r="C247" s="16" t="s">
        <v>1000</v>
      </c>
      <c r="D247" s="16">
        <v>2003</v>
      </c>
      <c r="E247" s="16">
        <v>2003</v>
      </c>
      <c r="F247" s="16" t="s">
        <v>994</v>
      </c>
      <c r="G247" s="16" t="s">
        <v>90</v>
      </c>
      <c r="H247" s="16" t="s">
        <v>113</v>
      </c>
      <c r="I247" s="16" t="s">
        <v>474</v>
      </c>
      <c r="J247" s="5">
        <v>0</v>
      </c>
      <c r="K247" s="5">
        <v>2</v>
      </c>
      <c r="L247" s="5">
        <v>0</v>
      </c>
      <c r="M247" s="5">
        <v>0</v>
      </c>
      <c r="N247" s="5">
        <v>2</v>
      </c>
      <c r="O247" s="5">
        <v>2</v>
      </c>
      <c r="P247" s="5">
        <v>0</v>
      </c>
      <c r="Q247" s="5">
        <v>2</v>
      </c>
      <c r="R247" s="5">
        <v>0</v>
      </c>
      <c r="S247" s="5">
        <v>0</v>
      </c>
      <c r="T247" s="5">
        <v>0</v>
      </c>
      <c r="U247" s="5">
        <v>0</v>
      </c>
      <c r="V247" s="5">
        <v>2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2</v>
      </c>
      <c r="AE247" s="32">
        <v>134.24</v>
      </c>
      <c r="AF247" s="5">
        <f t="shared" si="48"/>
        <v>12</v>
      </c>
      <c r="AG247" s="32">
        <f t="shared" si="49"/>
        <v>146.24</v>
      </c>
      <c r="AH247" s="5">
        <v>2</v>
      </c>
      <c r="AI247" s="5">
        <v>2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  <c r="AO247" s="5">
        <v>0</v>
      </c>
      <c r="AP247" s="5">
        <v>0</v>
      </c>
      <c r="AQ247" s="5">
        <v>0</v>
      </c>
      <c r="AR247" s="5">
        <v>0</v>
      </c>
      <c r="AS247" s="5">
        <v>2</v>
      </c>
      <c r="AT247" s="5">
        <v>0</v>
      </c>
      <c r="AU247" s="5">
        <v>0</v>
      </c>
      <c r="AV247" s="5">
        <v>0</v>
      </c>
      <c r="AW247" s="5">
        <v>2</v>
      </c>
      <c r="AX247" s="5">
        <v>2</v>
      </c>
      <c r="AY247" s="5">
        <v>0</v>
      </c>
      <c r="AZ247" s="5">
        <v>2</v>
      </c>
      <c r="BA247" s="5">
        <v>0</v>
      </c>
      <c r="BB247" s="5">
        <v>2</v>
      </c>
      <c r="BC247" s="32">
        <v>143.97</v>
      </c>
      <c r="BD247" s="5">
        <f t="shared" si="50"/>
        <v>14</v>
      </c>
      <c r="BE247" s="32">
        <f t="shared" si="51"/>
        <v>157.97</v>
      </c>
      <c r="BF247" s="32">
        <f t="shared" si="52"/>
        <v>146.24</v>
      </c>
      <c r="BG247" s="32">
        <f t="shared" si="53"/>
        <v>12.804689910521464</v>
      </c>
    </row>
    <row r="248" spans="1:59" ht="75" x14ac:dyDescent="0.25">
      <c r="A248" s="5">
        <v>9</v>
      </c>
      <c r="B248" s="16" t="s">
        <v>1037</v>
      </c>
      <c r="C248" s="16" t="s">
        <v>1038</v>
      </c>
      <c r="D248" s="16">
        <v>2002</v>
      </c>
      <c r="E248" s="16">
        <v>1998</v>
      </c>
      <c r="F248" s="16" t="s">
        <v>994</v>
      </c>
      <c r="G248" s="16" t="s">
        <v>43</v>
      </c>
      <c r="H248" s="16" t="s">
        <v>44</v>
      </c>
      <c r="I248" s="16" t="s">
        <v>940</v>
      </c>
      <c r="J248" s="5">
        <v>50</v>
      </c>
      <c r="K248" s="5">
        <v>0</v>
      </c>
      <c r="L248" s="5">
        <v>0</v>
      </c>
      <c r="M248" s="5">
        <v>2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2</v>
      </c>
      <c r="U248" s="5">
        <v>2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2</v>
      </c>
      <c r="AC248" s="5">
        <v>2</v>
      </c>
      <c r="AD248" s="5">
        <v>0</v>
      </c>
      <c r="AE248" s="32">
        <v>145.56</v>
      </c>
      <c r="AF248" s="5">
        <f t="shared" si="48"/>
        <v>60</v>
      </c>
      <c r="AG248" s="32">
        <f t="shared" si="49"/>
        <v>205.56</v>
      </c>
      <c r="AH248" s="5">
        <v>0</v>
      </c>
      <c r="AI248" s="5">
        <v>2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2</v>
      </c>
      <c r="AT248" s="5">
        <v>0</v>
      </c>
      <c r="AU248" s="5">
        <v>0</v>
      </c>
      <c r="AV248" s="5">
        <v>0</v>
      </c>
      <c r="AW248" s="5">
        <v>0</v>
      </c>
      <c r="AX248" s="5">
        <v>2</v>
      </c>
      <c r="AY248" s="5">
        <v>2</v>
      </c>
      <c r="AZ248" s="5">
        <v>0</v>
      </c>
      <c r="BA248" s="5">
        <v>0</v>
      </c>
      <c r="BB248" s="5">
        <v>2</v>
      </c>
      <c r="BC248" s="32">
        <v>152.72999999999999</v>
      </c>
      <c r="BD248" s="5">
        <f t="shared" si="50"/>
        <v>10</v>
      </c>
      <c r="BE248" s="32">
        <f t="shared" si="51"/>
        <v>162.72999999999999</v>
      </c>
      <c r="BF248" s="32">
        <f t="shared" si="52"/>
        <v>162.72999999999999</v>
      </c>
      <c r="BG248" s="32">
        <f t="shared" si="53"/>
        <v>25.524529466214137</v>
      </c>
    </row>
    <row r="249" spans="1:59" ht="135" x14ac:dyDescent="0.25">
      <c r="A249" s="5">
        <v>10</v>
      </c>
      <c r="B249" s="16" t="s">
        <v>1039</v>
      </c>
      <c r="C249" s="16" t="s">
        <v>1040</v>
      </c>
      <c r="D249" s="16">
        <v>2004</v>
      </c>
      <c r="E249" s="16">
        <v>2002</v>
      </c>
      <c r="F249" s="16" t="s">
        <v>1041</v>
      </c>
      <c r="G249" s="16" t="s">
        <v>48</v>
      </c>
      <c r="H249" s="16" t="s">
        <v>948</v>
      </c>
      <c r="I249" s="16" t="s">
        <v>949</v>
      </c>
      <c r="J249" s="5">
        <v>2</v>
      </c>
      <c r="K249" s="5">
        <v>0</v>
      </c>
      <c r="L249" s="5">
        <v>0</v>
      </c>
      <c r="M249" s="5">
        <v>0</v>
      </c>
      <c r="N249" s="5">
        <v>0</v>
      </c>
      <c r="O249" s="5">
        <v>2</v>
      </c>
      <c r="P249" s="5">
        <v>0</v>
      </c>
      <c r="Q249" s="5">
        <v>0</v>
      </c>
      <c r="R249" s="5">
        <v>2</v>
      </c>
      <c r="S249" s="5">
        <v>0</v>
      </c>
      <c r="T249" s="5">
        <v>0</v>
      </c>
      <c r="U249" s="5">
        <v>0</v>
      </c>
      <c r="V249" s="5">
        <v>0</v>
      </c>
      <c r="W249" s="5">
        <v>50</v>
      </c>
      <c r="X249" s="5">
        <v>50</v>
      </c>
      <c r="Y249" s="5">
        <v>2</v>
      </c>
      <c r="Z249" s="5">
        <v>0</v>
      </c>
      <c r="AA249" s="5">
        <v>0</v>
      </c>
      <c r="AB249" s="5">
        <v>2</v>
      </c>
      <c r="AC249" s="5">
        <v>0</v>
      </c>
      <c r="AD249" s="5">
        <v>2</v>
      </c>
      <c r="AE249" s="32">
        <v>163.92</v>
      </c>
      <c r="AF249" s="5">
        <f t="shared" si="48"/>
        <v>112</v>
      </c>
      <c r="AG249" s="32">
        <f t="shared" si="49"/>
        <v>275.91999999999996</v>
      </c>
      <c r="AH249" s="5">
        <v>0</v>
      </c>
      <c r="AI249" s="5">
        <v>2</v>
      </c>
      <c r="AJ249" s="5">
        <v>0</v>
      </c>
      <c r="AK249" s="5">
        <v>0</v>
      </c>
      <c r="AL249" s="5">
        <v>0</v>
      </c>
      <c r="AM249" s="5">
        <v>2</v>
      </c>
      <c r="AN249" s="5">
        <v>0</v>
      </c>
      <c r="AO249" s="5">
        <v>0</v>
      </c>
      <c r="AP249" s="5">
        <v>0</v>
      </c>
      <c r="AQ249" s="5">
        <v>2</v>
      </c>
      <c r="AR249" s="5">
        <v>2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2</v>
      </c>
      <c r="BA249" s="5">
        <v>2</v>
      </c>
      <c r="BB249" s="5">
        <v>2</v>
      </c>
      <c r="BC249" s="32">
        <v>156.47</v>
      </c>
      <c r="BD249" s="5">
        <f t="shared" si="50"/>
        <v>14</v>
      </c>
      <c r="BE249" s="32">
        <f t="shared" si="51"/>
        <v>170.47</v>
      </c>
      <c r="BF249" s="32">
        <f t="shared" si="52"/>
        <v>170.47</v>
      </c>
      <c r="BG249" s="32">
        <f t="shared" si="53"/>
        <v>31.494908978710288</v>
      </c>
    </row>
    <row r="250" spans="1:59" ht="90" x14ac:dyDescent="0.25">
      <c r="A250" s="5">
        <v>11</v>
      </c>
      <c r="B250" s="16" t="s">
        <v>1042</v>
      </c>
      <c r="C250" s="16" t="s">
        <v>1043</v>
      </c>
      <c r="D250" s="16">
        <v>2000</v>
      </c>
      <c r="E250" s="16">
        <v>1997</v>
      </c>
      <c r="F250" s="16" t="s">
        <v>1041</v>
      </c>
      <c r="G250" s="16" t="s">
        <v>934</v>
      </c>
      <c r="H250" s="16" t="s">
        <v>935</v>
      </c>
      <c r="I250" s="16" t="s">
        <v>936</v>
      </c>
      <c r="J250" s="5">
        <v>2</v>
      </c>
      <c r="K250" s="5">
        <v>2</v>
      </c>
      <c r="L250" s="5">
        <v>0</v>
      </c>
      <c r="M250" s="5">
        <v>0</v>
      </c>
      <c r="N250" s="5">
        <v>2</v>
      </c>
      <c r="O250" s="5">
        <v>2</v>
      </c>
      <c r="P250" s="5">
        <v>2</v>
      </c>
      <c r="Q250" s="5">
        <v>2</v>
      </c>
      <c r="R250" s="5">
        <v>0</v>
      </c>
      <c r="S250" s="5">
        <v>2</v>
      </c>
      <c r="T250" s="5">
        <v>2</v>
      </c>
      <c r="U250" s="5">
        <v>2</v>
      </c>
      <c r="V250" s="5">
        <v>50</v>
      </c>
      <c r="W250" s="5">
        <v>0</v>
      </c>
      <c r="X250" s="5">
        <v>0</v>
      </c>
      <c r="Y250" s="5">
        <v>0</v>
      </c>
      <c r="Z250" s="5">
        <v>0</v>
      </c>
      <c r="AA250" s="5">
        <v>2</v>
      </c>
      <c r="AB250" s="5">
        <v>2</v>
      </c>
      <c r="AC250" s="5">
        <v>2</v>
      </c>
      <c r="AD250" s="5">
        <v>0</v>
      </c>
      <c r="AE250" s="32">
        <v>194.88</v>
      </c>
      <c r="AF250" s="5">
        <f t="shared" si="48"/>
        <v>74</v>
      </c>
      <c r="AG250" s="32">
        <f t="shared" si="49"/>
        <v>268.88</v>
      </c>
      <c r="AH250" s="5">
        <v>0</v>
      </c>
      <c r="AI250" s="5">
        <v>0</v>
      </c>
      <c r="AJ250" s="5">
        <v>0</v>
      </c>
      <c r="AK250" s="5">
        <v>2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2</v>
      </c>
      <c r="AR250" s="5">
        <v>0</v>
      </c>
      <c r="AS250" s="5">
        <v>2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2</v>
      </c>
      <c r="BA250" s="5">
        <v>2</v>
      </c>
      <c r="BB250" s="5">
        <v>0</v>
      </c>
      <c r="BC250" s="32">
        <v>168.98</v>
      </c>
      <c r="BD250" s="5">
        <f t="shared" si="50"/>
        <v>10</v>
      </c>
      <c r="BE250" s="32">
        <f t="shared" si="51"/>
        <v>178.98</v>
      </c>
      <c r="BF250" s="32">
        <f t="shared" si="52"/>
        <v>178.98</v>
      </c>
      <c r="BG250" s="32">
        <f t="shared" si="53"/>
        <v>38.059240975007718</v>
      </c>
    </row>
    <row r="251" spans="1:59" ht="90" x14ac:dyDescent="0.25">
      <c r="A251" s="5">
        <v>12</v>
      </c>
      <c r="B251" s="16" t="s">
        <v>1044</v>
      </c>
      <c r="C251" s="16" t="s">
        <v>1007</v>
      </c>
      <c r="D251" s="16">
        <v>2002</v>
      </c>
      <c r="E251" s="16">
        <v>2002</v>
      </c>
      <c r="F251" s="16" t="s">
        <v>994</v>
      </c>
      <c r="G251" s="16" t="s">
        <v>753</v>
      </c>
      <c r="H251" s="16" t="s">
        <v>943</v>
      </c>
      <c r="I251" s="16" t="s">
        <v>944</v>
      </c>
      <c r="J251" s="5">
        <v>2</v>
      </c>
      <c r="K251" s="5">
        <v>2</v>
      </c>
      <c r="L251" s="5">
        <v>2</v>
      </c>
      <c r="M251" s="5">
        <v>0</v>
      </c>
      <c r="N251" s="5">
        <v>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2</v>
      </c>
      <c r="W251" s="5">
        <v>0</v>
      </c>
      <c r="X251" s="5">
        <v>0</v>
      </c>
      <c r="Y251" s="5">
        <v>0</v>
      </c>
      <c r="Z251" s="5">
        <v>2</v>
      </c>
      <c r="AA251" s="5">
        <v>2</v>
      </c>
      <c r="AB251" s="5">
        <v>2</v>
      </c>
      <c r="AC251" s="5">
        <v>0</v>
      </c>
      <c r="AD251" s="5">
        <v>0</v>
      </c>
      <c r="AE251" s="32">
        <v>165.4</v>
      </c>
      <c r="AF251" s="5">
        <f t="shared" si="48"/>
        <v>16</v>
      </c>
      <c r="AG251" s="32">
        <f t="shared" si="49"/>
        <v>181.4</v>
      </c>
      <c r="AH251" s="5">
        <v>0</v>
      </c>
      <c r="AI251" s="5">
        <v>2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2</v>
      </c>
      <c r="AP251" s="5">
        <v>0</v>
      </c>
      <c r="AQ251" s="5">
        <v>2</v>
      </c>
      <c r="AR251" s="5">
        <v>0</v>
      </c>
      <c r="AS251" s="5">
        <v>50</v>
      </c>
      <c r="AT251" s="5"/>
      <c r="AU251" s="5"/>
      <c r="AV251" s="5"/>
      <c r="AW251" s="5"/>
      <c r="AX251" s="5"/>
      <c r="AY251" s="5"/>
      <c r="AZ251" s="5"/>
      <c r="BA251" s="5"/>
      <c r="BB251" s="5"/>
      <c r="BC251" s="32"/>
      <c r="BD251" s="5">
        <f t="shared" si="50"/>
        <v>56</v>
      </c>
      <c r="BE251" s="32" t="s">
        <v>975</v>
      </c>
      <c r="BF251" s="32">
        <f t="shared" si="52"/>
        <v>181.4</v>
      </c>
      <c r="BG251" s="32">
        <f t="shared" si="53"/>
        <v>39.925948781240379</v>
      </c>
    </row>
    <row r="252" spans="1:59" ht="45" x14ac:dyDescent="0.25">
      <c r="A252" s="5"/>
      <c r="B252" s="16" t="s">
        <v>1045</v>
      </c>
      <c r="C252" s="16" t="s">
        <v>1046</v>
      </c>
      <c r="D252" s="16">
        <v>1991</v>
      </c>
      <c r="E252" s="16">
        <v>1985</v>
      </c>
      <c r="F252" s="16" t="s">
        <v>1047</v>
      </c>
      <c r="G252" s="16" t="s">
        <v>82</v>
      </c>
      <c r="H252" s="16" t="s">
        <v>736</v>
      </c>
      <c r="I252" s="16" t="s">
        <v>929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32"/>
      <c r="AF252" s="5">
        <f t="shared" si="48"/>
        <v>0</v>
      </c>
      <c r="AG252" s="32" t="s">
        <v>973</v>
      </c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32"/>
      <c r="BD252" s="5">
        <f t="shared" si="50"/>
        <v>0</v>
      </c>
      <c r="BE252" s="32" t="s">
        <v>973</v>
      </c>
      <c r="BF252" s="32"/>
      <c r="BG252" s="32" t="str">
        <f t="shared" si="53"/>
        <v/>
      </c>
    </row>
  </sheetData>
  <mergeCells count="90">
    <mergeCell ref="I237:I238"/>
    <mergeCell ref="A236:J236"/>
    <mergeCell ref="J237:AG237"/>
    <mergeCell ref="AH237:BE237"/>
    <mergeCell ref="BF237:BF238"/>
    <mergeCell ref="BG237:BG238"/>
    <mergeCell ref="BF210:BF211"/>
    <mergeCell ref="BG210:BG211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G210:G211"/>
    <mergeCell ref="H210:H211"/>
    <mergeCell ref="I210:I211"/>
    <mergeCell ref="A209:J209"/>
    <mergeCell ref="J210:AG210"/>
    <mergeCell ref="AH210:BE210"/>
    <mergeCell ref="A210:A211"/>
    <mergeCell ref="B210:B211"/>
    <mergeCell ref="C210:C211"/>
    <mergeCell ref="D210:D211"/>
    <mergeCell ref="E210:E211"/>
    <mergeCell ref="F210:F211"/>
    <mergeCell ref="I149:I150"/>
    <mergeCell ref="A148:J148"/>
    <mergeCell ref="J149:AG149"/>
    <mergeCell ref="AH149:BE149"/>
    <mergeCell ref="BF149:BF150"/>
    <mergeCell ref="BG149:BG150"/>
    <mergeCell ref="BF107:BF108"/>
    <mergeCell ref="BG107:BG108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G107:G108"/>
    <mergeCell ref="H107:H108"/>
    <mergeCell ref="I107:I108"/>
    <mergeCell ref="A106:J106"/>
    <mergeCell ref="J107:AG107"/>
    <mergeCell ref="AH107:BE107"/>
    <mergeCell ref="A107:A108"/>
    <mergeCell ref="B107:B108"/>
    <mergeCell ref="C107:C108"/>
    <mergeCell ref="D107:D108"/>
    <mergeCell ref="E107:E108"/>
    <mergeCell ref="F107:F108"/>
    <mergeCell ref="I88:I89"/>
    <mergeCell ref="A87:J87"/>
    <mergeCell ref="J88:AG88"/>
    <mergeCell ref="AH88:BE88"/>
    <mergeCell ref="BF88:BF89"/>
    <mergeCell ref="BG88:BG89"/>
    <mergeCell ref="BF8:BF9"/>
    <mergeCell ref="BG8:BG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84 BD10:BD11 BD13:BD17 BD19:BD24 BD26:BD84 AF90:AF101 BD91 BD93:BD94 BD97:BD104 AF103:AF104 AF109:AF146 BD111:BD146 AF151:AF207 BD151:BD162 BD164 BD166:BD204 BD206 AF212:AF234 BD212:BD217 BD219:BD233 AF239:AF242 BD239 BD242:BD245 AF244:AF251 BD247:BD25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1" x14ac:dyDescent="0.25">
      <c r="A4" s="23" t="s">
        <v>978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7" spans="1:17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33" t="s">
        <v>980</v>
      </c>
      <c r="K8" s="34"/>
      <c r="L8" s="35"/>
      <c r="M8" s="33" t="s">
        <v>981</v>
      </c>
      <c r="N8" s="34"/>
      <c r="O8" s="35"/>
      <c r="P8" s="27" t="s">
        <v>982</v>
      </c>
      <c r="Q8" s="27" t="s">
        <v>972</v>
      </c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36" t="s">
        <v>969</v>
      </c>
      <c r="K9" s="36" t="s">
        <v>970</v>
      </c>
      <c r="L9" s="36" t="s">
        <v>971</v>
      </c>
      <c r="M9" s="36" t="s">
        <v>969</v>
      </c>
      <c r="N9" s="36" t="s">
        <v>970</v>
      </c>
      <c r="O9" s="36" t="s">
        <v>971</v>
      </c>
      <c r="P9" s="28"/>
      <c r="Q9" s="28"/>
    </row>
    <row r="10" spans="1:17" ht="30" x14ac:dyDescent="0.25">
      <c r="A10" s="29"/>
      <c r="B10" s="30" t="s">
        <v>319</v>
      </c>
      <c r="C10" s="30">
        <v>1997</v>
      </c>
      <c r="D10" s="30">
        <v>1997</v>
      </c>
      <c r="E10" s="30">
        <v>1997</v>
      </c>
      <c r="F10" s="30" t="s">
        <v>25</v>
      </c>
      <c r="G10" s="30" t="s">
        <v>12</v>
      </c>
      <c r="H10" s="30" t="s">
        <v>27</v>
      </c>
      <c r="I10" s="30" t="s">
        <v>320</v>
      </c>
      <c r="J10" s="31">
        <v>89.8</v>
      </c>
      <c r="K10" s="29">
        <v>4</v>
      </c>
      <c r="L10" s="31">
        <f t="shared" ref="L10:L41" si="0">J10+K10</f>
        <v>93.8</v>
      </c>
      <c r="M10" s="31">
        <v>89.88</v>
      </c>
      <c r="N10" s="29">
        <v>0</v>
      </c>
      <c r="O10" s="31">
        <f t="shared" ref="O10:O41" si="1">M10+N10</f>
        <v>89.88</v>
      </c>
      <c r="P10" s="31">
        <f t="shared" ref="P10:P41" si="2">MIN(O10,L10)</f>
        <v>89.88</v>
      </c>
      <c r="Q10" s="31">
        <f t="shared" ref="Q10:Q41" si="3">IF( AND(ISNUMBER(P$10),ISNUMBER(P10)),(P10-P$10)/P$10*100,"")</f>
        <v>0</v>
      </c>
    </row>
    <row r="11" spans="1:17" ht="45" x14ac:dyDescent="0.25">
      <c r="A11" s="5"/>
      <c r="B11" s="16" t="s">
        <v>164</v>
      </c>
      <c r="C11" s="16">
        <v>1994</v>
      </c>
      <c r="D11" s="16">
        <v>1994</v>
      </c>
      <c r="E11" s="16">
        <v>1994</v>
      </c>
      <c r="F11" s="16" t="s">
        <v>25</v>
      </c>
      <c r="G11" s="16" t="s">
        <v>36</v>
      </c>
      <c r="H11" s="16" t="s">
        <v>125</v>
      </c>
      <c r="I11" s="16" t="s">
        <v>38</v>
      </c>
      <c r="J11" s="32">
        <v>91.66</v>
      </c>
      <c r="K11" s="5">
        <v>0</v>
      </c>
      <c r="L11" s="32">
        <f t="shared" si="0"/>
        <v>91.66</v>
      </c>
      <c r="M11" s="32">
        <v>90.62</v>
      </c>
      <c r="N11" s="5">
        <v>0</v>
      </c>
      <c r="O11" s="32">
        <f t="shared" si="1"/>
        <v>90.62</v>
      </c>
      <c r="P11" s="32">
        <f t="shared" si="2"/>
        <v>90.62</v>
      </c>
      <c r="Q11" s="32">
        <f t="shared" si="3"/>
        <v>0.823319982198497</v>
      </c>
    </row>
    <row r="12" spans="1:17" ht="90" x14ac:dyDescent="0.25">
      <c r="A12" s="5"/>
      <c r="B12" s="16" t="s">
        <v>575</v>
      </c>
      <c r="C12" s="16">
        <v>1990</v>
      </c>
      <c r="D12" s="16">
        <v>1990</v>
      </c>
      <c r="E12" s="16">
        <v>1990</v>
      </c>
      <c r="F12" s="16" t="s">
        <v>121</v>
      </c>
      <c r="G12" s="16" t="s">
        <v>576</v>
      </c>
      <c r="H12" s="16" t="s">
        <v>577</v>
      </c>
      <c r="I12" s="16" t="s">
        <v>578</v>
      </c>
      <c r="J12" s="32">
        <v>88.97</v>
      </c>
      <c r="K12" s="5">
        <v>2</v>
      </c>
      <c r="L12" s="32">
        <f t="shared" si="0"/>
        <v>90.97</v>
      </c>
      <c r="M12" s="32"/>
      <c r="N12" s="5"/>
      <c r="O12" s="32" t="s">
        <v>973</v>
      </c>
      <c r="P12" s="32">
        <f t="shared" si="2"/>
        <v>90.97</v>
      </c>
      <c r="Q12" s="32">
        <f t="shared" si="3"/>
        <v>1.2127280818869643</v>
      </c>
    </row>
    <row r="13" spans="1:17" ht="30" x14ac:dyDescent="0.25">
      <c r="A13" s="5"/>
      <c r="B13" s="16" t="s">
        <v>558</v>
      </c>
      <c r="C13" s="16">
        <v>1994</v>
      </c>
      <c r="D13" s="16">
        <v>1994</v>
      </c>
      <c r="E13" s="16">
        <v>1994</v>
      </c>
      <c r="F13" s="16" t="s">
        <v>25</v>
      </c>
      <c r="G13" s="16" t="s">
        <v>82</v>
      </c>
      <c r="H13" s="16" t="s">
        <v>222</v>
      </c>
      <c r="I13" s="16" t="s">
        <v>298</v>
      </c>
      <c r="J13" s="32">
        <v>91.02</v>
      </c>
      <c r="K13" s="5">
        <v>0</v>
      </c>
      <c r="L13" s="32">
        <f t="shared" si="0"/>
        <v>91.02</v>
      </c>
      <c r="M13" s="32">
        <v>81.900000000000006</v>
      </c>
      <c r="N13" s="5">
        <v>152</v>
      </c>
      <c r="O13" s="32">
        <f t="shared" si="1"/>
        <v>233.9</v>
      </c>
      <c r="P13" s="32">
        <f t="shared" si="2"/>
        <v>91.02</v>
      </c>
      <c r="Q13" s="32">
        <f t="shared" si="3"/>
        <v>1.2683578104138857</v>
      </c>
    </row>
    <row r="14" spans="1:17" ht="60" x14ac:dyDescent="0.25">
      <c r="A14" s="5"/>
      <c r="B14" s="16" t="s">
        <v>295</v>
      </c>
      <c r="C14" s="16">
        <v>1999</v>
      </c>
      <c r="D14" s="16">
        <v>1999</v>
      </c>
      <c r="E14" s="16">
        <v>1999</v>
      </c>
      <c r="F14" s="16" t="s">
        <v>11</v>
      </c>
      <c r="G14" s="16" t="s">
        <v>12</v>
      </c>
      <c r="H14" s="16" t="s">
        <v>13</v>
      </c>
      <c r="I14" s="16" t="s">
        <v>647</v>
      </c>
      <c r="J14" s="32">
        <v>92.92</v>
      </c>
      <c r="K14" s="5">
        <v>2</v>
      </c>
      <c r="L14" s="32">
        <f t="shared" si="0"/>
        <v>94.92</v>
      </c>
      <c r="M14" s="32">
        <v>91.42</v>
      </c>
      <c r="N14" s="5">
        <v>0</v>
      </c>
      <c r="O14" s="32">
        <f t="shared" si="1"/>
        <v>91.42</v>
      </c>
      <c r="P14" s="32">
        <f t="shared" si="2"/>
        <v>91.42</v>
      </c>
      <c r="Q14" s="32">
        <f t="shared" si="3"/>
        <v>1.7133956386292906</v>
      </c>
    </row>
    <row r="15" spans="1:17" ht="60" x14ac:dyDescent="0.25">
      <c r="A15" s="5"/>
      <c r="B15" s="16" t="s">
        <v>364</v>
      </c>
      <c r="C15" s="16">
        <v>1995</v>
      </c>
      <c r="D15" s="16">
        <v>1995</v>
      </c>
      <c r="E15" s="16">
        <v>1995</v>
      </c>
      <c r="F15" s="16" t="s">
        <v>25</v>
      </c>
      <c r="G15" s="16" t="s">
        <v>90</v>
      </c>
      <c r="H15" s="16" t="s">
        <v>365</v>
      </c>
      <c r="I15" s="16" t="s">
        <v>366</v>
      </c>
      <c r="J15" s="32">
        <v>92.83</v>
      </c>
      <c r="K15" s="5">
        <v>4</v>
      </c>
      <c r="L15" s="32">
        <f t="shared" si="0"/>
        <v>96.83</v>
      </c>
      <c r="M15" s="32">
        <v>93.05</v>
      </c>
      <c r="N15" s="5">
        <v>0</v>
      </c>
      <c r="O15" s="32">
        <f t="shared" si="1"/>
        <v>93.05</v>
      </c>
      <c r="P15" s="32">
        <f t="shared" si="2"/>
        <v>93.05</v>
      </c>
      <c r="Q15" s="32">
        <f t="shared" si="3"/>
        <v>3.5269247886070341</v>
      </c>
    </row>
    <row r="16" spans="1:17" ht="45" x14ac:dyDescent="0.25">
      <c r="A16" s="5"/>
      <c r="B16" s="16" t="s">
        <v>427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82</v>
      </c>
      <c r="H16" s="16" t="s">
        <v>222</v>
      </c>
      <c r="I16" s="16" t="s">
        <v>428</v>
      </c>
      <c r="J16" s="32">
        <v>111.44</v>
      </c>
      <c r="K16" s="5">
        <v>2</v>
      </c>
      <c r="L16" s="32">
        <f t="shared" si="0"/>
        <v>113.44</v>
      </c>
      <c r="M16" s="32">
        <v>93.48</v>
      </c>
      <c r="N16" s="5">
        <v>0</v>
      </c>
      <c r="O16" s="32">
        <f t="shared" si="1"/>
        <v>93.48</v>
      </c>
      <c r="P16" s="32">
        <f t="shared" si="2"/>
        <v>93.48</v>
      </c>
      <c r="Q16" s="32">
        <f t="shared" si="3"/>
        <v>4.0053404539385946</v>
      </c>
    </row>
    <row r="17" spans="1:17" ht="60" x14ac:dyDescent="0.25">
      <c r="A17" s="5"/>
      <c r="B17" s="16" t="s">
        <v>305</v>
      </c>
      <c r="C17" s="16">
        <v>2000</v>
      </c>
      <c r="D17" s="16">
        <v>2000</v>
      </c>
      <c r="E17" s="16">
        <v>2000</v>
      </c>
      <c r="F17" s="16" t="s">
        <v>25</v>
      </c>
      <c r="G17" s="16" t="s">
        <v>36</v>
      </c>
      <c r="H17" s="16" t="s">
        <v>306</v>
      </c>
      <c r="I17" s="16" t="s">
        <v>180</v>
      </c>
      <c r="J17" s="32">
        <v>95.28</v>
      </c>
      <c r="K17" s="5">
        <v>0</v>
      </c>
      <c r="L17" s="32">
        <f t="shared" si="0"/>
        <v>95.28</v>
      </c>
      <c r="M17" s="32">
        <v>92.42</v>
      </c>
      <c r="N17" s="5">
        <v>2</v>
      </c>
      <c r="O17" s="32">
        <f t="shared" si="1"/>
        <v>94.42</v>
      </c>
      <c r="P17" s="32">
        <f t="shared" si="2"/>
        <v>94.42</v>
      </c>
      <c r="Q17" s="32">
        <f t="shared" si="3"/>
        <v>5.0511793502447775</v>
      </c>
    </row>
    <row r="18" spans="1:17" ht="30" x14ac:dyDescent="0.25">
      <c r="A18" s="5"/>
      <c r="B18" s="16" t="s">
        <v>555</v>
      </c>
      <c r="C18" s="16">
        <v>1983</v>
      </c>
      <c r="D18" s="16">
        <v>1983</v>
      </c>
      <c r="E18" s="16">
        <v>1983</v>
      </c>
      <c r="F18" s="16" t="s">
        <v>25</v>
      </c>
      <c r="G18" s="16" t="s">
        <v>82</v>
      </c>
      <c r="H18" s="16" t="s">
        <v>556</v>
      </c>
      <c r="I18" s="16" t="s">
        <v>375</v>
      </c>
      <c r="J18" s="32">
        <v>95.11</v>
      </c>
      <c r="K18" s="5">
        <v>0</v>
      </c>
      <c r="L18" s="32">
        <f t="shared" si="0"/>
        <v>95.11</v>
      </c>
      <c r="M18" s="32"/>
      <c r="N18" s="5"/>
      <c r="O18" s="32" t="s">
        <v>973</v>
      </c>
      <c r="P18" s="32">
        <f t="shared" si="2"/>
        <v>95.11</v>
      </c>
      <c r="Q18" s="32">
        <f t="shared" si="3"/>
        <v>5.8188696039163377</v>
      </c>
    </row>
    <row r="19" spans="1:17" ht="30" x14ac:dyDescent="0.25">
      <c r="A19" s="5"/>
      <c r="B19" s="16" t="s">
        <v>221</v>
      </c>
      <c r="C19" s="16">
        <v>1997</v>
      </c>
      <c r="D19" s="16">
        <v>1997</v>
      </c>
      <c r="E19" s="16">
        <v>1997</v>
      </c>
      <c r="F19" s="16" t="s">
        <v>25</v>
      </c>
      <c r="G19" s="16" t="s">
        <v>82</v>
      </c>
      <c r="H19" s="16" t="s">
        <v>222</v>
      </c>
      <c r="I19" s="16" t="s">
        <v>223</v>
      </c>
      <c r="J19" s="32">
        <v>96.17</v>
      </c>
      <c r="K19" s="5">
        <v>0</v>
      </c>
      <c r="L19" s="32">
        <f t="shared" si="0"/>
        <v>96.17</v>
      </c>
      <c r="M19" s="32">
        <v>93.09</v>
      </c>
      <c r="N19" s="5">
        <v>4</v>
      </c>
      <c r="O19" s="32">
        <f t="shared" si="1"/>
        <v>97.09</v>
      </c>
      <c r="P19" s="32">
        <f t="shared" si="2"/>
        <v>96.17</v>
      </c>
      <c r="Q19" s="32">
        <f t="shared" si="3"/>
        <v>6.9982198486871452</v>
      </c>
    </row>
    <row r="20" spans="1:17" ht="45" x14ac:dyDescent="0.25">
      <c r="A20" s="5"/>
      <c r="B20" s="16" t="s">
        <v>237</v>
      </c>
      <c r="C20" s="16">
        <v>1994</v>
      </c>
      <c r="D20" s="16">
        <v>1994</v>
      </c>
      <c r="E20" s="16">
        <v>1994</v>
      </c>
      <c r="F20" s="16" t="s">
        <v>25</v>
      </c>
      <c r="G20" s="16" t="s">
        <v>36</v>
      </c>
      <c r="H20" s="16" t="s">
        <v>125</v>
      </c>
      <c r="I20" s="16" t="s">
        <v>38</v>
      </c>
      <c r="J20" s="32">
        <v>97.3</v>
      </c>
      <c r="K20" s="5">
        <v>4</v>
      </c>
      <c r="L20" s="32">
        <f t="shared" si="0"/>
        <v>101.3</v>
      </c>
      <c r="M20" s="32">
        <v>94.73</v>
      </c>
      <c r="N20" s="5">
        <v>2</v>
      </c>
      <c r="O20" s="32">
        <f t="shared" si="1"/>
        <v>96.73</v>
      </c>
      <c r="P20" s="32">
        <f t="shared" si="2"/>
        <v>96.73</v>
      </c>
      <c r="Q20" s="32">
        <f t="shared" si="3"/>
        <v>7.6212728081887064</v>
      </c>
    </row>
    <row r="21" spans="1:17" ht="45" x14ac:dyDescent="0.25">
      <c r="A21" s="5"/>
      <c r="B21" s="16" t="s">
        <v>515</v>
      </c>
      <c r="C21" s="16">
        <v>1985</v>
      </c>
      <c r="D21" s="16">
        <v>1985</v>
      </c>
      <c r="E21" s="16">
        <v>1985</v>
      </c>
      <c r="F21" s="16" t="s">
        <v>11</v>
      </c>
      <c r="G21" s="16" t="s">
        <v>82</v>
      </c>
      <c r="H21" s="16" t="s">
        <v>83</v>
      </c>
      <c r="I21" s="16" t="s">
        <v>516</v>
      </c>
      <c r="J21" s="32">
        <v>103.13</v>
      </c>
      <c r="K21" s="5">
        <v>2</v>
      </c>
      <c r="L21" s="32">
        <f t="shared" si="0"/>
        <v>105.13</v>
      </c>
      <c r="M21" s="32">
        <v>97.56</v>
      </c>
      <c r="N21" s="5">
        <v>0</v>
      </c>
      <c r="O21" s="32">
        <f t="shared" si="1"/>
        <v>97.56</v>
      </c>
      <c r="P21" s="32">
        <f t="shared" si="2"/>
        <v>97.56</v>
      </c>
      <c r="Q21" s="32">
        <f t="shared" si="3"/>
        <v>8.5447263017356558</v>
      </c>
    </row>
    <row r="22" spans="1:17" ht="45" x14ac:dyDescent="0.25">
      <c r="A22" s="5"/>
      <c r="B22" s="16" t="s">
        <v>141</v>
      </c>
      <c r="C22" s="16">
        <v>1996</v>
      </c>
      <c r="D22" s="16">
        <v>1996</v>
      </c>
      <c r="E22" s="16">
        <v>1996</v>
      </c>
      <c r="F22" s="16" t="s">
        <v>11</v>
      </c>
      <c r="G22" s="16" t="s">
        <v>36</v>
      </c>
      <c r="H22" s="16" t="s">
        <v>125</v>
      </c>
      <c r="I22" s="16" t="s">
        <v>38</v>
      </c>
      <c r="J22" s="32">
        <v>96.06</v>
      </c>
      <c r="K22" s="5">
        <v>2</v>
      </c>
      <c r="L22" s="32">
        <f t="shared" si="0"/>
        <v>98.06</v>
      </c>
      <c r="M22" s="32">
        <v>95.37</v>
      </c>
      <c r="N22" s="5">
        <v>4</v>
      </c>
      <c r="O22" s="32">
        <f t="shared" si="1"/>
        <v>99.37</v>
      </c>
      <c r="P22" s="32">
        <f t="shared" si="2"/>
        <v>98.06</v>
      </c>
      <c r="Q22" s="32">
        <f t="shared" si="3"/>
        <v>9.1010235870049048</v>
      </c>
    </row>
    <row r="23" spans="1:17" ht="45" x14ac:dyDescent="0.25">
      <c r="A23" s="5"/>
      <c r="B23" s="16" t="s">
        <v>317</v>
      </c>
      <c r="C23" s="16">
        <v>2002</v>
      </c>
      <c r="D23" s="16">
        <v>2002</v>
      </c>
      <c r="E23" s="16">
        <v>2002</v>
      </c>
      <c r="F23" s="16">
        <v>1</v>
      </c>
      <c r="G23" s="16" t="s">
        <v>82</v>
      </c>
      <c r="H23" s="16" t="s">
        <v>605</v>
      </c>
      <c r="I23" s="16" t="s">
        <v>84</v>
      </c>
      <c r="J23" s="32">
        <v>105.68</v>
      </c>
      <c r="K23" s="5">
        <v>4</v>
      </c>
      <c r="L23" s="32">
        <f t="shared" si="0"/>
        <v>109.68</v>
      </c>
      <c r="M23" s="32">
        <v>98.75</v>
      </c>
      <c r="N23" s="5">
        <v>0</v>
      </c>
      <c r="O23" s="32">
        <f t="shared" si="1"/>
        <v>98.75</v>
      </c>
      <c r="P23" s="32">
        <f t="shared" si="2"/>
        <v>98.75</v>
      </c>
      <c r="Q23" s="32">
        <f t="shared" si="3"/>
        <v>9.8687138406764632</v>
      </c>
    </row>
    <row r="24" spans="1:17" ht="45" x14ac:dyDescent="0.25">
      <c r="A24" s="5"/>
      <c r="B24" s="16" t="s">
        <v>439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82</v>
      </c>
      <c r="H24" s="16" t="s">
        <v>222</v>
      </c>
      <c r="I24" s="16" t="s">
        <v>428</v>
      </c>
      <c r="J24" s="32">
        <v>100.93</v>
      </c>
      <c r="K24" s="5">
        <v>2</v>
      </c>
      <c r="L24" s="32">
        <f t="shared" si="0"/>
        <v>102.93</v>
      </c>
      <c r="M24" s="32">
        <v>98.89</v>
      </c>
      <c r="N24" s="5">
        <v>2</v>
      </c>
      <c r="O24" s="32">
        <f t="shared" si="1"/>
        <v>100.89</v>
      </c>
      <c r="P24" s="32">
        <f t="shared" si="2"/>
        <v>100.89</v>
      </c>
      <c r="Q24" s="32">
        <f t="shared" si="3"/>
        <v>12.249666221628845</v>
      </c>
    </row>
    <row r="25" spans="1:17" ht="30" x14ac:dyDescent="0.25">
      <c r="A25" s="5"/>
      <c r="B25" s="16" t="s">
        <v>179</v>
      </c>
      <c r="C25" s="16">
        <v>1989</v>
      </c>
      <c r="D25" s="16">
        <v>1989</v>
      </c>
      <c r="E25" s="16">
        <v>1989</v>
      </c>
      <c r="F25" s="16" t="s">
        <v>25</v>
      </c>
      <c r="G25" s="16" t="s">
        <v>36</v>
      </c>
      <c r="H25" s="16" t="s">
        <v>125</v>
      </c>
      <c r="I25" s="16" t="s">
        <v>180</v>
      </c>
      <c r="J25" s="32">
        <v>101.81</v>
      </c>
      <c r="K25" s="5">
        <v>0</v>
      </c>
      <c r="L25" s="32">
        <f t="shared" si="0"/>
        <v>101.81</v>
      </c>
      <c r="M25" s="32"/>
      <c r="N25" s="5"/>
      <c r="O25" s="32" t="s">
        <v>973</v>
      </c>
      <c r="P25" s="32">
        <f t="shared" si="2"/>
        <v>101.81</v>
      </c>
      <c r="Q25" s="32">
        <f t="shared" si="3"/>
        <v>13.273253226524261</v>
      </c>
    </row>
    <row r="26" spans="1:17" ht="45" x14ac:dyDescent="0.25">
      <c r="A26" s="5"/>
      <c r="B26" s="16" t="s">
        <v>132</v>
      </c>
      <c r="C26" s="16">
        <v>1998</v>
      </c>
      <c r="D26" s="16">
        <v>1998</v>
      </c>
      <c r="E26" s="16">
        <v>1998</v>
      </c>
      <c r="F26" s="16" t="s">
        <v>11</v>
      </c>
      <c r="G26" s="16" t="s">
        <v>48</v>
      </c>
      <c r="H26" s="16" t="s">
        <v>133</v>
      </c>
      <c r="I26" s="16" t="s">
        <v>134</v>
      </c>
      <c r="J26" s="32">
        <v>105.92</v>
      </c>
      <c r="K26" s="5">
        <v>10</v>
      </c>
      <c r="L26" s="32">
        <f t="shared" si="0"/>
        <v>115.92</v>
      </c>
      <c r="M26" s="32">
        <v>101.24</v>
      </c>
      <c r="N26" s="5">
        <v>2</v>
      </c>
      <c r="O26" s="32">
        <f t="shared" si="1"/>
        <v>103.24</v>
      </c>
      <c r="P26" s="32">
        <f t="shared" si="2"/>
        <v>103.24</v>
      </c>
      <c r="Q26" s="32">
        <f t="shared" si="3"/>
        <v>14.864263462394304</v>
      </c>
    </row>
    <row r="27" spans="1:17" ht="30" x14ac:dyDescent="0.25">
      <c r="A27" s="5"/>
      <c r="B27" s="16" t="s">
        <v>492</v>
      </c>
      <c r="C27" s="16">
        <v>2000</v>
      </c>
      <c r="D27" s="16">
        <v>2000</v>
      </c>
      <c r="E27" s="16">
        <v>2000</v>
      </c>
      <c r="F27" s="16" t="s">
        <v>11</v>
      </c>
      <c r="G27" s="16" t="s">
        <v>43</v>
      </c>
      <c r="H27" s="16" t="s">
        <v>53</v>
      </c>
      <c r="I27" s="16" t="s">
        <v>72</v>
      </c>
      <c r="J27" s="32">
        <v>100.07</v>
      </c>
      <c r="K27" s="5">
        <v>4</v>
      </c>
      <c r="L27" s="32">
        <f t="shared" si="0"/>
        <v>104.07</v>
      </c>
      <c r="M27" s="32">
        <v>107.48</v>
      </c>
      <c r="N27" s="5">
        <v>4</v>
      </c>
      <c r="O27" s="32">
        <f t="shared" si="1"/>
        <v>111.48</v>
      </c>
      <c r="P27" s="32">
        <f t="shared" si="2"/>
        <v>104.07</v>
      </c>
      <c r="Q27" s="32">
        <f t="shared" si="3"/>
        <v>15.787716955941253</v>
      </c>
    </row>
    <row r="28" spans="1:17" ht="75" x14ac:dyDescent="0.25">
      <c r="A28" s="5"/>
      <c r="B28" s="16" t="s">
        <v>78</v>
      </c>
      <c r="C28" s="16">
        <v>2001</v>
      </c>
      <c r="D28" s="16">
        <v>2001</v>
      </c>
      <c r="E28" s="16">
        <v>2001</v>
      </c>
      <c r="F28" s="16" t="s">
        <v>11</v>
      </c>
      <c r="G28" s="16" t="s">
        <v>43</v>
      </c>
      <c r="H28" s="16" t="s">
        <v>44</v>
      </c>
      <c r="I28" s="16" t="s">
        <v>79</v>
      </c>
      <c r="J28" s="32">
        <v>111.47</v>
      </c>
      <c r="K28" s="5">
        <v>54</v>
      </c>
      <c r="L28" s="32">
        <f t="shared" si="0"/>
        <v>165.47</v>
      </c>
      <c r="M28" s="32">
        <v>105.43</v>
      </c>
      <c r="N28" s="5">
        <v>0</v>
      </c>
      <c r="O28" s="32">
        <f t="shared" si="1"/>
        <v>105.43</v>
      </c>
      <c r="P28" s="32">
        <f t="shared" si="2"/>
        <v>105.43</v>
      </c>
      <c r="Q28" s="32">
        <f t="shared" si="3"/>
        <v>17.300845571873623</v>
      </c>
    </row>
    <row r="29" spans="1:17" ht="75" x14ac:dyDescent="0.25">
      <c r="A29" s="5"/>
      <c r="B29" s="16" t="s">
        <v>494</v>
      </c>
      <c r="C29" s="16">
        <v>2003</v>
      </c>
      <c r="D29" s="16">
        <v>2003</v>
      </c>
      <c r="E29" s="16">
        <v>2003</v>
      </c>
      <c r="F29" s="16" t="s">
        <v>11</v>
      </c>
      <c r="G29" s="16" t="s">
        <v>12</v>
      </c>
      <c r="H29" s="16" t="s">
        <v>13</v>
      </c>
      <c r="I29" s="16" t="s">
        <v>685</v>
      </c>
      <c r="J29" s="32">
        <v>102.07</v>
      </c>
      <c r="K29" s="5">
        <v>4</v>
      </c>
      <c r="L29" s="32">
        <f t="shared" si="0"/>
        <v>106.07</v>
      </c>
      <c r="M29" s="32">
        <v>110.86</v>
      </c>
      <c r="N29" s="5">
        <v>2</v>
      </c>
      <c r="O29" s="32">
        <f t="shared" si="1"/>
        <v>112.86</v>
      </c>
      <c r="P29" s="32">
        <f t="shared" si="2"/>
        <v>106.07</v>
      </c>
      <c r="Q29" s="32">
        <f t="shared" si="3"/>
        <v>18.012906097018245</v>
      </c>
    </row>
    <row r="30" spans="1:17" ht="45" x14ac:dyDescent="0.25">
      <c r="A30" s="5"/>
      <c r="B30" s="16" t="s">
        <v>56</v>
      </c>
      <c r="C30" s="16">
        <v>2002</v>
      </c>
      <c r="D30" s="16">
        <v>2002</v>
      </c>
      <c r="E30" s="16">
        <v>2002</v>
      </c>
      <c r="F30" s="16" t="s">
        <v>11</v>
      </c>
      <c r="G30" s="16" t="s">
        <v>12</v>
      </c>
      <c r="H30" s="16" t="s">
        <v>13</v>
      </c>
      <c r="I30" s="16" t="s">
        <v>14</v>
      </c>
      <c r="J30" s="32">
        <v>104.99</v>
      </c>
      <c r="K30" s="5">
        <v>2</v>
      </c>
      <c r="L30" s="32">
        <f t="shared" si="0"/>
        <v>106.99</v>
      </c>
      <c r="M30" s="32">
        <v>109.04</v>
      </c>
      <c r="N30" s="5">
        <v>0</v>
      </c>
      <c r="O30" s="32">
        <f t="shared" si="1"/>
        <v>109.04</v>
      </c>
      <c r="P30" s="32">
        <f t="shared" si="2"/>
        <v>106.99</v>
      </c>
      <c r="Q30" s="32">
        <f t="shared" si="3"/>
        <v>19.036493101913663</v>
      </c>
    </row>
    <row r="31" spans="1:17" ht="60" x14ac:dyDescent="0.25">
      <c r="A31" s="5"/>
      <c r="B31" s="16" t="s">
        <v>445</v>
      </c>
      <c r="C31" s="16">
        <v>2002</v>
      </c>
      <c r="D31" s="16">
        <v>2002</v>
      </c>
      <c r="E31" s="16">
        <v>2002</v>
      </c>
      <c r="F31" s="16" t="s">
        <v>11</v>
      </c>
      <c r="G31" s="16" t="s">
        <v>36</v>
      </c>
      <c r="H31" s="16" t="s">
        <v>37</v>
      </c>
      <c r="I31" s="16" t="s">
        <v>38</v>
      </c>
      <c r="J31" s="32">
        <v>106.38</v>
      </c>
      <c r="K31" s="5">
        <v>2</v>
      </c>
      <c r="L31" s="32">
        <f t="shared" si="0"/>
        <v>108.38</v>
      </c>
      <c r="M31" s="32">
        <v>107.19</v>
      </c>
      <c r="N31" s="5">
        <v>0</v>
      </c>
      <c r="O31" s="32">
        <f t="shared" si="1"/>
        <v>107.19</v>
      </c>
      <c r="P31" s="32">
        <f t="shared" si="2"/>
        <v>107.19</v>
      </c>
      <c r="Q31" s="32">
        <f t="shared" si="3"/>
        <v>19.259012016021366</v>
      </c>
    </row>
    <row r="32" spans="1:17" ht="75" x14ac:dyDescent="0.25">
      <c r="A32" s="5"/>
      <c r="B32" s="16" t="s">
        <v>232</v>
      </c>
      <c r="C32" s="16">
        <v>2003</v>
      </c>
      <c r="D32" s="16">
        <v>2003</v>
      </c>
      <c r="E32" s="16">
        <v>2003</v>
      </c>
      <c r="F32" s="16" t="s">
        <v>11</v>
      </c>
      <c r="G32" s="16" t="s">
        <v>196</v>
      </c>
      <c r="H32" s="16" t="s">
        <v>197</v>
      </c>
      <c r="I32" s="16" t="s">
        <v>198</v>
      </c>
      <c r="J32" s="32">
        <v>100.1</v>
      </c>
      <c r="K32" s="5">
        <v>58</v>
      </c>
      <c r="L32" s="32">
        <f t="shared" si="0"/>
        <v>158.1</v>
      </c>
      <c r="M32" s="32">
        <v>103.91</v>
      </c>
      <c r="N32" s="5">
        <v>4</v>
      </c>
      <c r="O32" s="32">
        <f t="shared" si="1"/>
        <v>107.91</v>
      </c>
      <c r="P32" s="32">
        <f t="shared" si="2"/>
        <v>107.91</v>
      </c>
      <c r="Q32" s="32">
        <f t="shared" si="3"/>
        <v>20.060080106809082</v>
      </c>
    </row>
    <row r="33" spans="1:17" ht="60" x14ac:dyDescent="0.25">
      <c r="A33" s="5"/>
      <c r="B33" s="16" t="s">
        <v>310</v>
      </c>
      <c r="C33" s="16">
        <v>1998</v>
      </c>
      <c r="D33" s="16">
        <v>1998</v>
      </c>
      <c r="E33" s="16">
        <v>1998</v>
      </c>
      <c r="F33" s="16" t="s">
        <v>11</v>
      </c>
      <c r="G33" s="16" t="s">
        <v>196</v>
      </c>
      <c r="H33" s="16" t="s">
        <v>311</v>
      </c>
      <c r="I33" s="16" t="s">
        <v>173</v>
      </c>
      <c r="J33" s="32">
        <v>104.32</v>
      </c>
      <c r="K33" s="5">
        <v>4</v>
      </c>
      <c r="L33" s="32">
        <f t="shared" si="0"/>
        <v>108.32</v>
      </c>
      <c r="M33" s="32">
        <v>109.43</v>
      </c>
      <c r="N33" s="5">
        <v>6</v>
      </c>
      <c r="O33" s="32">
        <f t="shared" si="1"/>
        <v>115.43</v>
      </c>
      <c r="P33" s="32">
        <f t="shared" si="2"/>
        <v>108.32</v>
      </c>
      <c r="Q33" s="32">
        <f t="shared" si="3"/>
        <v>20.51624388072986</v>
      </c>
    </row>
    <row r="34" spans="1:17" ht="90" x14ac:dyDescent="0.25">
      <c r="A34" s="5"/>
      <c r="B34" s="16" t="s">
        <v>544</v>
      </c>
      <c r="C34" s="16">
        <v>2002</v>
      </c>
      <c r="D34" s="16">
        <v>2002</v>
      </c>
      <c r="E34" s="16">
        <v>2002</v>
      </c>
      <c r="F34" s="16" t="s">
        <v>11</v>
      </c>
      <c r="G34" s="16" t="s">
        <v>48</v>
      </c>
      <c r="H34" s="16" t="s">
        <v>545</v>
      </c>
      <c r="I34" s="16" t="s">
        <v>546</v>
      </c>
      <c r="J34" s="32">
        <v>106.78</v>
      </c>
      <c r="K34" s="5">
        <v>6</v>
      </c>
      <c r="L34" s="32">
        <f t="shared" si="0"/>
        <v>112.78</v>
      </c>
      <c r="M34" s="32">
        <v>106.38</v>
      </c>
      <c r="N34" s="5">
        <v>2</v>
      </c>
      <c r="O34" s="32">
        <f t="shared" si="1"/>
        <v>108.38</v>
      </c>
      <c r="P34" s="32">
        <f t="shared" si="2"/>
        <v>108.38</v>
      </c>
      <c r="Q34" s="32">
        <f t="shared" si="3"/>
        <v>20.582999554962171</v>
      </c>
    </row>
    <row r="35" spans="1:17" ht="75" x14ac:dyDescent="0.25">
      <c r="A35" s="5"/>
      <c r="B35" s="16" t="s">
        <v>190</v>
      </c>
      <c r="C35" s="16">
        <v>1980</v>
      </c>
      <c r="D35" s="16">
        <v>1980</v>
      </c>
      <c r="E35" s="16">
        <v>1980</v>
      </c>
      <c r="F35" s="16" t="s">
        <v>25</v>
      </c>
      <c r="G35" s="16" t="s">
        <v>43</v>
      </c>
      <c r="H35" s="16" t="s">
        <v>191</v>
      </c>
      <c r="I35" s="16" t="s">
        <v>54</v>
      </c>
      <c r="J35" s="32">
        <v>108.88</v>
      </c>
      <c r="K35" s="5">
        <v>0</v>
      </c>
      <c r="L35" s="32">
        <f t="shared" si="0"/>
        <v>108.88</v>
      </c>
      <c r="M35" s="32">
        <v>106.55</v>
      </c>
      <c r="N35" s="5">
        <v>2</v>
      </c>
      <c r="O35" s="32">
        <f t="shared" si="1"/>
        <v>108.55</v>
      </c>
      <c r="P35" s="32">
        <f t="shared" si="2"/>
        <v>108.55</v>
      </c>
      <c r="Q35" s="32">
        <f t="shared" si="3"/>
        <v>20.772140631953722</v>
      </c>
    </row>
    <row r="36" spans="1:17" ht="45" x14ac:dyDescent="0.25">
      <c r="A36" s="5"/>
      <c r="B36" s="16" t="s">
        <v>469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12</v>
      </c>
      <c r="H36" s="16" t="s">
        <v>13</v>
      </c>
      <c r="I36" s="16" t="s">
        <v>14</v>
      </c>
      <c r="J36" s="32">
        <v>104.72</v>
      </c>
      <c r="K36" s="5">
        <v>4</v>
      </c>
      <c r="L36" s="32">
        <f t="shared" si="0"/>
        <v>108.72</v>
      </c>
      <c r="M36" s="32">
        <v>121.55</v>
      </c>
      <c r="N36" s="5">
        <v>104</v>
      </c>
      <c r="O36" s="32">
        <f t="shared" si="1"/>
        <v>225.55</v>
      </c>
      <c r="P36" s="32">
        <f t="shared" si="2"/>
        <v>108.72</v>
      </c>
      <c r="Q36" s="32">
        <f t="shared" si="3"/>
        <v>20.961281708945265</v>
      </c>
    </row>
    <row r="37" spans="1:17" ht="75" x14ac:dyDescent="0.25">
      <c r="A37" s="5"/>
      <c r="B37" s="16" t="s">
        <v>261</v>
      </c>
      <c r="C37" s="16">
        <v>2003</v>
      </c>
      <c r="D37" s="16">
        <v>2003</v>
      </c>
      <c r="E37" s="16">
        <v>2003</v>
      </c>
      <c r="F37" s="16" t="s">
        <v>11</v>
      </c>
      <c r="G37" s="16" t="s">
        <v>196</v>
      </c>
      <c r="H37" s="16" t="s">
        <v>197</v>
      </c>
      <c r="I37" s="16" t="s">
        <v>198</v>
      </c>
      <c r="J37" s="32">
        <v>102.76</v>
      </c>
      <c r="K37" s="5">
        <v>6</v>
      </c>
      <c r="L37" s="32">
        <f t="shared" si="0"/>
        <v>108.76</v>
      </c>
      <c r="M37" s="32">
        <v>104.85</v>
      </c>
      <c r="N37" s="5">
        <v>4</v>
      </c>
      <c r="O37" s="32">
        <f t="shared" si="1"/>
        <v>108.85</v>
      </c>
      <c r="P37" s="32">
        <f t="shared" si="2"/>
        <v>108.76</v>
      </c>
      <c r="Q37" s="32">
        <f t="shared" si="3"/>
        <v>21.005785491766812</v>
      </c>
    </row>
    <row r="38" spans="1:17" ht="45" x14ac:dyDescent="0.25">
      <c r="A38" s="5"/>
      <c r="B38" s="16" t="s">
        <v>332</v>
      </c>
      <c r="C38" s="16">
        <v>2001</v>
      </c>
      <c r="D38" s="16">
        <v>2001</v>
      </c>
      <c r="E38" s="16">
        <v>2001</v>
      </c>
      <c r="F38" s="16" t="s">
        <v>25</v>
      </c>
      <c r="G38" s="16" t="s">
        <v>36</v>
      </c>
      <c r="H38" s="16" t="s">
        <v>125</v>
      </c>
      <c r="I38" s="16" t="s">
        <v>38</v>
      </c>
      <c r="J38" s="32">
        <v>105.11</v>
      </c>
      <c r="K38" s="5">
        <v>8</v>
      </c>
      <c r="L38" s="32">
        <f t="shared" si="0"/>
        <v>113.11</v>
      </c>
      <c r="M38" s="32">
        <v>105.91</v>
      </c>
      <c r="N38" s="5">
        <v>4</v>
      </c>
      <c r="O38" s="32">
        <f t="shared" si="1"/>
        <v>109.91</v>
      </c>
      <c r="P38" s="32">
        <f t="shared" si="2"/>
        <v>109.91</v>
      </c>
      <c r="Q38" s="32">
        <f t="shared" si="3"/>
        <v>22.28526924788607</v>
      </c>
    </row>
    <row r="39" spans="1:17" ht="45" x14ac:dyDescent="0.25">
      <c r="A39" s="5"/>
      <c r="B39" s="16" t="s">
        <v>81</v>
      </c>
      <c r="C39" s="16">
        <v>2002</v>
      </c>
      <c r="D39" s="16">
        <v>2002</v>
      </c>
      <c r="E39" s="16">
        <v>2002</v>
      </c>
      <c r="F39" s="16" t="s">
        <v>11</v>
      </c>
      <c r="G39" s="16" t="s">
        <v>82</v>
      </c>
      <c r="H39" s="16" t="s">
        <v>605</v>
      </c>
      <c r="I39" s="16" t="s">
        <v>226</v>
      </c>
      <c r="J39" s="32">
        <v>106.14</v>
      </c>
      <c r="K39" s="5">
        <v>4</v>
      </c>
      <c r="L39" s="32">
        <f t="shared" si="0"/>
        <v>110.14</v>
      </c>
      <c r="M39" s="32">
        <v>130.47999999999999</v>
      </c>
      <c r="N39" s="5">
        <v>54</v>
      </c>
      <c r="O39" s="32">
        <f t="shared" si="1"/>
        <v>184.48</v>
      </c>
      <c r="P39" s="32">
        <f t="shared" si="2"/>
        <v>110.14</v>
      </c>
      <c r="Q39" s="32">
        <f t="shared" si="3"/>
        <v>22.541165999109928</v>
      </c>
    </row>
    <row r="40" spans="1:17" ht="60" x14ac:dyDescent="0.25">
      <c r="A40" s="5"/>
      <c r="B40" s="16" t="s">
        <v>98</v>
      </c>
      <c r="C40" s="16">
        <v>2003</v>
      </c>
      <c r="D40" s="16">
        <v>2003</v>
      </c>
      <c r="E40" s="16">
        <v>2003</v>
      </c>
      <c r="F40" s="16" t="s">
        <v>11</v>
      </c>
      <c r="G40" s="16" t="s">
        <v>99</v>
      </c>
      <c r="H40" s="16" t="s">
        <v>609</v>
      </c>
      <c r="I40" s="16" t="s">
        <v>101</v>
      </c>
      <c r="J40" s="32">
        <v>131.13</v>
      </c>
      <c r="K40" s="5">
        <v>2</v>
      </c>
      <c r="L40" s="32">
        <f t="shared" si="0"/>
        <v>133.13</v>
      </c>
      <c r="M40" s="32">
        <v>108.36</v>
      </c>
      <c r="N40" s="5">
        <v>2</v>
      </c>
      <c r="O40" s="32">
        <f t="shared" si="1"/>
        <v>110.36</v>
      </c>
      <c r="P40" s="32">
        <f t="shared" si="2"/>
        <v>110.36</v>
      </c>
      <c r="Q40" s="32">
        <f t="shared" si="3"/>
        <v>22.785936804628399</v>
      </c>
    </row>
    <row r="41" spans="1:17" ht="60" x14ac:dyDescent="0.25">
      <c r="A41" s="5"/>
      <c r="B41" s="16" t="s">
        <v>338</v>
      </c>
      <c r="C41" s="16">
        <v>2002</v>
      </c>
      <c r="D41" s="16">
        <v>2002</v>
      </c>
      <c r="E41" s="16">
        <v>2002</v>
      </c>
      <c r="F41" s="16" t="s">
        <v>11</v>
      </c>
      <c r="G41" s="16" t="s">
        <v>36</v>
      </c>
      <c r="H41" s="16" t="s">
        <v>37</v>
      </c>
      <c r="I41" s="16" t="s">
        <v>38</v>
      </c>
      <c r="J41" s="32">
        <v>118.27</v>
      </c>
      <c r="K41" s="5">
        <v>0</v>
      </c>
      <c r="L41" s="32">
        <f t="shared" si="0"/>
        <v>118.27</v>
      </c>
      <c r="M41" s="32">
        <v>103.08</v>
      </c>
      <c r="N41" s="5">
        <v>8</v>
      </c>
      <c r="O41" s="32">
        <f t="shared" si="1"/>
        <v>111.08</v>
      </c>
      <c r="P41" s="32">
        <f t="shared" si="2"/>
        <v>111.08</v>
      </c>
      <c r="Q41" s="32">
        <f t="shared" si="3"/>
        <v>23.587004895416115</v>
      </c>
    </row>
    <row r="42" spans="1:17" ht="60" x14ac:dyDescent="0.25">
      <c r="A42" s="5"/>
      <c r="B42" s="16" t="s">
        <v>567</v>
      </c>
      <c r="C42" s="16">
        <v>2003</v>
      </c>
      <c r="D42" s="16">
        <v>2003</v>
      </c>
      <c r="E42" s="16">
        <v>2003</v>
      </c>
      <c r="F42" s="16" t="s">
        <v>11</v>
      </c>
      <c r="G42" s="16" t="s">
        <v>48</v>
      </c>
      <c r="H42" s="16" t="s">
        <v>371</v>
      </c>
      <c r="I42" s="16" t="s">
        <v>568</v>
      </c>
      <c r="J42" s="32">
        <v>125.13</v>
      </c>
      <c r="K42" s="5">
        <v>6</v>
      </c>
      <c r="L42" s="32">
        <f t="shared" ref="L42:L73" si="4">J42+K42</f>
        <v>131.13</v>
      </c>
      <c r="M42" s="32">
        <v>109.46</v>
      </c>
      <c r="N42" s="5">
        <v>2</v>
      </c>
      <c r="O42" s="32">
        <f t="shared" ref="O42:O73" si="5">M42+N42</f>
        <v>111.46</v>
      </c>
      <c r="P42" s="32">
        <f t="shared" ref="P42:P73" si="6">MIN(O42,L42)</f>
        <v>111.46</v>
      </c>
      <c r="Q42" s="32">
        <f t="shared" ref="Q42:Q73" si="7">IF( AND(ISNUMBER(P$10),ISNUMBER(P42)),(P42-P$10)/P$10*100,"")</f>
        <v>24.009790832220737</v>
      </c>
    </row>
    <row r="43" spans="1:17" ht="30" x14ac:dyDescent="0.25">
      <c r="A43" s="5"/>
      <c r="B43" s="16" t="s">
        <v>147</v>
      </c>
      <c r="C43" s="16">
        <v>1986</v>
      </c>
      <c r="D43" s="16">
        <v>1986</v>
      </c>
      <c r="E43" s="16">
        <v>1986</v>
      </c>
      <c r="F43" s="16" t="s">
        <v>11</v>
      </c>
      <c r="G43" s="16" t="s">
        <v>82</v>
      </c>
      <c r="H43" s="16" t="s">
        <v>148</v>
      </c>
      <c r="I43" s="16"/>
      <c r="J43" s="32">
        <v>109.94</v>
      </c>
      <c r="K43" s="5">
        <v>2</v>
      </c>
      <c r="L43" s="32">
        <f t="shared" si="4"/>
        <v>111.94</v>
      </c>
      <c r="M43" s="32">
        <v>124.93</v>
      </c>
      <c r="N43" s="5">
        <v>2</v>
      </c>
      <c r="O43" s="32">
        <f t="shared" si="5"/>
        <v>126.93</v>
      </c>
      <c r="P43" s="32">
        <f t="shared" si="6"/>
        <v>111.94</v>
      </c>
      <c r="Q43" s="32">
        <f t="shared" si="7"/>
        <v>24.543836226079222</v>
      </c>
    </row>
    <row r="44" spans="1:17" ht="60" x14ac:dyDescent="0.25">
      <c r="A44" s="5"/>
      <c r="B44" s="16" t="s">
        <v>340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12</v>
      </c>
      <c r="H44" s="16" t="s">
        <v>13</v>
      </c>
      <c r="I44" s="16" t="s">
        <v>647</v>
      </c>
      <c r="J44" s="32">
        <v>108.38</v>
      </c>
      <c r="K44" s="5">
        <v>8</v>
      </c>
      <c r="L44" s="32">
        <f t="shared" si="4"/>
        <v>116.38</v>
      </c>
      <c r="M44" s="32">
        <v>119.73</v>
      </c>
      <c r="N44" s="5">
        <v>2</v>
      </c>
      <c r="O44" s="32">
        <f t="shared" si="5"/>
        <v>121.73</v>
      </c>
      <c r="P44" s="32">
        <f t="shared" si="6"/>
        <v>116.38</v>
      </c>
      <c r="Q44" s="32">
        <f t="shared" si="7"/>
        <v>29.483756119270137</v>
      </c>
    </row>
    <row r="45" spans="1:17" ht="30" x14ac:dyDescent="0.25">
      <c r="A45" s="5"/>
      <c r="B45" s="16" t="s">
        <v>212</v>
      </c>
      <c r="C45" s="16">
        <v>1998</v>
      </c>
      <c r="D45" s="16">
        <v>1998</v>
      </c>
      <c r="E45" s="16">
        <v>1998</v>
      </c>
      <c r="F45" s="16" t="s">
        <v>11</v>
      </c>
      <c r="G45" s="16" t="s">
        <v>12</v>
      </c>
      <c r="H45" s="16" t="s">
        <v>13</v>
      </c>
      <c r="I45" s="16" t="s">
        <v>213</v>
      </c>
      <c r="J45" s="32">
        <v>145.91</v>
      </c>
      <c r="K45" s="5">
        <v>6</v>
      </c>
      <c r="L45" s="32">
        <f t="shared" si="4"/>
        <v>151.91</v>
      </c>
      <c r="M45" s="32">
        <v>116.44</v>
      </c>
      <c r="N45" s="5">
        <v>0</v>
      </c>
      <c r="O45" s="32">
        <f t="shared" si="5"/>
        <v>116.44</v>
      </c>
      <c r="P45" s="32">
        <f t="shared" si="6"/>
        <v>116.44</v>
      </c>
      <c r="Q45" s="32">
        <f t="shared" si="7"/>
        <v>29.550511793502455</v>
      </c>
    </row>
    <row r="46" spans="1:17" ht="45" x14ac:dyDescent="0.25">
      <c r="A46" s="5"/>
      <c r="B46" s="16" t="s">
        <v>308</v>
      </c>
      <c r="C46" s="16">
        <v>2003</v>
      </c>
      <c r="D46" s="16">
        <v>2003</v>
      </c>
      <c r="E46" s="16">
        <v>2003</v>
      </c>
      <c r="F46" s="16" t="s">
        <v>11</v>
      </c>
      <c r="G46" s="16" t="s">
        <v>12</v>
      </c>
      <c r="H46" s="16" t="s">
        <v>13</v>
      </c>
      <c r="I46" s="16" t="s">
        <v>14</v>
      </c>
      <c r="J46" s="32">
        <v>117.04</v>
      </c>
      <c r="K46" s="5">
        <v>0</v>
      </c>
      <c r="L46" s="32">
        <f t="shared" si="4"/>
        <v>117.04</v>
      </c>
      <c r="M46" s="32">
        <v>138.76</v>
      </c>
      <c r="N46" s="5">
        <v>6</v>
      </c>
      <c r="O46" s="32">
        <f t="shared" si="5"/>
        <v>144.76</v>
      </c>
      <c r="P46" s="32">
        <f t="shared" si="6"/>
        <v>117.04</v>
      </c>
      <c r="Q46" s="32">
        <f t="shared" si="7"/>
        <v>30.218068535825559</v>
      </c>
    </row>
    <row r="47" spans="1:17" ht="30" x14ac:dyDescent="0.25">
      <c r="A47" s="5"/>
      <c r="B47" s="16" t="s">
        <v>322</v>
      </c>
      <c r="C47" s="16">
        <v>1973</v>
      </c>
      <c r="D47" s="16">
        <v>1973</v>
      </c>
      <c r="E47" s="16">
        <v>1973</v>
      </c>
      <c r="F47" s="16" t="s">
        <v>11</v>
      </c>
      <c r="G47" s="16" t="s">
        <v>82</v>
      </c>
      <c r="H47" s="16" t="s">
        <v>148</v>
      </c>
      <c r="I47" s="16" t="s">
        <v>323</v>
      </c>
      <c r="J47" s="32">
        <v>113.42</v>
      </c>
      <c r="K47" s="5">
        <v>8</v>
      </c>
      <c r="L47" s="32">
        <f t="shared" si="4"/>
        <v>121.42</v>
      </c>
      <c r="M47" s="32">
        <v>113.3</v>
      </c>
      <c r="N47" s="5">
        <v>4</v>
      </c>
      <c r="O47" s="32">
        <f t="shared" si="5"/>
        <v>117.3</v>
      </c>
      <c r="P47" s="32">
        <f t="shared" si="6"/>
        <v>117.3</v>
      </c>
      <c r="Q47" s="32">
        <f t="shared" si="7"/>
        <v>30.507343124165558</v>
      </c>
    </row>
    <row r="48" spans="1:17" ht="75" x14ac:dyDescent="0.25">
      <c r="A48" s="5"/>
      <c r="B48" s="16" t="s">
        <v>250</v>
      </c>
      <c r="C48" s="16">
        <v>2002</v>
      </c>
      <c r="D48" s="16">
        <v>2002</v>
      </c>
      <c r="E48" s="16">
        <v>2002</v>
      </c>
      <c r="F48" s="16" t="s">
        <v>11</v>
      </c>
      <c r="G48" s="16" t="s">
        <v>196</v>
      </c>
      <c r="H48" s="16" t="s">
        <v>197</v>
      </c>
      <c r="I48" s="16" t="s">
        <v>198</v>
      </c>
      <c r="J48" s="32">
        <v>116.67</v>
      </c>
      <c r="K48" s="5">
        <v>2</v>
      </c>
      <c r="L48" s="32">
        <f t="shared" si="4"/>
        <v>118.67</v>
      </c>
      <c r="M48" s="32">
        <v>128.47</v>
      </c>
      <c r="N48" s="5">
        <v>56</v>
      </c>
      <c r="O48" s="32">
        <f t="shared" si="5"/>
        <v>184.47</v>
      </c>
      <c r="P48" s="32">
        <f t="shared" si="6"/>
        <v>118.67</v>
      </c>
      <c r="Q48" s="32">
        <f t="shared" si="7"/>
        <v>32.031597685803305</v>
      </c>
    </row>
    <row r="49" spans="1:17" ht="60" x14ac:dyDescent="0.25">
      <c r="A49" s="5"/>
      <c r="B49" s="16" t="s">
        <v>252</v>
      </c>
      <c r="C49" s="16">
        <v>2002</v>
      </c>
      <c r="D49" s="16">
        <v>2002</v>
      </c>
      <c r="E49" s="16">
        <v>2002</v>
      </c>
      <c r="F49" s="16" t="s">
        <v>11</v>
      </c>
      <c r="G49" s="16" t="s">
        <v>108</v>
      </c>
      <c r="H49" s="16" t="s">
        <v>167</v>
      </c>
      <c r="I49" s="16" t="s">
        <v>253</v>
      </c>
      <c r="J49" s="32">
        <v>116.67</v>
      </c>
      <c r="K49" s="5">
        <v>4</v>
      </c>
      <c r="L49" s="32">
        <f t="shared" si="4"/>
        <v>120.67</v>
      </c>
      <c r="M49" s="32">
        <v>118.23</v>
      </c>
      <c r="N49" s="5">
        <v>2</v>
      </c>
      <c r="O49" s="32">
        <f t="shared" si="5"/>
        <v>120.23</v>
      </c>
      <c r="P49" s="32">
        <f t="shared" si="6"/>
        <v>120.23</v>
      </c>
      <c r="Q49" s="32">
        <f t="shared" si="7"/>
        <v>33.767245215843353</v>
      </c>
    </row>
    <row r="50" spans="1:17" ht="30" x14ac:dyDescent="0.25">
      <c r="A50" s="5"/>
      <c r="B50" s="16" t="s">
        <v>410</v>
      </c>
      <c r="C50" s="16">
        <v>1978</v>
      </c>
      <c r="D50" s="16">
        <v>1978</v>
      </c>
      <c r="E50" s="16">
        <v>1978</v>
      </c>
      <c r="F50" s="16">
        <v>1</v>
      </c>
      <c r="G50" s="16" t="s">
        <v>82</v>
      </c>
      <c r="H50" s="16"/>
      <c r="I50" s="16" t="s">
        <v>76</v>
      </c>
      <c r="J50" s="32">
        <v>117.1</v>
      </c>
      <c r="K50" s="5">
        <v>4</v>
      </c>
      <c r="L50" s="32">
        <f t="shared" si="4"/>
        <v>121.1</v>
      </c>
      <c r="M50" s="32">
        <v>117.98</v>
      </c>
      <c r="N50" s="5">
        <v>54</v>
      </c>
      <c r="O50" s="32">
        <f t="shared" si="5"/>
        <v>171.98000000000002</v>
      </c>
      <c r="P50" s="32">
        <f t="shared" si="6"/>
        <v>121.1</v>
      </c>
      <c r="Q50" s="32">
        <f t="shared" si="7"/>
        <v>34.735202492211833</v>
      </c>
    </row>
    <row r="51" spans="1:17" ht="60" x14ac:dyDescent="0.25">
      <c r="A51" s="5"/>
      <c r="B51" s="16" t="s">
        <v>353</v>
      </c>
      <c r="C51" s="16">
        <v>2003</v>
      </c>
      <c r="D51" s="16">
        <v>2003</v>
      </c>
      <c r="E51" s="16">
        <v>2003</v>
      </c>
      <c r="F51" s="16" t="s">
        <v>11</v>
      </c>
      <c r="G51" s="16" t="s">
        <v>90</v>
      </c>
      <c r="H51" s="16" t="s">
        <v>91</v>
      </c>
      <c r="I51" s="16" t="s">
        <v>92</v>
      </c>
      <c r="J51" s="32">
        <v>119.25</v>
      </c>
      <c r="K51" s="5">
        <v>2</v>
      </c>
      <c r="L51" s="32">
        <f t="shared" si="4"/>
        <v>121.25</v>
      </c>
      <c r="M51" s="32">
        <v>122.16</v>
      </c>
      <c r="N51" s="5">
        <v>2</v>
      </c>
      <c r="O51" s="32">
        <f t="shared" si="5"/>
        <v>124.16</v>
      </c>
      <c r="P51" s="32">
        <f t="shared" si="6"/>
        <v>121.25</v>
      </c>
      <c r="Q51" s="32">
        <f t="shared" si="7"/>
        <v>34.902091677792619</v>
      </c>
    </row>
    <row r="52" spans="1:17" ht="60" x14ac:dyDescent="0.25">
      <c r="A52" s="5"/>
      <c r="B52" s="16" t="s">
        <v>94</v>
      </c>
      <c r="C52" s="16">
        <v>2004</v>
      </c>
      <c r="D52" s="16">
        <v>2004</v>
      </c>
      <c r="E52" s="16">
        <v>2004</v>
      </c>
      <c r="F52" s="16">
        <v>1</v>
      </c>
      <c r="G52" s="16" t="s">
        <v>36</v>
      </c>
      <c r="H52" s="16" t="s">
        <v>95</v>
      </c>
      <c r="I52" s="16" t="s">
        <v>96</v>
      </c>
      <c r="J52" s="32">
        <v>131.16999999999999</v>
      </c>
      <c r="K52" s="5">
        <v>18</v>
      </c>
      <c r="L52" s="32">
        <f t="shared" si="4"/>
        <v>149.16999999999999</v>
      </c>
      <c r="M52" s="32">
        <v>117.19</v>
      </c>
      <c r="N52" s="5">
        <v>6</v>
      </c>
      <c r="O52" s="32">
        <f t="shared" si="5"/>
        <v>123.19</v>
      </c>
      <c r="P52" s="32">
        <f t="shared" si="6"/>
        <v>123.19</v>
      </c>
      <c r="Q52" s="32">
        <f t="shared" si="7"/>
        <v>37.060525144637296</v>
      </c>
    </row>
    <row r="53" spans="1:17" ht="75" x14ac:dyDescent="0.25">
      <c r="A53" s="5"/>
      <c r="B53" s="16" t="s">
        <v>195</v>
      </c>
      <c r="C53" s="16">
        <v>2004</v>
      </c>
      <c r="D53" s="16">
        <v>2004</v>
      </c>
      <c r="E53" s="16">
        <v>2004</v>
      </c>
      <c r="F53" s="16">
        <v>1</v>
      </c>
      <c r="G53" s="16" t="s">
        <v>196</v>
      </c>
      <c r="H53" s="16" t="s">
        <v>197</v>
      </c>
      <c r="I53" s="16" t="s">
        <v>198</v>
      </c>
      <c r="J53" s="32">
        <v>117.98</v>
      </c>
      <c r="K53" s="5">
        <v>6</v>
      </c>
      <c r="L53" s="32">
        <f t="shared" si="4"/>
        <v>123.98</v>
      </c>
      <c r="M53" s="32">
        <v>160.13999999999999</v>
      </c>
      <c r="N53" s="5">
        <v>104</v>
      </c>
      <c r="O53" s="32">
        <f t="shared" si="5"/>
        <v>264.14</v>
      </c>
      <c r="P53" s="32">
        <f t="shared" si="6"/>
        <v>123.98</v>
      </c>
      <c r="Q53" s="32">
        <f t="shared" si="7"/>
        <v>37.939474855362718</v>
      </c>
    </row>
    <row r="54" spans="1:17" ht="60" x14ac:dyDescent="0.25">
      <c r="A54" s="5"/>
      <c r="B54" s="16" t="s">
        <v>447</v>
      </c>
      <c r="C54" s="16">
        <v>2004</v>
      </c>
      <c r="D54" s="16">
        <v>2004</v>
      </c>
      <c r="E54" s="16">
        <v>2004</v>
      </c>
      <c r="F54" s="16" t="s">
        <v>11</v>
      </c>
      <c r="G54" s="16" t="s">
        <v>108</v>
      </c>
      <c r="H54" s="16" t="s">
        <v>167</v>
      </c>
      <c r="I54" s="16" t="s">
        <v>168</v>
      </c>
      <c r="J54" s="32">
        <v>125.18</v>
      </c>
      <c r="K54" s="5">
        <v>6</v>
      </c>
      <c r="L54" s="32">
        <f t="shared" si="4"/>
        <v>131.18</v>
      </c>
      <c r="M54" s="32">
        <v>122.62</v>
      </c>
      <c r="N54" s="5">
        <v>2</v>
      </c>
      <c r="O54" s="32">
        <f t="shared" si="5"/>
        <v>124.62</v>
      </c>
      <c r="P54" s="32">
        <f t="shared" si="6"/>
        <v>124.62</v>
      </c>
      <c r="Q54" s="32">
        <f t="shared" si="7"/>
        <v>38.651535380507354</v>
      </c>
    </row>
    <row r="55" spans="1:17" ht="45" x14ac:dyDescent="0.25">
      <c r="A55" s="5"/>
      <c r="B55" s="16" t="s">
        <v>186</v>
      </c>
      <c r="C55" s="16">
        <v>2003</v>
      </c>
      <c r="D55" s="16">
        <v>2003</v>
      </c>
      <c r="E55" s="16">
        <v>2003</v>
      </c>
      <c r="F55" s="16">
        <v>1</v>
      </c>
      <c r="G55" s="16" t="s">
        <v>90</v>
      </c>
      <c r="H55" s="16" t="s">
        <v>628</v>
      </c>
      <c r="I55" s="16" t="s">
        <v>188</v>
      </c>
      <c r="J55" s="32">
        <v>122.84</v>
      </c>
      <c r="K55" s="5">
        <v>8</v>
      </c>
      <c r="L55" s="32">
        <f t="shared" si="4"/>
        <v>130.84</v>
      </c>
      <c r="M55" s="32">
        <v>122.7</v>
      </c>
      <c r="N55" s="5">
        <v>2</v>
      </c>
      <c r="O55" s="32">
        <f t="shared" si="5"/>
        <v>124.7</v>
      </c>
      <c r="P55" s="32">
        <f t="shared" si="6"/>
        <v>124.7</v>
      </c>
      <c r="Q55" s="32">
        <f t="shared" si="7"/>
        <v>38.740542946150427</v>
      </c>
    </row>
    <row r="56" spans="1:17" ht="45" x14ac:dyDescent="0.25">
      <c r="A56" s="5"/>
      <c r="B56" s="16" t="s">
        <v>550</v>
      </c>
      <c r="C56" s="16">
        <v>2004</v>
      </c>
      <c r="D56" s="16">
        <v>2004</v>
      </c>
      <c r="E56" s="16">
        <v>2004</v>
      </c>
      <c r="F56" s="16">
        <v>1</v>
      </c>
      <c r="G56" s="16" t="s">
        <v>82</v>
      </c>
      <c r="H56" s="16" t="s">
        <v>605</v>
      </c>
      <c r="I56" s="16" t="s">
        <v>551</v>
      </c>
      <c r="J56" s="32">
        <v>123</v>
      </c>
      <c r="K56" s="5">
        <v>2</v>
      </c>
      <c r="L56" s="32">
        <f t="shared" si="4"/>
        <v>125</v>
      </c>
      <c r="M56" s="32">
        <v>124.21</v>
      </c>
      <c r="N56" s="5">
        <v>56</v>
      </c>
      <c r="O56" s="32">
        <f t="shared" si="5"/>
        <v>180.20999999999998</v>
      </c>
      <c r="P56" s="32">
        <f t="shared" si="6"/>
        <v>125</v>
      </c>
      <c r="Q56" s="32">
        <f t="shared" si="7"/>
        <v>39.074321317311977</v>
      </c>
    </row>
    <row r="57" spans="1:17" ht="60" x14ac:dyDescent="0.25">
      <c r="A57" s="5"/>
      <c r="B57" s="16" t="s">
        <v>150</v>
      </c>
      <c r="C57" s="16">
        <v>2002</v>
      </c>
      <c r="D57" s="16">
        <v>2002</v>
      </c>
      <c r="E57" s="16">
        <v>2002</v>
      </c>
      <c r="F57" s="16" t="s">
        <v>11</v>
      </c>
      <c r="G57" s="16" t="s">
        <v>36</v>
      </c>
      <c r="H57" s="16" t="s">
        <v>37</v>
      </c>
      <c r="I57" s="16" t="s">
        <v>38</v>
      </c>
      <c r="J57" s="32">
        <v>121.37</v>
      </c>
      <c r="K57" s="5">
        <v>6</v>
      </c>
      <c r="L57" s="32">
        <f t="shared" si="4"/>
        <v>127.37</v>
      </c>
      <c r="M57" s="32">
        <v>129.36000000000001</v>
      </c>
      <c r="N57" s="5">
        <v>52</v>
      </c>
      <c r="O57" s="32">
        <f t="shared" si="5"/>
        <v>181.36</v>
      </c>
      <c r="P57" s="32">
        <f t="shared" si="6"/>
        <v>127.37</v>
      </c>
      <c r="Q57" s="32">
        <f t="shared" si="7"/>
        <v>41.711170449488215</v>
      </c>
    </row>
    <row r="58" spans="1:17" ht="60" x14ac:dyDescent="0.25">
      <c r="A58" s="5"/>
      <c r="B58" s="16" t="s">
        <v>300</v>
      </c>
      <c r="C58" s="16">
        <v>2004</v>
      </c>
      <c r="D58" s="16">
        <v>2004</v>
      </c>
      <c r="E58" s="16">
        <v>2004</v>
      </c>
      <c r="F58" s="16" t="s">
        <v>11</v>
      </c>
      <c r="G58" s="16" t="s">
        <v>108</v>
      </c>
      <c r="H58" s="16" t="s">
        <v>167</v>
      </c>
      <c r="I58" s="16" t="s">
        <v>168</v>
      </c>
      <c r="J58" s="32">
        <v>125.73</v>
      </c>
      <c r="K58" s="5">
        <v>8</v>
      </c>
      <c r="L58" s="32">
        <f t="shared" si="4"/>
        <v>133.73000000000002</v>
      </c>
      <c r="M58" s="32">
        <v>124.16</v>
      </c>
      <c r="N58" s="5">
        <v>4</v>
      </c>
      <c r="O58" s="32">
        <f t="shared" si="5"/>
        <v>128.16</v>
      </c>
      <c r="P58" s="32">
        <f t="shared" si="6"/>
        <v>128.16</v>
      </c>
      <c r="Q58" s="32">
        <f t="shared" si="7"/>
        <v>42.590120160213623</v>
      </c>
    </row>
    <row r="59" spans="1:17" ht="30" x14ac:dyDescent="0.25">
      <c r="A59" s="5"/>
      <c r="B59" s="16" t="s">
        <v>441</v>
      </c>
      <c r="C59" s="16">
        <v>1968</v>
      </c>
      <c r="D59" s="16">
        <v>1968</v>
      </c>
      <c r="E59" s="16">
        <v>1968</v>
      </c>
      <c r="F59" s="16" t="s">
        <v>25</v>
      </c>
      <c r="G59" s="16" t="s">
        <v>82</v>
      </c>
      <c r="H59" s="16" t="s">
        <v>158</v>
      </c>
      <c r="I59" s="16" t="s">
        <v>76</v>
      </c>
      <c r="J59" s="32">
        <v>134.41</v>
      </c>
      <c r="K59" s="5">
        <v>2</v>
      </c>
      <c r="L59" s="32">
        <f t="shared" si="4"/>
        <v>136.41</v>
      </c>
      <c r="M59" s="32">
        <v>125.56</v>
      </c>
      <c r="N59" s="5">
        <v>4</v>
      </c>
      <c r="O59" s="32">
        <f t="shared" si="5"/>
        <v>129.56</v>
      </c>
      <c r="P59" s="32">
        <f t="shared" si="6"/>
        <v>129.56</v>
      </c>
      <c r="Q59" s="32">
        <f t="shared" si="7"/>
        <v>44.147752558967525</v>
      </c>
    </row>
    <row r="60" spans="1:17" ht="60" x14ac:dyDescent="0.25">
      <c r="A60" s="5"/>
      <c r="B60" s="16" t="s">
        <v>89</v>
      </c>
      <c r="C60" s="16">
        <v>2004</v>
      </c>
      <c r="D60" s="16">
        <v>2004</v>
      </c>
      <c r="E60" s="16">
        <v>2004</v>
      </c>
      <c r="F60" s="16" t="s">
        <v>11</v>
      </c>
      <c r="G60" s="16" t="s">
        <v>90</v>
      </c>
      <c r="H60" s="16" t="s">
        <v>91</v>
      </c>
      <c r="I60" s="16" t="s">
        <v>92</v>
      </c>
      <c r="J60" s="32">
        <v>124.09</v>
      </c>
      <c r="K60" s="5">
        <v>6</v>
      </c>
      <c r="L60" s="32">
        <f t="shared" si="4"/>
        <v>130.09</v>
      </c>
      <c r="M60" s="32">
        <v>119.61</v>
      </c>
      <c r="N60" s="5">
        <v>6</v>
      </c>
      <c r="O60" s="32">
        <f t="shared" si="5"/>
        <v>125.61</v>
      </c>
      <c r="P60" s="32">
        <f t="shared" si="6"/>
        <v>125.61</v>
      </c>
      <c r="Q60" s="32">
        <f t="shared" si="7"/>
        <v>39.753004005340458</v>
      </c>
    </row>
    <row r="61" spans="1:17" ht="60" x14ac:dyDescent="0.25">
      <c r="A61" s="5"/>
      <c r="B61" s="16" t="s">
        <v>505</v>
      </c>
      <c r="C61" s="16">
        <v>2003</v>
      </c>
      <c r="D61" s="16">
        <v>2003</v>
      </c>
      <c r="E61" s="16">
        <v>2003</v>
      </c>
      <c r="F61" s="16">
        <v>1</v>
      </c>
      <c r="G61" s="16" t="s">
        <v>36</v>
      </c>
      <c r="H61" s="16" t="s">
        <v>95</v>
      </c>
      <c r="I61" s="16" t="s">
        <v>96</v>
      </c>
      <c r="J61" s="32">
        <v>148.46</v>
      </c>
      <c r="K61" s="5">
        <v>6</v>
      </c>
      <c r="L61" s="32">
        <f t="shared" si="4"/>
        <v>154.46</v>
      </c>
      <c r="M61" s="32">
        <v>126.3</v>
      </c>
      <c r="N61" s="5">
        <v>4</v>
      </c>
      <c r="O61" s="32">
        <f t="shared" si="5"/>
        <v>130.30000000000001</v>
      </c>
      <c r="P61" s="32">
        <f t="shared" si="6"/>
        <v>130.30000000000001</v>
      </c>
      <c r="Q61" s="32">
        <f t="shared" si="7"/>
        <v>44.971072541166016</v>
      </c>
    </row>
    <row r="62" spans="1:17" ht="45" x14ac:dyDescent="0.25">
      <c r="A62" s="5"/>
      <c r="B62" s="16" t="s">
        <v>454</v>
      </c>
      <c r="C62" s="16">
        <v>2001</v>
      </c>
      <c r="D62" s="16">
        <v>2001</v>
      </c>
      <c r="E62" s="16">
        <v>2001</v>
      </c>
      <c r="F62" s="16" t="s">
        <v>11</v>
      </c>
      <c r="G62" s="16" t="s">
        <v>246</v>
      </c>
      <c r="H62" s="16" t="s">
        <v>247</v>
      </c>
      <c r="I62" s="16" t="s">
        <v>248</v>
      </c>
      <c r="J62" s="32">
        <v>132.47999999999999</v>
      </c>
      <c r="K62" s="5">
        <v>6</v>
      </c>
      <c r="L62" s="32">
        <f t="shared" si="4"/>
        <v>138.47999999999999</v>
      </c>
      <c r="M62" s="32">
        <v>125.37</v>
      </c>
      <c r="N62" s="5">
        <v>6</v>
      </c>
      <c r="O62" s="32">
        <f t="shared" si="5"/>
        <v>131.37</v>
      </c>
      <c r="P62" s="32">
        <f t="shared" si="6"/>
        <v>131.37</v>
      </c>
      <c r="Q62" s="32">
        <f t="shared" si="7"/>
        <v>46.161548731642206</v>
      </c>
    </row>
    <row r="63" spans="1:17" ht="45" x14ac:dyDescent="0.25">
      <c r="A63" s="5"/>
      <c r="B63" s="16" t="s">
        <v>355</v>
      </c>
      <c r="C63" s="16">
        <v>2002</v>
      </c>
      <c r="D63" s="16">
        <v>2002</v>
      </c>
      <c r="E63" s="16">
        <v>2002</v>
      </c>
      <c r="F63" s="16">
        <v>1</v>
      </c>
      <c r="G63" s="16" t="s">
        <v>356</v>
      </c>
      <c r="H63" s="16" t="s">
        <v>357</v>
      </c>
      <c r="I63" s="16" t="s">
        <v>358</v>
      </c>
      <c r="J63" s="32">
        <v>127.64</v>
      </c>
      <c r="K63" s="5">
        <v>8</v>
      </c>
      <c r="L63" s="32">
        <f t="shared" si="4"/>
        <v>135.63999999999999</v>
      </c>
      <c r="M63" s="32">
        <v>129.06</v>
      </c>
      <c r="N63" s="5">
        <v>4</v>
      </c>
      <c r="O63" s="32">
        <f t="shared" si="5"/>
        <v>133.06</v>
      </c>
      <c r="P63" s="32">
        <f t="shared" si="6"/>
        <v>133.06</v>
      </c>
      <c r="Q63" s="32">
        <f t="shared" si="7"/>
        <v>48.041833555852257</v>
      </c>
    </row>
    <row r="64" spans="1:17" ht="30" x14ac:dyDescent="0.25">
      <c r="A64" s="5"/>
      <c r="B64" s="16" t="s">
        <v>177</v>
      </c>
      <c r="C64" s="16">
        <v>2002</v>
      </c>
      <c r="D64" s="16">
        <v>2002</v>
      </c>
      <c r="E64" s="16">
        <v>2002</v>
      </c>
      <c r="F64" s="16">
        <v>1</v>
      </c>
      <c r="G64" s="16" t="s">
        <v>19</v>
      </c>
      <c r="H64" s="16" t="s">
        <v>20</v>
      </c>
      <c r="I64" s="16" t="s">
        <v>21</v>
      </c>
      <c r="J64" s="32">
        <v>141.68</v>
      </c>
      <c r="K64" s="5">
        <v>8</v>
      </c>
      <c r="L64" s="32">
        <f t="shared" si="4"/>
        <v>149.68</v>
      </c>
      <c r="M64" s="32">
        <v>133.41999999999999</v>
      </c>
      <c r="N64" s="5">
        <v>2</v>
      </c>
      <c r="O64" s="32">
        <f t="shared" si="5"/>
        <v>135.41999999999999</v>
      </c>
      <c r="P64" s="32">
        <f t="shared" si="6"/>
        <v>135.41999999999999</v>
      </c>
      <c r="Q64" s="32">
        <f t="shared" si="7"/>
        <v>50.667556742323093</v>
      </c>
    </row>
    <row r="65" spans="1:17" ht="60" x14ac:dyDescent="0.25">
      <c r="A65" s="5"/>
      <c r="B65" s="16" t="s">
        <v>483</v>
      </c>
      <c r="C65" s="16">
        <v>2002</v>
      </c>
      <c r="D65" s="16">
        <v>2002</v>
      </c>
      <c r="E65" s="16">
        <v>2002</v>
      </c>
      <c r="F65" s="16" t="s">
        <v>11</v>
      </c>
      <c r="G65" s="16" t="s">
        <v>484</v>
      </c>
      <c r="H65" s="16" t="s">
        <v>167</v>
      </c>
      <c r="I65" s="16" t="s">
        <v>253</v>
      </c>
      <c r="J65" s="32">
        <v>132.97999999999999</v>
      </c>
      <c r="K65" s="5">
        <v>10</v>
      </c>
      <c r="L65" s="32">
        <f t="shared" si="4"/>
        <v>142.97999999999999</v>
      </c>
      <c r="M65" s="32">
        <v>128.38</v>
      </c>
      <c r="N65" s="5">
        <v>8</v>
      </c>
      <c r="O65" s="32">
        <f t="shared" si="5"/>
        <v>136.38</v>
      </c>
      <c r="P65" s="32">
        <f t="shared" si="6"/>
        <v>136.38</v>
      </c>
      <c r="Q65" s="32">
        <f t="shared" si="7"/>
        <v>51.735647530040055</v>
      </c>
    </row>
    <row r="66" spans="1:17" ht="30" x14ac:dyDescent="0.25">
      <c r="A66" s="5"/>
      <c r="B66" s="16" t="s">
        <v>496</v>
      </c>
      <c r="C66" s="16">
        <v>2000</v>
      </c>
      <c r="D66" s="16">
        <v>2000</v>
      </c>
      <c r="E66" s="16">
        <v>2000</v>
      </c>
      <c r="F66" s="16" t="s">
        <v>11</v>
      </c>
      <c r="G66" s="16" t="s">
        <v>43</v>
      </c>
      <c r="H66" s="16" t="s">
        <v>53</v>
      </c>
      <c r="I66" s="16" t="s">
        <v>79</v>
      </c>
      <c r="J66" s="32">
        <v>116.07</v>
      </c>
      <c r="K66" s="5">
        <v>58</v>
      </c>
      <c r="L66" s="32">
        <f t="shared" si="4"/>
        <v>174.07</v>
      </c>
      <c r="M66" s="32">
        <v>130.69999999999999</v>
      </c>
      <c r="N66" s="5">
        <v>6</v>
      </c>
      <c r="O66" s="32">
        <f t="shared" si="5"/>
        <v>136.69999999999999</v>
      </c>
      <c r="P66" s="32">
        <f t="shared" si="6"/>
        <v>136.69999999999999</v>
      </c>
      <c r="Q66" s="32">
        <f t="shared" si="7"/>
        <v>52.091677792612366</v>
      </c>
    </row>
    <row r="67" spans="1:17" ht="45" x14ac:dyDescent="0.25">
      <c r="A67" s="5"/>
      <c r="B67" s="16" t="s">
        <v>430</v>
      </c>
      <c r="C67" s="16">
        <v>2003</v>
      </c>
      <c r="D67" s="16">
        <v>2003</v>
      </c>
      <c r="E67" s="16">
        <v>2003</v>
      </c>
      <c r="F67" s="16">
        <v>2</v>
      </c>
      <c r="G67" s="16" t="s">
        <v>356</v>
      </c>
      <c r="H67" s="16" t="s">
        <v>357</v>
      </c>
      <c r="I67" s="16" t="s">
        <v>358</v>
      </c>
      <c r="J67" s="32">
        <v>135.31</v>
      </c>
      <c r="K67" s="5">
        <v>6</v>
      </c>
      <c r="L67" s="32">
        <f t="shared" si="4"/>
        <v>141.31</v>
      </c>
      <c r="M67" s="32">
        <v>142.41</v>
      </c>
      <c r="N67" s="5">
        <v>8</v>
      </c>
      <c r="O67" s="32">
        <f t="shared" si="5"/>
        <v>150.41</v>
      </c>
      <c r="P67" s="32">
        <f t="shared" si="6"/>
        <v>141.31</v>
      </c>
      <c r="Q67" s="32">
        <f t="shared" si="7"/>
        <v>57.220738762794845</v>
      </c>
    </row>
    <row r="68" spans="1:17" ht="45" x14ac:dyDescent="0.25">
      <c r="A68" s="5"/>
      <c r="B68" s="16" t="s">
        <v>302</v>
      </c>
      <c r="C68" s="16">
        <v>1969</v>
      </c>
      <c r="D68" s="16">
        <v>1969</v>
      </c>
      <c r="E68" s="16">
        <v>1969</v>
      </c>
      <c r="F68" s="16">
        <v>1</v>
      </c>
      <c r="G68" s="16" t="s">
        <v>82</v>
      </c>
      <c r="H68" s="16" t="s">
        <v>303</v>
      </c>
      <c r="I68" s="16" t="s">
        <v>268</v>
      </c>
      <c r="J68" s="32">
        <v>141.72</v>
      </c>
      <c r="K68" s="5">
        <v>4</v>
      </c>
      <c r="L68" s="32">
        <f t="shared" si="4"/>
        <v>145.72</v>
      </c>
      <c r="M68" s="32">
        <v>158.69</v>
      </c>
      <c r="N68" s="5">
        <v>54</v>
      </c>
      <c r="O68" s="32">
        <f t="shared" si="5"/>
        <v>212.69</v>
      </c>
      <c r="P68" s="32">
        <f t="shared" si="6"/>
        <v>145.72</v>
      </c>
      <c r="Q68" s="32">
        <f t="shared" si="7"/>
        <v>62.127280818869615</v>
      </c>
    </row>
    <row r="69" spans="1:17" ht="30" x14ac:dyDescent="0.25">
      <c r="A69" s="5"/>
      <c r="B69" s="16" t="s">
        <v>518</v>
      </c>
      <c r="C69" s="16">
        <v>1962</v>
      </c>
      <c r="D69" s="16">
        <v>1962</v>
      </c>
      <c r="E69" s="16">
        <v>1962</v>
      </c>
      <c r="F69" s="16">
        <v>1</v>
      </c>
      <c r="G69" s="16" t="s">
        <v>82</v>
      </c>
      <c r="H69" s="16" t="s">
        <v>519</v>
      </c>
      <c r="I69" s="16" t="s">
        <v>76</v>
      </c>
      <c r="J69" s="32">
        <v>143.16</v>
      </c>
      <c r="K69" s="5">
        <v>6</v>
      </c>
      <c r="L69" s="32">
        <f t="shared" si="4"/>
        <v>149.16</v>
      </c>
      <c r="M69" s="32">
        <v>147.16999999999999</v>
      </c>
      <c r="N69" s="5">
        <v>8</v>
      </c>
      <c r="O69" s="32">
        <f t="shared" si="5"/>
        <v>155.16999999999999</v>
      </c>
      <c r="P69" s="32">
        <f t="shared" si="6"/>
        <v>149.16</v>
      </c>
      <c r="Q69" s="32">
        <f t="shared" si="7"/>
        <v>65.954606141522035</v>
      </c>
    </row>
    <row r="70" spans="1:17" ht="75" x14ac:dyDescent="0.25">
      <c r="A70" s="5"/>
      <c r="B70" s="16" t="s">
        <v>30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31</v>
      </c>
      <c r="H70" s="16" t="s">
        <v>32</v>
      </c>
      <c r="I70" s="16" t="s">
        <v>33</v>
      </c>
      <c r="J70" s="32">
        <v>155.6</v>
      </c>
      <c r="K70" s="5">
        <v>10</v>
      </c>
      <c r="L70" s="32">
        <f t="shared" si="4"/>
        <v>165.6</v>
      </c>
      <c r="M70" s="32">
        <v>145.28</v>
      </c>
      <c r="N70" s="5">
        <v>8</v>
      </c>
      <c r="O70" s="32">
        <f t="shared" si="5"/>
        <v>153.28</v>
      </c>
      <c r="P70" s="32">
        <f t="shared" si="6"/>
        <v>153.28</v>
      </c>
      <c r="Q70" s="32">
        <f t="shared" si="7"/>
        <v>70.538495772140635</v>
      </c>
    </row>
    <row r="71" spans="1:17" ht="30" x14ac:dyDescent="0.25">
      <c r="A71" s="5"/>
      <c r="B71" s="16" t="s">
        <v>280</v>
      </c>
      <c r="C71" s="16">
        <v>2003</v>
      </c>
      <c r="D71" s="16">
        <v>2003</v>
      </c>
      <c r="E71" s="16">
        <v>2003</v>
      </c>
      <c r="F71" s="16">
        <v>1</v>
      </c>
      <c r="G71" s="16" t="s">
        <v>281</v>
      </c>
      <c r="H71" s="16" t="s">
        <v>282</v>
      </c>
      <c r="I71" s="16" t="s">
        <v>283</v>
      </c>
      <c r="J71" s="32">
        <v>147.33000000000001</v>
      </c>
      <c r="K71" s="5">
        <v>8</v>
      </c>
      <c r="L71" s="32">
        <f t="shared" si="4"/>
        <v>155.33000000000001</v>
      </c>
      <c r="M71" s="32">
        <v>148.34</v>
      </c>
      <c r="N71" s="5">
        <v>8</v>
      </c>
      <c r="O71" s="32">
        <f t="shared" si="5"/>
        <v>156.34</v>
      </c>
      <c r="P71" s="32">
        <f t="shared" si="6"/>
        <v>155.33000000000001</v>
      </c>
      <c r="Q71" s="32">
        <f t="shared" si="7"/>
        <v>72.819314641744569</v>
      </c>
    </row>
    <row r="72" spans="1:17" x14ac:dyDescent="0.25">
      <c r="A72" s="5"/>
      <c r="B72" s="16" t="s">
        <v>266</v>
      </c>
      <c r="C72" s="16">
        <v>1957</v>
      </c>
      <c r="D72" s="16">
        <v>1957</v>
      </c>
      <c r="E72" s="16">
        <v>1957</v>
      </c>
      <c r="F72" s="16" t="s">
        <v>25</v>
      </c>
      <c r="G72" s="16" t="s">
        <v>12</v>
      </c>
      <c r="H72" s="16" t="s">
        <v>267</v>
      </c>
      <c r="I72" s="16" t="s">
        <v>268</v>
      </c>
      <c r="J72" s="32">
        <v>154.07</v>
      </c>
      <c r="K72" s="5">
        <v>2</v>
      </c>
      <c r="L72" s="32">
        <f t="shared" si="4"/>
        <v>156.07</v>
      </c>
      <c r="M72" s="32">
        <v>159.22999999999999</v>
      </c>
      <c r="N72" s="5">
        <v>6</v>
      </c>
      <c r="O72" s="32">
        <f t="shared" si="5"/>
        <v>165.23</v>
      </c>
      <c r="P72" s="32">
        <f t="shared" si="6"/>
        <v>156.07</v>
      </c>
      <c r="Q72" s="32">
        <f t="shared" si="7"/>
        <v>73.642634623943039</v>
      </c>
    </row>
    <row r="73" spans="1:17" ht="45" x14ac:dyDescent="0.25">
      <c r="A73" s="5"/>
      <c r="B73" s="16" t="s">
        <v>202</v>
      </c>
      <c r="C73" s="16">
        <v>2004</v>
      </c>
      <c r="D73" s="16">
        <v>2004</v>
      </c>
      <c r="E73" s="16">
        <v>2004</v>
      </c>
      <c r="F73" s="16" t="s">
        <v>11</v>
      </c>
      <c r="G73" s="16" t="s">
        <v>67</v>
      </c>
      <c r="H73" s="16" t="s">
        <v>417</v>
      </c>
      <c r="I73" s="16" t="s">
        <v>203</v>
      </c>
      <c r="J73" s="32">
        <v>148.62</v>
      </c>
      <c r="K73" s="5">
        <v>8</v>
      </c>
      <c r="L73" s="32">
        <f t="shared" si="4"/>
        <v>156.62</v>
      </c>
      <c r="M73" s="32">
        <v>151.57</v>
      </c>
      <c r="N73" s="5">
        <v>58</v>
      </c>
      <c r="O73" s="32">
        <f t="shared" si="5"/>
        <v>209.57</v>
      </c>
      <c r="P73" s="32">
        <f t="shared" si="6"/>
        <v>156.62</v>
      </c>
      <c r="Q73" s="32">
        <f t="shared" si="7"/>
        <v>74.254561637739229</v>
      </c>
    </row>
    <row r="74" spans="1:17" x14ac:dyDescent="0.25">
      <c r="A74" s="5"/>
      <c r="B74" s="16" t="s">
        <v>157</v>
      </c>
      <c r="C74" s="16">
        <v>1975</v>
      </c>
      <c r="D74" s="16">
        <v>1975</v>
      </c>
      <c r="E74" s="16">
        <v>1975</v>
      </c>
      <c r="F74" s="16">
        <v>1</v>
      </c>
      <c r="G74" s="16" t="s">
        <v>82</v>
      </c>
      <c r="H74" s="16" t="s">
        <v>158</v>
      </c>
      <c r="I74" s="16" t="s">
        <v>159</v>
      </c>
      <c r="J74" s="32">
        <v>156.82</v>
      </c>
      <c r="K74" s="5">
        <v>6</v>
      </c>
      <c r="L74" s="32">
        <f t="shared" ref="L74:L105" si="8">J74+K74</f>
        <v>162.82</v>
      </c>
      <c r="M74" s="32">
        <v>149.5</v>
      </c>
      <c r="N74" s="5">
        <v>58</v>
      </c>
      <c r="O74" s="32">
        <f t="shared" ref="O74:O105" si="9">M74+N74</f>
        <v>207.5</v>
      </c>
      <c r="P74" s="32">
        <f t="shared" ref="P74:P105" si="10">MIN(O74,L74)</f>
        <v>162.82</v>
      </c>
      <c r="Q74" s="32">
        <f t="shared" ref="Q74:Q105" si="11">IF( AND(ISNUMBER(P$10),ISNUMBER(P74)),(P74-P$10)/P$10*100,"")</f>
        <v>81.152647975077883</v>
      </c>
    </row>
    <row r="75" spans="1:17" ht="60" x14ac:dyDescent="0.25">
      <c r="A75" s="5"/>
      <c r="B75" s="16" t="s">
        <v>62</v>
      </c>
      <c r="C75" s="16">
        <v>2004</v>
      </c>
      <c r="D75" s="16">
        <v>2004</v>
      </c>
      <c r="E75" s="16">
        <v>2004</v>
      </c>
      <c r="F75" s="16">
        <v>1</v>
      </c>
      <c r="G75" s="16" t="s">
        <v>48</v>
      </c>
      <c r="H75" s="16" t="s">
        <v>59</v>
      </c>
      <c r="I75" s="16" t="s">
        <v>60</v>
      </c>
      <c r="J75" s="32">
        <v>145.74</v>
      </c>
      <c r="K75" s="5">
        <v>60</v>
      </c>
      <c r="L75" s="32">
        <f t="shared" si="8"/>
        <v>205.74</v>
      </c>
      <c r="M75" s="32">
        <v>153.21</v>
      </c>
      <c r="N75" s="5">
        <v>10</v>
      </c>
      <c r="O75" s="32">
        <f t="shared" si="9"/>
        <v>163.21</v>
      </c>
      <c r="P75" s="32">
        <f t="shared" si="10"/>
        <v>163.21</v>
      </c>
      <c r="Q75" s="32">
        <f t="shared" si="11"/>
        <v>81.586559857587915</v>
      </c>
    </row>
    <row r="76" spans="1:17" ht="45" x14ac:dyDescent="0.25">
      <c r="A76" s="5"/>
      <c r="B76" s="16" t="s">
        <v>390</v>
      </c>
      <c r="C76" s="16">
        <v>2002</v>
      </c>
      <c r="D76" s="16">
        <v>2002</v>
      </c>
      <c r="E76" s="16">
        <v>2002</v>
      </c>
      <c r="F76" s="16">
        <v>1</v>
      </c>
      <c r="G76" s="16" t="s">
        <v>19</v>
      </c>
      <c r="H76" s="16" t="s">
        <v>20</v>
      </c>
      <c r="I76" s="16" t="s">
        <v>391</v>
      </c>
      <c r="J76" s="32">
        <v>117.5</v>
      </c>
      <c r="K76" s="5">
        <v>52</v>
      </c>
      <c r="L76" s="32">
        <f t="shared" si="8"/>
        <v>169.5</v>
      </c>
      <c r="M76" s="32">
        <v>154.75</v>
      </c>
      <c r="N76" s="5">
        <v>58</v>
      </c>
      <c r="O76" s="32">
        <f t="shared" si="9"/>
        <v>212.75</v>
      </c>
      <c r="P76" s="32">
        <f t="shared" si="10"/>
        <v>169.5</v>
      </c>
      <c r="Q76" s="32">
        <f t="shared" si="11"/>
        <v>88.584779706275043</v>
      </c>
    </row>
    <row r="77" spans="1:17" ht="60" x14ac:dyDescent="0.25">
      <c r="A77" s="5"/>
      <c r="B77" s="16" t="s">
        <v>456</v>
      </c>
      <c r="C77" s="16">
        <v>2004</v>
      </c>
      <c r="D77" s="16">
        <v>2004</v>
      </c>
      <c r="E77" s="16">
        <v>2004</v>
      </c>
      <c r="F77" s="16">
        <v>1</v>
      </c>
      <c r="G77" s="16" t="s">
        <v>457</v>
      </c>
      <c r="H77" s="16" t="s">
        <v>458</v>
      </c>
      <c r="I77" s="16" t="s">
        <v>459</v>
      </c>
      <c r="J77" s="32">
        <v>166.73</v>
      </c>
      <c r="K77" s="5">
        <v>4</v>
      </c>
      <c r="L77" s="32">
        <f t="shared" si="8"/>
        <v>170.73</v>
      </c>
      <c r="M77" s="32">
        <v>175.36</v>
      </c>
      <c r="N77" s="5">
        <v>4</v>
      </c>
      <c r="O77" s="32">
        <f t="shared" si="9"/>
        <v>179.36</v>
      </c>
      <c r="P77" s="32">
        <f t="shared" si="10"/>
        <v>170.73</v>
      </c>
      <c r="Q77" s="32">
        <f t="shared" si="11"/>
        <v>89.953271028037392</v>
      </c>
    </row>
    <row r="78" spans="1:17" ht="30" x14ac:dyDescent="0.25">
      <c r="A78" s="5"/>
      <c r="B78" s="16" t="s">
        <v>17</v>
      </c>
      <c r="C78" s="16">
        <v>2004</v>
      </c>
      <c r="D78" s="16">
        <v>2004</v>
      </c>
      <c r="E78" s="16">
        <v>2004</v>
      </c>
      <c r="F78" s="16">
        <v>1</v>
      </c>
      <c r="G78" s="16" t="s">
        <v>19</v>
      </c>
      <c r="H78" s="16" t="s">
        <v>20</v>
      </c>
      <c r="I78" s="16" t="s">
        <v>21</v>
      </c>
      <c r="J78" s="32">
        <v>165.41</v>
      </c>
      <c r="K78" s="5">
        <v>6</v>
      </c>
      <c r="L78" s="32">
        <f t="shared" si="8"/>
        <v>171.41</v>
      </c>
      <c r="M78" s="32">
        <v>167</v>
      </c>
      <c r="N78" s="5">
        <v>12</v>
      </c>
      <c r="O78" s="32">
        <f t="shared" si="9"/>
        <v>179</v>
      </c>
      <c r="P78" s="32">
        <f t="shared" si="10"/>
        <v>171.41</v>
      </c>
      <c r="Q78" s="32">
        <f t="shared" si="11"/>
        <v>90.709835336003565</v>
      </c>
    </row>
    <row r="79" spans="1:17" ht="60" x14ac:dyDescent="0.25">
      <c r="A79" s="5"/>
      <c r="B79" s="16" t="s">
        <v>58</v>
      </c>
      <c r="C79" s="16">
        <v>2003</v>
      </c>
      <c r="D79" s="16">
        <v>2003</v>
      </c>
      <c r="E79" s="16">
        <v>2003</v>
      </c>
      <c r="F79" s="16">
        <v>1</v>
      </c>
      <c r="G79" s="16" t="s">
        <v>48</v>
      </c>
      <c r="H79" s="16" t="s">
        <v>59</v>
      </c>
      <c r="I79" s="16" t="s">
        <v>60</v>
      </c>
      <c r="J79" s="32">
        <v>162.41999999999999</v>
      </c>
      <c r="K79" s="5">
        <v>12</v>
      </c>
      <c r="L79" s="32">
        <f t="shared" si="8"/>
        <v>174.42</v>
      </c>
      <c r="M79" s="32">
        <v>177.81</v>
      </c>
      <c r="N79" s="5">
        <v>14</v>
      </c>
      <c r="O79" s="32">
        <f t="shared" si="9"/>
        <v>191.81</v>
      </c>
      <c r="P79" s="32">
        <f t="shared" si="10"/>
        <v>174.42</v>
      </c>
      <c r="Q79" s="32">
        <f t="shared" si="11"/>
        <v>94.058744993324424</v>
      </c>
    </row>
    <row r="80" spans="1:17" x14ac:dyDescent="0.25">
      <c r="A80" s="5"/>
      <c r="B80" s="16" t="s">
        <v>385</v>
      </c>
      <c r="C80" s="16">
        <v>1955</v>
      </c>
      <c r="D80" s="16">
        <v>1955</v>
      </c>
      <c r="E80" s="16">
        <v>1955</v>
      </c>
      <c r="F80" s="16">
        <v>1</v>
      </c>
      <c r="G80" s="16" t="s">
        <v>82</v>
      </c>
      <c r="H80" s="16" t="s">
        <v>386</v>
      </c>
      <c r="I80" s="16" t="s">
        <v>298</v>
      </c>
      <c r="J80" s="32">
        <v>175.09</v>
      </c>
      <c r="K80" s="5">
        <v>58</v>
      </c>
      <c r="L80" s="32">
        <f t="shared" si="8"/>
        <v>233.09</v>
      </c>
      <c r="M80" s="32">
        <v>169.9</v>
      </c>
      <c r="N80" s="5">
        <v>10</v>
      </c>
      <c r="O80" s="32">
        <f t="shared" si="9"/>
        <v>179.9</v>
      </c>
      <c r="P80" s="32">
        <f t="shared" si="10"/>
        <v>179.9</v>
      </c>
      <c r="Q80" s="32">
        <f t="shared" si="11"/>
        <v>100.15576323987541</v>
      </c>
    </row>
    <row r="81" spans="1:17" ht="60" x14ac:dyDescent="0.25">
      <c r="A81" s="5"/>
      <c r="B81" s="16" t="s">
        <v>130</v>
      </c>
      <c r="C81" s="16">
        <v>2003</v>
      </c>
      <c r="D81" s="16">
        <v>2003</v>
      </c>
      <c r="E81" s="16">
        <v>2003</v>
      </c>
      <c r="F81" s="16">
        <v>1</v>
      </c>
      <c r="G81" s="16" t="s">
        <v>36</v>
      </c>
      <c r="H81" s="16" t="s">
        <v>95</v>
      </c>
      <c r="I81" s="16" t="s">
        <v>96</v>
      </c>
      <c r="J81" s="32">
        <v>165.58</v>
      </c>
      <c r="K81" s="5">
        <v>58</v>
      </c>
      <c r="L81" s="32">
        <f t="shared" si="8"/>
        <v>223.58</v>
      </c>
      <c r="M81" s="32">
        <v>164.72</v>
      </c>
      <c r="N81" s="5">
        <v>16</v>
      </c>
      <c r="O81" s="32">
        <f t="shared" si="9"/>
        <v>180.72</v>
      </c>
      <c r="P81" s="32">
        <f t="shared" si="10"/>
        <v>180.72</v>
      </c>
      <c r="Q81" s="32">
        <f t="shared" si="11"/>
        <v>101.06809078771697</v>
      </c>
    </row>
    <row r="82" spans="1:17" ht="30" x14ac:dyDescent="0.25">
      <c r="A82" s="5"/>
      <c r="B82" s="16" t="s">
        <v>175</v>
      </c>
      <c r="C82" s="16">
        <v>2004</v>
      </c>
      <c r="D82" s="16">
        <v>2004</v>
      </c>
      <c r="E82" s="16">
        <v>2004</v>
      </c>
      <c r="F82" s="16">
        <v>1</v>
      </c>
      <c r="G82" s="16" t="s">
        <v>19</v>
      </c>
      <c r="H82" s="16" t="s">
        <v>20</v>
      </c>
      <c r="I82" s="16" t="s">
        <v>21</v>
      </c>
      <c r="J82" s="32">
        <v>143.72999999999999</v>
      </c>
      <c r="K82" s="5">
        <v>60</v>
      </c>
      <c r="L82" s="32">
        <f t="shared" si="8"/>
        <v>203.73</v>
      </c>
      <c r="M82" s="32">
        <v>130.02000000000001</v>
      </c>
      <c r="N82" s="5">
        <v>56</v>
      </c>
      <c r="O82" s="32">
        <f t="shared" si="9"/>
        <v>186.02</v>
      </c>
      <c r="P82" s="32">
        <f t="shared" si="10"/>
        <v>186.02</v>
      </c>
      <c r="Q82" s="32">
        <f t="shared" si="11"/>
        <v>106.96484201157102</v>
      </c>
    </row>
    <row r="83" spans="1:17" ht="90" x14ac:dyDescent="0.25">
      <c r="A83" s="5"/>
      <c r="B83" s="16" t="s">
        <v>565</v>
      </c>
      <c r="C83" s="16">
        <v>2003</v>
      </c>
      <c r="D83" s="16">
        <v>2003</v>
      </c>
      <c r="E83" s="16">
        <v>2003</v>
      </c>
      <c r="F83" s="16">
        <v>1</v>
      </c>
      <c r="G83" s="16" t="s">
        <v>116</v>
      </c>
      <c r="H83" s="16" t="s">
        <v>698</v>
      </c>
      <c r="I83" s="16" t="s">
        <v>315</v>
      </c>
      <c r="J83" s="32">
        <v>140.97999999999999</v>
      </c>
      <c r="K83" s="5">
        <v>110</v>
      </c>
      <c r="L83" s="32">
        <f t="shared" si="8"/>
        <v>250.98</v>
      </c>
      <c r="M83" s="32">
        <v>194.68</v>
      </c>
      <c r="N83" s="5">
        <v>58</v>
      </c>
      <c r="O83" s="32">
        <f t="shared" si="9"/>
        <v>252.68</v>
      </c>
      <c r="P83" s="32">
        <f t="shared" si="10"/>
        <v>250.98</v>
      </c>
      <c r="Q83" s="32">
        <f t="shared" si="11"/>
        <v>179.23898531375167</v>
      </c>
    </row>
    <row r="84" spans="1:17" ht="60" x14ac:dyDescent="0.25">
      <c r="A84" s="5"/>
      <c r="B84" s="16" t="s">
        <v>393</v>
      </c>
      <c r="C84" s="16">
        <v>2004</v>
      </c>
      <c r="D84" s="16">
        <v>2004</v>
      </c>
      <c r="E84" s="16">
        <v>2004</v>
      </c>
      <c r="F84" s="16">
        <v>1</v>
      </c>
      <c r="G84" s="16" t="s">
        <v>108</v>
      </c>
      <c r="H84" s="16" t="s">
        <v>167</v>
      </c>
      <c r="I84" s="16" t="s">
        <v>394</v>
      </c>
      <c r="J84" s="32">
        <v>155.6</v>
      </c>
      <c r="K84" s="5">
        <v>156</v>
      </c>
      <c r="L84" s="32">
        <f t="shared" si="8"/>
        <v>311.60000000000002</v>
      </c>
      <c r="M84" s="32">
        <v>138.37</v>
      </c>
      <c r="N84" s="5">
        <v>308</v>
      </c>
      <c r="O84" s="32">
        <f t="shared" si="9"/>
        <v>446.37</v>
      </c>
      <c r="P84" s="32">
        <f t="shared" si="10"/>
        <v>311.60000000000002</v>
      </c>
      <c r="Q84" s="32">
        <f t="shared" si="11"/>
        <v>246.68446817979532</v>
      </c>
    </row>
    <row r="85" spans="1:17" ht="45" x14ac:dyDescent="0.25">
      <c r="A85" s="5"/>
      <c r="B85" s="16" t="s">
        <v>225</v>
      </c>
      <c r="C85" s="16">
        <v>2002</v>
      </c>
      <c r="D85" s="16">
        <v>2002</v>
      </c>
      <c r="E85" s="16">
        <v>2002</v>
      </c>
      <c r="F85" s="16">
        <v>1</v>
      </c>
      <c r="G85" s="16" t="s">
        <v>82</v>
      </c>
      <c r="H85" s="16" t="s">
        <v>605</v>
      </c>
      <c r="I85" s="16" t="s">
        <v>226</v>
      </c>
      <c r="J85" s="32"/>
      <c r="K85" s="5"/>
      <c r="L85" s="32" t="s">
        <v>975</v>
      </c>
      <c r="M85" s="32"/>
      <c r="N85" s="5"/>
      <c r="O85" s="32" t="s">
        <v>973</v>
      </c>
      <c r="P85" s="32"/>
      <c r="Q85" s="32" t="str">
        <f t="shared" si="11"/>
        <v/>
      </c>
    </row>
    <row r="87" spans="1:17" ht="18.75" x14ac:dyDescent="0.25">
      <c r="A87" s="20" t="s">
        <v>983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7" x14ac:dyDescent="0.25">
      <c r="A88" s="27" t="s">
        <v>967</v>
      </c>
      <c r="B88" s="27" t="s">
        <v>1</v>
      </c>
      <c r="C88" s="27" t="s">
        <v>2</v>
      </c>
      <c r="D88" s="27" t="s">
        <v>590</v>
      </c>
      <c r="E88" s="27" t="s">
        <v>591</v>
      </c>
      <c r="F88" s="27" t="s">
        <v>3</v>
      </c>
      <c r="G88" s="27" t="s">
        <v>4</v>
      </c>
      <c r="H88" s="27" t="s">
        <v>5</v>
      </c>
      <c r="I88" s="27" t="s">
        <v>6</v>
      </c>
      <c r="J88" s="33" t="s">
        <v>980</v>
      </c>
      <c r="K88" s="34"/>
      <c r="L88" s="35"/>
      <c r="M88" s="33" t="s">
        <v>981</v>
      </c>
      <c r="N88" s="34"/>
      <c r="O88" s="35"/>
      <c r="P88" s="27" t="s">
        <v>982</v>
      </c>
      <c r="Q88" s="27" t="s">
        <v>972</v>
      </c>
    </row>
    <row r="89" spans="1:17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36" t="s">
        <v>969</v>
      </c>
      <c r="K89" s="36" t="s">
        <v>970</v>
      </c>
      <c r="L89" s="36" t="s">
        <v>971</v>
      </c>
      <c r="M89" s="36" t="s">
        <v>969</v>
      </c>
      <c r="N89" s="36" t="s">
        <v>970</v>
      </c>
      <c r="O89" s="36" t="s">
        <v>971</v>
      </c>
      <c r="P89" s="28"/>
      <c r="Q89" s="28"/>
    </row>
    <row r="90" spans="1:17" ht="60" x14ac:dyDescent="0.25">
      <c r="A90" s="29"/>
      <c r="B90" s="30" t="s">
        <v>984</v>
      </c>
      <c r="C90" s="30" t="s">
        <v>985</v>
      </c>
      <c r="D90" s="30">
        <v>1996</v>
      </c>
      <c r="E90" s="30">
        <v>1996</v>
      </c>
      <c r="F90" s="30" t="s">
        <v>986</v>
      </c>
      <c r="G90" s="30" t="s">
        <v>90</v>
      </c>
      <c r="H90" s="30" t="s">
        <v>350</v>
      </c>
      <c r="I90" s="30" t="s">
        <v>351</v>
      </c>
      <c r="J90" s="31">
        <v>106.68</v>
      </c>
      <c r="K90" s="29">
        <v>0</v>
      </c>
      <c r="L90" s="31">
        <f t="shared" ref="L90:L104" si="12">J90+K90</f>
        <v>106.68</v>
      </c>
      <c r="M90" s="31"/>
      <c r="N90" s="29"/>
      <c r="O90" s="31" t="s">
        <v>973</v>
      </c>
      <c r="P90" s="31">
        <f t="shared" ref="P90:P104" si="13">MIN(O90,L90)</f>
        <v>106.68</v>
      </c>
      <c r="Q90" s="31">
        <f t="shared" ref="Q90:Q104" si="14">IF( AND(ISNUMBER(P$90),ISNUMBER(P90)),(P90-P$90)/P$90*100,"")</f>
        <v>0</v>
      </c>
    </row>
    <row r="91" spans="1:17" ht="90" x14ac:dyDescent="0.25">
      <c r="A91" s="5"/>
      <c r="B91" s="16" t="s">
        <v>987</v>
      </c>
      <c r="C91" s="16" t="s">
        <v>988</v>
      </c>
      <c r="D91" s="16">
        <v>1998</v>
      </c>
      <c r="E91" s="16">
        <v>1998</v>
      </c>
      <c r="F91" s="16" t="s">
        <v>986</v>
      </c>
      <c r="G91" s="16" t="s">
        <v>116</v>
      </c>
      <c r="H91" s="16" t="s">
        <v>273</v>
      </c>
      <c r="I91" s="16" t="s">
        <v>118</v>
      </c>
      <c r="J91" s="32">
        <v>106.97</v>
      </c>
      <c r="K91" s="5">
        <v>0</v>
      </c>
      <c r="L91" s="32">
        <f t="shared" si="12"/>
        <v>106.97</v>
      </c>
      <c r="M91" s="32">
        <v>112.01</v>
      </c>
      <c r="N91" s="5">
        <v>50</v>
      </c>
      <c r="O91" s="32">
        <f t="shared" ref="O90:O104" si="15">M91+N91</f>
        <v>162.01</v>
      </c>
      <c r="P91" s="32">
        <f t="shared" si="13"/>
        <v>106.97</v>
      </c>
      <c r="Q91" s="32">
        <f t="shared" si="14"/>
        <v>0.27184101987250847</v>
      </c>
    </row>
    <row r="92" spans="1:17" ht="45" x14ac:dyDescent="0.25">
      <c r="A92" s="5"/>
      <c r="B92" s="16" t="s">
        <v>989</v>
      </c>
      <c r="C92" s="16" t="s">
        <v>990</v>
      </c>
      <c r="D92" s="16">
        <v>1995</v>
      </c>
      <c r="E92" s="16">
        <v>1995</v>
      </c>
      <c r="F92" s="16" t="s">
        <v>986</v>
      </c>
      <c r="G92" s="16" t="s">
        <v>90</v>
      </c>
      <c r="H92" s="16" t="s">
        <v>104</v>
      </c>
      <c r="I92" s="16" t="s">
        <v>105</v>
      </c>
      <c r="J92" s="32">
        <v>110.02</v>
      </c>
      <c r="K92" s="5">
        <v>0</v>
      </c>
      <c r="L92" s="32">
        <f t="shared" si="12"/>
        <v>110.02</v>
      </c>
      <c r="M92" s="32"/>
      <c r="N92" s="5"/>
      <c r="O92" s="32" t="s">
        <v>973</v>
      </c>
      <c r="P92" s="32">
        <f t="shared" si="13"/>
        <v>110.02</v>
      </c>
      <c r="Q92" s="32">
        <f t="shared" si="14"/>
        <v>3.1308586426696561</v>
      </c>
    </row>
    <row r="93" spans="1:17" ht="30" x14ac:dyDescent="0.25">
      <c r="A93" s="5"/>
      <c r="B93" s="16" t="s">
        <v>991</v>
      </c>
      <c r="C93" s="16" t="s">
        <v>992</v>
      </c>
      <c r="D93" s="16">
        <v>1990</v>
      </c>
      <c r="E93" s="16">
        <v>1990</v>
      </c>
      <c r="F93" s="16" t="s">
        <v>986</v>
      </c>
      <c r="G93" s="16" t="s">
        <v>82</v>
      </c>
      <c r="H93" s="16" t="s">
        <v>222</v>
      </c>
      <c r="I93" s="16" t="s">
        <v>375</v>
      </c>
      <c r="J93" s="32">
        <v>115.91</v>
      </c>
      <c r="K93" s="5">
        <v>0</v>
      </c>
      <c r="L93" s="32">
        <f t="shared" si="12"/>
        <v>115.91</v>
      </c>
      <c r="M93" s="32">
        <v>123.55</v>
      </c>
      <c r="N93" s="5">
        <v>6</v>
      </c>
      <c r="O93" s="32">
        <f t="shared" si="15"/>
        <v>129.55000000000001</v>
      </c>
      <c r="P93" s="32">
        <f t="shared" si="13"/>
        <v>115.91</v>
      </c>
      <c r="Q93" s="32">
        <f t="shared" si="14"/>
        <v>8.6520434945631699</v>
      </c>
    </row>
    <row r="94" spans="1:17" ht="30" x14ac:dyDescent="0.25">
      <c r="A94" s="5"/>
      <c r="B94" s="16" t="s">
        <v>993</v>
      </c>
      <c r="C94" s="16" t="s">
        <v>988</v>
      </c>
      <c r="D94" s="16">
        <v>1998</v>
      </c>
      <c r="E94" s="16">
        <v>1998</v>
      </c>
      <c r="F94" s="16" t="s">
        <v>994</v>
      </c>
      <c r="G94" s="16" t="s">
        <v>43</v>
      </c>
      <c r="H94" s="16" t="s">
        <v>53</v>
      </c>
      <c r="I94" s="16" t="s">
        <v>72</v>
      </c>
      <c r="J94" s="32">
        <v>115.91</v>
      </c>
      <c r="K94" s="5">
        <v>52</v>
      </c>
      <c r="L94" s="32">
        <f t="shared" si="12"/>
        <v>167.91</v>
      </c>
      <c r="M94" s="32">
        <v>116.14</v>
      </c>
      <c r="N94" s="5">
        <v>2</v>
      </c>
      <c r="O94" s="32">
        <f t="shared" si="15"/>
        <v>118.14</v>
      </c>
      <c r="P94" s="32">
        <f t="shared" si="13"/>
        <v>118.14</v>
      </c>
      <c r="Q94" s="32">
        <f t="shared" si="14"/>
        <v>10.742407199100105</v>
      </c>
    </row>
    <row r="95" spans="1:17" ht="45" x14ac:dyDescent="0.25">
      <c r="A95" s="5"/>
      <c r="B95" s="16" t="s">
        <v>995</v>
      </c>
      <c r="C95" s="16" t="s">
        <v>996</v>
      </c>
      <c r="D95" s="16">
        <v>1991</v>
      </c>
      <c r="E95" s="16">
        <v>1987</v>
      </c>
      <c r="F95" s="16" t="s">
        <v>986</v>
      </c>
      <c r="G95" s="16" t="s">
        <v>82</v>
      </c>
      <c r="H95" s="16" t="s">
        <v>736</v>
      </c>
      <c r="I95" s="16" t="s">
        <v>737</v>
      </c>
      <c r="J95" s="32">
        <v>124.64</v>
      </c>
      <c r="K95" s="5">
        <v>2</v>
      </c>
      <c r="L95" s="32">
        <f t="shared" si="12"/>
        <v>126.64</v>
      </c>
      <c r="M95" s="32"/>
      <c r="N95" s="5"/>
      <c r="O95" s="32" t="s">
        <v>973</v>
      </c>
      <c r="P95" s="32">
        <f t="shared" si="13"/>
        <v>126.64</v>
      </c>
      <c r="Q95" s="32">
        <f t="shared" si="14"/>
        <v>18.710161229846261</v>
      </c>
    </row>
    <row r="96" spans="1:17" ht="30" x14ac:dyDescent="0.25">
      <c r="A96" s="5"/>
      <c r="B96" s="16" t="s">
        <v>997</v>
      </c>
      <c r="C96" s="16" t="s">
        <v>998</v>
      </c>
      <c r="D96" s="16">
        <v>1989</v>
      </c>
      <c r="E96" s="16">
        <v>1988</v>
      </c>
      <c r="F96" s="16" t="s">
        <v>986</v>
      </c>
      <c r="G96" s="16" t="s">
        <v>12</v>
      </c>
      <c r="H96" s="16" t="s">
        <v>27</v>
      </c>
      <c r="I96" s="16" t="s">
        <v>28</v>
      </c>
      <c r="J96" s="32">
        <v>122.3</v>
      </c>
      <c r="K96" s="5">
        <v>6</v>
      </c>
      <c r="L96" s="32">
        <f t="shared" si="12"/>
        <v>128.30000000000001</v>
      </c>
      <c r="M96" s="32"/>
      <c r="N96" s="5"/>
      <c r="O96" s="32" t="s">
        <v>973</v>
      </c>
      <c r="P96" s="32">
        <f t="shared" si="13"/>
        <v>128.30000000000001</v>
      </c>
      <c r="Q96" s="32">
        <f t="shared" si="14"/>
        <v>20.26621672290964</v>
      </c>
    </row>
    <row r="97" spans="1:17" ht="75" x14ac:dyDescent="0.25">
      <c r="A97" s="5"/>
      <c r="B97" s="16" t="s">
        <v>999</v>
      </c>
      <c r="C97" s="16" t="s">
        <v>1000</v>
      </c>
      <c r="D97" s="16">
        <v>2003</v>
      </c>
      <c r="E97" s="16">
        <v>2003</v>
      </c>
      <c r="F97" s="16" t="s">
        <v>994</v>
      </c>
      <c r="G97" s="16" t="s">
        <v>196</v>
      </c>
      <c r="H97" s="16" t="s">
        <v>197</v>
      </c>
      <c r="I97" s="16" t="s">
        <v>198</v>
      </c>
      <c r="J97" s="32">
        <v>131.21</v>
      </c>
      <c r="K97" s="5">
        <v>0</v>
      </c>
      <c r="L97" s="32">
        <f t="shared" si="12"/>
        <v>131.21</v>
      </c>
      <c r="M97" s="32">
        <v>132.32</v>
      </c>
      <c r="N97" s="5">
        <v>2</v>
      </c>
      <c r="O97" s="32">
        <f t="shared" si="15"/>
        <v>134.32</v>
      </c>
      <c r="P97" s="32">
        <f t="shared" si="13"/>
        <v>131.21</v>
      </c>
      <c r="Q97" s="32">
        <f t="shared" si="14"/>
        <v>22.994000749906263</v>
      </c>
    </row>
    <row r="98" spans="1:17" ht="30" x14ac:dyDescent="0.25">
      <c r="A98" s="5"/>
      <c r="B98" s="16" t="s">
        <v>1001</v>
      </c>
      <c r="C98" s="16" t="s">
        <v>1002</v>
      </c>
      <c r="D98" s="16">
        <v>2000</v>
      </c>
      <c r="E98" s="16">
        <v>1995</v>
      </c>
      <c r="F98" s="16" t="s">
        <v>1003</v>
      </c>
      <c r="G98" s="16" t="s">
        <v>82</v>
      </c>
      <c r="H98" s="16" t="s">
        <v>83</v>
      </c>
      <c r="I98" s="16" t="s">
        <v>714</v>
      </c>
      <c r="J98" s="32">
        <v>126.77</v>
      </c>
      <c r="K98" s="5">
        <v>10</v>
      </c>
      <c r="L98" s="32">
        <f t="shared" si="12"/>
        <v>136.76999999999998</v>
      </c>
      <c r="M98" s="32">
        <v>147.07</v>
      </c>
      <c r="N98" s="5">
        <v>8</v>
      </c>
      <c r="O98" s="32">
        <f t="shared" si="15"/>
        <v>155.07</v>
      </c>
      <c r="P98" s="32">
        <f t="shared" si="13"/>
        <v>136.76999999999998</v>
      </c>
      <c r="Q98" s="32">
        <f t="shared" si="14"/>
        <v>28.205849268841369</v>
      </c>
    </row>
    <row r="99" spans="1:17" ht="75" x14ac:dyDescent="0.25">
      <c r="A99" s="5"/>
      <c r="B99" s="16" t="s">
        <v>1004</v>
      </c>
      <c r="C99" s="16" t="s">
        <v>1005</v>
      </c>
      <c r="D99" s="16">
        <v>2000</v>
      </c>
      <c r="E99" s="16">
        <v>2000</v>
      </c>
      <c r="F99" s="16" t="s">
        <v>994</v>
      </c>
      <c r="G99" s="16" t="s">
        <v>291</v>
      </c>
      <c r="H99" s="16" t="s">
        <v>292</v>
      </c>
      <c r="I99" s="16" t="s">
        <v>744</v>
      </c>
      <c r="J99" s="32">
        <v>132.25</v>
      </c>
      <c r="K99" s="5">
        <v>52</v>
      </c>
      <c r="L99" s="32">
        <f t="shared" si="12"/>
        <v>184.25</v>
      </c>
      <c r="M99" s="32">
        <v>130.6</v>
      </c>
      <c r="N99" s="5">
        <v>10</v>
      </c>
      <c r="O99" s="32">
        <f t="shared" si="15"/>
        <v>140.6</v>
      </c>
      <c r="P99" s="32">
        <f t="shared" si="13"/>
        <v>140.6</v>
      </c>
      <c r="Q99" s="32">
        <f t="shared" si="14"/>
        <v>31.796025496812884</v>
      </c>
    </row>
    <row r="100" spans="1:17" ht="60" x14ac:dyDescent="0.25">
      <c r="A100" s="5"/>
      <c r="B100" s="16" t="s">
        <v>1006</v>
      </c>
      <c r="C100" s="16" t="s">
        <v>1007</v>
      </c>
      <c r="D100" s="16">
        <v>2002</v>
      </c>
      <c r="E100" s="16">
        <v>2002</v>
      </c>
      <c r="F100" s="16" t="s">
        <v>994</v>
      </c>
      <c r="G100" s="16" t="s">
        <v>36</v>
      </c>
      <c r="H100" s="16" t="s">
        <v>37</v>
      </c>
      <c r="I100" s="16" t="s">
        <v>38</v>
      </c>
      <c r="J100" s="32">
        <v>164.38</v>
      </c>
      <c r="K100" s="5">
        <v>106</v>
      </c>
      <c r="L100" s="32">
        <f t="shared" si="12"/>
        <v>270.38</v>
      </c>
      <c r="M100" s="32">
        <v>140.05000000000001</v>
      </c>
      <c r="N100" s="5">
        <v>12</v>
      </c>
      <c r="O100" s="32">
        <f t="shared" si="15"/>
        <v>152.05000000000001</v>
      </c>
      <c r="P100" s="32">
        <f t="shared" si="13"/>
        <v>152.05000000000001</v>
      </c>
      <c r="Q100" s="32">
        <f t="shared" si="14"/>
        <v>42.529058867641545</v>
      </c>
    </row>
    <row r="101" spans="1:17" ht="45" x14ac:dyDescent="0.25">
      <c r="A101" s="5"/>
      <c r="B101" s="16" t="s">
        <v>1008</v>
      </c>
      <c r="C101" s="16" t="s">
        <v>1007</v>
      </c>
      <c r="D101" s="16">
        <v>2002</v>
      </c>
      <c r="E101" s="16">
        <v>2002</v>
      </c>
      <c r="F101" s="16" t="s">
        <v>994</v>
      </c>
      <c r="G101" s="16" t="s">
        <v>12</v>
      </c>
      <c r="H101" s="16" t="s">
        <v>13</v>
      </c>
      <c r="I101" s="16" t="s">
        <v>240</v>
      </c>
      <c r="J101" s="32">
        <v>184.54</v>
      </c>
      <c r="K101" s="5">
        <v>72</v>
      </c>
      <c r="L101" s="32">
        <f t="shared" si="12"/>
        <v>256.53999999999996</v>
      </c>
      <c r="M101" s="32">
        <v>148.57</v>
      </c>
      <c r="N101" s="5">
        <v>14</v>
      </c>
      <c r="O101" s="32">
        <f t="shared" si="15"/>
        <v>162.57</v>
      </c>
      <c r="P101" s="32">
        <f t="shared" si="13"/>
        <v>162.57</v>
      </c>
      <c r="Q101" s="32">
        <f t="shared" si="14"/>
        <v>52.390326209223836</v>
      </c>
    </row>
    <row r="102" spans="1:17" ht="120" x14ac:dyDescent="0.25">
      <c r="A102" s="5"/>
      <c r="B102" s="16" t="s">
        <v>1009</v>
      </c>
      <c r="C102" s="16" t="s">
        <v>1010</v>
      </c>
      <c r="D102" s="16">
        <v>2003</v>
      </c>
      <c r="E102" s="16">
        <v>2002</v>
      </c>
      <c r="F102" s="16" t="s">
        <v>994</v>
      </c>
      <c r="G102" s="16" t="s">
        <v>753</v>
      </c>
      <c r="H102" s="16" t="s">
        <v>754</v>
      </c>
      <c r="I102" s="16" t="s">
        <v>755</v>
      </c>
      <c r="J102" s="32"/>
      <c r="K102" s="5"/>
      <c r="L102" s="32" t="s">
        <v>973</v>
      </c>
      <c r="M102" s="32">
        <v>160.81</v>
      </c>
      <c r="N102" s="5">
        <v>4</v>
      </c>
      <c r="O102" s="32">
        <f t="shared" si="15"/>
        <v>164.81</v>
      </c>
      <c r="P102" s="32">
        <f t="shared" si="13"/>
        <v>164.81</v>
      </c>
      <c r="Q102" s="32">
        <f t="shared" si="14"/>
        <v>54.490063742032234</v>
      </c>
    </row>
    <row r="103" spans="1:17" ht="45" x14ac:dyDescent="0.25">
      <c r="A103" s="5"/>
      <c r="B103" s="16" t="s">
        <v>1011</v>
      </c>
      <c r="C103" s="16" t="s">
        <v>1012</v>
      </c>
      <c r="D103" s="16">
        <v>2004</v>
      </c>
      <c r="E103" s="16">
        <v>2004</v>
      </c>
      <c r="F103" s="16" t="s">
        <v>994</v>
      </c>
      <c r="G103" s="16" t="s">
        <v>67</v>
      </c>
      <c r="H103" s="16" t="s">
        <v>417</v>
      </c>
      <c r="I103" s="16" t="s">
        <v>418</v>
      </c>
      <c r="J103" s="32">
        <v>163.88</v>
      </c>
      <c r="K103" s="5">
        <v>4</v>
      </c>
      <c r="L103" s="32">
        <f t="shared" si="12"/>
        <v>167.88</v>
      </c>
      <c r="M103" s="32">
        <v>218.77</v>
      </c>
      <c r="N103" s="5">
        <v>64</v>
      </c>
      <c r="O103" s="32">
        <f t="shared" si="15"/>
        <v>282.77</v>
      </c>
      <c r="P103" s="32">
        <f t="shared" si="13"/>
        <v>167.88</v>
      </c>
      <c r="Q103" s="32">
        <f t="shared" si="14"/>
        <v>57.367829021372316</v>
      </c>
    </row>
    <row r="104" spans="1:17" ht="45" x14ac:dyDescent="0.25">
      <c r="A104" s="5"/>
      <c r="B104" s="16" t="s">
        <v>1013</v>
      </c>
      <c r="C104" s="16" t="s">
        <v>1014</v>
      </c>
      <c r="D104" s="16">
        <v>2001</v>
      </c>
      <c r="E104" s="16">
        <v>2000</v>
      </c>
      <c r="F104" s="16" t="s">
        <v>994</v>
      </c>
      <c r="G104" s="16" t="s">
        <v>246</v>
      </c>
      <c r="H104" s="16" t="s">
        <v>247</v>
      </c>
      <c r="I104" s="16" t="s">
        <v>248</v>
      </c>
      <c r="J104" s="32">
        <v>180.38</v>
      </c>
      <c r="K104" s="5">
        <v>58</v>
      </c>
      <c r="L104" s="32">
        <f t="shared" si="12"/>
        <v>238.38</v>
      </c>
      <c r="M104" s="32">
        <v>169.67</v>
      </c>
      <c r="N104" s="5">
        <v>8</v>
      </c>
      <c r="O104" s="32">
        <f t="shared" si="15"/>
        <v>177.67</v>
      </c>
      <c r="P104" s="32">
        <f t="shared" si="13"/>
        <v>177.67</v>
      </c>
      <c r="Q104" s="32">
        <f t="shared" si="14"/>
        <v>66.544806899137583</v>
      </c>
    </row>
    <row r="106" spans="1:17" ht="18.75" x14ac:dyDescent="0.25">
      <c r="A106" s="20" t="s">
        <v>1015</v>
      </c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7" x14ac:dyDescent="0.25">
      <c r="A107" s="27" t="s">
        <v>967</v>
      </c>
      <c r="B107" s="27" t="s">
        <v>1</v>
      </c>
      <c r="C107" s="27" t="s">
        <v>2</v>
      </c>
      <c r="D107" s="27" t="s">
        <v>590</v>
      </c>
      <c r="E107" s="27" t="s">
        <v>591</v>
      </c>
      <c r="F107" s="27" t="s">
        <v>3</v>
      </c>
      <c r="G107" s="27" t="s">
        <v>4</v>
      </c>
      <c r="H107" s="27" t="s">
        <v>5</v>
      </c>
      <c r="I107" s="27" t="s">
        <v>6</v>
      </c>
      <c r="J107" s="33" t="s">
        <v>980</v>
      </c>
      <c r="K107" s="34"/>
      <c r="L107" s="35"/>
      <c r="M107" s="33" t="s">
        <v>981</v>
      </c>
      <c r="N107" s="34"/>
      <c r="O107" s="35"/>
      <c r="P107" s="27" t="s">
        <v>982</v>
      </c>
      <c r="Q107" s="27" t="s">
        <v>972</v>
      </c>
    </row>
    <row r="108" spans="1:17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36" t="s">
        <v>969</v>
      </c>
      <c r="K108" s="36" t="s">
        <v>970</v>
      </c>
      <c r="L108" s="36" t="s">
        <v>971</v>
      </c>
      <c r="M108" s="36" t="s">
        <v>969</v>
      </c>
      <c r="N108" s="36" t="s">
        <v>970</v>
      </c>
      <c r="O108" s="36" t="s">
        <v>971</v>
      </c>
      <c r="P108" s="28"/>
      <c r="Q108" s="28"/>
    </row>
    <row r="109" spans="1:17" ht="30" x14ac:dyDescent="0.25">
      <c r="A109" s="29"/>
      <c r="B109" s="30" t="s">
        <v>540</v>
      </c>
      <c r="C109" s="30">
        <v>1984</v>
      </c>
      <c r="D109" s="30">
        <v>1984</v>
      </c>
      <c r="E109" s="30">
        <v>1984</v>
      </c>
      <c r="F109" s="30" t="s">
        <v>25</v>
      </c>
      <c r="G109" s="30" t="s">
        <v>12</v>
      </c>
      <c r="H109" s="30" t="s">
        <v>13</v>
      </c>
      <c r="I109" s="30" t="s">
        <v>153</v>
      </c>
      <c r="J109" s="31">
        <v>97.23</v>
      </c>
      <c r="K109" s="29">
        <v>0</v>
      </c>
      <c r="L109" s="31">
        <f t="shared" ref="L109:L146" si="16">J109+K109</f>
        <v>97.23</v>
      </c>
      <c r="M109" s="31"/>
      <c r="N109" s="29"/>
      <c r="O109" s="31" t="s">
        <v>973</v>
      </c>
      <c r="P109" s="31">
        <f t="shared" ref="P109:P146" si="17">MIN(O109,L109)</f>
        <v>97.23</v>
      </c>
      <c r="Q109" s="31">
        <f t="shared" ref="Q109:Q146" si="18">IF( AND(ISNUMBER(P$109),ISNUMBER(P109)),(P109-P$109)/P$109*100,"")</f>
        <v>0</v>
      </c>
    </row>
    <row r="110" spans="1:17" ht="30" x14ac:dyDescent="0.25">
      <c r="A110" s="5"/>
      <c r="B110" s="16" t="s">
        <v>400</v>
      </c>
      <c r="C110" s="16">
        <v>1985</v>
      </c>
      <c r="D110" s="16">
        <v>1985</v>
      </c>
      <c r="E110" s="16">
        <v>1985</v>
      </c>
      <c r="F110" s="16" t="s">
        <v>121</v>
      </c>
      <c r="G110" s="16" t="s">
        <v>82</v>
      </c>
      <c r="H110" s="16" t="s">
        <v>222</v>
      </c>
      <c r="I110" s="16" t="s">
        <v>298</v>
      </c>
      <c r="J110" s="32">
        <v>101.76</v>
      </c>
      <c r="K110" s="5">
        <v>0</v>
      </c>
      <c r="L110" s="32">
        <f t="shared" si="16"/>
        <v>101.76</v>
      </c>
      <c r="M110" s="32"/>
      <c r="N110" s="5"/>
      <c r="O110" s="32" t="s">
        <v>973</v>
      </c>
      <c r="P110" s="32">
        <f t="shared" si="17"/>
        <v>101.76</v>
      </c>
      <c r="Q110" s="32">
        <f t="shared" si="18"/>
        <v>4.6590558469608156</v>
      </c>
    </row>
    <row r="111" spans="1:17" ht="30" x14ac:dyDescent="0.25">
      <c r="A111" s="5"/>
      <c r="B111" s="16" t="s">
        <v>288</v>
      </c>
      <c r="C111" s="16">
        <v>1997</v>
      </c>
      <c r="D111" s="16">
        <v>1997</v>
      </c>
      <c r="E111" s="16">
        <v>1997</v>
      </c>
      <c r="F111" s="16" t="s">
        <v>25</v>
      </c>
      <c r="G111" s="16" t="s">
        <v>82</v>
      </c>
      <c r="H111" s="16" t="s">
        <v>222</v>
      </c>
      <c r="I111" s="16" t="s">
        <v>223</v>
      </c>
      <c r="J111" s="32">
        <v>108.04</v>
      </c>
      <c r="K111" s="5">
        <v>0</v>
      </c>
      <c r="L111" s="32">
        <f t="shared" si="16"/>
        <v>108.04</v>
      </c>
      <c r="M111" s="32">
        <v>102.9</v>
      </c>
      <c r="N111" s="5">
        <v>0</v>
      </c>
      <c r="O111" s="32">
        <f t="shared" ref="O109:O146" si="19">M111+N111</f>
        <v>102.9</v>
      </c>
      <c r="P111" s="32">
        <f t="shared" si="17"/>
        <v>102.9</v>
      </c>
      <c r="Q111" s="32">
        <f t="shared" si="18"/>
        <v>5.8315334773218162</v>
      </c>
    </row>
    <row r="112" spans="1:17" ht="30" x14ac:dyDescent="0.25">
      <c r="A112" s="5"/>
      <c r="B112" s="16" t="s">
        <v>398</v>
      </c>
      <c r="C112" s="16">
        <v>1982</v>
      </c>
      <c r="D112" s="16">
        <v>1982</v>
      </c>
      <c r="E112" s="16">
        <v>1982</v>
      </c>
      <c r="F112" s="16" t="s">
        <v>121</v>
      </c>
      <c r="G112" s="16" t="s">
        <v>82</v>
      </c>
      <c r="H112" s="16" t="s">
        <v>222</v>
      </c>
      <c r="I112" s="16" t="s">
        <v>298</v>
      </c>
      <c r="J112" s="32">
        <v>104.68</v>
      </c>
      <c r="K112" s="5">
        <v>2</v>
      </c>
      <c r="L112" s="32">
        <f t="shared" si="16"/>
        <v>106.68</v>
      </c>
      <c r="M112" s="32">
        <v>106.68</v>
      </c>
      <c r="N112" s="5">
        <v>2</v>
      </c>
      <c r="O112" s="32">
        <f t="shared" si="19"/>
        <v>108.68</v>
      </c>
      <c r="P112" s="32">
        <f t="shared" si="17"/>
        <v>106.68</v>
      </c>
      <c r="Q112" s="32">
        <f t="shared" si="18"/>
        <v>9.7192224622030263</v>
      </c>
    </row>
    <row r="113" spans="1:17" ht="45" x14ac:dyDescent="0.25">
      <c r="A113" s="5"/>
      <c r="B113" s="16" t="s">
        <v>342</v>
      </c>
      <c r="C113" s="16">
        <v>1998</v>
      </c>
      <c r="D113" s="16">
        <v>1998</v>
      </c>
      <c r="E113" s="16">
        <v>1998</v>
      </c>
      <c r="F113" s="16" t="s">
        <v>25</v>
      </c>
      <c r="G113" s="16" t="s">
        <v>343</v>
      </c>
      <c r="H113" s="16" t="s">
        <v>344</v>
      </c>
      <c r="I113" s="16" t="s">
        <v>345</v>
      </c>
      <c r="J113" s="32">
        <v>106.94</v>
      </c>
      <c r="K113" s="5">
        <v>0</v>
      </c>
      <c r="L113" s="32">
        <f t="shared" si="16"/>
        <v>106.94</v>
      </c>
      <c r="M113" s="32">
        <v>125.15</v>
      </c>
      <c r="N113" s="5">
        <v>2</v>
      </c>
      <c r="O113" s="32">
        <f t="shared" si="19"/>
        <v>127.15</v>
      </c>
      <c r="P113" s="32">
        <f t="shared" si="17"/>
        <v>106.94</v>
      </c>
      <c r="Q113" s="32">
        <f t="shared" si="18"/>
        <v>9.9866296410572808</v>
      </c>
    </row>
    <row r="114" spans="1:17" ht="60" x14ac:dyDescent="0.25">
      <c r="A114" s="5"/>
      <c r="B114" s="16" t="s">
        <v>327</v>
      </c>
      <c r="C114" s="16">
        <v>1997</v>
      </c>
      <c r="D114" s="16">
        <v>1997</v>
      </c>
      <c r="E114" s="16">
        <v>1997</v>
      </c>
      <c r="F114" s="16" t="s">
        <v>25</v>
      </c>
      <c r="G114" s="16" t="s">
        <v>328</v>
      </c>
      <c r="H114" s="16" t="s">
        <v>329</v>
      </c>
      <c r="I114" s="16" t="s">
        <v>330</v>
      </c>
      <c r="J114" s="32">
        <v>107.25</v>
      </c>
      <c r="K114" s="5">
        <v>0</v>
      </c>
      <c r="L114" s="32">
        <f t="shared" si="16"/>
        <v>107.25</v>
      </c>
      <c r="M114" s="32">
        <v>113.22</v>
      </c>
      <c r="N114" s="5">
        <v>2</v>
      </c>
      <c r="O114" s="32">
        <f t="shared" si="19"/>
        <v>115.22</v>
      </c>
      <c r="P114" s="32">
        <f t="shared" si="17"/>
        <v>107.25</v>
      </c>
      <c r="Q114" s="32">
        <f t="shared" si="18"/>
        <v>10.30546127738352</v>
      </c>
    </row>
    <row r="115" spans="1:17" ht="45" x14ac:dyDescent="0.25">
      <c r="A115" s="5"/>
      <c r="B115" s="16" t="s">
        <v>500</v>
      </c>
      <c r="C115" s="16">
        <v>2001</v>
      </c>
      <c r="D115" s="16">
        <v>2001</v>
      </c>
      <c r="E115" s="16">
        <v>2001</v>
      </c>
      <c r="F115" s="16" t="s">
        <v>11</v>
      </c>
      <c r="G115" s="16" t="s">
        <v>12</v>
      </c>
      <c r="H115" s="16" t="s">
        <v>27</v>
      </c>
      <c r="I115" s="16" t="s">
        <v>501</v>
      </c>
      <c r="J115" s="32">
        <v>106.2</v>
      </c>
      <c r="K115" s="5">
        <v>4</v>
      </c>
      <c r="L115" s="32">
        <f t="shared" si="16"/>
        <v>110.2</v>
      </c>
      <c r="M115" s="32">
        <v>108.81</v>
      </c>
      <c r="N115" s="5">
        <v>2</v>
      </c>
      <c r="O115" s="32">
        <f t="shared" si="19"/>
        <v>110.81</v>
      </c>
      <c r="P115" s="32">
        <f t="shared" si="17"/>
        <v>110.2</v>
      </c>
      <c r="Q115" s="32">
        <f t="shared" si="18"/>
        <v>13.339504268229968</v>
      </c>
    </row>
    <row r="116" spans="1:17" ht="90" x14ac:dyDescent="0.25">
      <c r="A116" s="5"/>
      <c r="B116" s="16" t="s">
        <v>560</v>
      </c>
      <c r="C116" s="16">
        <v>2000</v>
      </c>
      <c r="D116" s="16">
        <v>2000</v>
      </c>
      <c r="E116" s="16">
        <v>2000</v>
      </c>
      <c r="F116" s="16" t="s">
        <v>25</v>
      </c>
      <c r="G116" s="16" t="s">
        <v>561</v>
      </c>
      <c r="H116" s="16" t="s">
        <v>562</v>
      </c>
      <c r="I116" s="16" t="s">
        <v>563</v>
      </c>
      <c r="J116" s="32">
        <v>110.23</v>
      </c>
      <c r="K116" s="5">
        <v>0</v>
      </c>
      <c r="L116" s="32">
        <f t="shared" si="16"/>
        <v>110.23</v>
      </c>
      <c r="M116" s="32">
        <v>109.03</v>
      </c>
      <c r="N116" s="5">
        <v>2</v>
      </c>
      <c r="O116" s="32">
        <f t="shared" si="19"/>
        <v>111.03</v>
      </c>
      <c r="P116" s="32">
        <f t="shared" si="17"/>
        <v>110.23</v>
      </c>
      <c r="Q116" s="32">
        <f t="shared" si="18"/>
        <v>13.370358942713153</v>
      </c>
    </row>
    <row r="117" spans="1:17" ht="60" x14ac:dyDescent="0.25">
      <c r="A117" s="5"/>
      <c r="B117" s="16" t="s">
        <v>66</v>
      </c>
      <c r="C117" s="16">
        <v>2002</v>
      </c>
      <c r="D117" s="16">
        <v>2002</v>
      </c>
      <c r="E117" s="16">
        <v>2002</v>
      </c>
      <c r="F117" s="16" t="s">
        <v>11</v>
      </c>
      <c r="G117" s="16" t="s">
        <v>67</v>
      </c>
      <c r="H117" s="16" t="s">
        <v>417</v>
      </c>
      <c r="I117" s="16" t="s">
        <v>69</v>
      </c>
      <c r="J117" s="32">
        <v>110.19</v>
      </c>
      <c r="K117" s="5">
        <v>2</v>
      </c>
      <c r="L117" s="32">
        <f t="shared" si="16"/>
        <v>112.19</v>
      </c>
      <c r="M117" s="32">
        <v>132.87</v>
      </c>
      <c r="N117" s="5">
        <v>54</v>
      </c>
      <c r="O117" s="32">
        <f t="shared" si="19"/>
        <v>186.87</v>
      </c>
      <c r="P117" s="32">
        <f t="shared" si="17"/>
        <v>112.19</v>
      </c>
      <c r="Q117" s="32">
        <f t="shared" si="18"/>
        <v>15.386197675614516</v>
      </c>
    </row>
    <row r="118" spans="1:17" ht="30" x14ac:dyDescent="0.25">
      <c r="A118" s="5"/>
      <c r="B118" s="16" t="s">
        <v>297</v>
      </c>
      <c r="C118" s="16">
        <v>1999</v>
      </c>
      <c r="D118" s="16">
        <v>1999</v>
      </c>
      <c r="E118" s="16">
        <v>1999</v>
      </c>
      <c r="F118" s="16" t="s">
        <v>25</v>
      </c>
      <c r="G118" s="16" t="s">
        <v>82</v>
      </c>
      <c r="H118" s="16" t="s">
        <v>222</v>
      </c>
      <c r="I118" s="16" t="s">
        <v>298</v>
      </c>
      <c r="J118" s="32">
        <v>108.72</v>
      </c>
      <c r="K118" s="5">
        <v>50</v>
      </c>
      <c r="L118" s="32">
        <f t="shared" si="16"/>
        <v>158.72</v>
      </c>
      <c r="M118" s="32">
        <v>111.97</v>
      </c>
      <c r="N118" s="5">
        <v>4</v>
      </c>
      <c r="O118" s="32">
        <f t="shared" si="19"/>
        <v>115.97</v>
      </c>
      <c r="P118" s="32">
        <f t="shared" si="17"/>
        <v>115.97</v>
      </c>
      <c r="Q118" s="32">
        <f t="shared" si="18"/>
        <v>19.273886660495727</v>
      </c>
    </row>
    <row r="119" spans="1:17" ht="75" x14ac:dyDescent="0.25">
      <c r="A119" s="5"/>
      <c r="B119" s="16" t="s">
        <v>362</v>
      </c>
      <c r="C119" s="16">
        <v>1991</v>
      </c>
      <c r="D119" s="16">
        <v>1991</v>
      </c>
      <c r="E119" s="16">
        <v>1991</v>
      </c>
      <c r="F119" s="16" t="s">
        <v>25</v>
      </c>
      <c r="G119" s="16" t="s">
        <v>67</v>
      </c>
      <c r="H119" s="16" t="s">
        <v>335</v>
      </c>
      <c r="I119" s="16" t="s">
        <v>264</v>
      </c>
      <c r="J119" s="32">
        <v>105.45</v>
      </c>
      <c r="K119" s="5">
        <v>56</v>
      </c>
      <c r="L119" s="32">
        <f t="shared" si="16"/>
        <v>161.44999999999999</v>
      </c>
      <c r="M119" s="32">
        <v>116.51</v>
      </c>
      <c r="N119" s="5">
        <v>0</v>
      </c>
      <c r="O119" s="32">
        <f t="shared" si="19"/>
        <v>116.51</v>
      </c>
      <c r="P119" s="32">
        <f t="shared" si="17"/>
        <v>116.51</v>
      </c>
      <c r="Q119" s="32">
        <f t="shared" si="18"/>
        <v>19.829270801193047</v>
      </c>
    </row>
    <row r="120" spans="1:17" ht="30" x14ac:dyDescent="0.25">
      <c r="A120" s="5"/>
      <c r="B120" s="16" t="s">
        <v>215</v>
      </c>
      <c r="C120" s="16">
        <v>1999</v>
      </c>
      <c r="D120" s="16">
        <v>1999</v>
      </c>
      <c r="E120" s="16">
        <v>1999</v>
      </c>
      <c r="F120" s="16" t="s">
        <v>11</v>
      </c>
      <c r="G120" s="16" t="s">
        <v>26</v>
      </c>
      <c r="H120" s="16" t="s">
        <v>13</v>
      </c>
      <c r="I120" s="16" t="s">
        <v>216</v>
      </c>
      <c r="J120" s="32">
        <v>117.18</v>
      </c>
      <c r="K120" s="5">
        <v>2</v>
      </c>
      <c r="L120" s="32">
        <f t="shared" si="16"/>
        <v>119.18</v>
      </c>
      <c r="M120" s="32">
        <v>114.75</v>
      </c>
      <c r="N120" s="5">
        <v>2</v>
      </c>
      <c r="O120" s="32">
        <f t="shared" si="19"/>
        <v>116.75</v>
      </c>
      <c r="P120" s="32">
        <f t="shared" si="17"/>
        <v>116.75</v>
      </c>
      <c r="Q120" s="32">
        <f t="shared" si="18"/>
        <v>20.076108197058513</v>
      </c>
    </row>
    <row r="121" spans="1:17" ht="75" x14ac:dyDescent="0.25">
      <c r="A121" s="5"/>
      <c r="B121" s="16" t="s">
        <v>263</v>
      </c>
      <c r="C121" s="16">
        <v>1998</v>
      </c>
      <c r="D121" s="16">
        <v>1998</v>
      </c>
      <c r="E121" s="16">
        <v>1998</v>
      </c>
      <c r="F121" s="16" t="s">
        <v>25</v>
      </c>
      <c r="G121" s="16" t="s">
        <v>67</v>
      </c>
      <c r="H121" s="16" t="s">
        <v>773</v>
      </c>
      <c r="I121" s="16" t="s">
        <v>264</v>
      </c>
      <c r="J121" s="32">
        <v>127.72</v>
      </c>
      <c r="K121" s="5">
        <v>0</v>
      </c>
      <c r="L121" s="32">
        <f t="shared" si="16"/>
        <v>127.72</v>
      </c>
      <c r="M121" s="32">
        <v>117.94</v>
      </c>
      <c r="N121" s="5">
        <v>0</v>
      </c>
      <c r="O121" s="32">
        <f t="shared" si="19"/>
        <v>117.94</v>
      </c>
      <c r="P121" s="32">
        <f t="shared" si="17"/>
        <v>117.94</v>
      </c>
      <c r="Q121" s="32">
        <f t="shared" si="18"/>
        <v>21.300010284891489</v>
      </c>
    </row>
    <row r="122" spans="1:17" ht="30" x14ac:dyDescent="0.25">
      <c r="A122" s="5"/>
      <c r="B122" s="16" t="s">
        <v>152</v>
      </c>
      <c r="C122" s="16">
        <v>1995</v>
      </c>
      <c r="D122" s="16">
        <v>1995</v>
      </c>
      <c r="E122" s="16">
        <v>1995</v>
      </c>
      <c r="F122" s="16" t="s">
        <v>25</v>
      </c>
      <c r="G122" s="16" t="s">
        <v>12</v>
      </c>
      <c r="H122" s="16" t="s">
        <v>13</v>
      </c>
      <c r="I122" s="16" t="s">
        <v>153</v>
      </c>
      <c r="J122" s="32">
        <v>116.98</v>
      </c>
      <c r="K122" s="5">
        <v>2</v>
      </c>
      <c r="L122" s="32">
        <f t="shared" si="16"/>
        <v>118.98</v>
      </c>
      <c r="M122" s="32">
        <v>118.1</v>
      </c>
      <c r="N122" s="5">
        <v>4</v>
      </c>
      <c r="O122" s="32">
        <f t="shared" si="19"/>
        <v>122.1</v>
      </c>
      <c r="P122" s="32">
        <f t="shared" si="17"/>
        <v>118.98</v>
      </c>
      <c r="Q122" s="32">
        <f t="shared" si="18"/>
        <v>22.369639000308545</v>
      </c>
    </row>
    <row r="123" spans="1:17" ht="30" x14ac:dyDescent="0.25">
      <c r="A123" s="5"/>
      <c r="B123" s="16" t="s">
        <v>138</v>
      </c>
      <c r="C123" s="16">
        <v>1995</v>
      </c>
      <c r="D123" s="16">
        <v>1995</v>
      </c>
      <c r="E123" s="16">
        <v>1995</v>
      </c>
      <c r="F123" s="16" t="s">
        <v>25</v>
      </c>
      <c r="G123" s="16" t="s">
        <v>12</v>
      </c>
      <c r="H123" s="16" t="s">
        <v>13</v>
      </c>
      <c r="I123" s="16" t="s">
        <v>139</v>
      </c>
      <c r="J123" s="32">
        <v>122.15</v>
      </c>
      <c r="K123" s="5">
        <v>0</v>
      </c>
      <c r="L123" s="32">
        <f t="shared" si="16"/>
        <v>122.15</v>
      </c>
      <c r="M123" s="32">
        <v>122.6</v>
      </c>
      <c r="N123" s="5">
        <v>4</v>
      </c>
      <c r="O123" s="32">
        <f t="shared" si="19"/>
        <v>126.6</v>
      </c>
      <c r="P123" s="32">
        <f t="shared" si="17"/>
        <v>122.15</v>
      </c>
      <c r="Q123" s="32">
        <f t="shared" si="18"/>
        <v>25.629949604031676</v>
      </c>
    </row>
    <row r="124" spans="1:17" ht="60" x14ac:dyDescent="0.25">
      <c r="A124" s="5"/>
      <c r="B124" s="16" t="s">
        <v>234</v>
      </c>
      <c r="C124" s="16">
        <v>2002</v>
      </c>
      <c r="D124" s="16">
        <v>2002</v>
      </c>
      <c r="E124" s="16">
        <v>2002</v>
      </c>
      <c r="F124" s="16" t="s">
        <v>11</v>
      </c>
      <c r="G124" s="16" t="s">
        <v>90</v>
      </c>
      <c r="H124" s="16" t="s">
        <v>100</v>
      </c>
      <c r="I124" s="16" t="s">
        <v>235</v>
      </c>
      <c r="J124" s="32">
        <v>116.06</v>
      </c>
      <c r="K124" s="5">
        <v>8</v>
      </c>
      <c r="L124" s="32">
        <f t="shared" si="16"/>
        <v>124.06</v>
      </c>
      <c r="M124" s="32">
        <v>149.13999999999999</v>
      </c>
      <c r="N124" s="5">
        <v>14</v>
      </c>
      <c r="O124" s="32">
        <f t="shared" si="19"/>
        <v>163.13999999999999</v>
      </c>
      <c r="P124" s="32">
        <f t="shared" si="17"/>
        <v>124.06</v>
      </c>
      <c r="Q124" s="32">
        <f t="shared" si="18"/>
        <v>27.594363879461071</v>
      </c>
    </row>
    <row r="125" spans="1:17" ht="30" x14ac:dyDescent="0.25">
      <c r="A125" s="5"/>
      <c r="B125" s="16" t="s">
        <v>228</v>
      </c>
      <c r="C125" s="16">
        <v>1986</v>
      </c>
      <c r="D125" s="16">
        <v>1986</v>
      </c>
      <c r="E125" s="16">
        <v>1986</v>
      </c>
      <c r="F125" s="16" t="s">
        <v>25</v>
      </c>
      <c r="G125" s="16" t="s">
        <v>75</v>
      </c>
      <c r="H125" s="16" t="s">
        <v>229</v>
      </c>
      <c r="I125" s="16" t="s">
        <v>230</v>
      </c>
      <c r="J125" s="32">
        <v>132.22</v>
      </c>
      <c r="K125" s="5">
        <v>4</v>
      </c>
      <c r="L125" s="32">
        <f t="shared" si="16"/>
        <v>136.22</v>
      </c>
      <c r="M125" s="32">
        <v>122.64</v>
      </c>
      <c r="N125" s="5">
        <v>2</v>
      </c>
      <c r="O125" s="32">
        <f t="shared" si="19"/>
        <v>124.64</v>
      </c>
      <c r="P125" s="32">
        <f t="shared" si="17"/>
        <v>124.64</v>
      </c>
      <c r="Q125" s="32">
        <f t="shared" si="18"/>
        <v>28.190887586135961</v>
      </c>
    </row>
    <row r="126" spans="1:17" ht="90" x14ac:dyDescent="0.25">
      <c r="A126" s="5"/>
      <c r="B126" s="16" t="s">
        <v>476</v>
      </c>
      <c r="C126" s="16">
        <v>2001</v>
      </c>
      <c r="D126" s="16">
        <v>2001</v>
      </c>
      <c r="E126" s="16">
        <v>2001</v>
      </c>
      <c r="F126" s="16" t="s">
        <v>11</v>
      </c>
      <c r="G126" s="16" t="s">
        <v>90</v>
      </c>
      <c r="H126" s="16" t="s">
        <v>477</v>
      </c>
      <c r="I126" s="16" t="s">
        <v>474</v>
      </c>
      <c r="J126" s="32">
        <v>124.45</v>
      </c>
      <c r="K126" s="5">
        <v>4</v>
      </c>
      <c r="L126" s="32">
        <f t="shared" si="16"/>
        <v>128.44999999999999</v>
      </c>
      <c r="M126" s="32">
        <v>120.87</v>
      </c>
      <c r="N126" s="5">
        <v>4</v>
      </c>
      <c r="O126" s="32">
        <f t="shared" si="19"/>
        <v>124.87</v>
      </c>
      <c r="P126" s="32">
        <f t="shared" si="17"/>
        <v>124.87</v>
      </c>
      <c r="Q126" s="32">
        <f t="shared" si="18"/>
        <v>28.427440090507044</v>
      </c>
    </row>
    <row r="127" spans="1:17" ht="75" x14ac:dyDescent="0.25">
      <c r="A127" s="5"/>
      <c r="B127" s="16" t="s">
        <v>412</v>
      </c>
      <c r="C127" s="16">
        <v>2001</v>
      </c>
      <c r="D127" s="16">
        <v>2001</v>
      </c>
      <c r="E127" s="16">
        <v>2001</v>
      </c>
      <c r="F127" s="16" t="s">
        <v>25</v>
      </c>
      <c r="G127" s="16" t="s">
        <v>82</v>
      </c>
      <c r="H127" s="16" t="s">
        <v>789</v>
      </c>
      <c r="I127" s="16" t="s">
        <v>414</v>
      </c>
      <c r="J127" s="32">
        <v>141.63</v>
      </c>
      <c r="K127" s="5">
        <v>10</v>
      </c>
      <c r="L127" s="32">
        <f t="shared" si="16"/>
        <v>151.63</v>
      </c>
      <c r="M127" s="32">
        <v>124.92</v>
      </c>
      <c r="N127" s="5">
        <v>2</v>
      </c>
      <c r="O127" s="32">
        <f t="shared" si="19"/>
        <v>126.92</v>
      </c>
      <c r="P127" s="32">
        <f t="shared" si="17"/>
        <v>126.92</v>
      </c>
      <c r="Q127" s="32">
        <f t="shared" si="18"/>
        <v>30.535842846857964</v>
      </c>
    </row>
    <row r="128" spans="1:17" ht="90" x14ac:dyDescent="0.25">
      <c r="A128" s="5"/>
      <c r="B128" s="16" t="s">
        <v>510</v>
      </c>
      <c r="C128" s="16">
        <v>1991</v>
      </c>
      <c r="D128" s="16">
        <v>1991</v>
      </c>
      <c r="E128" s="16">
        <v>1991</v>
      </c>
      <c r="F128" s="16" t="s">
        <v>25</v>
      </c>
      <c r="G128" s="16" t="s">
        <v>511</v>
      </c>
      <c r="H128" s="16" t="s">
        <v>512</v>
      </c>
      <c r="I128" s="16" t="s">
        <v>513</v>
      </c>
      <c r="J128" s="32">
        <v>127.32</v>
      </c>
      <c r="K128" s="5">
        <v>2</v>
      </c>
      <c r="L128" s="32">
        <f t="shared" si="16"/>
        <v>129.32</v>
      </c>
      <c r="M128" s="32">
        <v>123.97</v>
      </c>
      <c r="N128" s="5">
        <v>4</v>
      </c>
      <c r="O128" s="32">
        <f t="shared" si="19"/>
        <v>127.97</v>
      </c>
      <c r="P128" s="32">
        <f t="shared" si="17"/>
        <v>127.97</v>
      </c>
      <c r="Q128" s="32">
        <f t="shared" si="18"/>
        <v>31.615756453769407</v>
      </c>
    </row>
    <row r="129" spans="1:17" ht="60" x14ac:dyDescent="0.25">
      <c r="A129" s="5"/>
      <c r="B129" s="16" t="s">
        <v>370</v>
      </c>
      <c r="C129" s="16">
        <v>2003</v>
      </c>
      <c r="D129" s="16">
        <v>2003</v>
      </c>
      <c r="E129" s="16">
        <v>2003</v>
      </c>
      <c r="F129" s="16" t="s">
        <v>11</v>
      </c>
      <c r="G129" s="16" t="s">
        <v>48</v>
      </c>
      <c r="H129" s="16" t="s">
        <v>371</v>
      </c>
      <c r="I129" s="16" t="s">
        <v>372</v>
      </c>
      <c r="J129" s="32">
        <v>117.75</v>
      </c>
      <c r="K129" s="5">
        <v>4</v>
      </c>
      <c r="L129" s="32">
        <f t="shared" si="16"/>
        <v>121.75</v>
      </c>
      <c r="M129" s="32">
        <v>135.02000000000001</v>
      </c>
      <c r="N129" s="5">
        <v>2</v>
      </c>
      <c r="O129" s="32">
        <f t="shared" si="19"/>
        <v>137.02000000000001</v>
      </c>
      <c r="P129" s="32">
        <f t="shared" si="17"/>
        <v>121.75</v>
      </c>
      <c r="Q129" s="32">
        <f t="shared" si="18"/>
        <v>25.218553944255884</v>
      </c>
    </row>
    <row r="130" spans="1:17" ht="60" x14ac:dyDescent="0.25">
      <c r="A130" s="5"/>
      <c r="B130" s="16" t="s">
        <v>112</v>
      </c>
      <c r="C130" s="16">
        <v>2003</v>
      </c>
      <c r="D130" s="16">
        <v>2003</v>
      </c>
      <c r="E130" s="16">
        <v>2003</v>
      </c>
      <c r="F130" s="16" t="s">
        <v>11</v>
      </c>
      <c r="G130" s="16" t="s">
        <v>90</v>
      </c>
      <c r="H130" s="16" t="s">
        <v>113</v>
      </c>
      <c r="I130" s="16" t="s">
        <v>92</v>
      </c>
      <c r="J130" s="32">
        <v>143.07</v>
      </c>
      <c r="K130" s="5">
        <v>6</v>
      </c>
      <c r="L130" s="32">
        <f t="shared" si="16"/>
        <v>149.07</v>
      </c>
      <c r="M130" s="32">
        <v>139.06</v>
      </c>
      <c r="N130" s="5">
        <v>0</v>
      </c>
      <c r="O130" s="32">
        <f t="shared" si="19"/>
        <v>139.06</v>
      </c>
      <c r="P130" s="32">
        <f t="shared" si="17"/>
        <v>139.06</v>
      </c>
      <c r="Q130" s="32">
        <f t="shared" si="18"/>
        <v>43.021701121053169</v>
      </c>
    </row>
    <row r="131" spans="1:17" ht="45" x14ac:dyDescent="0.25">
      <c r="A131" s="5"/>
      <c r="B131" s="16" t="s">
        <v>408</v>
      </c>
      <c r="C131" s="16">
        <v>2004</v>
      </c>
      <c r="D131" s="16">
        <v>2004</v>
      </c>
      <c r="E131" s="16">
        <v>2004</v>
      </c>
      <c r="F131" s="16" t="s">
        <v>11</v>
      </c>
      <c r="G131" s="16" t="s">
        <v>12</v>
      </c>
      <c r="H131" s="16" t="s">
        <v>13</v>
      </c>
      <c r="I131" s="16" t="s">
        <v>14</v>
      </c>
      <c r="J131" s="32">
        <v>144.86000000000001</v>
      </c>
      <c r="K131" s="5">
        <v>10</v>
      </c>
      <c r="L131" s="32">
        <f t="shared" si="16"/>
        <v>154.86000000000001</v>
      </c>
      <c r="M131" s="32">
        <v>140.02000000000001</v>
      </c>
      <c r="N131" s="5">
        <v>0</v>
      </c>
      <c r="O131" s="32">
        <f t="shared" si="19"/>
        <v>140.02000000000001</v>
      </c>
      <c r="P131" s="32">
        <f t="shared" si="17"/>
        <v>140.02000000000001</v>
      </c>
      <c r="Q131" s="32">
        <f t="shared" si="18"/>
        <v>44.009050704515076</v>
      </c>
    </row>
    <row r="132" spans="1:17" ht="30" x14ac:dyDescent="0.25">
      <c r="A132" s="5"/>
      <c r="B132" s="16" t="s">
        <v>120</v>
      </c>
      <c r="C132" s="16">
        <v>1992</v>
      </c>
      <c r="D132" s="16">
        <v>1992</v>
      </c>
      <c r="E132" s="16">
        <v>1992</v>
      </c>
      <c r="F132" s="16" t="s">
        <v>121</v>
      </c>
      <c r="G132" s="16" t="s">
        <v>90</v>
      </c>
      <c r="H132" s="16" t="s">
        <v>100</v>
      </c>
      <c r="I132" s="16" t="s">
        <v>122</v>
      </c>
      <c r="J132" s="32">
        <v>133.06</v>
      </c>
      <c r="K132" s="5">
        <v>8</v>
      </c>
      <c r="L132" s="32">
        <f t="shared" si="16"/>
        <v>141.06</v>
      </c>
      <c r="M132" s="32">
        <v>145.9</v>
      </c>
      <c r="N132" s="5">
        <v>4</v>
      </c>
      <c r="O132" s="32">
        <f t="shared" si="19"/>
        <v>149.9</v>
      </c>
      <c r="P132" s="32">
        <f t="shared" si="17"/>
        <v>141.06</v>
      </c>
      <c r="Q132" s="32">
        <f t="shared" si="18"/>
        <v>45.078679419932115</v>
      </c>
    </row>
    <row r="133" spans="1:17" ht="45" x14ac:dyDescent="0.25">
      <c r="A133" s="5"/>
      <c r="B133" s="16" t="s">
        <v>449</v>
      </c>
      <c r="C133" s="16">
        <v>2004</v>
      </c>
      <c r="D133" s="16">
        <v>2004</v>
      </c>
      <c r="E133" s="16">
        <v>2004</v>
      </c>
      <c r="F133" s="16" t="s">
        <v>11</v>
      </c>
      <c r="G133" s="16" t="s">
        <v>67</v>
      </c>
      <c r="H133" s="16" t="s">
        <v>417</v>
      </c>
      <c r="I133" s="16" t="s">
        <v>418</v>
      </c>
      <c r="J133" s="32">
        <v>138.58000000000001</v>
      </c>
      <c r="K133" s="5">
        <v>6</v>
      </c>
      <c r="L133" s="32">
        <f t="shared" si="16"/>
        <v>144.58000000000001</v>
      </c>
      <c r="M133" s="32">
        <v>126.28</v>
      </c>
      <c r="N133" s="5">
        <v>54</v>
      </c>
      <c r="O133" s="32">
        <f t="shared" si="19"/>
        <v>180.28</v>
      </c>
      <c r="P133" s="32">
        <f t="shared" si="17"/>
        <v>144.58000000000001</v>
      </c>
      <c r="Q133" s="32">
        <f t="shared" si="18"/>
        <v>48.698961225959074</v>
      </c>
    </row>
    <row r="134" spans="1:17" ht="75" x14ac:dyDescent="0.25">
      <c r="A134" s="5"/>
      <c r="B134" s="16" t="s">
        <v>537</v>
      </c>
      <c r="C134" s="16">
        <v>2002</v>
      </c>
      <c r="D134" s="16">
        <v>2002</v>
      </c>
      <c r="E134" s="16">
        <v>2002</v>
      </c>
      <c r="F134" s="16" t="s">
        <v>11</v>
      </c>
      <c r="G134" s="16" t="s">
        <v>43</v>
      </c>
      <c r="H134" s="16" t="s">
        <v>44</v>
      </c>
      <c r="I134" s="16" t="s">
        <v>538</v>
      </c>
      <c r="J134" s="32">
        <v>137.94999999999999</v>
      </c>
      <c r="K134" s="5">
        <v>12</v>
      </c>
      <c r="L134" s="32">
        <f t="shared" si="16"/>
        <v>149.94999999999999</v>
      </c>
      <c r="M134" s="32">
        <v>155.96</v>
      </c>
      <c r="N134" s="5">
        <v>6</v>
      </c>
      <c r="O134" s="32">
        <f t="shared" si="19"/>
        <v>161.96</v>
      </c>
      <c r="P134" s="32">
        <f t="shared" si="17"/>
        <v>149.94999999999999</v>
      </c>
      <c r="Q134" s="32">
        <f t="shared" si="18"/>
        <v>54.221947958449022</v>
      </c>
    </row>
    <row r="135" spans="1:17" ht="75" x14ac:dyDescent="0.25">
      <c r="A135" s="5"/>
      <c r="B135" s="16" t="s">
        <v>486</v>
      </c>
      <c r="C135" s="16">
        <v>2004</v>
      </c>
      <c r="D135" s="16">
        <v>2004</v>
      </c>
      <c r="E135" s="16">
        <v>2004</v>
      </c>
      <c r="F135" s="16" t="s">
        <v>11</v>
      </c>
      <c r="G135" s="16" t="s">
        <v>43</v>
      </c>
      <c r="H135" s="16" t="s">
        <v>44</v>
      </c>
      <c r="I135" s="16" t="s">
        <v>423</v>
      </c>
      <c r="J135" s="32">
        <v>144.41</v>
      </c>
      <c r="K135" s="5">
        <v>8</v>
      </c>
      <c r="L135" s="32">
        <f t="shared" si="16"/>
        <v>152.41</v>
      </c>
      <c r="M135" s="32">
        <v>146.56</v>
      </c>
      <c r="N135" s="5">
        <v>6</v>
      </c>
      <c r="O135" s="32">
        <f t="shared" si="19"/>
        <v>152.56</v>
      </c>
      <c r="P135" s="32">
        <f t="shared" si="17"/>
        <v>152.41</v>
      </c>
      <c r="Q135" s="32">
        <f t="shared" si="18"/>
        <v>56.752031266070134</v>
      </c>
    </row>
    <row r="136" spans="1:17" ht="30" x14ac:dyDescent="0.25">
      <c r="A136" s="5"/>
      <c r="B136" s="16" t="s">
        <v>443</v>
      </c>
      <c r="C136" s="16">
        <v>1974</v>
      </c>
      <c r="D136" s="16">
        <v>1974</v>
      </c>
      <c r="E136" s="16">
        <v>1974</v>
      </c>
      <c r="F136" s="16" t="s">
        <v>11</v>
      </c>
      <c r="G136" s="16" t="s">
        <v>82</v>
      </c>
      <c r="H136" s="16" t="s">
        <v>158</v>
      </c>
      <c r="I136" s="16" t="s">
        <v>76</v>
      </c>
      <c r="J136" s="32">
        <v>188.87</v>
      </c>
      <c r="K136" s="5">
        <v>8</v>
      </c>
      <c r="L136" s="32">
        <f t="shared" si="16"/>
        <v>196.87</v>
      </c>
      <c r="M136" s="32">
        <v>152.08000000000001</v>
      </c>
      <c r="N136" s="5">
        <v>8</v>
      </c>
      <c r="O136" s="32">
        <f t="shared" si="19"/>
        <v>160.08000000000001</v>
      </c>
      <c r="P136" s="32">
        <f t="shared" si="17"/>
        <v>160.08000000000001</v>
      </c>
      <c r="Q136" s="32">
        <f t="shared" si="18"/>
        <v>64.64054304227092</v>
      </c>
    </row>
    <row r="137" spans="1:17" ht="45" x14ac:dyDescent="0.25">
      <c r="A137" s="5"/>
      <c r="B137" s="16" t="s">
        <v>523</v>
      </c>
      <c r="C137" s="16">
        <v>2004</v>
      </c>
      <c r="D137" s="16">
        <v>2004</v>
      </c>
      <c r="E137" s="16">
        <v>2004</v>
      </c>
      <c r="F137" s="16">
        <v>1</v>
      </c>
      <c r="G137" s="16" t="s">
        <v>67</v>
      </c>
      <c r="H137" s="16" t="s">
        <v>417</v>
      </c>
      <c r="I137" s="16" t="s">
        <v>418</v>
      </c>
      <c r="J137" s="32">
        <v>153.9</v>
      </c>
      <c r="K137" s="5">
        <v>14</v>
      </c>
      <c r="L137" s="32">
        <f t="shared" si="16"/>
        <v>167.9</v>
      </c>
      <c r="M137" s="32">
        <v>152.72</v>
      </c>
      <c r="N137" s="5">
        <v>10</v>
      </c>
      <c r="O137" s="32">
        <f t="shared" si="19"/>
        <v>162.72</v>
      </c>
      <c r="P137" s="32">
        <f t="shared" si="17"/>
        <v>162.72</v>
      </c>
      <c r="Q137" s="32">
        <f t="shared" si="18"/>
        <v>67.355754396791099</v>
      </c>
    </row>
    <row r="138" spans="1:17" ht="105" x14ac:dyDescent="0.25">
      <c r="A138" s="5"/>
      <c r="B138" s="16" t="s">
        <v>404</v>
      </c>
      <c r="C138" s="16">
        <v>2003</v>
      </c>
      <c r="D138" s="16">
        <v>2003</v>
      </c>
      <c r="E138" s="16">
        <v>2003</v>
      </c>
      <c r="F138" s="16" t="s">
        <v>11</v>
      </c>
      <c r="G138" s="16" t="s">
        <v>31</v>
      </c>
      <c r="H138" s="16" t="s">
        <v>405</v>
      </c>
      <c r="I138" s="16" t="s">
        <v>406</v>
      </c>
      <c r="J138" s="32">
        <v>154.76</v>
      </c>
      <c r="K138" s="5">
        <v>206</v>
      </c>
      <c r="L138" s="32">
        <f t="shared" si="16"/>
        <v>360.76</v>
      </c>
      <c r="M138" s="32">
        <v>159.4</v>
      </c>
      <c r="N138" s="5">
        <v>6</v>
      </c>
      <c r="O138" s="32">
        <f t="shared" si="19"/>
        <v>165.4</v>
      </c>
      <c r="P138" s="32">
        <f t="shared" si="17"/>
        <v>165.4</v>
      </c>
      <c r="Q138" s="32">
        <f t="shared" si="18"/>
        <v>70.112105317288894</v>
      </c>
    </row>
    <row r="139" spans="1:17" ht="30" x14ac:dyDescent="0.25">
      <c r="A139" s="5"/>
      <c r="B139" s="16" t="s">
        <v>388</v>
      </c>
      <c r="C139" s="16">
        <v>1998</v>
      </c>
      <c r="D139" s="16">
        <v>1998</v>
      </c>
      <c r="E139" s="16">
        <v>1998</v>
      </c>
      <c r="F139" s="16">
        <v>1</v>
      </c>
      <c r="G139" s="16" t="s">
        <v>82</v>
      </c>
      <c r="H139" s="16" t="s">
        <v>83</v>
      </c>
      <c r="I139" s="16" t="s">
        <v>278</v>
      </c>
      <c r="J139" s="32">
        <v>163.76</v>
      </c>
      <c r="K139" s="5">
        <v>4</v>
      </c>
      <c r="L139" s="32">
        <f t="shared" si="16"/>
        <v>167.76</v>
      </c>
      <c r="M139" s="32">
        <v>191.07</v>
      </c>
      <c r="N139" s="5">
        <v>12</v>
      </c>
      <c r="O139" s="32">
        <f t="shared" si="19"/>
        <v>203.07</v>
      </c>
      <c r="P139" s="32">
        <f t="shared" si="17"/>
        <v>167.76</v>
      </c>
      <c r="Q139" s="32">
        <f t="shared" si="18"/>
        <v>72.539339709966043</v>
      </c>
    </row>
    <row r="140" spans="1:17" ht="60" x14ac:dyDescent="0.25">
      <c r="A140" s="5"/>
      <c r="B140" s="16" t="s">
        <v>107</v>
      </c>
      <c r="C140" s="16">
        <v>2004</v>
      </c>
      <c r="D140" s="16">
        <v>2004</v>
      </c>
      <c r="E140" s="16">
        <v>2004</v>
      </c>
      <c r="F140" s="16" t="s">
        <v>11</v>
      </c>
      <c r="G140" s="16" t="s">
        <v>108</v>
      </c>
      <c r="H140" s="16" t="s">
        <v>167</v>
      </c>
      <c r="I140" s="16" t="s">
        <v>110</v>
      </c>
      <c r="J140" s="32">
        <v>162.47999999999999</v>
      </c>
      <c r="K140" s="5">
        <v>8</v>
      </c>
      <c r="L140" s="32">
        <f t="shared" si="16"/>
        <v>170.48</v>
      </c>
      <c r="M140" s="32">
        <v>181.63</v>
      </c>
      <c r="N140" s="5">
        <v>10</v>
      </c>
      <c r="O140" s="32">
        <f t="shared" si="19"/>
        <v>191.63</v>
      </c>
      <c r="P140" s="32">
        <f t="shared" si="17"/>
        <v>170.48</v>
      </c>
      <c r="Q140" s="32">
        <f t="shared" si="18"/>
        <v>75.336830196441412</v>
      </c>
    </row>
    <row r="141" spans="1:17" ht="60" x14ac:dyDescent="0.25">
      <c r="A141" s="5"/>
      <c r="B141" s="16" t="s">
        <v>35</v>
      </c>
      <c r="C141" s="16">
        <v>2002</v>
      </c>
      <c r="D141" s="16">
        <v>2002</v>
      </c>
      <c r="E141" s="16">
        <v>2002</v>
      </c>
      <c r="F141" s="16" t="s">
        <v>11</v>
      </c>
      <c r="G141" s="16" t="s">
        <v>36</v>
      </c>
      <c r="H141" s="16" t="s">
        <v>37</v>
      </c>
      <c r="I141" s="16" t="s">
        <v>38</v>
      </c>
      <c r="J141" s="32">
        <v>210.48</v>
      </c>
      <c r="K141" s="5">
        <v>106</v>
      </c>
      <c r="L141" s="32">
        <f t="shared" si="16"/>
        <v>316.48</v>
      </c>
      <c r="M141" s="32">
        <v>174.33</v>
      </c>
      <c r="N141" s="5">
        <v>6</v>
      </c>
      <c r="O141" s="32">
        <f t="shared" si="19"/>
        <v>180.33</v>
      </c>
      <c r="P141" s="32">
        <f t="shared" si="17"/>
        <v>180.33</v>
      </c>
      <c r="Q141" s="32">
        <f t="shared" si="18"/>
        <v>85.467448318420253</v>
      </c>
    </row>
    <row r="142" spans="1:17" ht="30" x14ac:dyDescent="0.25">
      <c r="A142" s="5"/>
      <c r="B142" s="16" t="s">
        <v>277</v>
      </c>
      <c r="C142" s="16">
        <v>1997</v>
      </c>
      <c r="D142" s="16">
        <v>1997</v>
      </c>
      <c r="E142" s="16">
        <v>1997</v>
      </c>
      <c r="F142" s="16">
        <v>1</v>
      </c>
      <c r="G142" s="16" t="s">
        <v>82</v>
      </c>
      <c r="H142" s="16" t="s">
        <v>83</v>
      </c>
      <c r="I142" s="16" t="s">
        <v>278</v>
      </c>
      <c r="J142" s="32">
        <v>181.3</v>
      </c>
      <c r="K142" s="5">
        <v>4</v>
      </c>
      <c r="L142" s="32">
        <f t="shared" si="16"/>
        <v>185.3</v>
      </c>
      <c r="M142" s="32">
        <v>173.59</v>
      </c>
      <c r="N142" s="5">
        <v>8</v>
      </c>
      <c r="O142" s="32">
        <f t="shared" si="19"/>
        <v>181.59</v>
      </c>
      <c r="P142" s="32">
        <f t="shared" si="17"/>
        <v>181.59</v>
      </c>
      <c r="Q142" s="32">
        <f t="shared" si="18"/>
        <v>86.763344646713975</v>
      </c>
    </row>
    <row r="143" spans="1:17" ht="45" x14ac:dyDescent="0.25">
      <c r="A143" s="5"/>
      <c r="B143" s="16" t="s">
        <v>532</v>
      </c>
      <c r="C143" s="16">
        <v>2004</v>
      </c>
      <c r="D143" s="16">
        <v>2004</v>
      </c>
      <c r="E143" s="16">
        <v>2004</v>
      </c>
      <c r="F143" s="16" t="s">
        <v>11</v>
      </c>
      <c r="G143" s="16" t="s">
        <v>12</v>
      </c>
      <c r="H143" s="16" t="s">
        <v>13</v>
      </c>
      <c r="I143" s="16" t="s">
        <v>14</v>
      </c>
      <c r="J143" s="32">
        <v>133.72999999999999</v>
      </c>
      <c r="K143" s="5">
        <v>56</v>
      </c>
      <c r="L143" s="32">
        <f t="shared" si="16"/>
        <v>189.73</v>
      </c>
      <c r="M143" s="32">
        <v>132.35</v>
      </c>
      <c r="N143" s="5">
        <v>108</v>
      </c>
      <c r="O143" s="32">
        <f t="shared" si="19"/>
        <v>240.35</v>
      </c>
      <c r="P143" s="32">
        <f t="shared" si="17"/>
        <v>189.73</v>
      </c>
      <c r="Q143" s="32">
        <f t="shared" si="18"/>
        <v>95.135246323151264</v>
      </c>
    </row>
    <row r="144" spans="1:17" ht="45" x14ac:dyDescent="0.25">
      <c r="A144" s="5"/>
      <c r="B144" s="16" t="s">
        <v>47</v>
      </c>
      <c r="C144" s="16">
        <v>2004</v>
      </c>
      <c r="D144" s="16">
        <v>2004</v>
      </c>
      <c r="E144" s="16">
        <v>2004</v>
      </c>
      <c r="F144" s="16" t="s">
        <v>11</v>
      </c>
      <c r="G144" s="16" t="s">
        <v>48</v>
      </c>
      <c r="H144" s="16" t="s">
        <v>49</v>
      </c>
      <c r="I144" s="16" t="s">
        <v>759</v>
      </c>
      <c r="J144" s="32">
        <v>184.19</v>
      </c>
      <c r="K144" s="5">
        <v>54</v>
      </c>
      <c r="L144" s="32">
        <f t="shared" si="16"/>
        <v>238.19</v>
      </c>
      <c r="M144" s="32">
        <v>159.32</v>
      </c>
      <c r="N144" s="5">
        <v>108</v>
      </c>
      <c r="O144" s="32">
        <f t="shared" si="19"/>
        <v>267.32</v>
      </c>
      <c r="P144" s="32">
        <f t="shared" si="17"/>
        <v>238.19</v>
      </c>
      <c r="Q144" s="32">
        <f t="shared" si="18"/>
        <v>144.97583050498815</v>
      </c>
    </row>
    <row r="145" spans="1:17" ht="60" x14ac:dyDescent="0.25">
      <c r="A145" s="5"/>
      <c r="B145" s="16" t="s">
        <v>166</v>
      </c>
      <c r="C145" s="16">
        <v>2004</v>
      </c>
      <c r="D145" s="16">
        <v>2004</v>
      </c>
      <c r="E145" s="16">
        <v>2004</v>
      </c>
      <c r="F145" s="16" t="s">
        <v>11</v>
      </c>
      <c r="G145" s="16" t="s">
        <v>108</v>
      </c>
      <c r="H145" s="16" t="s">
        <v>167</v>
      </c>
      <c r="I145" s="16" t="s">
        <v>168</v>
      </c>
      <c r="J145" s="32">
        <v>189.22</v>
      </c>
      <c r="K145" s="5">
        <v>116</v>
      </c>
      <c r="L145" s="32">
        <f t="shared" si="16"/>
        <v>305.22000000000003</v>
      </c>
      <c r="M145" s="32">
        <v>189.4</v>
      </c>
      <c r="N145" s="5">
        <v>64</v>
      </c>
      <c r="O145" s="32">
        <f t="shared" si="19"/>
        <v>253.4</v>
      </c>
      <c r="P145" s="32">
        <f t="shared" si="17"/>
        <v>253.4</v>
      </c>
      <c r="Q145" s="32">
        <f t="shared" si="18"/>
        <v>160.61915046796258</v>
      </c>
    </row>
    <row r="146" spans="1:17" ht="30" x14ac:dyDescent="0.25">
      <c r="A146" s="5"/>
      <c r="B146" s="16" t="s">
        <v>64</v>
      </c>
      <c r="C146" s="16">
        <v>2001</v>
      </c>
      <c r="D146" s="16">
        <v>2001</v>
      </c>
      <c r="E146" s="16">
        <v>2001</v>
      </c>
      <c r="F146" s="16">
        <v>1</v>
      </c>
      <c r="G146" s="16" t="s">
        <v>19</v>
      </c>
      <c r="H146" s="16" t="s">
        <v>20</v>
      </c>
      <c r="I146" s="16" t="s">
        <v>21</v>
      </c>
      <c r="J146" s="32">
        <v>249.93</v>
      </c>
      <c r="K146" s="5">
        <v>122</v>
      </c>
      <c r="L146" s="32">
        <f t="shared" si="16"/>
        <v>371.93</v>
      </c>
      <c r="M146" s="32">
        <v>276.02</v>
      </c>
      <c r="N146" s="5">
        <v>18</v>
      </c>
      <c r="O146" s="32">
        <f t="shared" si="19"/>
        <v>294.02</v>
      </c>
      <c r="P146" s="32">
        <f t="shared" si="17"/>
        <v>294.02</v>
      </c>
      <c r="Q146" s="32">
        <f t="shared" si="18"/>
        <v>202.39637971819394</v>
      </c>
    </row>
    <row r="148" spans="1:17" ht="18.75" x14ac:dyDescent="0.25">
      <c r="A148" s="20" t="s">
        <v>1016</v>
      </c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7" x14ac:dyDescent="0.25">
      <c r="A149" s="27" t="s">
        <v>967</v>
      </c>
      <c r="B149" s="27" t="s">
        <v>1</v>
      </c>
      <c r="C149" s="27" t="s">
        <v>2</v>
      </c>
      <c r="D149" s="27" t="s">
        <v>590</v>
      </c>
      <c r="E149" s="27" t="s">
        <v>591</v>
      </c>
      <c r="F149" s="27" t="s">
        <v>3</v>
      </c>
      <c r="G149" s="27" t="s">
        <v>4</v>
      </c>
      <c r="H149" s="27" t="s">
        <v>5</v>
      </c>
      <c r="I149" s="27" t="s">
        <v>6</v>
      </c>
      <c r="J149" s="33" t="s">
        <v>980</v>
      </c>
      <c r="K149" s="34"/>
      <c r="L149" s="35"/>
      <c r="M149" s="33" t="s">
        <v>981</v>
      </c>
      <c r="N149" s="34"/>
      <c r="O149" s="35"/>
      <c r="P149" s="27" t="s">
        <v>982</v>
      </c>
      <c r="Q149" s="27" t="s">
        <v>972</v>
      </c>
    </row>
    <row r="150" spans="1:17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36" t="s">
        <v>969</v>
      </c>
      <c r="K150" s="36" t="s">
        <v>970</v>
      </c>
      <c r="L150" s="36" t="s">
        <v>971</v>
      </c>
      <c r="M150" s="36" t="s">
        <v>969</v>
      </c>
      <c r="N150" s="36" t="s">
        <v>970</v>
      </c>
      <c r="O150" s="36" t="s">
        <v>971</v>
      </c>
      <c r="P150" s="28"/>
      <c r="Q150" s="28"/>
    </row>
    <row r="151" spans="1:17" ht="30" x14ac:dyDescent="0.25">
      <c r="A151" s="29"/>
      <c r="B151" s="30" t="s">
        <v>548</v>
      </c>
      <c r="C151" s="30">
        <v>1999</v>
      </c>
      <c r="D151" s="30">
        <v>1999</v>
      </c>
      <c r="E151" s="30">
        <v>1999</v>
      </c>
      <c r="F151" s="30" t="s">
        <v>25</v>
      </c>
      <c r="G151" s="30" t="s">
        <v>36</v>
      </c>
      <c r="H151" s="30" t="s">
        <v>125</v>
      </c>
      <c r="I151" s="30" t="s">
        <v>180</v>
      </c>
      <c r="J151" s="31">
        <v>92.64</v>
      </c>
      <c r="K151" s="29">
        <v>0</v>
      </c>
      <c r="L151" s="31">
        <f t="shared" ref="L151:L182" si="20">J151+K151</f>
        <v>92.64</v>
      </c>
      <c r="M151" s="31">
        <v>96.63</v>
      </c>
      <c r="N151" s="29">
        <v>2</v>
      </c>
      <c r="O151" s="31">
        <f t="shared" ref="O151:O182" si="21">M151+N151</f>
        <v>98.63</v>
      </c>
      <c r="P151" s="31">
        <f t="shared" ref="P151:P182" si="22">MIN(O151,L151)</f>
        <v>92.64</v>
      </c>
      <c r="Q151" s="31">
        <f t="shared" ref="Q151:Q182" si="23">IF( AND(ISNUMBER(P$151),ISNUMBER(P151)),(P151-P$151)/P$151*100,"")</f>
        <v>0</v>
      </c>
    </row>
    <row r="152" spans="1:17" ht="60" x14ac:dyDescent="0.25">
      <c r="A152" s="5"/>
      <c r="B152" s="16" t="s">
        <v>463</v>
      </c>
      <c r="C152" s="16">
        <v>1993</v>
      </c>
      <c r="D152" s="16">
        <v>1993</v>
      </c>
      <c r="E152" s="16">
        <v>1993</v>
      </c>
      <c r="F152" s="16" t="s">
        <v>25</v>
      </c>
      <c r="G152" s="16" t="s">
        <v>171</v>
      </c>
      <c r="H152" s="16" t="s">
        <v>172</v>
      </c>
      <c r="I152" s="16" t="s">
        <v>173</v>
      </c>
      <c r="J152" s="32">
        <v>94.24</v>
      </c>
      <c r="K152" s="5">
        <v>0</v>
      </c>
      <c r="L152" s="32">
        <f t="shared" si="20"/>
        <v>94.24</v>
      </c>
      <c r="M152" s="32">
        <v>96.88</v>
      </c>
      <c r="N152" s="5">
        <v>4</v>
      </c>
      <c r="O152" s="32">
        <f t="shared" si="21"/>
        <v>100.88</v>
      </c>
      <c r="P152" s="32">
        <f t="shared" si="22"/>
        <v>94.24</v>
      </c>
      <c r="Q152" s="32">
        <f t="shared" si="23"/>
        <v>1.7271157167530162</v>
      </c>
    </row>
    <row r="153" spans="1:17" ht="90" x14ac:dyDescent="0.25">
      <c r="A153" s="5"/>
      <c r="B153" s="16" t="s">
        <v>272</v>
      </c>
      <c r="C153" s="16">
        <v>1998</v>
      </c>
      <c r="D153" s="16">
        <v>1998</v>
      </c>
      <c r="E153" s="16">
        <v>1998</v>
      </c>
      <c r="F153" s="16" t="s">
        <v>25</v>
      </c>
      <c r="G153" s="16" t="s">
        <v>116</v>
      </c>
      <c r="H153" s="16" t="s">
        <v>273</v>
      </c>
      <c r="I153" s="16" t="s">
        <v>118</v>
      </c>
      <c r="J153" s="32">
        <v>96.13</v>
      </c>
      <c r="K153" s="5">
        <v>4</v>
      </c>
      <c r="L153" s="32">
        <f t="shared" si="20"/>
        <v>100.13</v>
      </c>
      <c r="M153" s="32">
        <v>94.28</v>
      </c>
      <c r="N153" s="5">
        <v>0</v>
      </c>
      <c r="O153" s="32">
        <f t="shared" si="21"/>
        <v>94.28</v>
      </c>
      <c r="P153" s="32">
        <f t="shared" si="22"/>
        <v>94.28</v>
      </c>
      <c r="Q153" s="32">
        <f t="shared" si="23"/>
        <v>1.7702936096718487</v>
      </c>
    </row>
    <row r="154" spans="1:17" ht="45" x14ac:dyDescent="0.25">
      <c r="A154" s="5"/>
      <c r="B154" s="16" t="s">
        <v>325</v>
      </c>
      <c r="C154" s="16">
        <v>1995</v>
      </c>
      <c r="D154" s="16">
        <v>1995</v>
      </c>
      <c r="E154" s="16">
        <v>1995</v>
      </c>
      <c r="F154" s="16" t="s">
        <v>25</v>
      </c>
      <c r="G154" s="16" t="s">
        <v>36</v>
      </c>
      <c r="H154" s="16" t="s">
        <v>125</v>
      </c>
      <c r="I154" s="16" t="s">
        <v>38</v>
      </c>
      <c r="J154" s="32">
        <v>99.55</v>
      </c>
      <c r="K154" s="5">
        <v>0</v>
      </c>
      <c r="L154" s="32">
        <f t="shared" si="20"/>
        <v>99.55</v>
      </c>
      <c r="M154" s="32">
        <v>92.41</v>
      </c>
      <c r="N154" s="5">
        <v>2</v>
      </c>
      <c r="O154" s="32">
        <f t="shared" si="21"/>
        <v>94.41</v>
      </c>
      <c r="P154" s="32">
        <f t="shared" si="22"/>
        <v>94.41</v>
      </c>
      <c r="Q154" s="32">
        <f t="shared" si="23"/>
        <v>1.9106217616580268</v>
      </c>
    </row>
    <row r="155" spans="1:17" ht="60" x14ac:dyDescent="0.25">
      <c r="A155" s="5"/>
      <c r="B155" s="16" t="s">
        <v>570</v>
      </c>
      <c r="C155" s="16">
        <v>1996</v>
      </c>
      <c r="D155" s="16">
        <v>1996</v>
      </c>
      <c r="E155" s="16">
        <v>1996</v>
      </c>
      <c r="F155" s="16" t="s">
        <v>25</v>
      </c>
      <c r="G155" s="16" t="s">
        <v>90</v>
      </c>
      <c r="H155" s="16" t="s">
        <v>350</v>
      </c>
      <c r="I155" s="16" t="s">
        <v>351</v>
      </c>
      <c r="J155" s="32">
        <v>95.71</v>
      </c>
      <c r="K155" s="5">
        <v>0</v>
      </c>
      <c r="L155" s="32">
        <f t="shared" si="20"/>
        <v>95.71</v>
      </c>
      <c r="M155" s="32">
        <v>96.71</v>
      </c>
      <c r="N155" s="5">
        <v>102</v>
      </c>
      <c r="O155" s="32">
        <f t="shared" si="21"/>
        <v>198.70999999999998</v>
      </c>
      <c r="P155" s="32">
        <f t="shared" si="22"/>
        <v>95.71</v>
      </c>
      <c r="Q155" s="32">
        <f t="shared" si="23"/>
        <v>3.3139032815198548</v>
      </c>
    </row>
    <row r="156" spans="1:17" ht="60" x14ac:dyDescent="0.25">
      <c r="A156" s="5"/>
      <c r="B156" s="16" t="s">
        <v>364</v>
      </c>
      <c r="C156" s="16">
        <v>1995</v>
      </c>
      <c r="D156" s="16">
        <v>1995</v>
      </c>
      <c r="E156" s="16">
        <v>1995</v>
      </c>
      <c r="F156" s="16" t="s">
        <v>25</v>
      </c>
      <c r="G156" s="16" t="s">
        <v>90</v>
      </c>
      <c r="H156" s="16" t="s">
        <v>365</v>
      </c>
      <c r="I156" s="16" t="s">
        <v>366</v>
      </c>
      <c r="J156" s="32">
        <v>94.43</v>
      </c>
      <c r="K156" s="5">
        <v>2</v>
      </c>
      <c r="L156" s="32">
        <f t="shared" si="20"/>
        <v>96.43</v>
      </c>
      <c r="M156" s="32">
        <v>96.19</v>
      </c>
      <c r="N156" s="5">
        <v>2</v>
      </c>
      <c r="O156" s="32">
        <f t="shared" si="21"/>
        <v>98.19</v>
      </c>
      <c r="P156" s="32">
        <f t="shared" si="22"/>
        <v>96.43</v>
      </c>
      <c r="Q156" s="32">
        <f t="shared" si="23"/>
        <v>4.0911053540587288</v>
      </c>
    </row>
    <row r="157" spans="1:17" ht="30" x14ac:dyDescent="0.25">
      <c r="A157" s="5"/>
      <c r="B157" s="16" t="s">
        <v>471</v>
      </c>
      <c r="C157" s="16">
        <v>1995</v>
      </c>
      <c r="D157" s="16">
        <v>1995</v>
      </c>
      <c r="E157" s="16">
        <v>1995</v>
      </c>
      <c r="F157" s="16" t="s">
        <v>25</v>
      </c>
      <c r="G157" s="16" t="s">
        <v>12</v>
      </c>
      <c r="H157" s="16" t="s">
        <v>13</v>
      </c>
      <c r="I157" s="16" t="s">
        <v>139</v>
      </c>
      <c r="J157" s="32">
        <v>98.71</v>
      </c>
      <c r="K157" s="5">
        <v>0</v>
      </c>
      <c r="L157" s="32">
        <f t="shared" si="20"/>
        <v>98.71</v>
      </c>
      <c r="M157" s="32">
        <v>97.47</v>
      </c>
      <c r="N157" s="5">
        <v>0</v>
      </c>
      <c r="O157" s="32">
        <f t="shared" si="21"/>
        <v>97.47</v>
      </c>
      <c r="P157" s="32">
        <f t="shared" si="22"/>
        <v>97.47</v>
      </c>
      <c r="Q157" s="32">
        <f t="shared" si="23"/>
        <v>5.2137305699481846</v>
      </c>
    </row>
    <row r="158" spans="1:17" ht="45" x14ac:dyDescent="0.25">
      <c r="A158" s="5"/>
      <c r="B158" s="16" t="s">
        <v>255</v>
      </c>
      <c r="C158" s="16">
        <v>1996</v>
      </c>
      <c r="D158" s="16">
        <v>1996</v>
      </c>
      <c r="E158" s="16">
        <v>1996</v>
      </c>
      <c r="F158" s="16" t="s">
        <v>25</v>
      </c>
      <c r="G158" s="16" t="s">
        <v>12</v>
      </c>
      <c r="H158" s="16" t="s">
        <v>27</v>
      </c>
      <c r="I158" s="16" t="s">
        <v>256</v>
      </c>
      <c r="J158" s="32">
        <v>96.41</v>
      </c>
      <c r="K158" s="5">
        <v>4</v>
      </c>
      <c r="L158" s="32">
        <f t="shared" si="20"/>
        <v>100.41</v>
      </c>
      <c r="M158" s="32">
        <v>95.51</v>
      </c>
      <c r="N158" s="5">
        <v>2</v>
      </c>
      <c r="O158" s="32">
        <f t="shared" si="21"/>
        <v>97.51</v>
      </c>
      <c r="P158" s="32">
        <f t="shared" si="22"/>
        <v>97.51</v>
      </c>
      <c r="Q158" s="32">
        <f t="shared" si="23"/>
        <v>5.2569084628670169</v>
      </c>
    </row>
    <row r="159" spans="1:17" ht="60" x14ac:dyDescent="0.25">
      <c r="A159" s="5"/>
      <c r="B159" s="16" t="s">
        <v>285</v>
      </c>
      <c r="C159" s="16">
        <v>1999</v>
      </c>
      <c r="D159" s="16">
        <v>1999</v>
      </c>
      <c r="E159" s="16">
        <v>1999</v>
      </c>
      <c r="F159" s="16" t="s">
        <v>25</v>
      </c>
      <c r="G159" s="16" t="s">
        <v>12</v>
      </c>
      <c r="H159" s="16" t="s">
        <v>27</v>
      </c>
      <c r="I159" s="16" t="s">
        <v>286</v>
      </c>
      <c r="J159" s="32">
        <v>98.03</v>
      </c>
      <c r="K159" s="5">
        <v>0</v>
      </c>
      <c r="L159" s="32">
        <f t="shared" si="20"/>
        <v>98.03</v>
      </c>
      <c r="M159" s="32">
        <v>99.36</v>
      </c>
      <c r="N159" s="5">
        <v>0</v>
      </c>
      <c r="O159" s="32">
        <f t="shared" si="21"/>
        <v>99.36</v>
      </c>
      <c r="P159" s="32">
        <f t="shared" si="22"/>
        <v>98.03</v>
      </c>
      <c r="Q159" s="32">
        <f t="shared" si="23"/>
        <v>5.8182210708117452</v>
      </c>
    </row>
    <row r="160" spans="1:17" ht="30" x14ac:dyDescent="0.25">
      <c r="A160" s="5"/>
      <c r="B160" s="16" t="s">
        <v>52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43</v>
      </c>
      <c r="H160" s="16" t="s">
        <v>53</v>
      </c>
      <c r="I160" s="16" t="s">
        <v>54</v>
      </c>
      <c r="J160" s="32">
        <v>101.21</v>
      </c>
      <c r="K160" s="5">
        <v>0</v>
      </c>
      <c r="L160" s="32">
        <f t="shared" si="20"/>
        <v>101.21</v>
      </c>
      <c r="M160" s="32">
        <v>95.28</v>
      </c>
      <c r="N160" s="5">
        <v>4</v>
      </c>
      <c r="O160" s="32">
        <f t="shared" si="21"/>
        <v>99.28</v>
      </c>
      <c r="P160" s="32">
        <f t="shared" si="22"/>
        <v>99.28</v>
      </c>
      <c r="Q160" s="32">
        <f t="shared" si="23"/>
        <v>7.1675302245250441</v>
      </c>
    </row>
    <row r="161" spans="1:17" ht="60" x14ac:dyDescent="0.25">
      <c r="A161" s="5"/>
      <c r="B161" s="16" t="s">
        <v>349</v>
      </c>
      <c r="C161" s="16">
        <v>1996</v>
      </c>
      <c r="D161" s="16">
        <v>1996</v>
      </c>
      <c r="E161" s="16">
        <v>1996</v>
      </c>
      <c r="F161" s="16" t="s">
        <v>25</v>
      </c>
      <c r="G161" s="16" t="s">
        <v>90</v>
      </c>
      <c r="H161" s="16" t="s">
        <v>350</v>
      </c>
      <c r="I161" s="16" t="s">
        <v>351</v>
      </c>
      <c r="J161" s="32">
        <v>114.84</v>
      </c>
      <c r="K161" s="5">
        <v>6</v>
      </c>
      <c r="L161" s="32">
        <f t="shared" si="20"/>
        <v>120.84</v>
      </c>
      <c r="M161" s="32">
        <v>99.46</v>
      </c>
      <c r="N161" s="5">
        <v>0</v>
      </c>
      <c r="O161" s="32">
        <f t="shared" si="21"/>
        <v>99.46</v>
      </c>
      <c r="P161" s="32">
        <f t="shared" si="22"/>
        <v>99.46</v>
      </c>
      <c r="Q161" s="32">
        <f t="shared" si="23"/>
        <v>7.36183074265975</v>
      </c>
    </row>
    <row r="162" spans="1:17" ht="90" x14ac:dyDescent="0.25">
      <c r="A162" s="5"/>
      <c r="B162" s="16" t="s">
        <v>270</v>
      </c>
      <c r="C162" s="16">
        <v>1998</v>
      </c>
      <c r="D162" s="16">
        <v>1998</v>
      </c>
      <c r="E162" s="16">
        <v>1998</v>
      </c>
      <c r="F162" s="16" t="s">
        <v>25</v>
      </c>
      <c r="G162" s="16" t="s">
        <v>116</v>
      </c>
      <c r="H162" s="16" t="s">
        <v>273</v>
      </c>
      <c r="I162" s="16" t="s">
        <v>118</v>
      </c>
      <c r="J162" s="32">
        <v>100.22</v>
      </c>
      <c r="K162" s="5">
        <v>0</v>
      </c>
      <c r="L162" s="32">
        <f t="shared" si="20"/>
        <v>100.22</v>
      </c>
      <c r="M162" s="32">
        <v>107.31</v>
      </c>
      <c r="N162" s="5">
        <v>4</v>
      </c>
      <c r="O162" s="32">
        <f t="shared" si="21"/>
        <v>111.31</v>
      </c>
      <c r="P162" s="32">
        <f t="shared" si="22"/>
        <v>100.22</v>
      </c>
      <c r="Q162" s="32">
        <f t="shared" si="23"/>
        <v>8.1822107081174416</v>
      </c>
    </row>
    <row r="163" spans="1:17" x14ac:dyDescent="0.25">
      <c r="A163" s="5"/>
      <c r="B163" s="16" t="s">
        <v>200</v>
      </c>
      <c r="C163" s="16">
        <v>1985</v>
      </c>
      <c r="D163" s="16">
        <v>1985</v>
      </c>
      <c r="E163" s="16">
        <v>1985</v>
      </c>
      <c r="F163" s="16" t="s">
        <v>25</v>
      </c>
      <c r="G163" s="16" t="s">
        <v>12</v>
      </c>
      <c r="H163" s="16" t="s">
        <v>13</v>
      </c>
      <c r="I163" s="16" t="s">
        <v>28</v>
      </c>
      <c r="J163" s="32">
        <v>99.28</v>
      </c>
      <c r="K163" s="5">
        <v>2</v>
      </c>
      <c r="L163" s="32">
        <f t="shared" si="20"/>
        <v>101.28</v>
      </c>
      <c r="M163" s="32"/>
      <c r="N163" s="5"/>
      <c r="O163" s="32" t="s">
        <v>973</v>
      </c>
      <c r="P163" s="32">
        <f t="shared" si="22"/>
        <v>101.28</v>
      </c>
      <c r="Q163" s="32">
        <f t="shared" si="23"/>
        <v>9.3264248704663224</v>
      </c>
    </row>
    <row r="164" spans="1:17" ht="75" x14ac:dyDescent="0.25">
      <c r="A164" s="5"/>
      <c r="B164" s="16" t="s">
        <v>334</v>
      </c>
      <c r="C164" s="16">
        <v>1996</v>
      </c>
      <c r="D164" s="16">
        <v>1996</v>
      </c>
      <c r="E164" s="16">
        <v>1996</v>
      </c>
      <c r="F164" s="16" t="s">
        <v>25</v>
      </c>
      <c r="G164" s="16" t="s">
        <v>67</v>
      </c>
      <c r="H164" s="16" t="s">
        <v>335</v>
      </c>
      <c r="I164" s="16" t="s">
        <v>336</v>
      </c>
      <c r="J164" s="32">
        <v>124.68</v>
      </c>
      <c r="K164" s="5">
        <v>52</v>
      </c>
      <c r="L164" s="32">
        <f t="shared" si="20"/>
        <v>176.68</v>
      </c>
      <c r="M164" s="32">
        <v>102.38</v>
      </c>
      <c r="N164" s="5">
        <v>0</v>
      </c>
      <c r="O164" s="32">
        <f t="shared" si="21"/>
        <v>102.38</v>
      </c>
      <c r="P164" s="32">
        <f t="shared" si="22"/>
        <v>102.38</v>
      </c>
      <c r="Q164" s="32">
        <f t="shared" si="23"/>
        <v>10.513816925734018</v>
      </c>
    </row>
    <row r="165" spans="1:17" ht="45" x14ac:dyDescent="0.25">
      <c r="A165" s="5"/>
      <c r="B165" s="16" t="s">
        <v>425</v>
      </c>
      <c r="C165" s="16">
        <v>1995</v>
      </c>
      <c r="D165" s="16">
        <v>1995</v>
      </c>
      <c r="E165" s="16">
        <v>1995</v>
      </c>
      <c r="F165" s="16" t="s">
        <v>25</v>
      </c>
      <c r="G165" s="16" t="s">
        <v>90</v>
      </c>
      <c r="H165" s="16" t="s">
        <v>104</v>
      </c>
      <c r="I165" s="16" t="s">
        <v>105</v>
      </c>
      <c r="J165" s="32">
        <v>100.53</v>
      </c>
      <c r="K165" s="5">
        <v>2</v>
      </c>
      <c r="L165" s="32">
        <f t="shared" si="20"/>
        <v>102.53</v>
      </c>
      <c r="M165" s="32"/>
      <c r="N165" s="5"/>
      <c r="O165" s="32" t="s">
        <v>973</v>
      </c>
      <c r="P165" s="32">
        <f t="shared" si="22"/>
        <v>102.53</v>
      </c>
      <c r="Q165" s="32">
        <f t="shared" si="23"/>
        <v>10.67573402417962</v>
      </c>
    </row>
    <row r="166" spans="1:17" ht="30" x14ac:dyDescent="0.25">
      <c r="A166" s="5"/>
      <c r="B166" s="16" t="s">
        <v>507</v>
      </c>
      <c r="C166" s="16">
        <v>1987</v>
      </c>
      <c r="D166" s="16">
        <v>1987</v>
      </c>
      <c r="E166" s="16">
        <v>1987</v>
      </c>
      <c r="F166" s="16" t="s">
        <v>25</v>
      </c>
      <c r="G166" s="16" t="s">
        <v>75</v>
      </c>
      <c r="H166" s="16" t="s">
        <v>508</v>
      </c>
      <c r="I166" s="16" t="s">
        <v>230</v>
      </c>
      <c r="J166" s="32">
        <v>103.02</v>
      </c>
      <c r="K166" s="5">
        <v>8</v>
      </c>
      <c r="L166" s="32">
        <f t="shared" si="20"/>
        <v>111.02</v>
      </c>
      <c r="M166" s="32">
        <v>101.2</v>
      </c>
      <c r="N166" s="5">
        <v>2</v>
      </c>
      <c r="O166" s="32">
        <f t="shared" si="21"/>
        <v>103.2</v>
      </c>
      <c r="P166" s="32">
        <f t="shared" si="22"/>
        <v>103.2</v>
      </c>
      <c r="Q166" s="32">
        <f t="shared" si="23"/>
        <v>11.398963730569951</v>
      </c>
    </row>
    <row r="167" spans="1:17" ht="30" x14ac:dyDescent="0.25">
      <c r="A167" s="5"/>
      <c r="B167" s="16" t="s">
        <v>465</v>
      </c>
      <c r="C167" s="16">
        <v>1998</v>
      </c>
      <c r="D167" s="16">
        <v>1998</v>
      </c>
      <c r="E167" s="16">
        <v>1998</v>
      </c>
      <c r="F167" s="16" t="s">
        <v>11</v>
      </c>
      <c r="G167" s="16" t="s">
        <v>43</v>
      </c>
      <c r="H167" s="16" t="s">
        <v>53</v>
      </c>
      <c r="I167" s="16" t="s">
        <v>72</v>
      </c>
      <c r="J167" s="32">
        <v>101.32</v>
      </c>
      <c r="K167" s="5">
        <v>2</v>
      </c>
      <c r="L167" s="32">
        <f t="shared" si="20"/>
        <v>103.32</v>
      </c>
      <c r="M167" s="32">
        <v>116.51</v>
      </c>
      <c r="N167" s="5">
        <v>10</v>
      </c>
      <c r="O167" s="32">
        <f t="shared" si="21"/>
        <v>126.51</v>
      </c>
      <c r="P167" s="32">
        <f t="shared" si="22"/>
        <v>103.32</v>
      </c>
      <c r="Q167" s="32">
        <f t="shared" si="23"/>
        <v>11.528497409326418</v>
      </c>
    </row>
    <row r="168" spans="1:17" ht="45" x14ac:dyDescent="0.25">
      <c r="A168" s="5"/>
      <c r="B168" s="16" t="s">
        <v>481</v>
      </c>
      <c r="C168" s="16">
        <v>1995</v>
      </c>
      <c r="D168" s="16">
        <v>1995</v>
      </c>
      <c r="E168" s="16">
        <v>1995</v>
      </c>
      <c r="F168" s="16" t="s">
        <v>25</v>
      </c>
      <c r="G168" s="16" t="s">
        <v>36</v>
      </c>
      <c r="H168" s="16" t="s">
        <v>125</v>
      </c>
      <c r="I168" s="16" t="s">
        <v>38</v>
      </c>
      <c r="J168" s="32">
        <v>101.48</v>
      </c>
      <c r="K168" s="5">
        <v>2</v>
      </c>
      <c r="L168" s="32">
        <f t="shared" si="20"/>
        <v>103.48</v>
      </c>
      <c r="M168" s="32">
        <v>97.35</v>
      </c>
      <c r="N168" s="5">
        <v>8</v>
      </c>
      <c r="O168" s="32">
        <f t="shared" si="21"/>
        <v>105.35</v>
      </c>
      <c r="P168" s="32">
        <f t="shared" si="22"/>
        <v>103.48</v>
      </c>
      <c r="Q168" s="32">
        <f t="shared" si="23"/>
        <v>11.701208981001731</v>
      </c>
    </row>
    <row r="169" spans="1:17" ht="60" x14ac:dyDescent="0.25">
      <c r="A169" s="5"/>
      <c r="B169" s="16" t="s">
        <v>275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171</v>
      </c>
      <c r="H169" s="16" t="s">
        <v>172</v>
      </c>
      <c r="I169" s="16" t="s">
        <v>173</v>
      </c>
      <c r="J169" s="32">
        <v>110.5</v>
      </c>
      <c r="K169" s="5">
        <v>50</v>
      </c>
      <c r="L169" s="32">
        <f t="shared" si="20"/>
        <v>160.5</v>
      </c>
      <c r="M169" s="32">
        <v>103.62</v>
      </c>
      <c r="N169" s="5">
        <v>0</v>
      </c>
      <c r="O169" s="32">
        <f t="shared" si="21"/>
        <v>103.62</v>
      </c>
      <c r="P169" s="32">
        <f t="shared" si="22"/>
        <v>103.62</v>
      </c>
      <c r="Q169" s="32">
        <f t="shared" si="23"/>
        <v>11.852331606217621</v>
      </c>
    </row>
    <row r="170" spans="1:17" ht="60" x14ac:dyDescent="0.25">
      <c r="A170" s="5"/>
      <c r="B170" s="16" t="s">
        <v>290</v>
      </c>
      <c r="C170" s="16">
        <v>2000</v>
      </c>
      <c r="D170" s="16">
        <v>2000</v>
      </c>
      <c r="E170" s="16">
        <v>2000</v>
      </c>
      <c r="F170" s="16" t="s">
        <v>11</v>
      </c>
      <c r="G170" s="16" t="s">
        <v>291</v>
      </c>
      <c r="H170" s="16" t="s">
        <v>292</v>
      </c>
      <c r="I170" s="16" t="s">
        <v>293</v>
      </c>
      <c r="J170" s="32">
        <v>101.85</v>
      </c>
      <c r="K170" s="5">
        <v>4</v>
      </c>
      <c r="L170" s="32">
        <f t="shared" si="20"/>
        <v>105.85</v>
      </c>
      <c r="M170" s="32">
        <v>100.82</v>
      </c>
      <c r="N170" s="5">
        <v>4</v>
      </c>
      <c r="O170" s="32">
        <f t="shared" si="21"/>
        <v>104.82</v>
      </c>
      <c r="P170" s="32">
        <f t="shared" si="22"/>
        <v>104.82</v>
      </c>
      <c r="Q170" s="32">
        <f t="shared" si="23"/>
        <v>13.147668393782375</v>
      </c>
    </row>
    <row r="171" spans="1:17" x14ac:dyDescent="0.25">
      <c r="A171" s="5"/>
      <c r="B171" s="16" t="s">
        <v>503</v>
      </c>
      <c r="C171" s="16">
        <v>1985</v>
      </c>
      <c r="D171" s="16">
        <v>1985</v>
      </c>
      <c r="E171" s="16">
        <v>1985</v>
      </c>
      <c r="F171" s="16" t="s">
        <v>25</v>
      </c>
      <c r="G171" s="16" t="s">
        <v>12</v>
      </c>
      <c r="H171" s="16" t="s">
        <v>13</v>
      </c>
      <c r="I171" s="16" t="s">
        <v>28</v>
      </c>
      <c r="J171" s="32">
        <v>109.31</v>
      </c>
      <c r="K171" s="5">
        <v>2</v>
      </c>
      <c r="L171" s="32">
        <f t="shared" si="20"/>
        <v>111.31</v>
      </c>
      <c r="M171" s="32">
        <v>104.82</v>
      </c>
      <c r="N171" s="5">
        <v>0</v>
      </c>
      <c r="O171" s="32">
        <f t="shared" si="21"/>
        <v>104.82</v>
      </c>
      <c r="P171" s="32">
        <f t="shared" si="22"/>
        <v>104.82</v>
      </c>
      <c r="Q171" s="32">
        <f t="shared" si="23"/>
        <v>13.147668393782375</v>
      </c>
    </row>
    <row r="172" spans="1:17" ht="30" x14ac:dyDescent="0.25">
      <c r="A172" s="5"/>
      <c r="B172" s="16" t="s">
        <v>71</v>
      </c>
      <c r="C172" s="16">
        <v>1998</v>
      </c>
      <c r="D172" s="16">
        <v>1998</v>
      </c>
      <c r="E172" s="16">
        <v>1998</v>
      </c>
      <c r="F172" s="16" t="s">
        <v>11</v>
      </c>
      <c r="G172" s="16" t="s">
        <v>43</v>
      </c>
      <c r="H172" s="16" t="s">
        <v>53</v>
      </c>
      <c r="I172" s="16" t="s">
        <v>72</v>
      </c>
      <c r="J172" s="32">
        <v>102.22</v>
      </c>
      <c r="K172" s="5">
        <v>6</v>
      </c>
      <c r="L172" s="32">
        <f t="shared" si="20"/>
        <v>108.22</v>
      </c>
      <c r="M172" s="32">
        <v>103.31</v>
      </c>
      <c r="N172" s="5">
        <v>2</v>
      </c>
      <c r="O172" s="32">
        <f t="shared" si="21"/>
        <v>105.31</v>
      </c>
      <c r="P172" s="32">
        <f t="shared" si="22"/>
        <v>105.31</v>
      </c>
      <c r="Q172" s="32">
        <f t="shared" si="23"/>
        <v>13.676597582037997</v>
      </c>
    </row>
    <row r="173" spans="1:17" ht="30" x14ac:dyDescent="0.25">
      <c r="A173" s="5"/>
      <c r="B173" s="16" t="s">
        <v>24</v>
      </c>
      <c r="C173" s="16">
        <v>1995</v>
      </c>
      <c r="D173" s="16">
        <v>1995</v>
      </c>
      <c r="E173" s="16">
        <v>1995</v>
      </c>
      <c r="F173" s="16" t="s">
        <v>25</v>
      </c>
      <c r="G173" s="16" t="s">
        <v>26</v>
      </c>
      <c r="H173" s="16" t="s">
        <v>27</v>
      </c>
      <c r="I173" s="16" t="s">
        <v>28</v>
      </c>
      <c r="J173" s="32">
        <v>103.96</v>
      </c>
      <c r="K173" s="5">
        <v>2</v>
      </c>
      <c r="L173" s="32">
        <f t="shared" si="20"/>
        <v>105.96</v>
      </c>
      <c r="M173" s="32">
        <v>108.62</v>
      </c>
      <c r="N173" s="5">
        <v>50</v>
      </c>
      <c r="O173" s="32">
        <f t="shared" si="21"/>
        <v>158.62</v>
      </c>
      <c r="P173" s="32">
        <f t="shared" si="22"/>
        <v>105.96</v>
      </c>
      <c r="Q173" s="32">
        <f t="shared" si="23"/>
        <v>14.378238341968904</v>
      </c>
    </row>
    <row r="174" spans="1:17" ht="30" x14ac:dyDescent="0.25">
      <c r="A174" s="5"/>
      <c r="B174" s="16" t="s">
        <v>542</v>
      </c>
      <c r="C174" s="16">
        <v>2002</v>
      </c>
      <c r="D174" s="16">
        <v>2002</v>
      </c>
      <c r="E174" s="16">
        <v>2002</v>
      </c>
      <c r="F174" s="16" t="s">
        <v>11</v>
      </c>
      <c r="G174" s="16" t="s">
        <v>36</v>
      </c>
      <c r="H174" s="16" t="s">
        <v>125</v>
      </c>
      <c r="I174" s="16" t="s">
        <v>180</v>
      </c>
      <c r="J174" s="32">
        <v>106.54</v>
      </c>
      <c r="K174" s="5">
        <v>2</v>
      </c>
      <c r="L174" s="32">
        <f t="shared" si="20"/>
        <v>108.54</v>
      </c>
      <c r="M174" s="32">
        <v>106.01</v>
      </c>
      <c r="N174" s="5">
        <v>0</v>
      </c>
      <c r="O174" s="32">
        <f t="shared" si="21"/>
        <v>106.01</v>
      </c>
      <c r="P174" s="32">
        <f t="shared" si="22"/>
        <v>106.01</v>
      </c>
      <c r="Q174" s="32">
        <f t="shared" si="23"/>
        <v>14.432210708117449</v>
      </c>
    </row>
    <row r="175" spans="1:17" x14ac:dyDescent="0.25">
      <c r="A175" s="5"/>
      <c r="B175" s="16" t="s">
        <v>127</v>
      </c>
      <c r="C175" s="16">
        <v>1995</v>
      </c>
      <c r="D175" s="16">
        <v>1995</v>
      </c>
      <c r="E175" s="16">
        <v>1995</v>
      </c>
      <c r="F175" s="16" t="s">
        <v>25</v>
      </c>
      <c r="G175" s="16" t="s">
        <v>82</v>
      </c>
      <c r="H175" s="16" t="s">
        <v>83</v>
      </c>
      <c r="I175" s="16" t="s">
        <v>128</v>
      </c>
      <c r="J175" s="32">
        <v>112.2</v>
      </c>
      <c r="K175" s="5">
        <v>2</v>
      </c>
      <c r="L175" s="32">
        <f t="shared" si="20"/>
        <v>114.2</v>
      </c>
      <c r="M175" s="32">
        <v>106.41</v>
      </c>
      <c r="N175" s="5">
        <v>0</v>
      </c>
      <c r="O175" s="32">
        <f t="shared" si="21"/>
        <v>106.41</v>
      </c>
      <c r="P175" s="32">
        <f t="shared" si="22"/>
        <v>106.41</v>
      </c>
      <c r="Q175" s="32">
        <f t="shared" si="23"/>
        <v>14.863989637305695</v>
      </c>
    </row>
    <row r="176" spans="1:17" x14ac:dyDescent="0.25">
      <c r="A176" s="5"/>
      <c r="B176" s="16" t="s">
        <v>498</v>
      </c>
      <c r="C176" s="16">
        <v>1991</v>
      </c>
      <c r="D176" s="16">
        <v>1991</v>
      </c>
      <c r="E176" s="16">
        <v>1991</v>
      </c>
      <c r="F176" s="16" t="s">
        <v>25</v>
      </c>
      <c r="G176" s="16" t="s">
        <v>82</v>
      </c>
      <c r="H176" s="16" t="s">
        <v>83</v>
      </c>
      <c r="I176" s="16" t="s">
        <v>128</v>
      </c>
      <c r="J176" s="32">
        <v>116.03</v>
      </c>
      <c r="K176" s="5">
        <v>4</v>
      </c>
      <c r="L176" s="32">
        <f t="shared" si="20"/>
        <v>120.03</v>
      </c>
      <c r="M176" s="32">
        <v>106.94</v>
      </c>
      <c r="N176" s="5">
        <v>0</v>
      </c>
      <c r="O176" s="32">
        <f t="shared" si="21"/>
        <v>106.94</v>
      </c>
      <c r="P176" s="32">
        <f t="shared" si="22"/>
        <v>106.94</v>
      </c>
      <c r="Q176" s="32">
        <f t="shared" si="23"/>
        <v>15.436096718480135</v>
      </c>
    </row>
    <row r="177" spans="1:17" ht="45" x14ac:dyDescent="0.25">
      <c r="A177" s="5"/>
      <c r="B177" s="16" t="s">
        <v>469</v>
      </c>
      <c r="C177" s="16">
        <v>2003</v>
      </c>
      <c r="D177" s="16">
        <v>2003</v>
      </c>
      <c r="E177" s="16">
        <v>2003</v>
      </c>
      <c r="F177" s="16" t="s">
        <v>11</v>
      </c>
      <c r="G177" s="16" t="s">
        <v>12</v>
      </c>
      <c r="H177" s="16" t="s">
        <v>13</v>
      </c>
      <c r="I177" s="16" t="s">
        <v>14</v>
      </c>
      <c r="J177" s="32">
        <v>116.69</v>
      </c>
      <c r="K177" s="5">
        <v>6</v>
      </c>
      <c r="L177" s="32">
        <f t="shared" si="20"/>
        <v>122.69</v>
      </c>
      <c r="M177" s="32">
        <v>106.35</v>
      </c>
      <c r="N177" s="5">
        <v>2</v>
      </c>
      <c r="O177" s="32">
        <f t="shared" si="21"/>
        <v>108.35</v>
      </c>
      <c r="P177" s="32">
        <f t="shared" si="22"/>
        <v>108.35</v>
      </c>
      <c r="Q177" s="32">
        <f t="shared" si="23"/>
        <v>16.95811744386873</v>
      </c>
    </row>
    <row r="178" spans="1:17" ht="60" x14ac:dyDescent="0.25">
      <c r="A178" s="5"/>
      <c r="B178" s="16" t="s">
        <v>567</v>
      </c>
      <c r="C178" s="16">
        <v>2003</v>
      </c>
      <c r="D178" s="16">
        <v>2003</v>
      </c>
      <c r="E178" s="16">
        <v>2003</v>
      </c>
      <c r="F178" s="16" t="s">
        <v>11</v>
      </c>
      <c r="G178" s="16" t="s">
        <v>48</v>
      </c>
      <c r="H178" s="16" t="s">
        <v>371</v>
      </c>
      <c r="I178" s="16" t="s">
        <v>568</v>
      </c>
      <c r="J178" s="32">
        <v>118.52</v>
      </c>
      <c r="K178" s="5">
        <v>4</v>
      </c>
      <c r="L178" s="32">
        <f t="shared" si="20"/>
        <v>122.52</v>
      </c>
      <c r="M178" s="32">
        <v>106.67</v>
      </c>
      <c r="N178" s="5">
        <v>2</v>
      </c>
      <c r="O178" s="32">
        <f t="shared" si="21"/>
        <v>108.67</v>
      </c>
      <c r="P178" s="32">
        <f t="shared" si="22"/>
        <v>108.67</v>
      </c>
      <c r="Q178" s="32">
        <f t="shared" si="23"/>
        <v>17.303540587219345</v>
      </c>
    </row>
    <row r="179" spans="1:17" ht="45" x14ac:dyDescent="0.25">
      <c r="A179" s="5"/>
      <c r="B179" s="16" t="s">
        <v>124</v>
      </c>
      <c r="C179" s="16">
        <v>1997</v>
      </c>
      <c r="D179" s="16">
        <v>1997</v>
      </c>
      <c r="E179" s="16">
        <v>1997</v>
      </c>
      <c r="F179" s="16" t="s">
        <v>25</v>
      </c>
      <c r="G179" s="16" t="s">
        <v>36</v>
      </c>
      <c r="H179" s="16" t="s">
        <v>125</v>
      </c>
      <c r="I179" s="16" t="s">
        <v>38</v>
      </c>
      <c r="J179" s="32">
        <v>106.93</v>
      </c>
      <c r="K179" s="5">
        <v>2</v>
      </c>
      <c r="L179" s="32">
        <f t="shared" si="20"/>
        <v>108.93</v>
      </c>
      <c r="M179" s="32">
        <v>106.2</v>
      </c>
      <c r="N179" s="5">
        <v>8</v>
      </c>
      <c r="O179" s="32">
        <f t="shared" si="21"/>
        <v>114.2</v>
      </c>
      <c r="P179" s="32">
        <f t="shared" si="22"/>
        <v>108.93</v>
      </c>
      <c r="Q179" s="32">
        <f t="shared" si="23"/>
        <v>17.584196891191716</v>
      </c>
    </row>
    <row r="180" spans="1:17" ht="60" x14ac:dyDescent="0.25">
      <c r="A180" s="5"/>
      <c r="B180" s="16" t="s">
        <v>170</v>
      </c>
      <c r="C180" s="16">
        <v>1997</v>
      </c>
      <c r="D180" s="16">
        <v>1997</v>
      </c>
      <c r="E180" s="16">
        <v>1997</v>
      </c>
      <c r="F180" s="16" t="s">
        <v>11</v>
      </c>
      <c r="G180" s="16" t="s">
        <v>171</v>
      </c>
      <c r="H180" s="16" t="s">
        <v>172</v>
      </c>
      <c r="I180" s="16" t="s">
        <v>173</v>
      </c>
      <c r="J180" s="32">
        <v>108.94</v>
      </c>
      <c r="K180" s="5">
        <v>0</v>
      </c>
      <c r="L180" s="32">
        <f t="shared" si="20"/>
        <v>108.94</v>
      </c>
      <c r="M180" s="32">
        <v>108.05</v>
      </c>
      <c r="N180" s="5">
        <v>54</v>
      </c>
      <c r="O180" s="32">
        <f t="shared" si="21"/>
        <v>162.05000000000001</v>
      </c>
      <c r="P180" s="32">
        <f t="shared" si="22"/>
        <v>108.94</v>
      </c>
      <c r="Q180" s="32">
        <f t="shared" si="23"/>
        <v>17.594991364421414</v>
      </c>
    </row>
    <row r="181" spans="1:17" ht="30" x14ac:dyDescent="0.25">
      <c r="A181" s="5"/>
      <c r="B181" s="16" t="s">
        <v>136</v>
      </c>
      <c r="C181" s="16">
        <v>1994</v>
      </c>
      <c r="D181" s="16">
        <v>1994</v>
      </c>
      <c r="E181" s="16">
        <v>1994</v>
      </c>
      <c r="F181" s="16" t="s">
        <v>25</v>
      </c>
      <c r="G181" s="16" t="s">
        <v>26</v>
      </c>
      <c r="H181" s="16" t="s">
        <v>27</v>
      </c>
      <c r="I181" s="16" t="s">
        <v>28</v>
      </c>
      <c r="J181" s="32">
        <v>112.03</v>
      </c>
      <c r="K181" s="5">
        <v>0</v>
      </c>
      <c r="L181" s="32">
        <f t="shared" si="20"/>
        <v>112.03</v>
      </c>
      <c r="M181" s="32">
        <v>109.54</v>
      </c>
      <c r="N181" s="5">
        <v>2</v>
      </c>
      <c r="O181" s="32">
        <f t="shared" si="21"/>
        <v>111.54</v>
      </c>
      <c r="P181" s="32">
        <f t="shared" si="22"/>
        <v>111.54</v>
      </c>
      <c r="Q181" s="32">
        <f t="shared" si="23"/>
        <v>20.401554404145084</v>
      </c>
    </row>
    <row r="182" spans="1:17" ht="90" x14ac:dyDescent="0.25">
      <c r="A182" s="5"/>
      <c r="B182" s="16" t="s">
        <v>473</v>
      </c>
      <c r="C182" s="16">
        <v>2003</v>
      </c>
      <c r="D182" s="16">
        <v>2003</v>
      </c>
      <c r="E182" s="16">
        <v>2003</v>
      </c>
      <c r="F182" s="16" t="s">
        <v>11</v>
      </c>
      <c r="G182" s="16" t="s">
        <v>90</v>
      </c>
      <c r="H182" s="16" t="s">
        <v>113</v>
      </c>
      <c r="I182" s="16" t="s">
        <v>474</v>
      </c>
      <c r="J182" s="32">
        <v>111.97</v>
      </c>
      <c r="K182" s="5">
        <v>0</v>
      </c>
      <c r="L182" s="32">
        <f t="shared" si="20"/>
        <v>111.97</v>
      </c>
      <c r="M182" s="32">
        <v>110.36</v>
      </c>
      <c r="N182" s="5">
        <v>4</v>
      </c>
      <c r="O182" s="32">
        <f t="shared" si="21"/>
        <v>114.36</v>
      </c>
      <c r="P182" s="32">
        <f t="shared" si="22"/>
        <v>111.97</v>
      </c>
      <c r="Q182" s="32">
        <f t="shared" si="23"/>
        <v>20.865716753022451</v>
      </c>
    </row>
    <row r="183" spans="1:17" ht="45" x14ac:dyDescent="0.25">
      <c r="A183" s="5"/>
      <c r="B183" s="16" t="s">
        <v>355</v>
      </c>
      <c r="C183" s="16">
        <v>2002</v>
      </c>
      <c r="D183" s="16">
        <v>2002</v>
      </c>
      <c r="E183" s="16">
        <v>2002</v>
      </c>
      <c r="F183" s="16">
        <v>1</v>
      </c>
      <c r="G183" s="16" t="s">
        <v>356</v>
      </c>
      <c r="H183" s="16" t="s">
        <v>357</v>
      </c>
      <c r="I183" s="16" t="s">
        <v>358</v>
      </c>
      <c r="J183" s="32">
        <v>115.28</v>
      </c>
      <c r="K183" s="5">
        <v>6</v>
      </c>
      <c r="L183" s="32">
        <f t="shared" ref="L183:L214" si="24">J183+K183</f>
        <v>121.28</v>
      </c>
      <c r="M183" s="32">
        <v>109.45</v>
      </c>
      <c r="N183" s="5">
        <v>4</v>
      </c>
      <c r="O183" s="32">
        <f t="shared" ref="O183:O214" si="25">M183+N183</f>
        <v>113.45</v>
      </c>
      <c r="P183" s="32">
        <f t="shared" ref="P183:P214" si="26">MIN(O183,L183)</f>
        <v>113.45</v>
      </c>
      <c r="Q183" s="32">
        <f t="shared" ref="Q183:Q214" si="27">IF( AND(ISNUMBER(P$151),ISNUMBER(P183)),(P183-P$151)/P$151*100,"")</f>
        <v>22.463298791019</v>
      </c>
    </row>
    <row r="184" spans="1:17" ht="60" x14ac:dyDescent="0.25">
      <c r="A184" s="5"/>
      <c r="B184" s="16" t="s">
        <v>529</v>
      </c>
      <c r="C184" s="16">
        <v>2002</v>
      </c>
      <c r="D184" s="16">
        <v>2002</v>
      </c>
      <c r="E184" s="16">
        <v>2002</v>
      </c>
      <c r="F184" s="16" t="s">
        <v>11</v>
      </c>
      <c r="G184" s="16" t="s">
        <v>99</v>
      </c>
      <c r="H184" s="16" t="s">
        <v>530</v>
      </c>
      <c r="I184" s="16" t="s">
        <v>101</v>
      </c>
      <c r="J184" s="32">
        <v>110.33</v>
      </c>
      <c r="K184" s="5">
        <v>4</v>
      </c>
      <c r="L184" s="32">
        <f t="shared" si="24"/>
        <v>114.33</v>
      </c>
      <c r="M184" s="32">
        <v>128.94999999999999</v>
      </c>
      <c r="N184" s="5">
        <v>4</v>
      </c>
      <c r="O184" s="32">
        <f t="shared" si="25"/>
        <v>132.94999999999999</v>
      </c>
      <c r="P184" s="32">
        <f t="shared" si="26"/>
        <v>114.33</v>
      </c>
      <c r="Q184" s="32">
        <f t="shared" si="27"/>
        <v>23.413212435233159</v>
      </c>
    </row>
    <row r="185" spans="1:17" ht="75" x14ac:dyDescent="0.25">
      <c r="A185" s="5"/>
      <c r="B185" s="16" t="s">
        <v>383</v>
      </c>
      <c r="C185" s="16">
        <v>2003</v>
      </c>
      <c r="D185" s="16">
        <v>2003</v>
      </c>
      <c r="E185" s="16">
        <v>2003</v>
      </c>
      <c r="F185" s="16" t="s">
        <v>11</v>
      </c>
      <c r="G185" s="16" t="s">
        <v>196</v>
      </c>
      <c r="H185" s="16" t="s">
        <v>197</v>
      </c>
      <c r="I185" s="16" t="s">
        <v>198</v>
      </c>
      <c r="J185" s="32">
        <v>113.52</v>
      </c>
      <c r="K185" s="5">
        <v>2</v>
      </c>
      <c r="L185" s="32">
        <f t="shared" si="24"/>
        <v>115.52</v>
      </c>
      <c r="M185" s="32">
        <v>108.86</v>
      </c>
      <c r="N185" s="5">
        <v>6</v>
      </c>
      <c r="O185" s="32">
        <f t="shared" si="25"/>
        <v>114.86</v>
      </c>
      <c r="P185" s="32">
        <f t="shared" si="26"/>
        <v>114.86</v>
      </c>
      <c r="Q185" s="32">
        <f t="shared" si="27"/>
        <v>23.985319516407596</v>
      </c>
    </row>
    <row r="186" spans="1:17" ht="60" x14ac:dyDescent="0.25">
      <c r="A186" s="5"/>
      <c r="B186" s="16" t="s">
        <v>184</v>
      </c>
      <c r="C186" s="16">
        <v>2003</v>
      </c>
      <c r="D186" s="16">
        <v>2003</v>
      </c>
      <c r="E186" s="16">
        <v>2003</v>
      </c>
      <c r="F186" s="16" t="s">
        <v>11</v>
      </c>
      <c r="G186" s="16" t="s">
        <v>36</v>
      </c>
      <c r="H186" s="16" t="s">
        <v>37</v>
      </c>
      <c r="I186" s="16" t="s">
        <v>96</v>
      </c>
      <c r="J186" s="32">
        <v>111.07</v>
      </c>
      <c r="K186" s="5">
        <v>4</v>
      </c>
      <c r="L186" s="32">
        <f t="shared" si="24"/>
        <v>115.07</v>
      </c>
      <c r="M186" s="32">
        <v>120.16</v>
      </c>
      <c r="N186" s="5">
        <v>2</v>
      </c>
      <c r="O186" s="32">
        <f t="shared" si="25"/>
        <v>122.16</v>
      </c>
      <c r="P186" s="32">
        <f t="shared" si="26"/>
        <v>115.07</v>
      </c>
      <c r="Q186" s="32">
        <f t="shared" si="27"/>
        <v>24.212003454231425</v>
      </c>
    </row>
    <row r="187" spans="1:17" ht="45" x14ac:dyDescent="0.25">
      <c r="A187" s="5"/>
      <c r="B187" s="16" t="s">
        <v>143</v>
      </c>
      <c r="C187" s="16">
        <v>1980</v>
      </c>
      <c r="D187" s="16">
        <v>1980</v>
      </c>
      <c r="E187" s="16">
        <v>1980</v>
      </c>
      <c r="F187" s="16" t="s">
        <v>25</v>
      </c>
      <c r="G187" s="16" t="s">
        <v>75</v>
      </c>
      <c r="H187" s="16" t="s">
        <v>144</v>
      </c>
      <c r="I187" s="16" t="s">
        <v>145</v>
      </c>
      <c r="J187" s="32">
        <v>114.87</v>
      </c>
      <c r="K187" s="5">
        <v>2</v>
      </c>
      <c r="L187" s="32">
        <f t="shared" si="24"/>
        <v>116.87</v>
      </c>
      <c r="M187" s="32">
        <v>115.81</v>
      </c>
      <c r="N187" s="5">
        <v>2</v>
      </c>
      <c r="O187" s="32">
        <f t="shared" si="25"/>
        <v>117.81</v>
      </c>
      <c r="P187" s="32">
        <f t="shared" si="26"/>
        <v>116.87</v>
      </c>
      <c r="Q187" s="32">
        <f t="shared" si="27"/>
        <v>26.155008635578586</v>
      </c>
    </row>
    <row r="188" spans="1:17" ht="45" x14ac:dyDescent="0.25">
      <c r="A188" s="5"/>
      <c r="B188" s="16" t="s">
        <v>488</v>
      </c>
      <c r="C188" s="16">
        <v>2001</v>
      </c>
      <c r="D188" s="16">
        <v>2001</v>
      </c>
      <c r="E188" s="16">
        <v>2001</v>
      </c>
      <c r="F188" s="16" t="s">
        <v>11</v>
      </c>
      <c r="G188" s="16" t="s">
        <v>457</v>
      </c>
      <c r="H188" s="16" t="s">
        <v>489</v>
      </c>
      <c r="I188" s="16" t="s">
        <v>490</v>
      </c>
      <c r="J188" s="32">
        <v>115.51</v>
      </c>
      <c r="K188" s="5">
        <v>4</v>
      </c>
      <c r="L188" s="32">
        <f t="shared" si="24"/>
        <v>119.51</v>
      </c>
      <c r="M188" s="32">
        <v>142.74</v>
      </c>
      <c r="N188" s="5">
        <v>10</v>
      </c>
      <c r="O188" s="32">
        <f t="shared" si="25"/>
        <v>152.74</v>
      </c>
      <c r="P188" s="32">
        <f t="shared" si="26"/>
        <v>119.51</v>
      </c>
      <c r="Q188" s="32">
        <f t="shared" si="27"/>
        <v>29.004749568221079</v>
      </c>
    </row>
    <row r="189" spans="1:17" ht="60" x14ac:dyDescent="0.25">
      <c r="A189" s="5"/>
      <c r="B189" s="16" t="s">
        <v>433</v>
      </c>
      <c r="C189" s="16">
        <v>2000</v>
      </c>
      <c r="D189" s="16">
        <v>2000</v>
      </c>
      <c r="E189" s="16">
        <v>2000</v>
      </c>
      <c r="F189" s="16" t="s">
        <v>11</v>
      </c>
      <c r="G189" s="16" t="s">
        <v>291</v>
      </c>
      <c r="H189" s="16" t="s">
        <v>292</v>
      </c>
      <c r="I189" s="16" t="s">
        <v>434</v>
      </c>
      <c r="J189" s="32">
        <v>117.4</v>
      </c>
      <c r="K189" s="5">
        <v>54</v>
      </c>
      <c r="L189" s="32">
        <f t="shared" si="24"/>
        <v>171.4</v>
      </c>
      <c r="M189" s="32">
        <v>115.65</v>
      </c>
      <c r="N189" s="5">
        <v>4</v>
      </c>
      <c r="O189" s="32">
        <f t="shared" si="25"/>
        <v>119.65</v>
      </c>
      <c r="P189" s="32">
        <f t="shared" si="26"/>
        <v>119.65</v>
      </c>
      <c r="Q189" s="32">
        <f t="shared" si="27"/>
        <v>29.155872193436966</v>
      </c>
    </row>
    <row r="190" spans="1:17" ht="60" x14ac:dyDescent="0.25">
      <c r="A190" s="5"/>
      <c r="B190" s="16" t="s">
        <v>98</v>
      </c>
      <c r="C190" s="16">
        <v>2003</v>
      </c>
      <c r="D190" s="16">
        <v>2003</v>
      </c>
      <c r="E190" s="16">
        <v>2003</v>
      </c>
      <c r="F190" s="16" t="s">
        <v>11</v>
      </c>
      <c r="G190" s="16" t="s">
        <v>99</v>
      </c>
      <c r="H190" s="16" t="s">
        <v>609</v>
      </c>
      <c r="I190" s="16" t="s">
        <v>101</v>
      </c>
      <c r="J190" s="32">
        <v>119.85</v>
      </c>
      <c r="K190" s="5">
        <v>0</v>
      </c>
      <c r="L190" s="32">
        <f t="shared" si="24"/>
        <v>119.85</v>
      </c>
      <c r="M190" s="32">
        <v>124.35</v>
      </c>
      <c r="N190" s="5">
        <v>2</v>
      </c>
      <c r="O190" s="32">
        <f t="shared" si="25"/>
        <v>126.35</v>
      </c>
      <c r="P190" s="32">
        <f t="shared" si="26"/>
        <v>119.85</v>
      </c>
      <c r="Q190" s="32">
        <f t="shared" si="27"/>
        <v>29.371761658031083</v>
      </c>
    </row>
    <row r="191" spans="1:17" ht="30" x14ac:dyDescent="0.25">
      <c r="A191" s="5"/>
      <c r="B191" s="16" t="s">
        <v>74</v>
      </c>
      <c r="C191" s="16">
        <v>1965</v>
      </c>
      <c r="D191" s="16">
        <v>1965</v>
      </c>
      <c r="E191" s="16">
        <v>1965</v>
      </c>
      <c r="F191" s="16" t="s">
        <v>25</v>
      </c>
      <c r="G191" s="16" t="s">
        <v>75</v>
      </c>
      <c r="H191" s="16"/>
      <c r="I191" s="16" t="s">
        <v>76</v>
      </c>
      <c r="J191" s="32">
        <v>116.67</v>
      </c>
      <c r="K191" s="5">
        <v>4</v>
      </c>
      <c r="L191" s="32">
        <f t="shared" si="24"/>
        <v>120.67</v>
      </c>
      <c r="M191" s="32">
        <v>118.41</v>
      </c>
      <c r="N191" s="5">
        <v>4</v>
      </c>
      <c r="O191" s="32">
        <f t="shared" si="25"/>
        <v>122.41</v>
      </c>
      <c r="P191" s="32">
        <f t="shared" si="26"/>
        <v>120.67</v>
      </c>
      <c r="Q191" s="32">
        <f t="shared" si="27"/>
        <v>30.25690846286701</v>
      </c>
    </row>
    <row r="192" spans="1:17" ht="30" x14ac:dyDescent="0.25">
      <c r="A192" s="5"/>
      <c r="B192" s="16" t="s">
        <v>534</v>
      </c>
      <c r="C192" s="16">
        <v>2001</v>
      </c>
      <c r="D192" s="16">
        <v>2001</v>
      </c>
      <c r="E192" s="16">
        <v>2001</v>
      </c>
      <c r="F192" s="16" t="s">
        <v>11</v>
      </c>
      <c r="G192" s="16" t="s">
        <v>12</v>
      </c>
      <c r="H192" s="16" t="s">
        <v>27</v>
      </c>
      <c r="I192" s="16" t="s">
        <v>535</v>
      </c>
      <c r="J192" s="32">
        <v>118.31</v>
      </c>
      <c r="K192" s="5">
        <v>8</v>
      </c>
      <c r="L192" s="32">
        <f t="shared" si="24"/>
        <v>126.31</v>
      </c>
      <c r="M192" s="32">
        <v>126.47</v>
      </c>
      <c r="N192" s="5">
        <v>2</v>
      </c>
      <c r="O192" s="32">
        <f t="shared" si="25"/>
        <v>128.47</v>
      </c>
      <c r="P192" s="32">
        <f t="shared" si="26"/>
        <v>126.31</v>
      </c>
      <c r="Q192" s="32">
        <f t="shared" si="27"/>
        <v>36.344991364421418</v>
      </c>
    </row>
    <row r="193" spans="1:17" ht="30" x14ac:dyDescent="0.25">
      <c r="A193" s="5"/>
      <c r="B193" s="16" t="s">
        <v>379</v>
      </c>
      <c r="C193" s="16">
        <v>1994</v>
      </c>
      <c r="D193" s="16">
        <v>1994</v>
      </c>
      <c r="E193" s="16">
        <v>1994</v>
      </c>
      <c r="F193" s="16" t="s">
        <v>25</v>
      </c>
      <c r="G193" s="16" t="s">
        <v>26</v>
      </c>
      <c r="H193" s="16" t="s">
        <v>380</v>
      </c>
      <c r="I193" s="16" t="s">
        <v>381</v>
      </c>
      <c r="J193" s="32">
        <v>126.08</v>
      </c>
      <c r="K193" s="5">
        <v>4</v>
      </c>
      <c r="L193" s="32">
        <f t="shared" si="24"/>
        <v>130.07999999999998</v>
      </c>
      <c r="M193" s="32">
        <v>121.71</v>
      </c>
      <c r="N193" s="5">
        <v>6</v>
      </c>
      <c r="O193" s="32">
        <f t="shared" si="25"/>
        <v>127.71</v>
      </c>
      <c r="P193" s="32">
        <f t="shared" si="26"/>
        <v>127.71</v>
      </c>
      <c r="Q193" s="32">
        <f t="shared" si="27"/>
        <v>37.856217616580302</v>
      </c>
    </row>
    <row r="194" spans="1:17" ht="60" x14ac:dyDescent="0.25">
      <c r="A194" s="5"/>
      <c r="B194" s="16" t="s">
        <v>252</v>
      </c>
      <c r="C194" s="16">
        <v>2002</v>
      </c>
      <c r="D194" s="16">
        <v>2002</v>
      </c>
      <c r="E194" s="16">
        <v>2002</v>
      </c>
      <c r="F194" s="16" t="s">
        <v>11</v>
      </c>
      <c r="G194" s="16" t="s">
        <v>108</v>
      </c>
      <c r="H194" s="16" t="s">
        <v>167</v>
      </c>
      <c r="I194" s="16" t="s">
        <v>253</v>
      </c>
      <c r="J194" s="32">
        <v>131.05000000000001</v>
      </c>
      <c r="K194" s="5">
        <v>0</v>
      </c>
      <c r="L194" s="32">
        <f t="shared" si="24"/>
        <v>131.05000000000001</v>
      </c>
      <c r="M194" s="32">
        <v>147.19999999999999</v>
      </c>
      <c r="N194" s="5">
        <v>2</v>
      </c>
      <c r="O194" s="32">
        <f t="shared" si="25"/>
        <v>149.19999999999999</v>
      </c>
      <c r="P194" s="32">
        <f t="shared" si="26"/>
        <v>131.05000000000001</v>
      </c>
      <c r="Q194" s="32">
        <f t="shared" si="27"/>
        <v>41.461571675302253</v>
      </c>
    </row>
    <row r="195" spans="1:17" ht="90" x14ac:dyDescent="0.25">
      <c r="A195" s="5"/>
      <c r="B195" s="16" t="s">
        <v>377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116</v>
      </c>
      <c r="H195" s="16" t="s">
        <v>698</v>
      </c>
      <c r="I195" s="16" t="s">
        <v>315</v>
      </c>
      <c r="J195" s="32">
        <v>125.9</v>
      </c>
      <c r="K195" s="5">
        <v>6</v>
      </c>
      <c r="L195" s="32">
        <f t="shared" si="24"/>
        <v>131.9</v>
      </c>
      <c r="M195" s="32">
        <v>158.19</v>
      </c>
      <c r="N195" s="5">
        <v>4</v>
      </c>
      <c r="O195" s="32">
        <f t="shared" si="25"/>
        <v>162.19</v>
      </c>
      <c r="P195" s="32">
        <f t="shared" si="26"/>
        <v>131.9</v>
      </c>
      <c r="Q195" s="32">
        <f t="shared" si="27"/>
        <v>42.37910189982729</v>
      </c>
    </row>
    <row r="196" spans="1:17" ht="60" x14ac:dyDescent="0.25">
      <c r="A196" s="5"/>
      <c r="B196" s="16" t="s">
        <v>89</v>
      </c>
      <c r="C196" s="16">
        <v>2004</v>
      </c>
      <c r="D196" s="16">
        <v>2004</v>
      </c>
      <c r="E196" s="16">
        <v>2004</v>
      </c>
      <c r="F196" s="16" t="s">
        <v>11</v>
      </c>
      <c r="G196" s="16" t="s">
        <v>90</v>
      </c>
      <c r="H196" s="16" t="s">
        <v>91</v>
      </c>
      <c r="I196" s="16" t="s">
        <v>92</v>
      </c>
      <c r="J196" s="32">
        <v>148.66</v>
      </c>
      <c r="K196" s="5">
        <v>0</v>
      </c>
      <c r="L196" s="32">
        <f t="shared" si="24"/>
        <v>148.66</v>
      </c>
      <c r="M196" s="32">
        <v>128.79</v>
      </c>
      <c r="N196" s="5">
        <v>4</v>
      </c>
      <c r="O196" s="32">
        <f t="shared" si="25"/>
        <v>132.79</v>
      </c>
      <c r="P196" s="32">
        <f t="shared" si="26"/>
        <v>132.79</v>
      </c>
      <c r="Q196" s="32">
        <f t="shared" si="27"/>
        <v>43.339810017271148</v>
      </c>
    </row>
    <row r="197" spans="1:17" ht="30" x14ac:dyDescent="0.25">
      <c r="A197" s="5"/>
      <c r="B197" s="16" t="s">
        <v>218</v>
      </c>
      <c r="C197" s="16">
        <v>2000</v>
      </c>
      <c r="D197" s="16">
        <v>2000</v>
      </c>
      <c r="E197" s="16">
        <v>2000</v>
      </c>
      <c r="F197" s="16" t="s">
        <v>11</v>
      </c>
      <c r="G197" s="16" t="s">
        <v>82</v>
      </c>
      <c r="H197" s="16" t="s">
        <v>83</v>
      </c>
      <c r="I197" s="16" t="s">
        <v>219</v>
      </c>
      <c r="J197" s="32">
        <v>131.34</v>
      </c>
      <c r="K197" s="5">
        <v>2</v>
      </c>
      <c r="L197" s="32">
        <f t="shared" si="24"/>
        <v>133.34</v>
      </c>
      <c r="M197" s="32">
        <v>133.55000000000001</v>
      </c>
      <c r="N197" s="5">
        <v>8</v>
      </c>
      <c r="O197" s="32">
        <f t="shared" si="25"/>
        <v>141.55000000000001</v>
      </c>
      <c r="P197" s="32">
        <f t="shared" si="26"/>
        <v>133.34</v>
      </c>
      <c r="Q197" s="32">
        <f t="shared" si="27"/>
        <v>43.933506044905016</v>
      </c>
    </row>
    <row r="198" spans="1:17" ht="90" x14ac:dyDescent="0.25">
      <c r="A198" s="5"/>
      <c r="B198" s="16" t="s">
        <v>115</v>
      </c>
      <c r="C198" s="16">
        <v>2003</v>
      </c>
      <c r="D198" s="16">
        <v>2003</v>
      </c>
      <c r="E198" s="16">
        <v>2003</v>
      </c>
      <c r="F198" s="16">
        <v>1</v>
      </c>
      <c r="G198" s="16" t="s">
        <v>116</v>
      </c>
      <c r="H198" s="16" t="s">
        <v>273</v>
      </c>
      <c r="I198" s="16" t="s">
        <v>118</v>
      </c>
      <c r="J198" s="32">
        <v>129.88</v>
      </c>
      <c r="K198" s="5">
        <v>6</v>
      </c>
      <c r="L198" s="32">
        <f t="shared" si="24"/>
        <v>135.88</v>
      </c>
      <c r="M198" s="32">
        <v>155.30000000000001</v>
      </c>
      <c r="N198" s="5">
        <v>106</v>
      </c>
      <c r="O198" s="32">
        <f t="shared" si="25"/>
        <v>261.3</v>
      </c>
      <c r="P198" s="32">
        <f t="shared" si="26"/>
        <v>135.88</v>
      </c>
      <c r="Q198" s="32">
        <f t="shared" si="27"/>
        <v>46.675302245250428</v>
      </c>
    </row>
    <row r="199" spans="1:17" ht="45" x14ac:dyDescent="0.25">
      <c r="A199" s="5"/>
      <c r="B199" s="16" t="s">
        <v>420</v>
      </c>
      <c r="C199" s="16">
        <v>2004</v>
      </c>
      <c r="D199" s="16">
        <v>2004</v>
      </c>
      <c r="E199" s="16">
        <v>2004</v>
      </c>
      <c r="F199" s="16" t="s">
        <v>11</v>
      </c>
      <c r="G199" s="16" t="s">
        <v>67</v>
      </c>
      <c r="H199" s="16" t="s">
        <v>417</v>
      </c>
      <c r="I199" s="16" t="s">
        <v>418</v>
      </c>
      <c r="J199" s="32">
        <v>151.44999999999999</v>
      </c>
      <c r="K199" s="5">
        <v>54</v>
      </c>
      <c r="L199" s="32">
        <f t="shared" si="24"/>
        <v>205.45</v>
      </c>
      <c r="M199" s="32">
        <v>134.69</v>
      </c>
      <c r="N199" s="5">
        <v>2</v>
      </c>
      <c r="O199" s="32">
        <f t="shared" si="25"/>
        <v>136.69</v>
      </c>
      <c r="P199" s="32">
        <f t="shared" si="26"/>
        <v>136.69</v>
      </c>
      <c r="Q199" s="32">
        <f t="shared" si="27"/>
        <v>47.549654576856646</v>
      </c>
    </row>
    <row r="200" spans="1:17" ht="75" x14ac:dyDescent="0.25">
      <c r="A200" s="5"/>
      <c r="B200" s="16" t="s">
        <v>250</v>
      </c>
      <c r="C200" s="16">
        <v>2002</v>
      </c>
      <c r="D200" s="16">
        <v>2002</v>
      </c>
      <c r="E200" s="16">
        <v>2002</v>
      </c>
      <c r="F200" s="16" t="s">
        <v>11</v>
      </c>
      <c r="G200" s="16" t="s">
        <v>196</v>
      </c>
      <c r="H200" s="16" t="s">
        <v>197</v>
      </c>
      <c r="I200" s="16" t="s">
        <v>198</v>
      </c>
      <c r="J200" s="32">
        <v>146.63</v>
      </c>
      <c r="K200" s="5">
        <v>4</v>
      </c>
      <c r="L200" s="32">
        <f t="shared" si="24"/>
        <v>150.63</v>
      </c>
      <c r="M200" s="32">
        <v>135.53</v>
      </c>
      <c r="N200" s="5">
        <v>2</v>
      </c>
      <c r="O200" s="32">
        <f t="shared" si="25"/>
        <v>137.53</v>
      </c>
      <c r="P200" s="32">
        <f t="shared" si="26"/>
        <v>137.53</v>
      </c>
      <c r="Q200" s="32">
        <f t="shared" si="27"/>
        <v>48.45639032815199</v>
      </c>
    </row>
    <row r="201" spans="1:17" ht="45" x14ac:dyDescent="0.25">
      <c r="A201" s="5"/>
      <c r="B201" s="16" t="s">
        <v>416</v>
      </c>
      <c r="C201" s="16">
        <v>2004</v>
      </c>
      <c r="D201" s="16">
        <v>2004</v>
      </c>
      <c r="E201" s="16">
        <v>2004</v>
      </c>
      <c r="F201" s="16" t="s">
        <v>11</v>
      </c>
      <c r="G201" s="16" t="s">
        <v>67</v>
      </c>
      <c r="H201" s="16" t="s">
        <v>417</v>
      </c>
      <c r="I201" s="16" t="s">
        <v>418</v>
      </c>
      <c r="J201" s="32">
        <v>136.07</v>
      </c>
      <c r="K201" s="5">
        <v>4</v>
      </c>
      <c r="L201" s="32">
        <f t="shared" si="24"/>
        <v>140.07</v>
      </c>
      <c r="M201" s="32">
        <v>138.72999999999999</v>
      </c>
      <c r="N201" s="5">
        <v>56</v>
      </c>
      <c r="O201" s="32">
        <f t="shared" si="25"/>
        <v>194.73</v>
      </c>
      <c r="P201" s="32">
        <f t="shared" si="26"/>
        <v>140.07</v>
      </c>
      <c r="Q201" s="32">
        <f t="shared" si="27"/>
        <v>51.198186528497402</v>
      </c>
    </row>
    <row r="202" spans="1:17" x14ac:dyDescent="0.25">
      <c r="A202" s="5"/>
      <c r="B202" s="16" t="s">
        <v>155</v>
      </c>
      <c r="C202" s="16">
        <v>2004</v>
      </c>
      <c r="D202" s="16">
        <v>2004</v>
      </c>
      <c r="E202" s="16">
        <v>2004</v>
      </c>
      <c r="F202" s="16">
        <v>1</v>
      </c>
      <c r="G202" s="16" t="s">
        <v>12</v>
      </c>
      <c r="H202" s="16" t="s">
        <v>13</v>
      </c>
      <c r="I202" s="16" t="s">
        <v>818</v>
      </c>
      <c r="J202" s="32">
        <v>141.38999999999999</v>
      </c>
      <c r="K202" s="5">
        <v>4</v>
      </c>
      <c r="L202" s="32">
        <f t="shared" si="24"/>
        <v>145.38999999999999</v>
      </c>
      <c r="M202" s="32">
        <v>141.85</v>
      </c>
      <c r="N202" s="5">
        <v>60</v>
      </c>
      <c r="O202" s="32">
        <f t="shared" si="25"/>
        <v>201.85</v>
      </c>
      <c r="P202" s="32">
        <f t="shared" si="26"/>
        <v>145.38999999999999</v>
      </c>
      <c r="Q202" s="32">
        <f t="shared" si="27"/>
        <v>56.940846286701195</v>
      </c>
    </row>
    <row r="203" spans="1:17" ht="30" x14ac:dyDescent="0.25">
      <c r="A203" s="5"/>
      <c r="B203" s="16" t="s">
        <v>396</v>
      </c>
      <c r="C203" s="16">
        <v>2004</v>
      </c>
      <c r="D203" s="16">
        <v>2004</v>
      </c>
      <c r="E203" s="16">
        <v>2004</v>
      </c>
      <c r="F203" s="16">
        <v>1</v>
      </c>
      <c r="G203" s="16" t="s">
        <v>82</v>
      </c>
      <c r="H203" s="16" t="s">
        <v>83</v>
      </c>
      <c r="I203" s="16" t="s">
        <v>219</v>
      </c>
      <c r="J203" s="32">
        <v>171.53</v>
      </c>
      <c r="K203" s="5">
        <v>8</v>
      </c>
      <c r="L203" s="32">
        <f t="shared" si="24"/>
        <v>179.53</v>
      </c>
      <c r="M203" s="32">
        <v>151.66</v>
      </c>
      <c r="N203" s="5">
        <v>2</v>
      </c>
      <c r="O203" s="32">
        <f t="shared" si="25"/>
        <v>153.66</v>
      </c>
      <c r="P203" s="32">
        <f t="shared" si="26"/>
        <v>153.66</v>
      </c>
      <c r="Q203" s="32">
        <f t="shared" si="27"/>
        <v>65.867875647668384</v>
      </c>
    </row>
    <row r="204" spans="1:17" ht="45" x14ac:dyDescent="0.25">
      <c r="A204" s="5"/>
      <c r="B204" s="16" t="s">
        <v>186</v>
      </c>
      <c r="C204" s="16">
        <v>2003</v>
      </c>
      <c r="D204" s="16">
        <v>2003</v>
      </c>
      <c r="E204" s="16">
        <v>2003</v>
      </c>
      <c r="F204" s="16">
        <v>1</v>
      </c>
      <c r="G204" s="16" t="s">
        <v>90</v>
      </c>
      <c r="H204" s="16" t="s">
        <v>628</v>
      </c>
      <c r="I204" s="16" t="s">
        <v>188</v>
      </c>
      <c r="J204" s="32">
        <v>168.86</v>
      </c>
      <c r="K204" s="5">
        <v>54</v>
      </c>
      <c r="L204" s="32">
        <f t="shared" si="24"/>
        <v>222.86</v>
      </c>
      <c r="M204" s="32">
        <v>159.28</v>
      </c>
      <c r="N204" s="5">
        <v>10</v>
      </c>
      <c r="O204" s="32">
        <f t="shared" si="25"/>
        <v>169.28</v>
      </c>
      <c r="P204" s="32">
        <f t="shared" si="26"/>
        <v>169.28</v>
      </c>
      <c r="Q204" s="32">
        <f t="shared" si="27"/>
        <v>82.72884283246978</v>
      </c>
    </row>
    <row r="205" spans="1:17" ht="30" x14ac:dyDescent="0.25">
      <c r="A205" s="5"/>
      <c r="B205" s="16" t="s">
        <v>258</v>
      </c>
      <c r="C205" s="16">
        <v>2004</v>
      </c>
      <c r="D205" s="16">
        <v>2004</v>
      </c>
      <c r="E205" s="16">
        <v>2004</v>
      </c>
      <c r="F205" s="16">
        <v>1</v>
      </c>
      <c r="G205" s="16" t="s">
        <v>12</v>
      </c>
      <c r="H205" s="16" t="s">
        <v>13</v>
      </c>
      <c r="I205" s="16" t="s">
        <v>259</v>
      </c>
      <c r="J205" s="32">
        <v>164.63</v>
      </c>
      <c r="K205" s="5">
        <v>10</v>
      </c>
      <c r="L205" s="32">
        <f t="shared" si="24"/>
        <v>174.63</v>
      </c>
      <c r="M205" s="32"/>
      <c r="N205" s="5"/>
      <c r="O205" s="32" t="s">
        <v>973</v>
      </c>
      <c r="P205" s="32">
        <f t="shared" si="26"/>
        <v>174.63</v>
      </c>
      <c r="Q205" s="32">
        <f t="shared" si="27"/>
        <v>88.503886010362692</v>
      </c>
    </row>
    <row r="206" spans="1:17" ht="45" x14ac:dyDescent="0.25">
      <c r="A206" s="5"/>
      <c r="B206" s="16" t="s">
        <v>245</v>
      </c>
      <c r="C206" s="16">
        <v>2000</v>
      </c>
      <c r="D206" s="16">
        <v>2000</v>
      </c>
      <c r="E206" s="16">
        <v>2000</v>
      </c>
      <c r="F206" s="16" t="s">
        <v>11</v>
      </c>
      <c r="G206" s="16" t="s">
        <v>246</v>
      </c>
      <c r="H206" s="16" t="s">
        <v>247</v>
      </c>
      <c r="I206" s="16" t="s">
        <v>248</v>
      </c>
      <c r="J206" s="32">
        <v>152.54</v>
      </c>
      <c r="K206" s="5">
        <v>112</v>
      </c>
      <c r="L206" s="32">
        <f t="shared" si="24"/>
        <v>264.53999999999996</v>
      </c>
      <c r="M206" s="32">
        <v>159.27000000000001</v>
      </c>
      <c r="N206" s="5">
        <v>158</v>
      </c>
      <c r="O206" s="32">
        <f t="shared" si="25"/>
        <v>317.27</v>
      </c>
      <c r="P206" s="32">
        <f t="shared" si="26"/>
        <v>264.53999999999996</v>
      </c>
      <c r="Q206" s="32">
        <f t="shared" si="27"/>
        <v>185.55699481865281</v>
      </c>
    </row>
    <row r="207" spans="1:17" ht="75" x14ac:dyDescent="0.25">
      <c r="A207" s="5"/>
      <c r="B207" s="16" t="s">
        <v>30</v>
      </c>
      <c r="C207" s="16">
        <v>2003</v>
      </c>
      <c r="D207" s="16">
        <v>2003</v>
      </c>
      <c r="E207" s="16">
        <v>2003</v>
      </c>
      <c r="F207" s="16" t="s">
        <v>11</v>
      </c>
      <c r="G207" s="16" t="s">
        <v>31</v>
      </c>
      <c r="H207" s="16" t="s">
        <v>32</v>
      </c>
      <c r="I207" s="16" t="s">
        <v>33</v>
      </c>
      <c r="J207" s="32">
        <v>189.09</v>
      </c>
      <c r="K207" s="5">
        <v>112</v>
      </c>
      <c r="L207" s="32">
        <f t="shared" si="24"/>
        <v>301.09000000000003</v>
      </c>
      <c r="M207" s="32"/>
      <c r="N207" s="5"/>
      <c r="O207" s="32" t="s">
        <v>973</v>
      </c>
      <c r="P207" s="32">
        <f t="shared" si="26"/>
        <v>301.09000000000003</v>
      </c>
      <c r="Q207" s="32">
        <f t="shared" si="27"/>
        <v>225.01079447322977</v>
      </c>
    </row>
    <row r="209" spans="1:17" ht="18.75" x14ac:dyDescent="0.25">
      <c r="A209" s="20" t="s">
        <v>1017</v>
      </c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17" x14ac:dyDescent="0.25">
      <c r="A210" s="27" t="s">
        <v>967</v>
      </c>
      <c r="B210" s="27" t="s">
        <v>1</v>
      </c>
      <c r="C210" s="27" t="s">
        <v>2</v>
      </c>
      <c r="D210" s="27" t="s">
        <v>590</v>
      </c>
      <c r="E210" s="27" t="s">
        <v>591</v>
      </c>
      <c r="F210" s="27" t="s">
        <v>3</v>
      </c>
      <c r="G210" s="27" t="s">
        <v>4</v>
      </c>
      <c r="H210" s="27" t="s">
        <v>5</v>
      </c>
      <c r="I210" s="27" t="s">
        <v>6</v>
      </c>
      <c r="J210" s="33" t="s">
        <v>980</v>
      </c>
      <c r="K210" s="34"/>
      <c r="L210" s="35"/>
      <c r="M210" s="33" t="s">
        <v>981</v>
      </c>
      <c r="N210" s="34"/>
      <c r="O210" s="35"/>
      <c r="P210" s="27" t="s">
        <v>982</v>
      </c>
      <c r="Q210" s="27" t="s">
        <v>972</v>
      </c>
    </row>
    <row r="211" spans="1:17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36" t="s">
        <v>969</v>
      </c>
      <c r="K211" s="36" t="s">
        <v>970</v>
      </c>
      <c r="L211" s="36" t="s">
        <v>971</v>
      </c>
      <c r="M211" s="36" t="s">
        <v>969</v>
      </c>
      <c r="N211" s="36" t="s">
        <v>970</v>
      </c>
      <c r="O211" s="36" t="s">
        <v>971</v>
      </c>
      <c r="P211" s="28"/>
      <c r="Q211" s="28"/>
    </row>
    <row r="212" spans="1:17" ht="75" x14ac:dyDescent="0.25">
      <c r="A212" s="29"/>
      <c r="B212" s="30" t="s">
        <v>263</v>
      </c>
      <c r="C212" s="30">
        <v>1998</v>
      </c>
      <c r="D212" s="30">
        <v>1998</v>
      </c>
      <c r="E212" s="30">
        <v>1998</v>
      </c>
      <c r="F212" s="30" t="s">
        <v>25</v>
      </c>
      <c r="G212" s="30" t="s">
        <v>67</v>
      </c>
      <c r="H212" s="30" t="s">
        <v>773</v>
      </c>
      <c r="I212" s="30" t="s">
        <v>264</v>
      </c>
      <c r="J212" s="31">
        <v>106.95</v>
      </c>
      <c r="K212" s="29">
        <v>0</v>
      </c>
      <c r="L212" s="31">
        <f t="shared" ref="L212:L234" si="28">J212+K212</f>
        <v>106.95</v>
      </c>
      <c r="M212" s="31">
        <v>121.89</v>
      </c>
      <c r="N212" s="29">
        <v>4</v>
      </c>
      <c r="O212" s="31">
        <f t="shared" ref="O212:O234" si="29">M212+N212</f>
        <v>125.89</v>
      </c>
      <c r="P212" s="31">
        <f t="shared" ref="P212:P234" si="30">MIN(O212,L212)</f>
        <v>106.95</v>
      </c>
      <c r="Q212" s="31">
        <f t="shared" ref="Q212:Q234" si="31">IF( AND(ISNUMBER(P$212),ISNUMBER(P212)),(P212-P$212)/P$212*100,"")</f>
        <v>0</v>
      </c>
    </row>
    <row r="213" spans="1:17" ht="45" x14ac:dyDescent="0.25">
      <c r="A213" s="5"/>
      <c r="B213" s="16" t="s">
        <v>342</v>
      </c>
      <c r="C213" s="16">
        <v>1998</v>
      </c>
      <c r="D213" s="16">
        <v>1998</v>
      </c>
      <c r="E213" s="16">
        <v>1998</v>
      </c>
      <c r="F213" s="16" t="s">
        <v>25</v>
      </c>
      <c r="G213" s="16" t="s">
        <v>343</v>
      </c>
      <c r="H213" s="16" t="s">
        <v>344</v>
      </c>
      <c r="I213" s="16" t="s">
        <v>345</v>
      </c>
      <c r="J213" s="32">
        <v>110.28</v>
      </c>
      <c r="K213" s="5">
        <v>2</v>
      </c>
      <c r="L213" s="32">
        <f t="shared" si="28"/>
        <v>112.28</v>
      </c>
      <c r="M213" s="32">
        <v>110.59</v>
      </c>
      <c r="N213" s="5">
        <v>0</v>
      </c>
      <c r="O213" s="32">
        <f t="shared" si="29"/>
        <v>110.59</v>
      </c>
      <c r="P213" s="32">
        <f t="shared" si="30"/>
        <v>110.59</v>
      </c>
      <c r="Q213" s="32">
        <f t="shared" si="31"/>
        <v>3.4034595605423101</v>
      </c>
    </row>
    <row r="214" spans="1:17" x14ac:dyDescent="0.25">
      <c r="A214" s="5"/>
      <c r="B214" s="16" t="s">
        <v>451</v>
      </c>
      <c r="C214" s="16">
        <v>1993</v>
      </c>
      <c r="D214" s="16">
        <v>1993</v>
      </c>
      <c r="E214" s="16">
        <v>1993</v>
      </c>
      <c r="F214" s="16" t="s">
        <v>25</v>
      </c>
      <c r="G214" s="16" t="s">
        <v>43</v>
      </c>
      <c r="H214" s="16" t="s">
        <v>452</v>
      </c>
      <c r="I214" s="16" t="s">
        <v>54</v>
      </c>
      <c r="J214" s="32">
        <v>118.1</v>
      </c>
      <c r="K214" s="5">
        <v>0</v>
      </c>
      <c r="L214" s="32">
        <f t="shared" si="28"/>
        <v>118.1</v>
      </c>
      <c r="M214" s="32">
        <v>112.86</v>
      </c>
      <c r="N214" s="5">
        <v>0</v>
      </c>
      <c r="O214" s="32">
        <f t="shared" si="29"/>
        <v>112.86</v>
      </c>
      <c r="P214" s="32">
        <f t="shared" si="30"/>
        <v>112.86</v>
      </c>
      <c r="Q214" s="32">
        <f t="shared" si="31"/>
        <v>5.5259467040673176</v>
      </c>
    </row>
    <row r="215" spans="1:17" ht="90" x14ac:dyDescent="0.25">
      <c r="A215" s="5"/>
      <c r="B215" s="16" t="s">
        <v>560</v>
      </c>
      <c r="C215" s="16">
        <v>2000</v>
      </c>
      <c r="D215" s="16">
        <v>2000</v>
      </c>
      <c r="E215" s="16">
        <v>2000</v>
      </c>
      <c r="F215" s="16" t="s">
        <v>25</v>
      </c>
      <c r="G215" s="16" t="s">
        <v>561</v>
      </c>
      <c r="H215" s="16" t="s">
        <v>562</v>
      </c>
      <c r="I215" s="16" t="s">
        <v>563</v>
      </c>
      <c r="J215" s="32">
        <v>115.61</v>
      </c>
      <c r="K215" s="5">
        <v>52</v>
      </c>
      <c r="L215" s="32">
        <f t="shared" si="28"/>
        <v>167.61</v>
      </c>
      <c r="M215" s="32">
        <v>112.37</v>
      </c>
      <c r="N215" s="5">
        <v>2</v>
      </c>
      <c r="O215" s="32">
        <f t="shared" si="29"/>
        <v>114.37</v>
      </c>
      <c r="P215" s="32">
        <f t="shared" si="30"/>
        <v>114.37</v>
      </c>
      <c r="Q215" s="32">
        <f t="shared" si="31"/>
        <v>6.937821411874709</v>
      </c>
    </row>
    <row r="216" spans="1:17" ht="75" x14ac:dyDescent="0.25">
      <c r="A216" s="5"/>
      <c r="B216" s="16" t="s">
        <v>362</v>
      </c>
      <c r="C216" s="16">
        <v>1991</v>
      </c>
      <c r="D216" s="16">
        <v>1991</v>
      </c>
      <c r="E216" s="16">
        <v>1991</v>
      </c>
      <c r="F216" s="16" t="s">
        <v>25</v>
      </c>
      <c r="G216" s="16" t="s">
        <v>67</v>
      </c>
      <c r="H216" s="16" t="s">
        <v>335</v>
      </c>
      <c r="I216" s="16" t="s">
        <v>264</v>
      </c>
      <c r="J216" s="32">
        <v>117.41</v>
      </c>
      <c r="K216" s="5">
        <v>2</v>
      </c>
      <c r="L216" s="32">
        <f t="shared" si="28"/>
        <v>119.41</v>
      </c>
      <c r="M216" s="32">
        <v>115.07</v>
      </c>
      <c r="N216" s="5">
        <v>2</v>
      </c>
      <c r="O216" s="32">
        <f t="shared" si="29"/>
        <v>117.07</v>
      </c>
      <c r="P216" s="32">
        <f t="shared" si="30"/>
        <v>117.07</v>
      </c>
      <c r="Q216" s="32">
        <f t="shared" si="31"/>
        <v>9.4623655913978411</v>
      </c>
    </row>
    <row r="217" spans="1:17" ht="90" x14ac:dyDescent="0.25">
      <c r="A217" s="5"/>
      <c r="B217" s="16" t="s">
        <v>510</v>
      </c>
      <c r="C217" s="16">
        <v>1991</v>
      </c>
      <c r="D217" s="16">
        <v>1991</v>
      </c>
      <c r="E217" s="16">
        <v>1991</v>
      </c>
      <c r="F217" s="16" t="s">
        <v>25</v>
      </c>
      <c r="G217" s="16" t="s">
        <v>511</v>
      </c>
      <c r="H217" s="16" t="s">
        <v>512</v>
      </c>
      <c r="I217" s="16" t="s">
        <v>513</v>
      </c>
      <c r="J217" s="32">
        <v>129.43</v>
      </c>
      <c r="K217" s="5">
        <v>54</v>
      </c>
      <c r="L217" s="32">
        <f t="shared" si="28"/>
        <v>183.43</v>
      </c>
      <c r="M217" s="32">
        <v>116.4</v>
      </c>
      <c r="N217" s="5">
        <v>2</v>
      </c>
      <c r="O217" s="32">
        <f t="shared" si="29"/>
        <v>118.4</v>
      </c>
      <c r="P217" s="32">
        <f t="shared" si="30"/>
        <v>118.4</v>
      </c>
      <c r="Q217" s="32">
        <f t="shared" si="31"/>
        <v>10.705937353903696</v>
      </c>
    </row>
    <row r="218" spans="1:17" ht="30" x14ac:dyDescent="0.25">
      <c r="A218" s="5"/>
      <c r="B218" s="16" t="s">
        <v>297</v>
      </c>
      <c r="C218" s="16">
        <v>1999</v>
      </c>
      <c r="D218" s="16">
        <v>1999</v>
      </c>
      <c r="E218" s="16">
        <v>1999</v>
      </c>
      <c r="F218" s="16" t="s">
        <v>25</v>
      </c>
      <c r="G218" s="16" t="s">
        <v>82</v>
      </c>
      <c r="H218" s="16" t="s">
        <v>222</v>
      </c>
      <c r="I218" s="16" t="s">
        <v>298</v>
      </c>
      <c r="J218" s="32">
        <v>117.85</v>
      </c>
      <c r="K218" s="5">
        <v>6</v>
      </c>
      <c r="L218" s="32">
        <f t="shared" si="28"/>
        <v>123.85</v>
      </c>
      <c r="M218" s="32"/>
      <c r="N218" s="5"/>
      <c r="O218" s="32" t="s">
        <v>973</v>
      </c>
      <c r="P218" s="32">
        <f t="shared" si="30"/>
        <v>123.85</v>
      </c>
      <c r="Q218" s="32">
        <f t="shared" si="31"/>
        <v>15.801776531089285</v>
      </c>
    </row>
    <row r="219" spans="1:17" ht="45" x14ac:dyDescent="0.25">
      <c r="A219" s="5"/>
      <c r="B219" s="16" t="s">
        <v>436</v>
      </c>
      <c r="C219" s="16">
        <v>1999</v>
      </c>
      <c r="D219" s="16">
        <v>1999</v>
      </c>
      <c r="E219" s="16">
        <v>1999</v>
      </c>
      <c r="F219" s="16" t="s">
        <v>11</v>
      </c>
      <c r="G219" s="16" t="s">
        <v>26</v>
      </c>
      <c r="H219" s="16" t="s">
        <v>27</v>
      </c>
      <c r="I219" s="16" t="s">
        <v>437</v>
      </c>
      <c r="J219" s="32">
        <v>124.83</v>
      </c>
      <c r="K219" s="5">
        <v>2</v>
      </c>
      <c r="L219" s="32">
        <f t="shared" si="28"/>
        <v>126.83</v>
      </c>
      <c r="M219" s="32">
        <v>126.83</v>
      </c>
      <c r="N219" s="5">
        <v>6</v>
      </c>
      <c r="O219" s="32">
        <f t="shared" si="29"/>
        <v>132.82999999999998</v>
      </c>
      <c r="P219" s="32">
        <f t="shared" si="30"/>
        <v>126.83</v>
      </c>
      <c r="Q219" s="32">
        <f t="shared" si="31"/>
        <v>18.588125292192608</v>
      </c>
    </row>
    <row r="220" spans="1:17" ht="60" x14ac:dyDescent="0.25">
      <c r="A220" s="5"/>
      <c r="B220" s="16" t="s">
        <v>327</v>
      </c>
      <c r="C220" s="16">
        <v>1997</v>
      </c>
      <c r="D220" s="16">
        <v>1997</v>
      </c>
      <c r="E220" s="16">
        <v>1997</v>
      </c>
      <c r="F220" s="16" t="s">
        <v>25</v>
      </c>
      <c r="G220" s="16" t="s">
        <v>328</v>
      </c>
      <c r="H220" s="16" t="s">
        <v>329</v>
      </c>
      <c r="I220" s="16" t="s">
        <v>330</v>
      </c>
      <c r="J220" s="32">
        <v>131.03</v>
      </c>
      <c r="K220" s="5">
        <v>2</v>
      </c>
      <c r="L220" s="32">
        <f t="shared" si="28"/>
        <v>133.03</v>
      </c>
      <c r="M220" s="32">
        <v>132.84</v>
      </c>
      <c r="N220" s="5">
        <v>0</v>
      </c>
      <c r="O220" s="32">
        <f t="shared" si="29"/>
        <v>132.84</v>
      </c>
      <c r="P220" s="32">
        <f t="shared" si="30"/>
        <v>132.84</v>
      </c>
      <c r="Q220" s="32">
        <f t="shared" si="31"/>
        <v>24.207573632538569</v>
      </c>
    </row>
    <row r="221" spans="1:17" ht="90" x14ac:dyDescent="0.25">
      <c r="A221" s="5"/>
      <c r="B221" s="16" t="s">
        <v>476</v>
      </c>
      <c r="C221" s="16">
        <v>2001</v>
      </c>
      <c r="D221" s="16">
        <v>2001</v>
      </c>
      <c r="E221" s="16">
        <v>2001</v>
      </c>
      <c r="F221" s="16" t="s">
        <v>11</v>
      </c>
      <c r="G221" s="16" t="s">
        <v>90</v>
      </c>
      <c r="H221" s="16" t="s">
        <v>477</v>
      </c>
      <c r="I221" s="16" t="s">
        <v>474</v>
      </c>
      <c r="J221" s="32">
        <v>137.18</v>
      </c>
      <c r="K221" s="5">
        <v>2</v>
      </c>
      <c r="L221" s="32">
        <f t="shared" si="28"/>
        <v>139.18</v>
      </c>
      <c r="M221" s="32">
        <v>132.84</v>
      </c>
      <c r="N221" s="5">
        <v>2</v>
      </c>
      <c r="O221" s="32">
        <f t="shared" si="29"/>
        <v>134.84</v>
      </c>
      <c r="P221" s="32">
        <f t="shared" si="30"/>
        <v>134.84</v>
      </c>
      <c r="Q221" s="32">
        <f t="shared" si="31"/>
        <v>26.077606358111264</v>
      </c>
    </row>
    <row r="222" spans="1:17" ht="30" x14ac:dyDescent="0.25">
      <c r="A222" s="5"/>
      <c r="B222" s="16" t="s">
        <v>360</v>
      </c>
      <c r="C222" s="16">
        <v>2000</v>
      </c>
      <c r="D222" s="16">
        <v>2000</v>
      </c>
      <c r="E222" s="16">
        <v>2000</v>
      </c>
      <c r="F222" s="16" t="s">
        <v>11</v>
      </c>
      <c r="G222" s="16" t="s">
        <v>26</v>
      </c>
      <c r="H222" s="16" t="s">
        <v>13</v>
      </c>
      <c r="I222" s="16" t="s">
        <v>216</v>
      </c>
      <c r="J222" s="32">
        <v>136.38999999999999</v>
      </c>
      <c r="K222" s="5">
        <v>52</v>
      </c>
      <c r="L222" s="32">
        <f t="shared" si="28"/>
        <v>188.39</v>
      </c>
      <c r="M222" s="32">
        <v>129.97</v>
      </c>
      <c r="N222" s="5">
        <v>6</v>
      </c>
      <c r="O222" s="32">
        <f t="shared" si="29"/>
        <v>135.97</v>
      </c>
      <c r="P222" s="32">
        <f t="shared" si="30"/>
        <v>135.97</v>
      </c>
      <c r="Q222" s="32">
        <f t="shared" si="31"/>
        <v>27.134174848059839</v>
      </c>
    </row>
    <row r="223" spans="1:17" ht="75" x14ac:dyDescent="0.25">
      <c r="A223" s="5"/>
      <c r="B223" s="16" t="s">
        <v>422</v>
      </c>
      <c r="C223" s="16">
        <v>2002</v>
      </c>
      <c r="D223" s="16">
        <v>2002</v>
      </c>
      <c r="E223" s="16">
        <v>2002</v>
      </c>
      <c r="F223" s="16" t="s">
        <v>11</v>
      </c>
      <c r="G223" s="16" t="s">
        <v>43</v>
      </c>
      <c r="H223" s="16" t="s">
        <v>44</v>
      </c>
      <c r="I223" s="16" t="s">
        <v>423</v>
      </c>
      <c r="J223" s="32">
        <v>130.71</v>
      </c>
      <c r="K223" s="5">
        <v>6</v>
      </c>
      <c r="L223" s="32">
        <f t="shared" si="28"/>
        <v>136.71</v>
      </c>
      <c r="M223" s="32">
        <v>146.04</v>
      </c>
      <c r="N223" s="5">
        <v>4</v>
      </c>
      <c r="O223" s="32">
        <f t="shared" si="29"/>
        <v>150.04</v>
      </c>
      <c r="P223" s="32">
        <f t="shared" si="30"/>
        <v>136.71</v>
      </c>
      <c r="Q223" s="32">
        <f t="shared" si="31"/>
        <v>27.826086956521745</v>
      </c>
    </row>
    <row r="224" spans="1:17" ht="60" x14ac:dyDescent="0.25">
      <c r="A224" s="5"/>
      <c r="B224" s="16" t="s">
        <v>370</v>
      </c>
      <c r="C224" s="16">
        <v>2003</v>
      </c>
      <c r="D224" s="16">
        <v>2003</v>
      </c>
      <c r="E224" s="16">
        <v>2003</v>
      </c>
      <c r="F224" s="16" t="s">
        <v>11</v>
      </c>
      <c r="G224" s="16" t="s">
        <v>48</v>
      </c>
      <c r="H224" s="16" t="s">
        <v>371</v>
      </c>
      <c r="I224" s="16" t="s">
        <v>372</v>
      </c>
      <c r="J224" s="32">
        <v>130.28</v>
      </c>
      <c r="K224" s="5">
        <v>8</v>
      </c>
      <c r="L224" s="32">
        <f t="shared" si="28"/>
        <v>138.28</v>
      </c>
      <c r="M224" s="32">
        <v>136.05000000000001</v>
      </c>
      <c r="N224" s="5">
        <v>8</v>
      </c>
      <c r="O224" s="32">
        <f t="shared" si="29"/>
        <v>144.05000000000001</v>
      </c>
      <c r="P224" s="32">
        <f t="shared" si="30"/>
        <v>138.28</v>
      </c>
      <c r="Q224" s="32">
        <f t="shared" si="31"/>
        <v>29.294062646096304</v>
      </c>
    </row>
    <row r="225" spans="1:17" ht="60" x14ac:dyDescent="0.25">
      <c r="A225" s="5"/>
      <c r="B225" s="16" t="s">
        <v>112</v>
      </c>
      <c r="C225" s="16">
        <v>2003</v>
      </c>
      <c r="D225" s="16">
        <v>2003</v>
      </c>
      <c r="E225" s="16">
        <v>2003</v>
      </c>
      <c r="F225" s="16" t="s">
        <v>11</v>
      </c>
      <c r="G225" s="16" t="s">
        <v>90</v>
      </c>
      <c r="H225" s="16" t="s">
        <v>113</v>
      </c>
      <c r="I225" s="16" t="s">
        <v>92</v>
      </c>
      <c r="J225" s="32">
        <v>144.07</v>
      </c>
      <c r="K225" s="5">
        <v>2</v>
      </c>
      <c r="L225" s="32">
        <f t="shared" si="28"/>
        <v>146.07</v>
      </c>
      <c r="M225" s="32">
        <v>145.22</v>
      </c>
      <c r="N225" s="5">
        <v>8</v>
      </c>
      <c r="O225" s="32">
        <f t="shared" si="29"/>
        <v>153.22</v>
      </c>
      <c r="P225" s="32">
        <f t="shared" si="30"/>
        <v>146.07</v>
      </c>
      <c r="Q225" s="32">
        <f t="shared" si="31"/>
        <v>36.577840112201955</v>
      </c>
    </row>
    <row r="226" spans="1:17" ht="60" x14ac:dyDescent="0.25">
      <c r="A226" s="5"/>
      <c r="B226" s="16" t="s">
        <v>234</v>
      </c>
      <c r="C226" s="16">
        <v>2002</v>
      </c>
      <c r="D226" s="16">
        <v>2002</v>
      </c>
      <c r="E226" s="16">
        <v>2002</v>
      </c>
      <c r="F226" s="16" t="s">
        <v>11</v>
      </c>
      <c r="G226" s="16" t="s">
        <v>90</v>
      </c>
      <c r="H226" s="16" t="s">
        <v>100</v>
      </c>
      <c r="I226" s="16" t="s">
        <v>235</v>
      </c>
      <c r="J226" s="32">
        <v>143.77000000000001</v>
      </c>
      <c r="K226" s="5">
        <v>4</v>
      </c>
      <c r="L226" s="32">
        <f t="shared" si="28"/>
        <v>147.77000000000001</v>
      </c>
      <c r="M226" s="32">
        <v>140.13</v>
      </c>
      <c r="N226" s="5">
        <v>8</v>
      </c>
      <c r="O226" s="32">
        <f t="shared" si="29"/>
        <v>148.13</v>
      </c>
      <c r="P226" s="32">
        <f t="shared" si="30"/>
        <v>147.77000000000001</v>
      </c>
      <c r="Q226" s="32">
        <f t="shared" si="31"/>
        <v>38.167367928938759</v>
      </c>
    </row>
    <row r="227" spans="1:17" ht="45" x14ac:dyDescent="0.25">
      <c r="A227" s="5"/>
      <c r="B227" s="16" t="s">
        <v>500</v>
      </c>
      <c r="C227" s="16">
        <v>2001</v>
      </c>
      <c r="D227" s="16">
        <v>2001</v>
      </c>
      <c r="E227" s="16">
        <v>2001</v>
      </c>
      <c r="F227" s="16" t="s">
        <v>11</v>
      </c>
      <c r="G227" s="16" t="s">
        <v>12</v>
      </c>
      <c r="H227" s="16" t="s">
        <v>27</v>
      </c>
      <c r="I227" s="16" t="s">
        <v>501</v>
      </c>
      <c r="J227" s="32">
        <v>144.22999999999999</v>
      </c>
      <c r="K227" s="5">
        <v>4</v>
      </c>
      <c r="L227" s="32">
        <f t="shared" si="28"/>
        <v>148.22999999999999</v>
      </c>
      <c r="M227" s="32">
        <v>121.16</v>
      </c>
      <c r="N227" s="5">
        <v>52</v>
      </c>
      <c r="O227" s="32">
        <f t="shared" si="29"/>
        <v>173.16</v>
      </c>
      <c r="P227" s="32">
        <f t="shared" si="30"/>
        <v>148.22999999999999</v>
      </c>
      <c r="Q227" s="32">
        <f t="shared" si="31"/>
        <v>38.597475455820465</v>
      </c>
    </row>
    <row r="228" spans="1:17" ht="30" x14ac:dyDescent="0.25">
      <c r="A228" s="5"/>
      <c r="B228" s="16" t="s">
        <v>521</v>
      </c>
      <c r="C228" s="16">
        <v>1994</v>
      </c>
      <c r="D228" s="16">
        <v>1994</v>
      </c>
      <c r="E228" s="16">
        <v>1994</v>
      </c>
      <c r="F228" s="16" t="s">
        <v>25</v>
      </c>
      <c r="G228" s="16" t="s">
        <v>12</v>
      </c>
      <c r="H228" s="16" t="s">
        <v>13</v>
      </c>
      <c r="I228" s="16" t="s">
        <v>153</v>
      </c>
      <c r="J228" s="32">
        <v>150.72999999999999</v>
      </c>
      <c r="K228" s="5">
        <v>10</v>
      </c>
      <c r="L228" s="32">
        <f t="shared" si="28"/>
        <v>160.72999999999999</v>
      </c>
      <c r="M228" s="32">
        <v>147.9</v>
      </c>
      <c r="N228" s="5">
        <v>6</v>
      </c>
      <c r="O228" s="32">
        <f t="shared" si="29"/>
        <v>153.9</v>
      </c>
      <c r="P228" s="32">
        <f t="shared" si="30"/>
        <v>153.9</v>
      </c>
      <c r="Q228" s="32">
        <f t="shared" si="31"/>
        <v>43.899018232819074</v>
      </c>
    </row>
    <row r="229" spans="1:17" ht="60" x14ac:dyDescent="0.25">
      <c r="A229" s="5"/>
      <c r="B229" s="16" t="s">
        <v>66</v>
      </c>
      <c r="C229" s="16">
        <v>2002</v>
      </c>
      <c r="D229" s="16">
        <v>2002</v>
      </c>
      <c r="E229" s="16">
        <v>2002</v>
      </c>
      <c r="F229" s="16" t="s">
        <v>11</v>
      </c>
      <c r="G229" s="16" t="s">
        <v>67</v>
      </c>
      <c r="H229" s="16" t="s">
        <v>417</v>
      </c>
      <c r="I229" s="16" t="s">
        <v>69</v>
      </c>
      <c r="J229" s="32">
        <v>143.04</v>
      </c>
      <c r="K229" s="5">
        <v>62</v>
      </c>
      <c r="L229" s="32">
        <f t="shared" si="28"/>
        <v>205.04</v>
      </c>
      <c r="M229" s="32">
        <v>152.08000000000001</v>
      </c>
      <c r="N229" s="5">
        <v>4</v>
      </c>
      <c r="O229" s="32">
        <f t="shared" si="29"/>
        <v>156.08000000000001</v>
      </c>
      <c r="P229" s="32">
        <f t="shared" si="30"/>
        <v>156.08000000000001</v>
      </c>
      <c r="Q229" s="32">
        <f t="shared" si="31"/>
        <v>45.937353903693321</v>
      </c>
    </row>
    <row r="230" spans="1:17" ht="45" x14ac:dyDescent="0.25">
      <c r="A230" s="5"/>
      <c r="B230" s="16" t="s">
        <v>449</v>
      </c>
      <c r="C230" s="16">
        <v>2004</v>
      </c>
      <c r="D230" s="16">
        <v>2004</v>
      </c>
      <c r="E230" s="16">
        <v>2004</v>
      </c>
      <c r="F230" s="16" t="s">
        <v>11</v>
      </c>
      <c r="G230" s="16" t="s">
        <v>67</v>
      </c>
      <c r="H230" s="16" t="s">
        <v>417</v>
      </c>
      <c r="I230" s="16" t="s">
        <v>418</v>
      </c>
      <c r="J230" s="32">
        <v>178.44</v>
      </c>
      <c r="K230" s="5">
        <v>110</v>
      </c>
      <c r="L230" s="32">
        <f t="shared" si="28"/>
        <v>288.44</v>
      </c>
      <c r="M230" s="32">
        <v>159.13999999999999</v>
      </c>
      <c r="N230" s="5">
        <v>8</v>
      </c>
      <c r="O230" s="32">
        <f t="shared" si="29"/>
        <v>167.14</v>
      </c>
      <c r="P230" s="32">
        <f t="shared" si="30"/>
        <v>167.14</v>
      </c>
      <c r="Q230" s="32">
        <f t="shared" si="31"/>
        <v>56.27863487611031</v>
      </c>
    </row>
    <row r="231" spans="1:17" ht="45" x14ac:dyDescent="0.25">
      <c r="A231" s="5"/>
      <c r="B231" s="16" t="s">
        <v>10</v>
      </c>
      <c r="C231" s="16">
        <v>2004</v>
      </c>
      <c r="D231" s="16">
        <v>2004</v>
      </c>
      <c r="E231" s="16">
        <v>2004</v>
      </c>
      <c r="F231" s="16" t="s">
        <v>11</v>
      </c>
      <c r="G231" s="16" t="s">
        <v>12</v>
      </c>
      <c r="H231" s="16" t="s">
        <v>13</v>
      </c>
      <c r="I231" s="16" t="s">
        <v>14</v>
      </c>
      <c r="J231" s="32">
        <v>168.16</v>
      </c>
      <c r="K231" s="5">
        <v>2</v>
      </c>
      <c r="L231" s="32">
        <f t="shared" si="28"/>
        <v>170.16</v>
      </c>
      <c r="M231" s="32">
        <v>163.75</v>
      </c>
      <c r="N231" s="5">
        <v>8</v>
      </c>
      <c r="O231" s="32">
        <f t="shared" si="29"/>
        <v>171.75</v>
      </c>
      <c r="P231" s="32">
        <f t="shared" si="30"/>
        <v>170.16</v>
      </c>
      <c r="Q231" s="32">
        <f t="shared" si="31"/>
        <v>59.102384291725095</v>
      </c>
    </row>
    <row r="232" spans="1:17" ht="105" x14ac:dyDescent="0.25">
      <c r="A232" s="5"/>
      <c r="B232" s="16" t="s">
        <v>347</v>
      </c>
      <c r="C232" s="16">
        <v>2003</v>
      </c>
      <c r="D232" s="16">
        <v>2003</v>
      </c>
      <c r="E232" s="16">
        <v>2003</v>
      </c>
      <c r="F232" s="16">
        <v>1</v>
      </c>
      <c r="G232" s="16" t="s">
        <v>116</v>
      </c>
      <c r="H232" s="16" t="s">
        <v>876</v>
      </c>
      <c r="I232" s="16" t="s">
        <v>315</v>
      </c>
      <c r="J232" s="32">
        <v>152.88999999999999</v>
      </c>
      <c r="K232" s="5">
        <v>54</v>
      </c>
      <c r="L232" s="32">
        <f t="shared" si="28"/>
        <v>206.89</v>
      </c>
      <c r="M232" s="32">
        <v>131.38999999999999</v>
      </c>
      <c r="N232" s="5">
        <v>202</v>
      </c>
      <c r="O232" s="32">
        <f t="shared" si="29"/>
        <v>333.39</v>
      </c>
      <c r="P232" s="32">
        <f t="shared" si="30"/>
        <v>206.89</v>
      </c>
      <c r="Q232" s="32">
        <f t="shared" si="31"/>
        <v>93.445535296867675</v>
      </c>
    </row>
    <row r="233" spans="1:17" ht="45" x14ac:dyDescent="0.25">
      <c r="A233" s="5"/>
      <c r="B233" s="16" t="s">
        <v>532</v>
      </c>
      <c r="C233" s="16">
        <v>2004</v>
      </c>
      <c r="D233" s="16">
        <v>2004</v>
      </c>
      <c r="E233" s="16">
        <v>2004</v>
      </c>
      <c r="F233" s="16" t="s">
        <v>11</v>
      </c>
      <c r="G233" s="16" t="s">
        <v>12</v>
      </c>
      <c r="H233" s="16" t="s">
        <v>13</v>
      </c>
      <c r="I233" s="16" t="s">
        <v>14</v>
      </c>
      <c r="J233" s="32">
        <v>159.75</v>
      </c>
      <c r="K233" s="5">
        <v>52</v>
      </c>
      <c r="L233" s="32">
        <f t="shared" si="28"/>
        <v>211.75</v>
      </c>
      <c r="M233" s="32">
        <v>144.34</v>
      </c>
      <c r="N233" s="5">
        <v>108</v>
      </c>
      <c r="O233" s="32">
        <f t="shared" si="29"/>
        <v>252.34</v>
      </c>
      <c r="P233" s="32">
        <f t="shared" si="30"/>
        <v>211.75</v>
      </c>
      <c r="Q233" s="32">
        <f t="shared" si="31"/>
        <v>97.98971482000934</v>
      </c>
    </row>
    <row r="234" spans="1:17" ht="30" x14ac:dyDescent="0.25">
      <c r="A234" s="5"/>
      <c r="B234" s="16" t="s">
        <v>277</v>
      </c>
      <c r="C234" s="16">
        <v>1997</v>
      </c>
      <c r="D234" s="16">
        <v>1997</v>
      </c>
      <c r="E234" s="16">
        <v>1997</v>
      </c>
      <c r="F234" s="16">
        <v>1</v>
      </c>
      <c r="G234" s="16" t="s">
        <v>82</v>
      </c>
      <c r="H234" s="16" t="s">
        <v>83</v>
      </c>
      <c r="I234" s="16" t="s">
        <v>278</v>
      </c>
      <c r="J234" s="32">
        <v>160.34</v>
      </c>
      <c r="K234" s="5">
        <v>114</v>
      </c>
      <c r="L234" s="32">
        <f t="shared" si="28"/>
        <v>274.34000000000003</v>
      </c>
      <c r="M234" s="32"/>
      <c r="N234" s="5"/>
      <c r="O234" s="32" t="s">
        <v>973</v>
      </c>
      <c r="P234" s="32">
        <f t="shared" si="30"/>
        <v>274.34000000000003</v>
      </c>
      <c r="Q234" s="32">
        <f t="shared" si="31"/>
        <v>156.51238896680695</v>
      </c>
    </row>
    <row r="236" spans="1:17" ht="18.75" x14ac:dyDescent="0.25">
      <c r="A236" s="20" t="s">
        <v>1018</v>
      </c>
      <c r="B236" s="20"/>
      <c r="C236" s="20"/>
      <c r="D236" s="20"/>
      <c r="E236" s="20"/>
      <c r="F236" s="20"/>
      <c r="G236" s="20"/>
      <c r="H236" s="20"/>
      <c r="I236" s="20"/>
      <c r="J236" s="20"/>
    </row>
    <row r="237" spans="1:17" x14ac:dyDescent="0.25">
      <c r="A237" s="27" t="s">
        <v>967</v>
      </c>
      <c r="B237" s="27" t="s">
        <v>1</v>
      </c>
      <c r="C237" s="27" t="s">
        <v>2</v>
      </c>
      <c r="D237" s="27" t="s">
        <v>590</v>
      </c>
      <c r="E237" s="27" t="s">
        <v>591</v>
      </c>
      <c r="F237" s="27" t="s">
        <v>3</v>
      </c>
      <c r="G237" s="27" t="s">
        <v>4</v>
      </c>
      <c r="H237" s="27" t="s">
        <v>5</v>
      </c>
      <c r="I237" s="27" t="s">
        <v>6</v>
      </c>
      <c r="J237" s="33" t="s">
        <v>980</v>
      </c>
      <c r="K237" s="34"/>
      <c r="L237" s="35"/>
      <c r="M237" s="33" t="s">
        <v>981</v>
      </c>
      <c r="N237" s="34"/>
      <c r="O237" s="35"/>
      <c r="P237" s="27" t="s">
        <v>982</v>
      </c>
      <c r="Q237" s="27" t="s">
        <v>972</v>
      </c>
    </row>
    <row r="238" spans="1:17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36" t="s">
        <v>969</v>
      </c>
      <c r="K238" s="36" t="s">
        <v>970</v>
      </c>
      <c r="L238" s="36" t="s">
        <v>971</v>
      </c>
      <c r="M238" s="36" t="s">
        <v>969</v>
      </c>
      <c r="N238" s="36" t="s">
        <v>970</v>
      </c>
      <c r="O238" s="36" t="s">
        <v>971</v>
      </c>
      <c r="P238" s="28"/>
      <c r="Q238" s="28"/>
    </row>
    <row r="239" spans="1:17" ht="75" x14ac:dyDescent="0.25">
      <c r="A239" s="29"/>
      <c r="B239" s="30" t="s">
        <v>1019</v>
      </c>
      <c r="C239" s="30" t="s">
        <v>1020</v>
      </c>
      <c r="D239" s="30">
        <v>1998</v>
      </c>
      <c r="E239" s="30">
        <v>1996</v>
      </c>
      <c r="F239" s="30" t="s">
        <v>986</v>
      </c>
      <c r="G239" s="30" t="s">
        <v>67</v>
      </c>
      <c r="H239" s="30" t="s">
        <v>773</v>
      </c>
      <c r="I239" s="30" t="s">
        <v>905</v>
      </c>
      <c r="J239" s="31">
        <v>129.69</v>
      </c>
      <c r="K239" s="29">
        <v>4</v>
      </c>
      <c r="L239" s="31">
        <f t="shared" ref="L239:L252" si="32">J239+K239</f>
        <v>133.69</v>
      </c>
      <c r="M239" s="31">
        <v>125.64</v>
      </c>
      <c r="N239" s="29">
        <v>4</v>
      </c>
      <c r="O239" s="31">
        <f t="shared" ref="O239:O252" si="33">M239+N239</f>
        <v>129.63999999999999</v>
      </c>
      <c r="P239" s="31">
        <f t="shared" ref="P239:P252" si="34">MIN(O239,L239)</f>
        <v>129.63999999999999</v>
      </c>
      <c r="Q239" s="31">
        <f t="shared" ref="Q239:Q252" si="35">IF( AND(ISNUMBER(P$239),ISNUMBER(P239)),(P239-P$239)/P$239*100,"")</f>
        <v>0</v>
      </c>
    </row>
    <row r="240" spans="1:17" ht="150" x14ac:dyDescent="0.25">
      <c r="A240" s="5"/>
      <c r="B240" s="16" t="s">
        <v>1021</v>
      </c>
      <c r="C240" s="16" t="s">
        <v>1022</v>
      </c>
      <c r="D240" s="16">
        <v>2003</v>
      </c>
      <c r="E240" s="16">
        <v>1998</v>
      </c>
      <c r="F240" s="16" t="s">
        <v>1023</v>
      </c>
      <c r="G240" s="16" t="s">
        <v>116</v>
      </c>
      <c r="H240" s="16" t="s">
        <v>910</v>
      </c>
      <c r="I240" s="16" t="s">
        <v>911</v>
      </c>
      <c r="J240" s="32">
        <v>130.52000000000001</v>
      </c>
      <c r="K240" s="5">
        <v>4</v>
      </c>
      <c r="L240" s="32">
        <f t="shared" si="32"/>
        <v>134.52000000000001</v>
      </c>
      <c r="M240" s="32"/>
      <c r="N240" s="5"/>
      <c r="O240" s="32" t="s">
        <v>973</v>
      </c>
      <c r="P240" s="32">
        <f t="shared" si="34"/>
        <v>134.52000000000001</v>
      </c>
      <c r="Q240" s="32">
        <f t="shared" si="35"/>
        <v>3.7642702869484914</v>
      </c>
    </row>
    <row r="241" spans="1:17" ht="45" x14ac:dyDescent="0.25">
      <c r="A241" s="5"/>
      <c r="B241" s="16" t="s">
        <v>1024</v>
      </c>
      <c r="C241" s="16" t="s">
        <v>1025</v>
      </c>
      <c r="D241" s="16">
        <v>1997</v>
      </c>
      <c r="E241" s="16">
        <v>1993</v>
      </c>
      <c r="F241" s="16" t="s">
        <v>1026</v>
      </c>
      <c r="G241" s="16" t="s">
        <v>43</v>
      </c>
      <c r="H241" s="16" t="s">
        <v>895</v>
      </c>
      <c r="I241" s="16" t="s">
        <v>54</v>
      </c>
      <c r="J241" s="32">
        <v>132.04</v>
      </c>
      <c r="K241" s="5">
        <v>6</v>
      </c>
      <c r="L241" s="32">
        <f t="shared" si="32"/>
        <v>138.04</v>
      </c>
      <c r="M241" s="32"/>
      <c r="N241" s="5"/>
      <c r="O241" s="32" t="s">
        <v>973</v>
      </c>
      <c r="P241" s="32">
        <f t="shared" si="34"/>
        <v>138.04</v>
      </c>
      <c r="Q241" s="32">
        <f t="shared" si="35"/>
        <v>6.4794816414686878</v>
      </c>
    </row>
    <row r="242" spans="1:17" ht="45" x14ac:dyDescent="0.25">
      <c r="A242" s="5"/>
      <c r="B242" s="16" t="s">
        <v>1027</v>
      </c>
      <c r="C242" s="16" t="s">
        <v>1028</v>
      </c>
      <c r="D242" s="16">
        <v>1987</v>
      </c>
      <c r="E242" s="16">
        <v>1986</v>
      </c>
      <c r="F242" s="16" t="s">
        <v>986</v>
      </c>
      <c r="G242" s="16" t="s">
        <v>75</v>
      </c>
      <c r="H242" s="16" t="s">
        <v>901</v>
      </c>
      <c r="I242" s="16" t="s">
        <v>230</v>
      </c>
      <c r="J242" s="32">
        <v>137.28</v>
      </c>
      <c r="K242" s="5">
        <v>4</v>
      </c>
      <c r="L242" s="32">
        <f t="shared" si="32"/>
        <v>141.28</v>
      </c>
      <c r="M242" s="32">
        <v>136.11000000000001</v>
      </c>
      <c r="N242" s="5">
        <v>4</v>
      </c>
      <c r="O242" s="32">
        <f t="shared" si="33"/>
        <v>140.11000000000001</v>
      </c>
      <c r="P242" s="32">
        <f t="shared" si="34"/>
        <v>140.11000000000001</v>
      </c>
      <c r="Q242" s="32">
        <f t="shared" si="35"/>
        <v>8.076211045973487</v>
      </c>
    </row>
    <row r="243" spans="1:17" ht="75" x14ac:dyDescent="0.25">
      <c r="A243" s="5"/>
      <c r="B243" s="16" t="s">
        <v>1029</v>
      </c>
      <c r="C243" s="16" t="s">
        <v>1030</v>
      </c>
      <c r="D243" s="16">
        <v>2000</v>
      </c>
      <c r="E243" s="16">
        <v>1998</v>
      </c>
      <c r="F243" s="16" t="s">
        <v>1003</v>
      </c>
      <c r="G243" s="16" t="s">
        <v>920</v>
      </c>
      <c r="H243" s="16" t="s">
        <v>921</v>
      </c>
      <c r="I243" s="16" t="s">
        <v>922</v>
      </c>
      <c r="J243" s="32"/>
      <c r="K243" s="5"/>
      <c r="L243" s="32" t="s">
        <v>973</v>
      </c>
      <c r="M243" s="32">
        <v>136.88</v>
      </c>
      <c r="N243" s="5">
        <v>4</v>
      </c>
      <c r="O243" s="32">
        <f t="shared" si="33"/>
        <v>140.88</v>
      </c>
      <c r="P243" s="32">
        <f t="shared" si="34"/>
        <v>140.88</v>
      </c>
      <c r="Q243" s="32">
        <f t="shared" si="35"/>
        <v>8.6701635297747686</v>
      </c>
    </row>
    <row r="244" spans="1:17" ht="90" x14ac:dyDescent="0.25">
      <c r="A244" s="5"/>
      <c r="B244" s="16" t="s">
        <v>1031</v>
      </c>
      <c r="C244" s="16" t="s">
        <v>1032</v>
      </c>
      <c r="D244" s="16">
        <v>2000</v>
      </c>
      <c r="E244" s="16">
        <v>1999</v>
      </c>
      <c r="F244" s="16" t="s">
        <v>986</v>
      </c>
      <c r="G244" s="16" t="s">
        <v>915</v>
      </c>
      <c r="H244" s="16" t="s">
        <v>562</v>
      </c>
      <c r="I244" s="16" t="s">
        <v>916</v>
      </c>
      <c r="J244" s="32">
        <v>133.24</v>
      </c>
      <c r="K244" s="5">
        <v>12</v>
      </c>
      <c r="L244" s="32">
        <f t="shared" si="32"/>
        <v>145.24</v>
      </c>
      <c r="M244" s="32">
        <v>161.12</v>
      </c>
      <c r="N244" s="5">
        <v>106</v>
      </c>
      <c r="O244" s="32">
        <f t="shared" si="33"/>
        <v>267.12</v>
      </c>
      <c r="P244" s="32">
        <f t="shared" si="34"/>
        <v>145.24</v>
      </c>
      <c r="Q244" s="32">
        <f t="shared" si="35"/>
        <v>12.033323048441858</v>
      </c>
    </row>
    <row r="245" spans="1:17" ht="60" x14ac:dyDescent="0.25">
      <c r="A245" s="5"/>
      <c r="B245" s="16" t="s">
        <v>1033</v>
      </c>
      <c r="C245" s="16" t="s">
        <v>1000</v>
      </c>
      <c r="D245" s="16">
        <v>2003</v>
      </c>
      <c r="E245" s="16">
        <v>2003</v>
      </c>
      <c r="F245" s="16" t="s">
        <v>994</v>
      </c>
      <c r="G245" s="16" t="s">
        <v>48</v>
      </c>
      <c r="H245" s="16" t="s">
        <v>371</v>
      </c>
      <c r="I245" s="16" t="s">
        <v>372</v>
      </c>
      <c r="J245" s="32">
        <v>139.26</v>
      </c>
      <c r="K245" s="5">
        <v>6</v>
      </c>
      <c r="L245" s="32">
        <f t="shared" si="32"/>
        <v>145.26</v>
      </c>
      <c r="M245" s="32">
        <v>140.66999999999999</v>
      </c>
      <c r="N245" s="5">
        <v>212</v>
      </c>
      <c r="O245" s="32">
        <f t="shared" si="33"/>
        <v>352.66999999999996</v>
      </c>
      <c r="P245" s="32">
        <f t="shared" si="34"/>
        <v>145.26</v>
      </c>
      <c r="Q245" s="32">
        <f t="shared" si="35"/>
        <v>12.048750385683435</v>
      </c>
    </row>
    <row r="246" spans="1:17" ht="120" x14ac:dyDescent="0.25">
      <c r="A246" s="5"/>
      <c r="B246" s="16" t="s">
        <v>1034</v>
      </c>
      <c r="C246" s="16" t="s">
        <v>1035</v>
      </c>
      <c r="D246" s="16">
        <v>2001</v>
      </c>
      <c r="E246" s="16">
        <v>1996</v>
      </c>
      <c r="F246" s="16" t="s">
        <v>1003</v>
      </c>
      <c r="G246" s="16" t="s">
        <v>90</v>
      </c>
      <c r="H246" s="16" t="s">
        <v>953</v>
      </c>
      <c r="I246" s="16" t="s">
        <v>954</v>
      </c>
      <c r="J246" s="32">
        <v>126.38</v>
      </c>
      <c r="K246" s="5">
        <v>20</v>
      </c>
      <c r="L246" s="32">
        <f t="shared" si="32"/>
        <v>146.38</v>
      </c>
      <c r="M246" s="32"/>
      <c r="N246" s="5"/>
      <c r="O246" s="32" t="s">
        <v>973</v>
      </c>
      <c r="P246" s="32">
        <f t="shared" si="34"/>
        <v>146.38</v>
      </c>
      <c r="Q246" s="32">
        <f t="shared" si="35"/>
        <v>12.912681271212598</v>
      </c>
    </row>
    <row r="247" spans="1:17" ht="90" x14ac:dyDescent="0.25">
      <c r="A247" s="5"/>
      <c r="B247" s="16" t="s">
        <v>1036</v>
      </c>
      <c r="C247" s="16" t="s">
        <v>1000</v>
      </c>
      <c r="D247" s="16">
        <v>2003</v>
      </c>
      <c r="E247" s="16">
        <v>2003</v>
      </c>
      <c r="F247" s="16" t="s">
        <v>994</v>
      </c>
      <c r="G247" s="16" t="s">
        <v>90</v>
      </c>
      <c r="H247" s="16" t="s">
        <v>113</v>
      </c>
      <c r="I247" s="16" t="s">
        <v>474</v>
      </c>
      <c r="J247" s="32">
        <v>134.24</v>
      </c>
      <c r="K247" s="5">
        <v>12</v>
      </c>
      <c r="L247" s="32">
        <f t="shared" si="32"/>
        <v>146.24</v>
      </c>
      <c r="M247" s="32">
        <v>143.97</v>
      </c>
      <c r="N247" s="5">
        <v>14</v>
      </c>
      <c r="O247" s="32">
        <f t="shared" si="33"/>
        <v>157.97</v>
      </c>
      <c r="P247" s="32">
        <f t="shared" si="34"/>
        <v>146.24</v>
      </c>
      <c r="Q247" s="32">
        <f t="shared" si="35"/>
        <v>12.804689910521464</v>
      </c>
    </row>
    <row r="248" spans="1:17" ht="75" x14ac:dyDescent="0.25">
      <c r="A248" s="5"/>
      <c r="B248" s="16" t="s">
        <v>1037</v>
      </c>
      <c r="C248" s="16" t="s">
        <v>1038</v>
      </c>
      <c r="D248" s="16">
        <v>2002</v>
      </c>
      <c r="E248" s="16">
        <v>1998</v>
      </c>
      <c r="F248" s="16" t="s">
        <v>994</v>
      </c>
      <c r="G248" s="16" t="s">
        <v>43</v>
      </c>
      <c r="H248" s="16" t="s">
        <v>44</v>
      </c>
      <c r="I248" s="16" t="s">
        <v>940</v>
      </c>
      <c r="J248" s="32">
        <v>145.56</v>
      </c>
      <c r="K248" s="5">
        <v>60</v>
      </c>
      <c r="L248" s="32">
        <f t="shared" si="32"/>
        <v>205.56</v>
      </c>
      <c r="M248" s="32">
        <v>152.72999999999999</v>
      </c>
      <c r="N248" s="5">
        <v>10</v>
      </c>
      <c r="O248" s="32">
        <f t="shared" si="33"/>
        <v>162.72999999999999</v>
      </c>
      <c r="P248" s="32">
        <f t="shared" si="34"/>
        <v>162.72999999999999</v>
      </c>
      <c r="Q248" s="32">
        <f t="shared" si="35"/>
        <v>25.524529466214137</v>
      </c>
    </row>
    <row r="249" spans="1:17" ht="135" x14ac:dyDescent="0.25">
      <c r="A249" s="5"/>
      <c r="B249" s="16" t="s">
        <v>1039</v>
      </c>
      <c r="C249" s="16" t="s">
        <v>1040</v>
      </c>
      <c r="D249" s="16">
        <v>2004</v>
      </c>
      <c r="E249" s="16">
        <v>2002</v>
      </c>
      <c r="F249" s="16" t="s">
        <v>1041</v>
      </c>
      <c r="G249" s="16" t="s">
        <v>48</v>
      </c>
      <c r="H249" s="16" t="s">
        <v>948</v>
      </c>
      <c r="I249" s="16" t="s">
        <v>949</v>
      </c>
      <c r="J249" s="32">
        <v>163.92</v>
      </c>
      <c r="K249" s="5">
        <v>112</v>
      </c>
      <c r="L249" s="32">
        <f t="shared" si="32"/>
        <v>275.91999999999996</v>
      </c>
      <c r="M249" s="32">
        <v>156.47</v>
      </c>
      <c r="N249" s="5">
        <v>14</v>
      </c>
      <c r="O249" s="32">
        <f t="shared" si="33"/>
        <v>170.47</v>
      </c>
      <c r="P249" s="32">
        <f t="shared" si="34"/>
        <v>170.47</v>
      </c>
      <c r="Q249" s="32">
        <f t="shared" si="35"/>
        <v>31.494908978710288</v>
      </c>
    </row>
    <row r="250" spans="1:17" ht="90" x14ac:dyDescent="0.25">
      <c r="A250" s="5"/>
      <c r="B250" s="16" t="s">
        <v>1042</v>
      </c>
      <c r="C250" s="16" t="s">
        <v>1043</v>
      </c>
      <c r="D250" s="16">
        <v>2000</v>
      </c>
      <c r="E250" s="16">
        <v>1997</v>
      </c>
      <c r="F250" s="16" t="s">
        <v>1041</v>
      </c>
      <c r="G250" s="16" t="s">
        <v>934</v>
      </c>
      <c r="H250" s="16" t="s">
        <v>935</v>
      </c>
      <c r="I250" s="16" t="s">
        <v>936</v>
      </c>
      <c r="J250" s="32">
        <v>194.88</v>
      </c>
      <c r="K250" s="5">
        <v>74</v>
      </c>
      <c r="L250" s="32">
        <f t="shared" si="32"/>
        <v>268.88</v>
      </c>
      <c r="M250" s="32">
        <v>168.98</v>
      </c>
      <c r="N250" s="5">
        <v>10</v>
      </c>
      <c r="O250" s="32">
        <f t="shared" si="33"/>
        <v>178.98</v>
      </c>
      <c r="P250" s="32">
        <f t="shared" si="34"/>
        <v>178.98</v>
      </c>
      <c r="Q250" s="32">
        <f t="shared" si="35"/>
        <v>38.059240975007718</v>
      </c>
    </row>
    <row r="251" spans="1:17" ht="90" x14ac:dyDescent="0.25">
      <c r="A251" s="5"/>
      <c r="B251" s="16" t="s">
        <v>1044</v>
      </c>
      <c r="C251" s="16" t="s">
        <v>1007</v>
      </c>
      <c r="D251" s="16">
        <v>2002</v>
      </c>
      <c r="E251" s="16">
        <v>2002</v>
      </c>
      <c r="F251" s="16" t="s">
        <v>994</v>
      </c>
      <c r="G251" s="16" t="s">
        <v>753</v>
      </c>
      <c r="H251" s="16" t="s">
        <v>943</v>
      </c>
      <c r="I251" s="16" t="s">
        <v>944</v>
      </c>
      <c r="J251" s="32">
        <v>165.4</v>
      </c>
      <c r="K251" s="5">
        <v>16</v>
      </c>
      <c r="L251" s="32">
        <f t="shared" si="32"/>
        <v>181.4</v>
      </c>
      <c r="M251" s="32"/>
      <c r="N251" s="5"/>
      <c r="O251" s="32" t="s">
        <v>975</v>
      </c>
      <c r="P251" s="32">
        <f t="shared" si="34"/>
        <v>181.4</v>
      </c>
      <c r="Q251" s="32">
        <f t="shared" si="35"/>
        <v>39.925948781240379</v>
      </c>
    </row>
    <row r="252" spans="1:17" ht="45" x14ac:dyDescent="0.25">
      <c r="A252" s="5"/>
      <c r="B252" s="16" t="s">
        <v>1045</v>
      </c>
      <c r="C252" s="16" t="s">
        <v>1046</v>
      </c>
      <c r="D252" s="16">
        <v>1991</v>
      </c>
      <c r="E252" s="16">
        <v>1985</v>
      </c>
      <c r="F252" s="16" t="s">
        <v>1047</v>
      </c>
      <c r="G252" s="16" t="s">
        <v>82</v>
      </c>
      <c r="H252" s="16" t="s">
        <v>736</v>
      </c>
      <c r="I252" s="16" t="s">
        <v>929</v>
      </c>
      <c r="J252" s="32"/>
      <c r="K252" s="5"/>
      <c r="L252" s="32" t="s">
        <v>973</v>
      </c>
      <c r="M252" s="32"/>
      <c r="N252" s="5"/>
      <c r="O252" s="32" t="s">
        <v>973</v>
      </c>
      <c r="P252" s="32"/>
      <c r="Q252" s="32" t="str">
        <f t="shared" si="35"/>
        <v/>
      </c>
    </row>
  </sheetData>
  <mergeCells count="90">
    <mergeCell ref="I237:I238"/>
    <mergeCell ref="A236:J236"/>
    <mergeCell ref="J237:L237"/>
    <mergeCell ref="M237:O237"/>
    <mergeCell ref="P237:P238"/>
    <mergeCell ref="Q237:Q238"/>
    <mergeCell ref="P210:P211"/>
    <mergeCell ref="Q210:Q211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G210:G211"/>
    <mergeCell ref="H210:H211"/>
    <mergeCell ref="I210:I211"/>
    <mergeCell ref="A209:J209"/>
    <mergeCell ref="J210:L210"/>
    <mergeCell ref="M210:O210"/>
    <mergeCell ref="A210:A211"/>
    <mergeCell ref="B210:B211"/>
    <mergeCell ref="C210:C211"/>
    <mergeCell ref="D210:D211"/>
    <mergeCell ref="E210:E211"/>
    <mergeCell ref="F210:F211"/>
    <mergeCell ref="I149:I150"/>
    <mergeCell ref="A148:J148"/>
    <mergeCell ref="J149:L149"/>
    <mergeCell ref="M149:O149"/>
    <mergeCell ref="P149:P150"/>
    <mergeCell ref="Q149:Q150"/>
    <mergeCell ref="P107:P108"/>
    <mergeCell ref="Q107:Q108"/>
    <mergeCell ref="A149:A150"/>
    <mergeCell ref="B149:B150"/>
    <mergeCell ref="C149:C150"/>
    <mergeCell ref="D149:D150"/>
    <mergeCell ref="E149:E150"/>
    <mergeCell ref="F149:F150"/>
    <mergeCell ref="G149:G150"/>
    <mergeCell ref="H149:H150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8:I89"/>
    <mergeCell ref="A87:J87"/>
    <mergeCell ref="J88:L88"/>
    <mergeCell ref="M88:O88"/>
    <mergeCell ref="P88:P89"/>
    <mergeCell ref="Q88:Q89"/>
    <mergeCell ref="P8:P9"/>
    <mergeCell ref="Q8:Q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3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976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968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969</v>
      </c>
      <c r="K8" s="27" t="s">
        <v>970</v>
      </c>
      <c r="L8" s="27" t="s">
        <v>971</v>
      </c>
      <c r="M8" s="27" t="s">
        <v>972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360" x14ac:dyDescent="0.25">
      <c r="A10" s="29">
        <v>1</v>
      </c>
      <c r="B10" s="30" t="s">
        <v>164</v>
      </c>
      <c r="C10" s="30">
        <v>1994</v>
      </c>
      <c r="D10" s="30">
        <v>1994</v>
      </c>
      <c r="E10" s="30">
        <v>1994</v>
      </c>
      <c r="F10" s="30" t="s">
        <v>25</v>
      </c>
      <c r="G10" s="30" t="s">
        <v>36</v>
      </c>
      <c r="H10" s="30" t="s">
        <v>125</v>
      </c>
      <c r="I10" s="30" t="s">
        <v>38</v>
      </c>
      <c r="J10" s="31">
        <v>61.25</v>
      </c>
      <c r="K10" s="29">
        <f t="shared" ref="K10:K41" si="0">SUM(I10:J10)</f>
        <v>61.25</v>
      </c>
      <c r="L10" s="31">
        <f t="shared" ref="L10:L41" si="1">J10+K10</f>
        <v>122.5</v>
      </c>
      <c r="M10" s="31">
        <f t="shared" ref="M10:M41" si="2">IF( AND(ISNUMBER(L$10),ISNUMBER(L10)),(L10-L$10)/L$10*100,"")</f>
        <v>0</v>
      </c>
    </row>
    <row r="11" spans="1:13" ht="135" x14ac:dyDescent="0.25">
      <c r="A11" s="5">
        <v>2</v>
      </c>
      <c r="B11" s="16" t="s">
        <v>319</v>
      </c>
      <c r="C11" s="16">
        <v>1997</v>
      </c>
      <c r="D11" s="16">
        <v>1997</v>
      </c>
      <c r="E11" s="16">
        <v>1997</v>
      </c>
      <c r="F11" s="16" t="s">
        <v>25</v>
      </c>
      <c r="G11" s="16" t="s">
        <v>12</v>
      </c>
      <c r="H11" s="16" t="s">
        <v>27</v>
      </c>
      <c r="I11" s="16" t="s">
        <v>320</v>
      </c>
      <c r="J11" s="32">
        <v>61.63</v>
      </c>
      <c r="K11" s="5">
        <f t="shared" si="0"/>
        <v>61.63</v>
      </c>
      <c r="L11" s="32">
        <f t="shared" si="1"/>
        <v>123.26</v>
      </c>
      <c r="M11" s="32">
        <f t="shared" si="2"/>
        <v>0.62040816326531023</v>
      </c>
    </row>
    <row r="12" spans="1:13" ht="360" x14ac:dyDescent="0.25">
      <c r="A12" s="5">
        <v>3</v>
      </c>
      <c r="B12" s="16" t="s">
        <v>338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36</v>
      </c>
      <c r="H12" s="16" t="s">
        <v>37</v>
      </c>
      <c r="I12" s="16" t="s">
        <v>38</v>
      </c>
      <c r="J12" s="32">
        <v>63.02</v>
      </c>
      <c r="K12" s="5">
        <f t="shared" si="0"/>
        <v>63.02</v>
      </c>
      <c r="L12" s="32">
        <f t="shared" si="1"/>
        <v>126.04</v>
      </c>
      <c r="M12" s="32">
        <f t="shared" si="2"/>
        <v>2.8897959183673523</v>
      </c>
    </row>
    <row r="13" spans="1:13" ht="300" x14ac:dyDescent="0.25">
      <c r="A13" s="5">
        <v>4</v>
      </c>
      <c r="B13" s="16" t="s">
        <v>575</v>
      </c>
      <c r="C13" s="16">
        <v>1990</v>
      </c>
      <c r="D13" s="16">
        <v>1990</v>
      </c>
      <c r="E13" s="16">
        <v>1990</v>
      </c>
      <c r="F13" s="16" t="s">
        <v>121</v>
      </c>
      <c r="G13" s="16" t="s">
        <v>576</v>
      </c>
      <c r="H13" s="16" t="s">
        <v>577</v>
      </c>
      <c r="I13" s="16" t="s">
        <v>578</v>
      </c>
      <c r="J13" s="32">
        <v>63.11</v>
      </c>
      <c r="K13" s="5">
        <f t="shared" si="0"/>
        <v>63.11</v>
      </c>
      <c r="L13" s="32">
        <f t="shared" si="1"/>
        <v>126.22</v>
      </c>
      <c r="M13" s="32">
        <f t="shared" si="2"/>
        <v>3.0367346938775501</v>
      </c>
    </row>
    <row r="14" spans="1:13" ht="360" x14ac:dyDescent="0.25">
      <c r="A14" s="5">
        <v>5</v>
      </c>
      <c r="B14" s="16" t="s">
        <v>332</v>
      </c>
      <c r="C14" s="16">
        <v>2001</v>
      </c>
      <c r="D14" s="16">
        <v>2001</v>
      </c>
      <c r="E14" s="16">
        <v>2001</v>
      </c>
      <c r="F14" s="16" t="s">
        <v>25</v>
      </c>
      <c r="G14" s="16" t="s">
        <v>36</v>
      </c>
      <c r="H14" s="16" t="s">
        <v>125</v>
      </c>
      <c r="I14" s="16" t="s">
        <v>38</v>
      </c>
      <c r="J14" s="32">
        <v>63.19</v>
      </c>
      <c r="K14" s="5">
        <f t="shared" si="0"/>
        <v>63.19</v>
      </c>
      <c r="L14" s="32">
        <f t="shared" si="1"/>
        <v>126.38</v>
      </c>
      <c r="M14" s="32">
        <f t="shared" si="2"/>
        <v>3.1673469387755069</v>
      </c>
    </row>
    <row r="15" spans="1:13" ht="409.5" x14ac:dyDescent="0.25">
      <c r="A15" s="5">
        <v>6</v>
      </c>
      <c r="B15" s="16" t="s">
        <v>570</v>
      </c>
      <c r="C15" s="16">
        <v>1996</v>
      </c>
      <c r="D15" s="16">
        <v>1996</v>
      </c>
      <c r="E15" s="16">
        <v>1996</v>
      </c>
      <c r="F15" s="16" t="s">
        <v>25</v>
      </c>
      <c r="G15" s="16" t="s">
        <v>90</v>
      </c>
      <c r="H15" s="16" t="s">
        <v>350</v>
      </c>
      <c r="I15" s="16" t="s">
        <v>351</v>
      </c>
      <c r="J15" s="32">
        <v>64.06</v>
      </c>
      <c r="K15" s="5">
        <f t="shared" si="0"/>
        <v>64.06</v>
      </c>
      <c r="L15" s="32">
        <f t="shared" si="1"/>
        <v>128.12</v>
      </c>
      <c r="M15" s="32">
        <f t="shared" si="2"/>
        <v>4.5877551020408198</v>
      </c>
    </row>
    <row r="16" spans="1:13" ht="360" x14ac:dyDescent="0.25">
      <c r="A16" s="5">
        <v>7</v>
      </c>
      <c r="B16" s="16" t="s">
        <v>141</v>
      </c>
      <c r="C16" s="16">
        <v>1996</v>
      </c>
      <c r="D16" s="16">
        <v>1996</v>
      </c>
      <c r="E16" s="16">
        <v>1996</v>
      </c>
      <c r="F16" s="16" t="s">
        <v>11</v>
      </c>
      <c r="G16" s="16" t="s">
        <v>36</v>
      </c>
      <c r="H16" s="16" t="s">
        <v>125</v>
      </c>
      <c r="I16" s="16" t="s">
        <v>38</v>
      </c>
      <c r="J16" s="32">
        <v>64.2</v>
      </c>
      <c r="K16" s="5">
        <f t="shared" si="0"/>
        <v>64.2</v>
      </c>
      <c r="L16" s="32">
        <f t="shared" si="1"/>
        <v>128.4</v>
      </c>
      <c r="M16" s="32">
        <f t="shared" si="2"/>
        <v>4.8163265306122494</v>
      </c>
    </row>
    <row r="17" spans="1:13" ht="135" x14ac:dyDescent="0.25">
      <c r="A17" s="5">
        <v>8</v>
      </c>
      <c r="B17" s="16" t="s">
        <v>190</v>
      </c>
      <c r="C17" s="16">
        <v>1980</v>
      </c>
      <c r="D17" s="16">
        <v>1980</v>
      </c>
      <c r="E17" s="16">
        <v>1980</v>
      </c>
      <c r="F17" s="16" t="s">
        <v>25</v>
      </c>
      <c r="G17" s="16" t="s">
        <v>43</v>
      </c>
      <c r="H17" s="16" t="s">
        <v>191</v>
      </c>
      <c r="I17" s="16" t="s">
        <v>54</v>
      </c>
      <c r="J17" s="32">
        <v>64.34</v>
      </c>
      <c r="K17" s="5">
        <f t="shared" si="0"/>
        <v>64.34</v>
      </c>
      <c r="L17" s="32">
        <f t="shared" si="1"/>
        <v>128.68</v>
      </c>
      <c r="M17" s="32">
        <f t="shared" si="2"/>
        <v>5.0448979591836789</v>
      </c>
    </row>
    <row r="18" spans="1:13" ht="240" x14ac:dyDescent="0.25">
      <c r="A18" s="5">
        <v>9</v>
      </c>
      <c r="B18" s="16" t="s">
        <v>492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43</v>
      </c>
      <c r="H18" s="16" t="s">
        <v>53</v>
      </c>
      <c r="I18" s="16" t="s">
        <v>72</v>
      </c>
      <c r="J18" s="32">
        <v>64.62</v>
      </c>
      <c r="K18" s="5">
        <f t="shared" si="0"/>
        <v>64.62</v>
      </c>
      <c r="L18" s="32">
        <f t="shared" si="1"/>
        <v>129.24</v>
      </c>
      <c r="M18" s="32">
        <f t="shared" si="2"/>
        <v>5.502040816326538</v>
      </c>
    </row>
    <row r="19" spans="1:13" ht="409.5" x14ac:dyDescent="0.25">
      <c r="A19" s="5">
        <v>10</v>
      </c>
      <c r="B19" s="16" t="s">
        <v>285</v>
      </c>
      <c r="C19" s="16">
        <v>1999</v>
      </c>
      <c r="D19" s="16">
        <v>1999</v>
      </c>
      <c r="E19" s="16">
        <v>1999</v>
      </c>
      <c r="F19" s="16" t="s">
        <v>25</v>
      </c>
      <c r="G19" s="16" t="s">
        <v>12</v>
      </c>
      <c r="H19" s="16" t="s">
        <v>27</v>
      </c>
      <c r="I19" s="16" t="s">
        <v>286</v>
      </c>
      <c r="J19" s="32">
        <v>64.930000000000007</v>
      </c>
      <c r="K19" s="5">
        <f t="shared" si="0"/>
        <v>64.930000000000007</v>
      </c>
      <c r="L19" s="32">
        <f t="shared" si="1"/>
        <v>129.86000000000001</v>
      </c>
      <c r="M19" s="32">
        <f t="shared" si="2"/>
        <v>6.0081632653061341</v>
      </c>
    </row>
    <row r="20" spans="1:13" ht="255" x14ac:dyDescent="0.25">
      <c r="A20" s="5">
        <v>11</v>
      </c>
      <c r="B20" s="16" t="s">
        <v>270</v>
      </c>
      <c r="C20" s="16">
        <v>1998</v>
      </c>
      <c r="D20" s="16">
        <v>1998</v>
      </c>
      <c r="E20" s="16">
        <v>1998</v>
      </c>
      <c r="F20" s="16" t="s">
        <v>25</v>
      </c>
      <c r="G20" s="16" t="s">
        <v>116</v>
      </c>
      <c r="H20" s="16" t="s">
        <v>273</v>
      </c>
      <c r="I20" s="16" t="s">
        <v>118</v>
      </c>
      <c r="J20" s="32">
        <v>65.3</v>
      </c>
      <c r="K20" s="5">
        <f t="shared" si="0"/>
        <v>65.3</v>
      </c>
      <c r="L20" s="32">
        <f t="shared" si="1"/>
        <v>130.6</v>
      </c>
      <c r="M20" s="32">
        <f t="shared" si="2"/>
        <v>6.6122448979591795</v>
      </c>
    </row>
    <row r="21" spans="1:13" ht="360" x14ac:dyDescent="0.25">
      <c r="A21" s="5">
        <v>12</v>
      </c>
      <c r="B21" s="16" t="s">
        <v>445</v>
      </c>
      <c r="C21" s="16">
        <v>2002</v>
      </c>
      <c r="D21" s="16">
        <v>2002</v>
      </c>
      <c r="E21" s="16">
        <v>2002</v>
      </c>
      <c r="F21" s="16" t="s">
        <v>11</v>
      </c>
      <c r="G21" s="16" t="s">
        <v>36</v>
      </c>
      <c r="H21" s="16" t="s">
        <v>37</v>
      </c>
      <c r="I21" s="16" t="s">
        <v>38</v>
      </c>
      <c r="J21" s="32">
        <v>65.61</v>
      </c>
      <c r="K21" s="5">
        <f t="shared" si="0"/>
        <v>65.61</v>
      </c>
      <c r="L21" s="32">
        <f t="shared" si="1"/>
        <v>131.22</v>
      </c>
      <c r="M21" s="32">
        <f t="shared" si="2"/>
        <v>7.1183673469387738</v>
      </c>
    </row>
    <row r="22" spans="1:13" ht="360" x14ac:dyDescent="0.25">
      <c r="A22" s="5">
        <v>13</v>
      </c>
      <c r="B22" s="16" t="s">
        <v>237</v>
      </c>
      <c r="C22" s="16">
        <v>1994</v>
      </c>
      <c r="D22" s="16">
        <v>1994</v>
      </c>
      <c r="E22" s="16">
        <v>1994</v>
      </c>
      <c r="F22" s="16" t="s">
        <v>25</v>
      </c>
      <c r="G22" s="16" t="s">
        <v>36</v>
      </c>
      <c r="H22" s="16" t="s">
        <v>125</v>
      </c>
      <c r="I22" s="16" t="s">
        <v>38</v>
      </c>
      <c r="J22" s="32">
        <v>65.69</v>
      </c>
      <c r="K22" s="5">
        <f t="shared" si="0"/>
        <v>65.69</v>
      </c>
      <c r="L22" s="32">
        <f t="shared" si="1"/>
        <v>131.38</v>
      </c>
      <c r="M22" s="32">
        <f t="shared" si="2"/>
        <v>7.248979591836731</v>
      </c>
    </row>
    <row r="23" spans="1:13" ht="255" x14ac:dyDescent="0.25">
      <c r="A23" s="5">
        <v>14</v>
      </c>
      <c r="B23" s="16" t="s">
        <v>305</v>
      </c>
      <c r="C23" s="16">
        <v>2000</v>
      </c>
      <c r="D23" s="16">
        <v>2000</v>
      </c>
      <c r="E23" s="16">
        <v>2000</v>
      </c>
      <c r="F23" s="16" t="s">
        <v>25</v>
      </c>
      <c r="G23" s="16" t="s">
        <v>36</v>
      </c>
      <c r="H23" s="16" t="s">
        <v>306</v>
      </c>
      <c r="I23" s="16" t="s">
        <v>180</v>
      </c>
      <c r="J23" s="32">
        <v>65.7</v>
      </c>
      <c r="K23" s="5">
        <f t="shared" si="0"/>
        <v>65.7</v>
      </c>
      <c r="L23" s="32">
        <f t="shared" si="1"/>
        <v>131.4</v>
      </c>
      <c r="M23" s="32">
        <f t="shared" si="2"/>
        <v>7.265306122448985</v>
      </c>
    </row>
    <row r="24" spans="1:13" ht="390" x14ac:dyDescent="0.25">
      <c r="A24" s="5">
        <v>15</v>
      </c>
      <c r="B24" s="16" t="s">
        <v>567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48</v>
      </c>
      <c r="H24" s="16" t="s">
        <v>371</v>
      </c>
      <c r="I24" s="16" t="s">
        <v>568</v>
      </c>
      <c r="J24" s="32">
        <v>65.959999999999994</v>
      </c>
      <c r="K24" s="5">
        <f t="shared" si="0"/>
        <v>65.959999999999994</v>
      </c>
      <c r="L24" s="32">
        <f t="shared" si="1"/>
        <v>131.91999999999999</v>
      </c>
      <c r="M24" s="32">
        <f t="shared" si="2"/>
        <v>7.689795918367337</v>
      </c>
    </row>
    <row r="25" spans="1:13" ht="105" x14ac:dyDescent="0.25">
      <c r="A25" s="5">
        <v>16</v>
      </c>
      <c r="B25" s="16" t="s">
        <v>40</v>
      </c>
      <c r="C25" s="16">
        <v>1989</v>
      </c>
      <c r="D25" s="16">
        <v>1989</v>
      </c>
      <c r="E25" s="16">
        <v>1989</v>
      </c>
      <c r="F25" s="16" t="s">
        <v>25</v>
      </c>
      <c r="G25" s="16" t="s">
        <v>12</v>
      </c>
      <c r="H25" s="16" t="s">
        <v>27</v>
      </c>
      <c r="I25" s="16" t="s">
        <v>28</v>
      </c>
      <c r="J25" s="32">
        <v>66.09</v>
      </c>
      <c r="K25" s="5">
        <f t="shared" si="0"/>
        <v>66.09</v>
      </c>
      <c r="L25" s="32">
        <f t="shared" si="1"/>
        <v>132.18</v>
      </c>
      <c r="M25" s="32">
        <f t="shared" si="2"/>
        <v>7.9020408163265357</v>
      </c>
    </row>
    <row r="26" spans="1:13" ht="135" x14ac:dyDescent="0.25">
      <c r="A26" s="5">
        <v>17</v>
      </c>
      <c r="B26" s="16" t="s">
        <v>205</v>
      </c>
      <c r="C26" s="16">
        <v>1982</v>
      </c>
      <c r="D26" s="16">
        <v>1982</v>
      </c>
      <c r="E26" s="16">
        <v>1982</v>
      </c>
      <c r="F26" s="16" t="s">
        <v>25</v>
      </c>
      <c r="G26" s="16" t="s">
        <v>116</v>
      </c>
      <c r="H26" s="16" t="s">
        <v>206</v>
      </c>
      <c r="I26" s="16" t="s">
        <v>207</v>
      </c>
      <c r="J26" s="32">
        <v>66.12</v>
      </c>
      <c r="K26" s="5">
        <f t="shared" si="0"/>
        <v>66.12</v>
      </c>
      <c r="L26" s="32">
        <f t="shared" si="1"/>
        <v>132.24</v>
      </c>
      <c r="M26" s="32">
        <f t="shared" si="2"/>
        <v>7.9510204081632727</v>
      </c>
    </row>
    <row r="27" spans="1:13" ht="255" x14ac:dyDescent="0.25">
      <c r="A27" s="5">
        <v>18</v>
      </c>
      <c r="B27" s="16" t="s">
        <v>542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36</v>
      </c>
      <c r="H27" s="16" t="s">
        <v>125</v>
      </c>
      <c r="I27" s="16" t="s">
        <v>180</v>
      </c>
      <c r="J27" s="32">
        <v>66.19</v>
      </c>
      <c r="K27" s="5">
        <f t="shared" si="0"/>
        <v>66.19</v>
      </c>
      <c r="L27" s="32">
        <f t="shared" si="1"/>
        <v>132.38</v>
      </c>
      <c r="M27" s="32">
        <f t="shared" si="2"/>
        <v>8.065306122448975</v>
      </c>
    </row>
    <row r="28" spans="1:13" ht="360" x14ac:dyDescent="0.25">
      <c r="A28" s="5">
        <v>19</v>
      </c>
      <c r="B28" s="16" t="s">
        <v>150</v>
      </c>
      <c r="C28" s="16">
        <v>2002</v>
      </c>
      <c r="D28" s="16">
        <v>2002</v>
      </c>
      <c r="E28" s="16">
        <v>2002</v>
      </c>
      <c r="F28" s="16" t="s">
        <v>11</v>
      </c>
      <c r="G28" s="16" t="s">
        <v>36</v>
      </c>
      <c r="H28" s="16" t="s">
        <v>37</v>
      </c>
      <c r="I28" s="16" t="s">
        <v>38</v>
      </c>
      <c r="J28" s="32">
        <v>66.44</v>
      </c>
      <c r="K28" s="5">
        <f t="shared" si="0"/>
        <v>66.44</v>
      </c>
      <c r="L28" s="32">
        <f t="shared" si="1"/>
        <v>132.88</v>
      </c>
      <c r="M28" s="32">
        <f t="shared" si="2"/>
        <v>8.4734693877550988</v>
      </c>
    </row>
    <row r="29" spans="1:13" ht="120" x14ac:dyDescent="0.25">
      <c r="A29" s="5">
        <v>20</v>
      </c>
      <c r="B29" s="16" t="s">
        <v>447</v>
      </c>
      <c r="C29" s="16">
        <v>2004</v>
      </c>
      <c r="D29" s="16">
        <v>2004</v>
      </c>
      <c r="E29" s="16">
        <v>2004</v>
      </c>
      <c r="F29" s="16" t="s">
        <v>11</v>
      </c>
      <c r="G29" s="16" t="s">
        <v>108</v>
      </c>
      <c r="H29" s="16" t="s">
        <v>167</v>
      </c>
      <c r="I29" s="16" t="s">
        <v>168</v>
      </c>
      <c r="J29" s="32">
        <v>66.489999999999995</v>
      </c>
      <c r="K29" s="5">
        <f t="shared" si="0"/>
        <v>66.489999999999995</v>
      </c>
      <c r="L29" s="32">
        <f t="shared" si="1"/>
        <v>132.97999999999999</v>
      </c>
      <c r="M29" s="32">
        <f t="shared" si="2"/>
        <v>8.5551020408163172</v>
      </c>
    </row>
    <row r="30" spans="1:13" ht="409.5" x14ac:dyDescent="0.25">
      <c r="A30" s="5">
        <v>21</v>
      </c>
      <c r="B30" s="16" t="s">
        <v>89</v>
      </c>
      <c r="C30" s="16">
        <v>2004</v>
      </c>
      <c r="D30" s="16">
        <v>2004</v>
      </c>
      <c r="E30" s="16">
        <v>2004</v>
      </c>
      <c r="F30" s="16" t="s">
        <v>11</v>
      </c>
      <c r="G30" s="16" t="s">
        <v>90</v>
      </c>
      <c r="H30" s="16" t="s">
        <v>91</v>
      </c>
      <c r="I30" s="16" t="s">
        <v>92</v>
      </c>
      <c r="J30" s="32">
        <v>66.650000000000006</v>
      </c>
      <c r="K30" s="5">
        <f t="shared" si="0"/>
        <v>66.650000000000006</v>
      </c>
      <c r="L30" s="32">
        <f t="shared" si="1"/>
        <v>133.30000000000001</v>
      </c>
      <c r="M30" s="32">
        <f t="shared" si="2"/>
        <v>8.8163265306122547</v>
      </c>
    </row>
    <row r="31" spans="1:13" ht="135" x14ac:dyDescent="0.25">
      <c r="A31" s="5">
        <v>22</v>
      </c>
      <c r="B31" s="16" t="s">
        <v>186</v>
      </c>
      <c r="C31" s="16">
        <v>2003</v>
      </c>
      <c r="D31" s="16">
        <v>2003</v>
      </c>
      <c r="E31" s="16">
        <v>2003</v>
      </c>
      <c r="F31" s="16">
        <v>1</v>
      </c>
      <c r="G31" s="16" t="s">
        <v>90</v>
      </c>
      <c r="H31" s="16" t="s">
        <v>628</v>
      </c>
      <c r="I31" s="16" t="s">
        <v>188</v>
      </c>
      <c r="J31" s="32">
        <v>67.239999999999995</v>
      </c>
      <c r="K31" s="5">
        <f t="shared" si="0"/>
        <v>67.239999999999995</v>
      </c>
      <c r="L31" s="32">
        <f t="shared" si="1"/>
        <v>134.47999999999999</v>
      </c>
      <c r="M31" s="32">
        <f t="shared" si="2"/>
        <v>9.779591836734685</v>
      </c>
    </row>
    <row r="32" spans="1:13" ht="409.5" x14ac:dyDescent="0.25">
      <c r="A32" s="5">
        <v>23</v>
      </c>
      <c r="B32" s="16" t="s">
        <v>295</v>
      </c>
      <c r="C32" s="16">
        <v>1999</v>
      </c>
      <c r="D32" s="16">
        <v>1999</v>
      </c>
      <c r="E32" s="16">
        <v>1999</v>
      </c>
      <c r="F32" s="16" t="s">
        <v>11</v>
      </c>
      <c r="G32" s="16" t="s">
        <v>12</v>
      </c>
      <c r="H32" s="16" t="s">
        <v>13</v>
      </c>
      <c r="I32" s="16" t="s">
        <v>647</v>
      </c>
      <c r="J32" s="32">
        <v>67.7</v>
      </c>
      <c r="K32" s="5">
        <f t="shared" si="0"/>
        <v>67.7</v>
      </c>
      <c r="L32" s="32">
        <f t="shared" si="1"/>
        <v>135.4</v>
      </c>
      <c r="M32" s="32">
        <f t="shared" si="2"/>
        <v>10.530612244897963</v>
      </c>
    </row>
    <row r="33" spans="1:13" ht="409.5" x14ac:dyDescent="0.25">
      <c r="A33" s="5">
        <v>24</v>
      </c>
      <c r="B33" s="16" t="s">
        <v>469</v>
      </c>
      <c r="C33" s="16">
        <v>2003</v>
      </c>
      <c r="D33" s="16">
        <v>2003</v>
      </c>
      <c r="E33" s="16">
        <v>2003</v>
      </c>
      <c r="F33" s="16" t="s">
        <v>11</v>
      </c>
      <c r="G33" s="16" t="s">
        <v>12</v>
      </c>
      <c r="H33" s="16" t="s">
        <v>13</v>
      </c>
      <c r="I33" s="16" t="s">
        <v>14</v>
      </c>
      <c r="J33" s="32">
        <v>67.900000000000006</v>
      </c>
      <c r="K33" s="5">
        <f t="shared" si="0"/>
        <v>67.900000000000006</v>
      </c>
      <c r="L33" s="32">
        <f t="shared" si="1"/>
        <v>135.80000000000001</v>
      </c>
      <c r="M33" s="32">
        <f t="shared" si="2"/>
        <v>10.857142857142867</v>
      </c>
    </row>
    <row r="34" spans="1:13" ht="409.5" x14ac:dyDescent="0.25">
      <c r="A34" s="5">
        <v>25</v>
      </c>
      <c r="B34" s="16" t="s">
        <v>494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12</v>
      </c>
      <c r="H34" s="16" t="s">
        <v>13</v>
      </c>
      <c r="I34" s="16" t="s">
        <v>685</v>
      </c>
      <c r="J34" s="32">
        <v>67.91</v>
      </c>
      <c r="K34" s="5">
        <f t="shared" si="0"/>
        <v>67.91</v>
      </c>
      <c r="L34" s="32">
        <f t="shared" si="1"/>
        <v>135.82</v>
      </c>
      <c r="M34" s="32">
        <f t="shared" si="2"/>
        <v>10.873469387755097</v>
      </c>
    </row>
    <row r="35" spans="1:13" ht="360" x14ac:dyDescent="0.25">
      <c r="A35" s="5">
        <v>26</v>
      </c>
      <c r="B35" s="16" t="s">
        <v>481</v>
      </c>
      <c r="C35" s="16">
        <v>1995</v>
      </c>
      <c r="D35" s="16">
        <v>1995</v>
      </c>
      <c r="E35" s="16">
        <v>1995</v>
      </c>
      <c r="F35" s="16" t="s">
        <v>25</v>
      </c>
      <c r="G35" s="16" t="s">
        <v>36</v>
      </c>
      <c r="H35" s="16" t="s">
        <v>125</v>
      </c>
      <c r="I35" s="16" t="s">
        <v>38</v>
      </c>
      <c r="J35" s="32">
        <v>68.010000000000005</v>
      </c>
      <c r="K35" s="5">
        <f t="shared" si="0"/>
        <v>68.010000000000005</v>
      </c>
      <c r="L35" s="32">
        <f t="shared" si="1"/>
        <v>136.02000000000001</v>
      </c>
      <c r="M35" s="32">
        <f t="shared" si="2"/>
        <v>11.036734693877559</v>
      </c>
    </row>
    <row r="36" spans="1:13" ht="409.5" x14ac:dyDescent="0.25">
      <c r="A36" s="5">
        <v>27</v>
      </c>
      <c r="B36" s="16" t="s">
        <v>98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99</v>
      </c>
      <c r="H36" s="16" t="s">
        <v>609</v>
      </c>
      <c r="I36" s="16" t="s">
        <v>101</v>
      </c>
      <c r="J36" s="32">
        <v>68.099999999999994</v>
      </c>
      <c r="K36" s="5">
        <f t="shared" si="0"/>
        <v>68.099999999999994</v>
      </c>
      <c r="L36" s="32">
        <f t="shared" si="1"/>
        <v>136.19999999999999</v>
      </c>
      <c r="M36" s="32">
        <f t="shared" si="2"/>
        <v>11.183673469387747</v>
      </c>
    </row>
    <row r="37" spans="1:13" ht="255" x14ac:dyDescent="0.25">
      <c r="A37" s="5">
        <v>28</v>
      </c>
      <c r="B37" s="16" t="s">
        <v>115</v>
      </c>
      <c r="C37" s="16">
        <v>2003</v>
      </c>
      <c r="D37" s="16">
        <v>2003</v>
      </c>
      <c r="E37" s="16">
        <v>2003</v>
      </c>
      <c r="F37" s="16">
        <v>1</v>
      </c>
      <c r="G37" s="16" t="s">
        <v>116</v>
      </c>
      <c r="H37" s="16" t="s">
        <v>273</v>
      </c>
      <c r="I37" s="16" t="s">
        <v>118</v>
      </c>
      <c r="J37" s="32">
        <v>68.489999999999995</v>
      </c>
      <c r="K37" s="5">
        <f t="shared" si="0"/>
        <v>68.489999999999995</v>
      </c>
      <c r="L37" s="32">
        <f t="shared" si="1"/>
        <v>136.97999999999999</v>
      </c>
      <c r="M37" s="32">
        <f t="shared" si="2"/>
        <v>11.820408163265297</v>
      </c>
    </row>
    <row r="38" spans="1:13" ht="270" x14ac:dyDescent="0.25">
      <c r="A38" s="5">
        <v>29</v>
      </c>
      <c r="B38" s="16" t="s">
        <v>471</v>
      </c>
      <c r="C38" s="16">
        <v>1995</v>
      </c>
      <c r="D38" s="16">
        <v>1995</v>
      </c>
      <c r="E38" s="16">
        <v>1995</v>
      </c>
      <c r="F38" s="16" t="s">
        <v>25</v>
      </c>
      <c r="G38" s="16" t="s">
        <v>12</v>
      </c>
      <c r="H38" s="16" t="s">
        <v>13</v>
      </c>
      <c r="I38" s="16" t="s">
        <v>139</v>
      </c>
      <c r="J38" s="32">
        <v>68.599999999999994</v>
      </c>
      <c r="K38" s="5">
        <f t="shared" si="0"/>
        <v>68.599999999999994</v>
      </c>
      <c r="L38" s="32">
        <f t="shared" si="1"/>
        <v>137.19999999999999</v>
      </c>
      <c r="M38" s="32">
        <f t="shared" si="2"/>
        <v>11.999999999999991</v>
      </c>
    </row>
    <row r="39" spans="1:13" ht="105" x14ac:dyDescent="0.25">
      <c r="A39" s="5">
        <v>30</v>
      </c>
      <c r="B39" s="16" t="s">
        <v>252</v>
      </c>
      <c r="C39" s="16">
        <v>2002</v>
      </c>
      <c r="D39" s="16">
        <v>2002</v>
      </c>
      <c r="E39" s="16">
        <v>2002</v>
      </c>
      <c r="F39" s="16" t="s">
        <v>11</v>
      </c>
      <c r="G39" s="16" t="s">
        <v>108</v>
      </c>
      <c r="H39" s="16" t="s">
        <v>167</v>
      </c>
      <c r="I39" s="16" t="s">
        <v>253</v>
      </c>
      <c r="J39" s="32">
        <v>68.61</v>
      </c>
      <c r="K39" s="5">
        <f t="shared" si="0"/>
        <v>68.61</v>
      </c>
      <c r="L39" s="32">
        <f t="shared" si="1"/>
        <v>137.22</v>
      </c>
      <c r="M39" s="32">
        <f t="shared" si="2"/>
        <v>12.016326530612243</v>
      </c>
    </row>
    <row r="40" spans="1:13" ht="285" x14ac:dyDescent="0.25">
      <c r="A40" s="5">
        <v>31</v>
      </c>
      <c r="B40" s="16" t="s">
        <v>377</v>
      </c>
      <c r="C40" s="16">
        <v>2002</v>
      </c>
      <c r="D40" s="16">
        <v>2002</v>
      </c>
      <c r="E40" s="16">
        <v>2002</v>
      </c>
      <c r="F40" s="16">
        <v>1</v>
      </c>
      <c r="G40" s="16" t="s">
        <v>116</v>
      </c>
      <c r="H40" s="16" t="s">
        <v>698</v>
      </c>
      <c r="I40" s="16" t="s">
        <v>315</v>
      </c>
      <c r="J40" s="32">
        <v>68.959999999999994</v>
      </c>
      <c r="K40" s="5">
        <f t="shared" si="0"/>
        <v>68.959999999999994</v>
      </c>
      <c r="L40" s="32">
        <f t="shared" si="1"/>
        <v>137.91999999999999</v>
      </c>
      <c r="M40" s="32">
        <f t="shared" si="2"/>
        <v>12.587755102040807</v>
      </c>
    </row>
    <row r="41" spans="1:13" ht="409.5" x14ac:dyDescent="0.25">
      <c r="A41" s="5">
        <v>32</v>
      </c>
      <c r="B41" s="16" t="s">
        <v>232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196</v>
      </c>
      <c r="H41" s="16" t="s">
        <v>197</v>
      </c>
      <c r="I41" s="16" t="s">
        <v>198</v>
      </c>
      <c r="J41" s="32">
        <v>69.02</v>
      </c>
      <c r="K41" s="5">
        <f t="shared" si="0"/>
        <v>69.02</v>
      </c>
      <c r="L41" s="32">
        <f t="shared" si="1"/>
        <v>138.04</v>
      </c>
      <c r="M41" s="32">
        <f t="shared" si="2"/>
        <v>12.685714285714278</v>
      </c>
    </row>
    <row r="42" spans="1:13" ht="120" x14ac:dyDescent="0.25">
      <c r="A42" s="5">
        <v>33</v>
      </c>
      <c r="B42" s="16" t="s">
        <v>242</v>
      </c>
      <c r="C42" s="16">
        <v>1980</v>
      </c>
      <c r="D42" s="16">
        <v>1980</v>
      </c>
      <c r="E42" s="16">
        <v>1980</v>
      </c>
      <c r="F42" s="16" t="s">
        <v>25</v>
      </c>
      <c r="G42" s="16" t="s">
        <v>43</v>
      </c>
      <c r="H42" s="16" t="s">
        <v>191</v>
      </c>
      <c r="I42" s="16" t="s">
        <v>243</v>
      </c>
      <c r="J42" s="32">
        <v>69.36</v>
      </c>
      <c r="K42" s="5">
        <f t="shared" ref="K42:K73" si="3">SUM(I42:J42)</f>
        <v>69.36</v>
      </c>
      <c r="L42" s="32">
        <f t="shared" ref="L42:L73" si="4">J42+K42</f>
        <v>138.72</v>
      </c>
      <c r="M42" s="32">
        <f t="shared" ref="M42:M73" si="5">IF( AND(ISNUMBER(L$10),ISNUMBER(L42)),(L42-L$10)/L$10*100,"")</f>
        <v>13.240816326530611</v>
      </c>
    </row>
    <row r="43" spans="1:13" ht="105" x14ac:dyDescent="0.25">
      <c r="A43" s="5">
        <v>34</v>
      </c>
      <c r="B43" s="16" t="s">
        <v>24</v>
      </c>
      <c r="C43" s="16">
        <v>1995</v>
      </c>
      <c r="D43" s="16">
        <v>1995</v>
      </c>
      <c r="E43" s="16">
        <v>1995</v>
      </c>
      <c r="F43" s="16" t="s">
        <v>25</v>
      </c>
      <c r="G43" s="16" t="s">
        <v>26</v>
      </c>
      <c r="H43" s="16" t="s">
        <v>27</v>
      </c>
      <c r="I43" s="16" t="s">
        <v>28</v>
      </c>
      <c r="J43" s="32">
        <v>69.459999999999994</v>
      </c>
      <c r="K43" s="5">
        <f t="shared" si="3"/>
        <v>69.459999999999994</v>
      </c>
      <c r="L43" s="32">
        <f t="shared" si="4"/>
        <v>138.91999999999999</v>
      </c>
      <c r="M43" s="32">
        <f t="shared" si="5"/>
        <v>13.40408163265305</v>
      </c>
    </row>
    <row r="44" spans="1:13" ht="285" x14ac:dyDescent="0.25">
      <c r="A44" s="5">
        <v>35</v>
      </c>
      <c r="B44" s="16" t="s">
        <v>496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43</v>
      </c>
      <c r="H44" s="16" t="s">
        <v>53</v>
      </c>
      <c r="I44" s="16" t="s">
        <v>79</v>
      </c>
      <c r="J44" s="32">
        <v>69.52</v>
      </c>
      <c r="K44" s="5">
        <f t="shared" si="3"/>
        <v>69.52</v>
      </c>
      <c r="L44" s="32">
        <f t="shared" si="4"/>
        <v>139.04</v>
      </c>
      <c r="M44" s="32">
        <f t="shared" si="5"/>
        <v>13.502040816326524</v>
      </c>
    </row>
    <row r="45" spans="1:13" ht="409.5" x14ac:dyDescent="0.25">
      <c r="A45" s="5">
        <v>36</v>
      </c>
      <c r="B45" s="16" t="s">
        <v>340</v>
      </c>
      <c r="C45" s="16">
        <v>2000</v>
      </c>
      <c r="D45" s="16">
        <v>2000</v>
      </c>
      <c r="E45" s="16">
        <v>2000</v>
      </c>
      <c r="F45" s="16" t="s">
        <v>11</v>
      </c>
      <c r="G45" s="16" t="s">
        <v>12</v>
      </c>
      <c r="H45" s="16" t="s">
        <v>13</v>
      </c>
      <c r="I45" s="16" t="s">
        <v>647</v>
      </c>
      <c r="J45" s="32">
        <v>69.64</v>
      </c>
      <c r="K45" s="5">
        <f t="shared" si="3"/>
        <v>69.64</v>
      </c>
      <c r="L45" s="32">
        <f t="shared" si="4"/>
        <v>139.28</v>
      </c>
      <c r="M45" s="32">
        <f t="shared" si="5"/>
        <v>13.697959183673468</v>
      </c>
    </row>
    <row r="46" spans="1:13" ht="285" x14ac:dyDescent="0.25">
      <c r="A46" s="5">
        <v>37</v>
      </c>
      <c r="B46" s="16" t="s">
        <v>313</v>
      </c>
      <c r="C46" s="16">
        <v>2002</v>
      </c>
      <c r="D46" s="16">
        <v>2002</v>
      </c>
      <c r="E46" s="16">
        <v>2002</v>
      </c>
      <c r="F46" s="16">
        <v>1</v>
      </c>
      <c r="G46" s="16" t="s">
        <v>116</v>
      </c>
      <c r="H46" s="16" t="s">
        <v>698</v>
      </c>
      <c r="I46" s="16" t="s">
        <v>315</v>
      </c>
      <c r="J46" s="32">
        <v>69.81</v>
      </c>
      <c r="K46" s="5">
        <f t="shared" si="3"/>
        <v>69.81</v>
      </c>
      <c r="L46" s="32">
        <f t="shared" si="4"/>
        <v>139.62</v>
      </c>
      <c r="M46" s="32">
        <f t="shared" si="5"/>
        <v>13.975510204081637</v>
      </c>
    </row>
    <row r="47" spans="1:13" ht="409.5" x14ac:dyDescent="0.25">
      <c r="A47" s="5">
        <v>38</v>
      </c>
      <c r="B47" s="16" t="s">
        <v>310</v>
      </c>
      <c r="C47" s="16">
        <v>1998</v>
      </c>
      <c r="D47" s="16">
        <v>1998</v>
      </c>
      <c r="E47" s="16">
        <v>1998</v>
      </c>
      <c r="F47" s="16" t="s">
        <v>11</v>
      </c>
      <c r="G47" s="16" t="s">
        <v>196</v>
      </c>
      <c r="H47" s="16" t="s">
        <v>311</v>
      </c>
      <c r="I47" s="16" t="s">
        <v>173</v>
      </c>
      <c r="J47" s="32">
        <v>69.94</v>
      </c>
      <c r="K47" s="5">
        <f t="shared" si="3"/>
        <v>69.94</v>
      </c>
      <c r="L47" s="32">
        <f t="shared" si="4"/>
        <v>139.88</v>
      </c>
      <c r="M47" s="32">
        <f t="shared" si="5"/>
        <v>14.187755102040814</v>
      </c>
    </row>
    <row r="48" spans="1:13" ht="285" x14ac:dyDescent="0.25">
      <c r="A48" s="5">
        <v>39</v>
      </c>
      <c r="B48" s="16" t="s">
        <v>573</v>
      </c>
      <c r="C48" s="16">
        <v>2003</v>
      </c>
      <c r="D48" s="16">
        <v>2003</v>
      </c>
      <c r="E48" s="16">
        <v>2003</v>
      </c>
      <c r="F48" s="16">
        <v>1</v>
      </c>
      <c r="G48" s="16" t="s">
        <v>116</v>
      </c>
      <c r="H48" s="16" t="s">
        <v>698</v>
      </c>
      <c r="I48" s="16" t="s">
        <v>315</v>
      </c>
      <c r="J48" s="32">
        <v>70.09</v>
      </c>
      <c r="K48" s="5">
        <f t="shared" si="3"/>
        <v>70.09</v>
      </c>
      <c r="L48" s="32">
        <f t="shared" si="4"/>
        <v>140.18</v>
      </c>
      <c r="M48" s="32">
        <f t="shared" si="5"/>
        <v>14.432653061224496</v>
      </c>
    </row>
    <row r="49" spans="1:13" ht="405" x14ac:dyDescent="0.25">
      <c r="A49" s="5">
        <v>40</v>
      </c>
      <c r="B49" s="16" t="s">
        <v>132</v>
      </c>
      <c r="C49" s="16">
        <v>1998</v>
      </c>
      <c r="D49" s="16">
        <v>1998</v>
      </c>
      <c r="E49" s="16">
        <v>1998</v>
      </c>
      <c r="F49" s="16" t="s">
        <v>11</v>
      </c>
      <c r="G49" s="16" t="s">
        <v>48</v>
      </c>
      <c r="H49" s="16" t="s">
        <v>133</v>
      </c>
      <c r="I49" s="16" t="s">
        <v>134</v>
      </c>
      <c r="J49" s="32">
        <v>70.239999999999995</v>
      </c>
      <c r="K49" s="5">
        <f t="shared" si="3"/>
        <v>70.239999999999995</v>
      </c>
      <c r="L49" s="32">
        <f t="shared" si="4"/>
        <v>140.47999999999999</v>
      </c>
      <c r="M49" s="32">
        <f t="shared" si="5"/>
        <v>14.677551020408156</v>
      </c>
    </row>
    <row r="50" spans="1:13" ht="285" x14ac:dyDescent="0.25">
      <c r="A50" s="5">
        <v>41</v>
      </c>
      <c r="B50" s="16" t="s">
        <v>78</v>
      </c>
      <c r="C50" s="16">
        <v>2001</v>
      </c>
      <c r="D50" s="16">
        <v>2001</v>
      </c>
      <c r="E50" s="16">
        <v>2001</v>
      </c>
      <c r="F50" s="16" t="s">
        <v>11</v>
      </c>
      <c r="G50" s="16" t="s">
        <v>43</v>
      </c>
      <c r="H50" s="16" t="s">
        <v>44</v>
      </c>
      <c r="I50" s="16" t="s">
        <v>79</v>
      </c>
      <c r="J50" s="32">
        <v>70.319999999999993</v>
      </c>
      <c r="K50" s="5">
        <f t="shared" si="3"/>
        <v>70.319999999999993</v>
      </c>
      <c r="L50" s="32">
        <f t="shared" si="4"/>
        <v>140.63999999999999</v>
      </c>
      <c r="M50" s="32">
        <f t="shared" si="5"/>
        <v>14.808163265306112</v>
      </c>
    </row>
    <row r="51" spans="1:13" ht="315" x14ac:dyDescent="0.25">
      <c r="A51" s="5">
        <v>42</v>
      </c>
      <c r="B51" s="16" t="s">
        <v>553</v>
      </c>
      <c r="C51" s="16">
        <v>2002</v>
      </c>
      <c r="D51" s="16">
        <v>2002</v>
      </c>
      <c r="E51" s="16">
        <v>2002</v>
      </c>
      <c r="F51" s="16" t="s">
        <v>11</v>
      </c>
      <c r="G51" s="16" t="s">
        <v>43</v>
      </c>
      <c r="H51" s="16" t="s">
        <v>44</v>
      </c>
      <c r="I51" s="16" t="s">
        <v>45</v>
      </c>
      <c r="J51" s="32">
        <v>70.66</v>
      </c>
      <c r="K51" s="5">
        <f t="shared" si="3"/>
        <v>70.66</v>
      </c>
      <c r="L51" s="32">
        <f t="shared" si="4"/>
        <v>141.32</v>
      </c>
      <c r="M51" s="32">
        <f t="shared" si="5"/>
        <v>15.363265306122443</v>
      </c>
    </row>
    <row r="52" spans="1:13" ht="409.5" x14ac:dyDescent="0.25">
      <c r="A52" s="5">
        <v>43</v>
      </c>
      <c r="B52" s="16" t="s">
        <v>261</v>
      </c>
      <c r="C52" s="16">
        <v>2003</v>
      </c>
      <c r="D52" s="16">
        <v>2003</v>
      </c>
      <c r="E52" s="16">
        <v>2003</v>
      </c>
      <c r="F52" s="16" t="s">
        <v>11</v>
      </c>
      <c r="G52" s="16" t="s">
        <v>196</v>
      </c>
      <c r="H52" s="16" t="s">
        <v>197</v>
      </c>
      <c r="I52" s="16" t="s">
        <v>198</v>
      </c>
      <c r="J52" s="32">
        <v>70.78</v>
      </c>
      <c r="K52" s="5">
        <f t="shared" si="3"/>
        <v>70.78</v>
      </c>
      <c r="L52" s="32">
        <f t="shared" si="4"/>
        <v>141.56</v>
      </c>
      <c r="M52" s="32">
        <f t="shared" si="5"/>
        <v>15.55918367346939</v>
      </c>
    </row>
    <row r="53" spans="1:13" ht="375" x14ac:dyDescent="0.25">
      <c r="A53" s="5">
        <v>44</v>
      </c>
      <c r="B53" s="16" t="s">
        <v>62</v>
      </c>
      <c r="C53" s="16">
        <v>2004</v>
      </c>
      <c r="D53" s="16">
        <v>2004</v>
      </c>
      <c r="E53" s="16">
        <v>2004</v>
      </c>
      <c r="F53" s="16">
        <v>1</v>
      </c>
      <c r="G53" s="16" t="s">
        <v>48</v>
      </c>
      <c r="H53" s="16" t="s">
        <v>59</v>
      </c>
      <c r="I53" s="16" t="s">
        <v>60</v>
      </c>
      <c r="J53" s="32">
        <v>71.05</v>
      </c>
      <c r="K53" s="5">
        <f t="shared" si="3"/>
        <v>71.05</v>
      </c>
      <c r="L53" s="32">
        <f t="shared" si="4"/>
        <v>142.1</v>
      </c>
      <c r="M53" s="32">
        <f t="shared" si="5"/>
        <v>15.999999999999995</v>
      </c>
    </row>
    <row r="54" spans="1:13" ht="105" x14ac:dyDescent="0.25">
      <c r="A54" s="5">
        <v>45</v>
      </c>
      <c r="B54" s="16" t="s">
        <v>461</v>
      </c>
      <c r="C54" s="16">
        <v>1988</v>
      </c>
      <c r="D54" s="16">
        <v>1988</v>
      </c>
      <c r="E54" s="16">
        <v>1988</v>
      </c>
      <c r="F54" s="16" t="s">
        <v>25</v>
      </c>
      <c r="G54" s="16" t="s">
        <v>12</v>
      </c>
      <c r="H54" s="16" t="s">
        <v>27</v>
      </c>
      <c r="I54" s="16" t="s">
        <v>28</v>
      </c>
      <c r="J54" s="32">
        <v>71.06</v>
      </c>
      <c r="K54" s="5">
        <f t="shared" si="3"/>
        <v>71.06</v>
      </c>
      <c r="L54" s="32">
        <f t="shared" si="4"/>
        <v>142.12</v>
      </c>
      <c r="M54" s="32">
        <f t="shared" si="5"/>
        <v>16.01632653061225</v>
      </c>
    </row>
    <row r="55" spans="1:13" ht="409.5" x14ac:dyDescent="0.25">
      <c r="A55" s="5">
        <v>46</v>
      </c>
      <c r="B55" s="16" t="s">
        <v>250</v>
      </c>
      <c r="C55" s="16">
        <v>2002</v>
      </c>
      <c r="D55" s="16">
        <v>2002</v>
      </c>
      <c r="E55" s="16">
        <v>2002</v>
      </c>
      <c r="F55" s="16" t="s">
        <v>11</v>
      </c>
      <c r="G55" s="16" t="s">
        <v>196</v>
      </c>
      <c r="H55" s="16" t="s">
        <v>197</v>
      </c>
      <c r="I55" s="16" t="s">
        <v>198</v>
      </c>
      <c r="J55" s="32">
        <v>71.31</v>
      </c>
      <c r="K55" s="5">
        <f t="shared" si="3"/>
        <v>71.31</v>
      </c>
      <c r="L55" s="32">
        <f t="shared" si="4"/>
        <v>142.62</v>
      </c>
      <c r="M55" s="32">
        <f t="shared" si="5"/>
        <v>16.424489795918369</v>
      </c>
    </row>
    <row r="56" spans="1:13" ht="409.5" x14ac:dyDescent="0.25">
      <c r="A56" s="5">
        <v>47</v>
      </c>
      <c r="B56" s="16" t="s">
        <v>390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</v>
      </c>
      <c r="H56" s="16" t="s">
        <v>20</v>
      </c>
      <c r="I56" s="16" t="s">
        <v>391</v>
      </c>
      <c r="J56" s="32">
        <v>72.239999999999995</v>
      </c>
      <c r="K56" s="5">
        <f t="shared" si="3"/>
        <v>72.239999999999995</v>
      </c>
      <c r="L56" s="32">
        <f t="shared" si="4"/>
        <v>144.47999999999999</v>
      </c>
      <c r="M56" s="32">
        <f t="shared" si="5"/>
        <v>17.942857142857136</v>
      </c>
    </row>
    <row r="57" spans="1:13" ht="409.5" x14ac:dyDescent="0.25">
      <c r="A57" s="5">
        <v>48</v>
      </c>
      <c r="B57" s="16" t="s">
        <v>353</v>
      </c>
      <c r="C57" s="16">
        <v>2003</v>
      </c>
      <c r="D57" s="16">
        <v>2003</v>
      </c>
      <c r="E57" s="16">
        <v>2003</v>
      </c>
      <c r="F57" s="16" t="s">
        <v>11</v>
      </c>
      <c r="G57" s="16" t="s">
        <v>90</v>
      </c>
      <c r="H57" s="16" t="s">
        <v>91</v>
      </c>
      <c r="I57" s="16" t="s">
        <v>92</v>
      </c>
      <c r="J57" s="32">
        <v>72.430000000000007</v>
      </c>
      <c r="K57" s="5">
        <f t="shared" si="3"/>
        <v>72.430000000000007</v>
      </c>
      <c r="L57" s="32">
        <f t="shared" si="4"/>
        <v>144.86000000000001</v>
      </c>
      <c r="M57" s="32">
        <f t="shared" si="5"/>
        <v>18.253061224489809</v>
      </c>
    </row>
    <row r="58" spans="1:13" ht="405" x14ac:dyDescent="0.25">
      <c r="A58" s="5">
        <v>49</v>
      </c>
      <c r="B58" s="16" t="s">
        <v>544</v>
      </c>
      <c r="C58" s="16">
        <v>2002</v>
      </c>
      <c r="D58" s="16">
        <v>2002</v>
      </c>
      <c r="E58" s="16">
        <v>2002</v>
      </c>
      <c r="F58" s="16" t="s">
        <v>11</v>
      </c>
      <c r="G58" s="16" t="s">
        <v>48</v>
      </c>
      <c r="H58" s="16" t="s">
        <v>545</v>
      </c>
      <c r="I58" s="16" t="s">
        <v>546</v>
      </c>
      <c r="J58" s="32">
        <v>72.84</v>
      </c>
      <c r="K58" s="5">
        <f t="shared" si="3"/>
        <v>72.84</v>
      </c>
      <c r="L58" s="32">
        <f t="shared" si="4"/>
        <v>145.68</v>
      </c>
      <c r="M58" s="32">
        <f t="shared" si="5"/>
        <v>18.922448979591842</v>
      </c>
    </row>
    <row r="59" spans="1:13" ht="360" x14ac:dyDescent="0.25">
      <c r="A59" s="5">
        <v>50</v>
      </c>
      <c r="B59" s="16" t="s">
        <v>94</v>
      </c>
      <c r="C59" s="16">
        <v>2004</v>
      </c>
      <c r="D59" s="16">
        <v>2004</v>
      </c>
      <c r="E59" s="16">
        <v>2004</v>
      </c>
      <c r="F59" s="16">
        <v>1</v>
      </c>
      <c r="G59" s="16" t="s">
        <v>36</v>
      </c>
      <c r="H59" s="16" t="s">
        <v>95</v>
      </c>
      <c r="I59" s="16" t="s">
        <v>96</v>
      </c>
      <c r="J59" s="32">
        <v>73.05</v>
      </c>
      <c r="K59" s="5">
        <f t="shared" si="3"/>
        <v>73.05</v>
      </c>
      <c r="L59" s="32">
        <f t="shared" si="4"/>
        <v>146.1</v>
      </c>
      <c r="M59" s="32">
        <f t="shared" si="5"/>
        <v>19.265306122448976</v>
      </c>
    </row>
    <row r="60" spans="1:13" ht="270" x14ac:dyDescent="0.25">
      <c r="A60" s="5">
        <v>51</v>
      </c>
      <c r="B60" s="16" t="s">
        <v>177</v>
      </c>
      <c r="C60" s="16">
        <v>2002</v>
      </c>
      <c r="D60" s="16">
        <v>2002</v>
      </c>
      <c r="E60" s="16">
        <v>2002</v>
      </c>
      <c r="F60" s="16">
        <v>1</v>
      </c>
      <c r="G60" s="16" t="s">
        <v>19</v>
      </c>
      <c r="H60" s="16" t="s">
        <v>20</v>
      </c>
      <c r="I60" s="16" t="s">
        <v>21</v>
      </c>
      <c r="J60" s="32">
        <v>73.91</v>
      </c>
      <c r="K60" s="5">
        <f t="shared" si="3"/>
        <v>73.91</v>
      </c>
      <c r="L60" s="32">
        <f t="shared" si="4"/>
        <v>147.82</v>
      </c>
      <c r="M60" s="32">
        <f t="shared" si="5"/>
        <v>20.669387755102036</v>
      </c>
    </row>
    <row r="61" spans="1:13" ht="285" x14ac:dyDescent="0.25">
      <c r="A61" s="5">
        <v>52</v>
      </c>
      <c r="B61" s="16" t="s">
        <v>565</v>
      </c>
      <c r="C61" s="16">
        <v>2003</v>
      </c>
      <c r="D61" s="16">
        <v>2003</v>
      </c>
      <c r="E61" s="16">
        <v>2003</v>
      </c>
      <c r="F61" s="16">
        <v>1</v>
      </c>
      <c r="G61" s="16" t="s">
        <v>116</v>
      </c>
      <c r="H61" s="16" t="s">
        <v>698</v>
      </c>
      <c r="I61" s="16" t="s">
        <v>315</v>
      </c>
      <c r="J61" s="32">
        <v>74.09</v>
      </c>
      <c r="K61" s="5">
        <f t="shared" si="3"/>
        <v>74.09</v>
      </c>
      <c r="L61" s="32">
        <f t="shared" si="4"/>
        <v>148.18</v>
      </c>
      <c r="M61" s="32">
        <f t="shared" si="5"/>
        <v>20.963265306122455</v>
      </c>
    </row>
    <row r="62" spans="1:13" ht="285" x14ac:dyDescent="0.25">
      <c r="A62" s="5">
        <v>53</v>
      </c>
      <c r="B62" s="16" t="s">
        <v>202</v>
      </c>
      <c r="C62" s="16">
        <v>2004</v>
      </c>
      <c r="D62" s="16">
        <v>2004</v>
      </c>
      <c r="E62" s="16">
        <v>2004</v>
      </c>
      <c r="F62" s="16" t="s">
        <v>11</v>
      </c>
      <c r="G62" s="16" t="s">
        <v>67</v>
      </c>
      <c r="H62" s="16" t="s">
        <v>417</v>
      </c>
      <c r="I62" s="16" t="s">
        <v>203</v>
      </c>
      <c r="J62" s="32">
        <v>74.599999999999994</v>
      </c>
      <c r="K62" s="5">
        <f t="shared" si="3"/>
        <v>74.599999999999994</v>
      </c>
      <c r="L62" s="32">
        <f t="shared" si="4"/>
        <v>149.19999999999999</v>
      </c>
      <c r="M62" s="32">
        <f t="shared" si="5"/>
        <v>21.795918367346928</v>
      </c>
    </row>
    <row r="63" spans="1:13" ht="360" x14ac:dyDescent="0.25">
      <c r="A63" s="5">
        <v>54</v>
      </c>
      <c r="B63" s="16" t="s">
        <v>130</v>
      </c>
      <c r="C63" s="16">
        <v>2003</v>
      </c>
      <c r="D63" s="16">
        <v>2003</v>
      </c>
      <c r="E63" s="16">
        <v>2003</v>
      </c>
      <c r="F63" s="16">
        <v>1</v>
      </c>
      <c r="G63" s="16" t="s">
        <v>36</v>
      </c>
      <c r="H63" s="16" t="s">
        <v>95</v>
      </c>
      <c r="I63" s="16" t="s">
        <v>96</v>
      </c>
      <c r="J63" s="32">
        <v>74.63</v>
      </c>
      <c r="K63" s="5">
        <f t="shared" si="3"/>
        <v>74.63</v>
      </c>
      <c r="L63" s="32">
        <f t="shared" si="4"/>
        <v>149.26</v>
      </c>
      <c r="M63" s="32">
        <f t="shared" si="5"/>
        <v>21.844897959183665</v>
      </c>
    </row>
    <row r="64" spans="1:13" ht="360" x14ac:dyDescent="0.25">
      <c r="A64" s="5">
        <v>55</v>
      </c>
      <c r="B64" s="16" t="s">
        <v>505</v>
      </c>
      <c r="C64" s="16">
        <v>2003</v>
      </c>
      <c r="D64" s="16">
        <v>2003</v>
      </c>
      <c r="E64" s="16">
        <v>2003</v>
      </c>
      <c r="F64" s="16">
        <v>1</v>
      </c>
      <c r="G64" s="16" t="s">
        <v>36</v>
      </c>
      <c r="H64" s="16" t="s">
        <v>95</v>
      </c>
      <c r="I64" s="16" t="s">
        <v>96</v>
      </c>
      <c r="J64" s="32">
        <v>74.739999999999995</v>
      </c>
      <c r="K64" s="5">
        <f t="shared" si="3"/>
        <v>74.739999999999995</v>
      </c>
      <c r="L64" s="32">
        <f t="shared" si="4"/>
        <v>149.47999999999999</v>
      </c>
      <c r="M64" s="32">
        <f t="shared" si="5"/>
        <v>22.02448979591836</v>
      </c>
    </row>
    <row r="65" spans="1:13" ht="375" x14ac:dyDescent="0.25">
      <c r="A65" s="5">
        <v>55</v>
      </c>
      <c r="B65" s="16" t="s">
        <v>86</v>
      </c>
      <c r="C65" s="16">
        <v>2002</v>
      </c>
      <c r="D65" s="16">
        <v>2002</v>
      </c>
      <c r="E65" s="16">
        <v>2002</v>
      </c>
      <c r="F65" s="16">
        <v>1</v>
      </c>
      <c r="G65" s="16" t="s">
        <v>12</v>
      </c>
      <c r="H65" s="16" t="s">
        <v>13</v>
      </c>
      <c r="I65" s="16" t="s">
        <v>957</v>
      </c>
      <c r="J65" s="32">
        <v>74.739999999999995</v>
      </c>
      <c r="K65" s="5">
        <f t="shared" si="3"/>
        <v>74.739999999999995</v>
      </c>
      <c r="L65" s="32">
        <f t="shared" si="4"/>
        <v>149.47999999999999</v>
      </c>
      <c r="M65" s="32">
        <f t="shared" si="5"/>
        <v>22.02448979591836</v>
      </c>
    </row>
    <row r="66" spans="1:13" ht="255" x14ac:dyDescent="0.25">
      <c r="A66" s="5">
        <v>57</v>
      </c>
      <c r="B66" s="16" t="s">
        <v>355</v>
      </c>
      <c r="C66" s="16">
        <v>2002</v>
      </c>
      <c r="D66" s="16">
        <v>2002</v>
      </c>
      <c r="E66" s="16">
        <v>2002</v>
      </c>
      <c r="F66" s="16">
        <v>1</v>
      </c>
      <c r="G66" s="16" t="s">
        <v>356</v>
      </c>
      <c r="H66" s="16" t="s">
        <v>357</v>
      </c>
      <c r="I66" s="16" t="s">
        <v>358</v>
      </c>
      <c r="J66" s="32">
        <v>74.94</v>
      </c>
      <c r="K66" s="5">
        <f t="shared" si="3"/>
        <v>74.94</v>
      </c>
      <c r="L66" s="32">
        <f t="shared" si="4"/>
        <v>149.88</v>
      </c>
      <c r="M66" s="32">
        <f t="shared" si="5"/>
        <v>22.351020408163262</v>
      </c>
    </row>
    <row r="67" spans="1:13" ht="409.5" x14ac:dyDescent="0.25">
      <c r="A67" s="5">
        <v>58</v>
      </c>
      <c r="B67" s="16" t="s">
        <v>161</v>
      </c>
      <c r="C67" s="16">
        <v>2002</v>
      </c>
      <c r="D67" s="16">
        <v>2002</v>
      </c>
      <c r="E67" s="16">
        <v>2002</v>
      </c>
      <c r="F67" s="16" t="s">
        <v>11</v>
      </c>
      <c r="G67" s="16" t="s">
        <v>12</v>
      </c>
      <c r="H67" s="16" t="s">
        <v>13</v>
      </c>
      <c r="I67" s="16" t="s">
        <v>240</v>
      </c>
      <c r="J67" s="32">
        <v>75.64</v>
      </c>
      <c r="K67" s="5">
        <f t="shared" si="3"/>
        <v>75.64</v>
      </c>
      <c r="L67" s="32">
        <f t="shared" si="4"/>
        <v>151.28</v>
      </c>
      <c r="M67" s="32">
        <f t="shared" si="5"/>
        <v>23.493877551020407</v>
      </c>
    </row>
    <row r="68" spans="1:13" ht="150" x14ac:dyDescent="0.25">
      <c r="A68" s="5">
        <v>59</v>
      </c>
      <c r="B68" s="16" t="s">
        <v>280</v>
      </c>
      <c r="C68" s="16">
        <v>2003</v>
      </c>
      <c r="D68" s="16">
        <v>2003</v>
      </c>
      <c r="E68" s="16">
        <v>2003</v>
      </c>
      <c r="F68" s="16">
        <v>1</v>
      </c>
      <c r="G68" s="16" t="s">
        <v>281</v>
      </c>
      <c r="H68" s="16" t="s">
        <v>282</v>
      </c>
      <c r="I68" s="16" t="s">
        <v>283</v>
      </c>
      <c r="J68" s="32">
        <v>75.8</v>
      </c>
      <c r="K68" s="5">
        <f t="shared" si="3"/>
        <v>75.8</v>
      </c>
      <c r="L68" s="32">
        <f t="shared" si="4"/>
        <v>151.6</v>
      </c>
      <c r="M68" s="32">
        <f t="shared" si="5"/>
        <v>23.755102040816322</v>
      </c>
    </row>
    <row r="69" spans="1:13" ht="409.5" x14ac:dyDescent="0.25">
      <c r="A69" s="5">
        <v>60</v>
      </c>
      <c r="B69" s="16" t="s">
        <v>56</v>
      </c>
      <c r="C69" s="16">
        <v>2002</v>
      </c>
      <c r="D69" s="16">
        <v>2002</v>
      </c>
      <c r="E69" s="16">
        <v>2002</v>
      </c>
      <c r="F69" s="16" t="s">
        <v>11</v>
      </c>
      <c r="G69" s="16" t="s">
        <v>12</v>
      </c>
      <c r="H69" s="16" t="s">
        <v>13</v>
      </c>
      <c r="I69" s="16" t="s">
        <v>14</v>
      </c>
      <c r="J69" s="32">
        <v>75.95</v>
      </c>
      <c r="K69" s="5">
        <f t="shared" si="3"/>
        <v>75.95</v>
      </c>
      <c r="L69" s="32">
        <f t="shared" si="4"/>
        <v>151.9</v>
      </c>
      <c r="M69" s="32">
        <f t="shared" si="5"/>
        <v>24.000000000000004</v>
      </c>
    </row>
    <row r="70" spans="1:13" ht="255" x14ac:dyDescent="0.25">
      <c r="A70" s="5">
        <v>61</v>
      </c>
      <c r="B70" s="16" t="s">
        <v>430</v>
      </c>
      <c r="C70" s="16">
        <v>2003</v>
      </c>
      <c r="D70" s="16">
        <v>2003</v>
      </c>
      <c r="E70" s="16">
        <v>2003</v>
      </c>
      <c r="F70" s="16">
        <v>2</v>
      </c>
      <c r="G70" s="16" t="s">
        <v>356</v>
      </c>
      <c r="H70" s="16" t="s">
        <v>357</v>
      </c>
      <c r="I70" s="16" t="s">
        <v>358</v>
      </c>
      <c r="J70" s="32">
        <v>76.489999999999995</v>
      </c>
      <c r="K70" s="5">
        <f t="shared" si="3"/>
        <v>76.489999999999995</v>
      </c>
      <c r="L70" s="32">
        <f t="shared" si="4"/>
        <v>152.97999999999999</v>
      </c>
      <c r="M70" s="32">
        <f t="shared" si="5"/>
        <v>24.881632653061217</v>
      </c>
    </row>
    <row r="71" spans="1:13" ht="375" x14ac:dyDescent="0.25">
      <c r="A71" s="5">
        <v>62</v>
      </c>
      <c r="B71" s="16" t="s">
        <v>193</v>
      </c>
      <c r="C71" s="16">
        <v>2004</v>
      </c>
      <c r="D71" s="16">
        <v>2004</v>
      </c>
      <c r="E71" s="16">
        <v>2004</v>
      </c>
      <c r="F71" s="16">
        <v>1</v>
      </c>
      <c r="G71" s="16" t="s">
        <v>48</v>
      </c>
      <c r="H71" s="16" t="s">
        <v>958</v>
      </c>
      <c r="I71" s="16" t="s">
        <v>60</v>
      </c>
      <c r="J71" s="32">
        <v>76.569999999999993</v>
      </c>
      <c r="K71" s="5">
        <f t="shared" si="3"/>
        <v>76.569999999999993</v>
      </c>
      <c r="L71" s="32">
        <f t="shared" si="4"/>
        <v>153.13999999999999</v>
      </c>
      <c r="M71" s="32">
        <f t="shared" si="5"/>
        <v>25.012244897959174</v>
      </c>
    </row>
    <row r="72" spans="1:13" ht="409.5" x14ac:dyDescent="0.25">
      <c r="A72" s="5">
        <v>63</v>
      </c>
      <c r="B72" s="16" t="s">
        <v>308</v>
      </c>
      <c r="C72" s="16">
        <v>2003</v>
      </c>
      <c r="D72" s="16">
        <v>2003</v>
      </c>
      <c r="E72" s="16">
        <v>2003</v>
      </c>
      <c r="F72" s="16" t="s">
        <v>11</v>
      </c>
      <c r="G72" s="16" t="s">
        <v>12</v>
      </c>
      <c r="H72" s="16" t="s">
        <v>13</v>
      </c>
      <c r="I72" s="16" t="s">
        <v>14</v>
      </c>
      <c r="J72" s="32">
        <v>77.010000000000005</v>
      </c>
      <c r="K72" s="5">
        <f t="shared" si="3"/>
        <v>77.010000000000005</v>
      </c>
      <c r="L72" s="32">
        <f t="shared" si="4"/>
        <v>154.02000000000001</v>
      </c>
      <c r="M72" s="32">
        <f t="shared" si="5"/>
        <v>25.730612244897966</v>
      </c>
    </row>
    <row r="73" spans="1:13" ht="409.5" x14ac:dyDescent="0.25">
      <c r="A73" s="5">
        <v>64</v>
      </c>
      <c r="B73" s="16" t="s">
        <v>195</v>
      </c>
      <c r="C73" s="16">
        <v>2004</v>
      </c>
      <c r="D73" s="16">
        <v>2004</v>
      </c>
      <c r="E73" s="16">
        <v>2004</v>
      </c>
      <c r="F73" s="16">
        <v>1</v>
      </c>
      <c r="G73" s="16" t="s">
        <v>196</v>
      </c>
      <c r="H73" s="16" t="s">
        <v>197</v>
      </c>
      <c r="I73" s="16" t="s">
        <v>198</v>
      </c>
      <c r="J73" s="32">
        <v>77.05</v>
      </c>
      <c r="K73" s="5">
        <f t="shared" si="3"/>
        <v>77.05</v>
      </c>
      <c r="L73" s="32">
        <f t="shared" si="4"/>
        <v>154.1</v>
      </c>
      <c r="M73" s="32">
        <f t="shared" si="5"/>
        <v>25.795918367346932</v>
      </c>
    </row>
    <row r="74" spans="1:13" ht="375" x14ac:dyDescent="0.25">
      <c r="A74" s="5">
        <v>65</v>
      </c>
      <c r="B74" s="16" t="s">
        <v>402</v>
      </c>
      <c r="C74" s="16">
        <v>2004</v>
      </c>
      <c r="D74" s="16">
        <v>2004</v>
      </c>
      <c r="E74" s="16">
        <v>2004</v>
      </c>
      <c r="F74" s="16">
        <v>1</v>
      </c>
      <c r="G74" s="16" t="s">
        <v>48</v>
      </c>
      <c r="H74" s="16" t="s">
        <v>958</v>
      </c>
      <c r="I74" s="16" t="s">
        <v>60</v>
      </c>
      <c r="J74" s="32">
        <v>80.3</v>
      </c>
      <c r="K74" s="5">
        <f t="shared" ref="K74:K105" si="6">SUM(I74:J74)</f>
        <v>80.3</v>
      </c>
      <c r="L74" s="32">
        <f t="shared" ref="L74:L105" si="7">J74+K74</f>
        <v>160.6</v>
      </c>
      <c r="M74" s="32">
        <f t="shared" ref="M74:M105" si="8">IF( AND(ISNUMBER(L$10),ISNUMBER(L74)),(L74-L$10)/L$10*100,"")</f>
        <v>31.102040816326525</v>
      </c>
    </row>
    <row r="75" spans="1:13" ht="315" x14ac:dyDescent="0.25">
      <c r="A75" s="5">
        <v>66</v>
      </c>
      <c r="B75" s="16" t="s">
        <v>42</v>
      </c>
      <c r="C75" s="16">
        <v>2002</v>
      </c>
      <c r="D75" s="16">
        <v>2002</v>
      </c>
      <c r="E75" s="16">
        <v>2002</v>
      </c>
      <c r="F75" s="16" t="s">
        <v>11</v>
      </c>
      <c r="G75" s="16" t="s">
        <v>43</v>
      </c>
      <c r="H75" s="16" t="s">
        <v>44</v>
      </c>
      <c r="I75" s="16" t="s">
        <v>45</v>
      </c>
      <c r="J75" s="32">
        <v>82.78</v>
      </c>
      <c r="K75" s="5">
        <f t="shared" si="6"/>
        <v>82.78</v>
      </c>
      <c r="L75" s="32">
        <f t="shared" si="7"/>
        <v>165.56</v>
      </c>
      <c r="M75" s="32">
        <f t="shared" si="8"/>
        <v>35.151020408163269</v>
      </c>
    </row>
    <row r="76" spans="1:13" ht="270" x14ac:dyDescent="0.25">
      <c r="A76" s="5">
        <v>67</v>
      </c>
      <c r="B76" s="16" t="s">
        <v>175</v>
      </c>
      <c r="C76" s="16">
        <v>2004</v>
      </c>
      <c r="D76" s="16">
        <v>2004</v>
      </c>
      <c r="E76" s="16">
        <v>2004</v>
      </c>
      <c r="F76" s="16">
        <v>1</v>
      </c>
      <c r="G76" s="16" t="s">
        <v>19</v>
      </c>
      <c r="H76" s="16" t="s">
        <v>20</v>
      </c>
      <c r="I76" s="16" t="s">
        <v>21</v>
      </c>
      <c r="J76" s="32">
        <v>83.54</v>
      </c>
      <c r="K76" s="5">
        <f t="shared" si="6"/>
        <v>83.54</v>
      </c>
      <c r="L76" s="32">
        <f t="shared" si="7"/>
        <v>167.08</v>
      </c>
      <c r="M76" s="32">
        <f t="shared" si="8"/>
        <v>36.391836734693889</v>
      </c>
    </row>
    <row r="77" spans="1:13" ht="270" x14ac:dyDescent="0.25">
      <c r="A77" s="5">
        <v>68</v>
      </c>
      <c r="B77" s="16" t="s">
        <v>17</v>
      </c>
      <c r="C77" s="16">
        <v>2004</v>
      </c>
      <c r="D77" s="16">
        <v>2004</v>
      </c>
      <c r="E77" s="16">
        <v>2004</v>
      </c>
      <c r="F77" s="16">
        <v>1</v>
      </c>
      <c r="G77" s="16" t="s">
        <v>19</v>
      </c>
      <c r="H77" s="16" t="s">
        <v>20</v>
      </c>
      <c r="I77" s="16" t="s">
        <v>21</v>
      </c>
      <c r="J77" s="32">
        <v>83.73</v>
      </c>
      <c r="K77" s="5">
        <f t="shared" si="6"/>
        <v>83.73</v>
      </c>
      <c r="L77" s="32">
        <f t="shared" si="7"/>
        <v>167.46</v>
      </c>
      <c r="M77" s="32">
        <f t="shared" si="8"/>
        <v>36.702040816326537</v>
      </c>
    </row>
    <row r="78" spans="1:13" ht="90" x14ac:dyDescent="0.25">
      <c r="A78" s="5">
        <v>69</v>
      </c>
      <c r="B78" s="16" t="s">
        <v>155</v>
      </c>
      <c r="C78" s="16">
        <v>2004</v>
      </c>
      <c r="D78" s="16">
        <v>2004</v>
      </c>
      <c r="E78" s="16">
        <v>2004</v>
      </c>
      <c r="F78" s="16">
        <v>1</v>
      </c>
      <c r="G78" s="16" t="s">
        <v>12</v>
      </c>
      <c r="H78" s="16" t="s">
        <v>13</v>
      </c>
      <c r="I78" s="16" t="s">
        <v>818</v>
      </c>
      <c r="J78" s="32">
        <v>84.21</v>
      </c>
      <c r="K78" s="5">
        <f t="shared" si="6"/>
        <v>84.21</v>
      </c>
      <c r="L78" s="32">
        <f t="shared" si="7"/>
        <v>168.42</v>
      </c>
      <c r="M78" s="32">
        <f t="shared" si="8"/>
        <v>37.48571428571428</v>
      </c>
    </row>
    <row r="79" spans="1:13" ht="409.5" x14ac:dyDescent="0.25">
      <c r="A79" s="5"/>
      <c r="B79" s="16" t="s">
        <v>364</v>
      </c>
      <c r="C79" s="16">
        <v>1995</v>
      </c>
      <c r="D79" s="16">
        <v>1995</v>
      </c>
      <c r="E79" s="16">
        <v>1995</v>
      </c>
      <c r="F79" s="16" t="s">
        <v>25</v>
      </c>
      <c r="G79" s="16" t="s">
        <v>90</v>
      </c>
      <c r="H79" s="16" t="s">
        <v>365</v>
      </c>
      <c r="I79" s="16" t="s">
        <v>366</v>
      </c>
      <c r="J79" s="32">
        <v>64.89</v>
      </c>
      <c r="K79" s="5">
        <f t="shared" si="6"/>
        <v>64.89</v>
      </c>
      <c r="L79" s="32">
        <f t="shared" si="7"/>
        <v>129.78</v>
      </c>
      <c r="M79" s="32">
        <f t="shared" si="8"/>
        <v>5.9428571428571431</v>
      </c>
    </row>
    <row r="80" spans="1:13" ht="375" x14ac:dyDescent="0.25">
      <c r="A80" s="5"/>
      <c r="B80" s="16" t="s">
        <v>58</v>
      </c>
      <c r="C80" s="16">
        <v>2003</v>
      </c>
      <c r="D80" s="16">
        <v>2003</v>
      </c>
      <c r="E80" s="16">
        <v>2003</v>
      </c>
      <c r="F80" s="16">
        <v>1</v>
      </c>
      <c r="G80" s="16" t="s">
        <v>48</v>
      </c>
      <c r="H80" s="16" t="s">
        <v>59</v>
      </c>
      <c r="I80" s="16" t="s">
        <v>60</v>
      </c>
      <c r="J80" s="32">
        <v>80.319999999999993</v>
      </c>
      <c r="K80" s="5">
        <f t="shared" si="6"/>
        <v>80.319999999999993</v>
      </c>
      <c r="L80" s="32">
        <f t="shared" si="7"/>
        <v>160.63999999999999</v>
      </c>
      <c r="M80" s="32">
        <f t="shared" si="8"/>
        <v>31.134693877551012</v>
      </c>
    </row>
    <row r="81" spans="1:13" ht="409.5" x14ac:dyDescent="0.25">
      <c r="A81" s="5"/>
      <c r="B81" s="16" t="s">
        <v>439</v>
      </c>
      <c r="C81" s="16">
        <v>2000</v>
      </c>
      <c r="D81" s="16">
        <v>2000</v>
      </c>
      <c r="E81" s="16">
        <v>2000</v>
      </c>
      <c r="F81" s="16" t="s">
        <v>11</v>
      </c>
      <c r="G81" s="16" t="s">
        <v>82</v>
      </c>
      <c r="H81" s="16" t="s">
        <v>222</v>
      </c>
      <c r="I81" s="16" t="s">
        <v>428</v>
      </c>
      <c r="J81" s="32"/>
      <c r="K81" s="5">
        <f t="shared" si="6"/>
        <v>0</v>
      </c>
      <c r="L81" s="32" t="s">
        <v>973</v>
      </c>
      <c r="M81" s="32" t="str">
        <f t="shared" si="8"/>
        <v/>
      </c>
    </row>
    <row r="82" spans="1:13" ht="409.5" x14ac:dyDescent="0.25">
      <c r="A82" s="5"/>
      <c r="B82" s="16" t="s">
        <v>81</v>
      </c>
      <c r="C82" s="16">
        <v>2002</v>
      </c>
      <c r="D82" s="16">
        <v>2002</v>
      </c>
      <c r="E82" s="16">
        <v>2002</v>
      </c>
      <c r="F82" s="16" t="s">
        <v>11</v>
      </c>
      <c r="G82" s="16" t="s">
        <v>82</v>
      </c>
      <c r="H82" s="16" t="s">
        <v>605</v>
      </c>
      <c r="I82" s="16" t="s">
        <v>226</v>
      </c>
      <c r="J82" s="32"/>
      <c r="K82" s="5">
        <f t="shared" si="6"/>
        <v>0</v>
      </c>
      <c r="L82" s="32" t="s">
        <v>973</v>
      </c>
      <c r="M82" s="32" t="str">
        <f t="shared" si="8"/>
        <v/>
      </c>
    </row>
    <row r="83" spans="1:13" ht="150" x14ac:dyDescent="0.25">
      <c r="A83" s="5"/>
      <c r="B83" s="16" t="s">
        <v>467</v>
      </c>
      <c r="C83" s="16">
        <v>1989</v>
      </c>
      <c r="D83" s="16">
        <v>1989</v>
      </c>
      <c r="E83" s="16">
        <v>1989</v>
      </c>
      <c r="F83" s="16">
        <v>1</v>
      </c>
      <c r="G83" s="16" t="s">
        <v>12</v>
      </c>
      <c r="H83" s="16" t="s">
        <v>267</v>
      </c>
      <c r="I83" s="16" t="s">
        <v>76</v>
      </c>
      <c r="J83" s="32"/>
      <c r="K83" s="5">
        <f t="shared" si="6"/>
        <v>0</v>
      </c>
      <c r="L83" s="32" t="s">
        <v>973</v>
      </c>
      <c r="M83" s="32" t="str">
        <f t="shared" si="8"/>
        <v/>
      </c>
    </row>
    <row r="84" spans="1:13" ht="270" x14ac:dyDescent="0.25">
      <c r="A84" s="5"/>
      <c r="B84" s="16" t="s">
        <v>212</v>
      </c>
      <c r="C84" s="16">
        <v>1998</v>
      </c>
      <c r="D84" s="16">
        <v>1998</v>
      </c>
      <c r="E84" s="16">
        <v>1998</v>
      </c>
      <c r="F84" s="16" t="s">
        <v>11</v>
      </c>
      <c r="G84" s="16" t="s">
        <v>12</v>
      </c>
      <c r="H84" s="16" t="s">
        <v>13</v>
      </c>
      <c r="I84" s="16" t="s">
        <v>213</v>
      </c>
      <c r="J84" s="32"/>
      <c r="K84" s="5">
        <f t="shared" si="6"/>
        <v>0</v>
      </c>
      <c r="L84" s="32" t="s">
        <v>973</v>
      </c>
      <c r="M84" s="32" t="str">
        <f t="shared" si="8"/>
        <v/>
      </c>
    </row>
    <row r="85" spans="1:13" ht="180" x14ac:dyDescent="0.25">
      <c r="A85" s="5"/>
      <c r="B85" s="16" t="s">
        <v>454</v>
      </c>
      <c r="C85" s="16">
        <v>2001</v>
      </c>
      <c r="D85" s="16">
        <v>2001</v>
      </c>
      <c r="E85" s="16">
        <v>2001</v>
      </c>
      <c r="F85" s="16" t="s">
        <v>11</v>
      </c>
      <c r="G85" s="16" t="s">
        <v>246</v>
      </c>
      <c r="H85" s="16" t="s">
        <v>247</v>
      </c>
      <c r="I85" s="16" t="s">
        <v>248</v>
      </c>
      <c r="J85" s="32"/>
      <c r="K85" s="5">
        <f t="shared" si="6"/>
        <v>0</v>
      </c>
      <c r="L85" s="32" t="s">
        <v>973</v>
      </c>
      <c r="M85" s="32" t="str">
        <f t="shared" si="8"/>
        <v/>
      </c>
    </row>
    <row r="87" spans="1:13" ht="18.75" x14ac:dyDescent="0.25">
      <c r="A87" s="20" t="s">
        <v>974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3" x14ac:dyDescent="0.25">
      <c r="A88" s="27" t="s">
        <v>967</v>
      </c>
      <c r="B88" s="27" t="s">
        <v>1</v>
      </c>
      <c r="C88" s="27" t="s">
        <v>2</v>
      </c>
      <c r="D88" s="27" t="s">
        <v>590</v>
      </c>
      <c r="E88" s="27" t="s">
        <v>591</v>
      </c>
      <c r="F88" s="27" t="s">
        <v>3</v>
      </c>
      <c r="G88" s="27" t="s">
        <v>4</v>
      </c>
      <c r="H88" s="27" t="s">
        <v>5</v>
      </c>
      <c r="I88" s="27" t="s">
        <v>6</v>
      </c>
      <c r="J88" s="27" t="s">
        <v>969</v>
      </c>
      <c r="K88" s="27" t="s">
        <v>970</v>
      </c>
      <c r="L88" s="27" t="s">
        <v>971</v>
      </c>
      <c r="M88" s="27" t="s">
        <v>972</v>
      </c>
    </row>
    <row r="89" spans="1:13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300" x14ac:dyDescent="0.25">
      <c r="A90" s="29">
        <v>1</v>
      </c>
      <c r="B90" s="30" t="s">
        <v>362</v>
      </c>
      <c r="C90" s="30">
        <v>1991</v>
      </c>
      <c r="D90" s="30">
        <v>1991</v>
      </c>
      <c r="E90" s="30">
        <v>1991</v>
      </c>
      <c r="F90" s="30" t="s">
        <v>25</v>
      </c>
      <c r="G90" s="30" t="s">
        <v>67</v>
      </c>
      <c r="H90" s="30" t="s">
        <v>335</v>
      </c>
      <c r="I90" s="30" t="s">
        <v>264</v>
      </c>
      <c r="J90" s="31">
        <v>63.57</v>
      </c>
      <c r="K90" s="29">
        <f t="shared" ref="K90:K120" si="9">SUM(I90:J90)</f>
        <v>63.57</v>
      </c>
      <c r="L90" s="31">
        <f t="shared" ref="L90:L120" si="10">J90+K90</f>
        <v>127.14</v>
      </c>
      <c r="M90" s="31">
        <f t="shared" ref="M90:M120" si="11">IF( AND(ISNUMBER(L$90),ISNUMBER(L90)),(L90-L$90)/L$90*100,"")</f>
        <v>0</v>
      </c>
    </row>
    <row r="91" spans="1:13" ht="300" x14ac:dyDescent="0.25">
      <c r="A91" s="5">
        <v>2</v>
      </c>
      <c r="B91" s="16" t="s">
        <v>263</v>
      </c>
      <c r="C91" s="16">
        <v>1998</v>
      </c>
      <c r="D91" s="16">
        <v>1998</v>
      </c>
      <c r="E91" s="16">
        <v>1998</v>
      </c>
      <c r="F91" s="16" t="s">
        <v>25</v>
      </c>
      <c r="G91" s="16" t="s">
        <v>67</v>
      </c>
      <c r="H91" s="16" t="s">
        <v>773</v>
      </c>
      <c r="I91" s="16" t="s">
        <v>264</v>
      </c>
      <c r="J91" s="32">
        <v>64.930000000000007</v>
      </c>
      <c r="K91" s="5">
        <f t="shared" si="9"/>
        <v>64.930000000000007</v>
      </c>
      <c r="L91" s="32">
        <f t="shared" si="10"/>
        <v>129.86000000000001</v>
      </c>
      <c r="M91" s="32">
        <f t="shared" si="11"/>
        <v>2.1393739185150329</v>
      </c>
    </row>
    <row r="92" spans="1:13" ht="409.5" x14ac:dyDescent="0.25">
      <c r="A92" s="5">
        <v>3</v>
      </c>
      <c r="B92" s="16" t="s">
        <v>112</v>
      </c>
      <c r="C92" s="16">
        <v>2003</v>
      </c>
      <c r="D92" s="16">
        <v>2003</v>
      </c>
      <c r="E92" s="16">
        <v>2003</v>
      </c>
      <c r="F92" s="16" t="s">
        <v>11</v>
      </c>
      <c r="G92" s="16" t="s">
        <v>90</v>
      </c>
      <c r="H92" s="16" t="s">
        <v>113</v>
      </c>
      <c r="I92" s="16" t="s">
        <v>92</v>
      </c>
      <c r="J92" s="32">
        <v>68.28</v>
      </c>
      <c r="K92" s="5">
        <f t="shared" si="9"/>
        <v>68.28</v>
      </c>
      <c r="L92" s="32">
        <f t="shared" si="10"/>
        <v>136.56</v>
      </c>
      <c r="M92" s="32">
        <f t="shared" si="11"/>
        <v>7.4091552619159993</v>
      </c>
    </row>
    <row r="93" spans="1:13" ht="255" x14ac:dyDescent="0.25">
      <c r="A93" s="5">
        <v>4</v>
      </c>
      <c r="B93" s="16" t="s">
        <v>215</v>
      </c>
      <c r="C93" s="16">
        <v>1999</v>
      </c>
      <c r="D93" s="16">
        <v>1999</v>
      </c>
      <c r="E93" s="16">
        <v>1999</v>
      </c>
      <c r="F93" s="16" t="s">
        <v>11</v>
      </c>
      <c r="G93" s="16" t="s">
        <v>26</v>
      </c>
      <c r="H93" s="16" t="s">
        <v>13</v>
      </c>
      <c r="I93" s="16" t="s">
        <v>216</v>
      </c>
      <c r="J93" s="32">
        <v>68.34</v>
      </c>
      <c r="K93" s="5">
        <f t="shared" si="9"/>
        <v>68.34</v>
      </c>
      <c r="L93" s="32">
        <f t="shared" si="10"/>
        <v>136.68</v>
      </c>
      <c r="M93" s="32">
        <f t="shared" si="11"/>
        <v>7.5035394053799012</v>
      </c>
    </row>
    <row r="94" spans="1:13" ht="120" x14ac:dyDescent="0.25">
      <c r="A94" s="5">
        <v>5</v>
      </c>
      <c r="B94" s="16" t="s">
        <v>510</v>
      </c>
      <c r="C94" s="16">
        <v>1991</v>
      </c>
      <c r="D94" s="16">
        <v>1991</v>
      </c>
      <c r="E94" s="16">
        <v>1991</v>
      </c>
      <c r="F94" s="16" t="s">
        <v>25</v>
      </c>
      <c r="G94" s="16" t="s">
        <v>511</v>
      </c>
      <c r="H94" s="16" t="s">
        <v>512</v>
      </c>
      <c r="I94" s="16" t="s">
        <v>513</v>
      </c>
      <c r="J94" s="32">
        <v>68.66</v>
      </c>
      <c r="K94" s="5">
        <f t="shared" si="9"/>
        <v>68.66</v>
      </c>
      <c r="L94" s="32">
        <f t="shared" si="10"/>
        <v>137.32</v>
      </c>
      <c r="M94" s="32">
        <f t="shared" si="11"/>
        <v>8.0069215038540129</v>
      </c>
    </row>
    <row r="95" spans="1:13" ht="315" x14ac:dyDescent="0.25">
      <c r="A95" s="5">
        <v>6</v>
      </c>
      <c r="B95" s="16" t="s">
        <v>500</v>
      </c>
      <c r="C95" s="16">
        <v>2001</v>
      </c>
      <c r="D95" s="16">
        <v>2001</v>
      </c>
      <c r="E95" s="16">
        <v>2001</v>
      </c>
      <c r="F95" s="16" t="s">
        <v>11</v>
      </c>
      <c r="G95" s="16" t="s">
        <v>12</v>
      </c>
      <c r="H95" s="16" t="s">
        <v>27</v>
      </c>
      <c r="I95" s="16" t="s">
        <v>501</v>
      </c>
      <c r="J95" s="32">
        <v>69.59</v>
      </c>
      <c r="K95" s="5">
        <f t="shared" si="9"/>
        <v>69.59</v>
      </c>
      <c r="L95" s="32">
        <f t="shared" si="10"/>
        <v>139.18</v>
      </c>
      <c r="M95" s="32">
        <f t="shared" si="11"/>
        <v>9.4698757275444443</v>
      </c>
    </row>
    <row r="96" spans="1:13" ht="255" x14ac:dyDescent="0.25">
      <c r="A96" s="5">
        <v>7</v>
      </c>
      <c r="B96" s="16" t="s">
        <v>47</v>
      </c>
      <c r="C96" s="16">
        <v>2004</v>
      </c>
      <c r="D96" s="16">
        <v>2004</v>
      </c>
      <c r="E96" s="16">
        <v>2004</v>
      </c>
      <c r="F96" s="16" t="s">
        <v>11</v>
      </c>
      <c r="G96" s="16" t="s">
        <v>48</v>
      </c>
      <c r="H96" s="16" t="s">
        <v>49</v>
      </c>
      <c r="I96" s="16" t="s">
        <v>759</v>
      </c>
      <c r="J96" s="32">
        <v>71.569999999999993</v>
      </c>
      <c r="K96" s="5">
        <f t="shared" si="9"/>
        <v>71.569999999999993</v>
      </c>
      <c r="L96" s="32">
        <f t="shared" si="10"/>
        <v>143.13999999999999</v>
      </c>
      <c r="M96" s="32">
        <f t="shared" si="11"/>
        <v>12.584552461853063</v>
      </c>
    </row>
    <row r="97" spans="1:13" ht="409.5" x14ac:dyDescent="0.25">
      <c r="A97" s="5">
        <v>8</v>
      </c>
      <c r="B97" s="16" t="s">
        <v>370</v>
      </c>
      <c r="C97" s="16">
        <v>2003</v>
      </c>
      <c r="D97" s="16">
        <v>2003</v>
      </c>
      <c r="E97" s="16">
        <v>2003</v>
      </c>
      <c r="F97" s="16" t="s">
        <v>11</v>
      </c>
      <c r="G97" s="16" t="s">
        <v>48</v>
      </c>
      <c r="H97" s="16" t="s">
        <v>371</v>
      </c>
      <c r="I97" s="16" t="s">
        <v>372</v>
      </c>
      <c r="J97" s="32">
        <v>72.5</v>
      </c>
      <c r="K97" s="5">
        <f t="shared" si="9"/>
        <v>72.5</v>
      </c>
      <c r="L97" s="32">
        <f t="shared" si="10"/>
        <v>145</v>
      </c>
      <c r="M97" s="32">
        <f t="shared" si="11"/>
        <v>14.047506685543496</v>
      </c>
    </row>
    <row r="98" spans="1:13" ht="409.5" x14ac:dyDescent="0.25">
      <c r="A98" s="5">
        <v>9</v>
      </c>
      <c r="B98" s="16" t="s">
        <v>476</v>
      </c>
      <c r="C98" s="16">
        <v>2001</v>
      </c>
      <c r="D98" s="16">
        <v>2001</v>
      </c>
      <c r="E98" s="16">
        <v>2001</v>
      </c>
      <c r="F98" s="16" t="s">
        <v>11</v>
      </c>
      <c r="G98" s="16" t="s">
        <v>90</v>
      </c>
      <c r="H98" s="16" t="s">
        <v>477</v>
      </c>
      <c r="I98" s="16" t="s">
        <v>474</v>
      </c>
      <c r="J98" s="32">
        <v>72.58</v>
      </c>
      <c r="K98" s="5">
        <f t="shared" si="9"/>
        <v>72.58</v>
      </c>
      <c r="L98" s="32">
        <f t="shared" si="10"/>
        <v>145.16</v>
      </c>
      <c r="M98" s="32">
        <f t="shared" si="11"/>
        <v>14.173352210162024</v>
      </c>
    </row>
    <row r="99" spans="1:13" ht="409.5" x14ac:dyDescent="0.25">
      <c r="A99" s="5">
        <v>10</v>
      </c>
      <c r="B99" s="16" t="s">
        <v>234</v>
      </c>
      <c r="C99" s="16">
        <v>2002</v>
      </c>
      <c r="D99" s="16">
        <v>2002</v>
      </c>
      <c r="E99" s="16">
        <v>2002</v>
      </c>
      <c r="F99" s="16" t="s">
        <v>11</v>
      </c>
      <c r="G99" s="16" t="s">
        <v>90</v>
      </c>
      <c r="H99" s="16" t="s">
        <v>100</v>
      </c>
      <c r="I99" s="16" t="s">
        <v>235</v>
      </c>
      <c r="J99" s="32">
        <v>73.11</v>
      </c>
      <c r="K99" s="5">
        <f t="shared" si="9"/>
        <v>73.11</v>
      </c>
      <c r="L99" s="32">
        <f t="shared" si="10"/>
        <v>146.22</v>
      </c>
      <c r="M99" s="32">
        <f t="shared" si="11"/>
        <v>15.007078810759792</v>
      </c>
    </row>
    <row r="100" spans="1:13" ht="409.5" x14ac:dyDescent="0.25">
      <c r="A100" s="5">
        <v>11</v>
      </c>
      <c r="B100" s="16" t="s">
        <v>66</v>
      </c>
      <c r="C100" s="16">
        <v>2002</v>
      </c>
      <c r="D100" s="16">
        <v>2002</v>
      </c>
      <c r="E100" s="16">
        <v>2002</v>
      </c>
      <c r="F100" s="16" t="s">
        <v>11</v>
      </c>
      <c r="G100" s="16" t="s">
        <v>67</v>
      </c>
      <c r="H100" s="16" t="s">
        <v>417</v>
      </c>
      <c r="I100" s="16" t="s">
        <v>69</v>
      </c>
      <c r="J100" s="32">
        <v>73.22</v>
      </c>
      <c r="K100" s="5">
        <f t="shared" si="9"/>
        <v>73.22</v>
      </c>
      <c r="L100" s="32">
        <f t="shared" si="10"/>
        <v>146.44</v>
      </c>
      <c r="M100" s="32">
        <f t="shared" si="11"/>
        <v>15.180116407110269</v>
      </c>
    </row>
    <row r="101" spans="1:13" ht="270" x14ac:dyDescent="0.25">
      <c r="A101" s="5">
        <v>12</v>
      </c>
      <c r="B101" s="16" t="s">
        <v>479</v>
      </c>
      <c r="C101" s="16">
        <v>1992</v>
      </c>
      <c r="D101" s="16">
        <v>1992</v>
      </c>
      <c r="E101" s="16">
        <v>1992</v>
      </c>
      <c r="F101" s="16" t="s">
        <v>11</v>
      </c>
      <c r="G101" s="16" t="s">
        <v>12</v>
      </c>
      <c r="H101" s="16" t="s">
        <v>13</v>
      </c>
      <c r="I101" s="16" t="s">
        <v>139</v>
      </c>
      <c r="J101" s="32">
        <v>73.64</v>
      </c>
      <c r="K101" s="5">
        <f t="shared" si="9"/>
        <v>73.64</v>
      </c>
      <c r="L101" s="32">
        <f t="shared" si="10"/>
        <v>147.28</v>
      </c>
      <c r="M101" s="32">
        <f t="shared" si="11"/>
        <v>15.840805411357559</v>
      </c>
    </row>
    <row r="102" spans="1:13" ht="210" x14ac:dyDescent="0.25">
      <c r="A102" s="5">
        <v>13</v>
      </c>
      <c r="B102" s="16" t="s">
        <v>152</v>
      </c>
      <c r="C102" s="16">
        <v>1995</v>
      </c>
      <c r="D102" s="16">
        <v>1995</v>
      </c>
      <c r="E102" s="16">
        <v>1995</v>
      </c>
      <c r="F102" s="16" t="s">
        <v>25</v>
      </c>
      <c r="G102" s="16" t="s">
        <v>12</v>
      </c>
      <c r="H102" s="16" t="s">
        <v>13</v>
      </c>
      <c r="I102" s="16" t="s">
        <v>153</v>
      </c>
      <c r="J102" s="32">
        <v>73.75</v>
      </c>
      <c r="K102" s="5">
        <f t="shared" si="9"/>
        <v>73.75</v>
      </c>
      <c r="L102" s="32">
        <f t="shared" si="10"/>
        <v>147.5</v>
      </c>
      <c r="M102" s="32">
        <f t="shared" si="11"/>
        <v>16.013843007708036</v>
      </c>
    </row>
    <row r="103" spans="1:13" ht="285" x14ac:dyDescent="0.25">
      <c r="A103" s="5">
        <v>14</v>
      </c>
      <c r="B103" s="16" t="s">
        <v>347</v>
      </c>
      <c r="C103" s="16">
        <v>2003</v>
      </c>
      <c r="D103" s="16">
        <v>2003</v>
      </c>
      <c r="E103" s="16">
        <v>2003</v>
      </c>
      <c r="F103" s="16">
        <v>1</v>
      </c>
      <c r="G103" s="16" t="s">
        <v>116</v>
      </c>
      <c r="H103" s="16" t="s">
        <v>876</v>
      </c>
      <c r="I103" s="16" t="s">
        <v>315</v>
      </c>
      <c r="J103" s="32">
        <v>73.959999999999994</v>
      </c>
      <c r="K103" s="5">
        <f t="shared" si="9"/>
        <v>73.959999999999994</v>
      </c>
      <c r="L103" s="32">
        <f t="shared" si="10"/>
        <v>147.91999999999999</v>
      </c>
      <c r="M103" s="32">
        <f t="shared" si="11"/>
        <v>16.34418750983167</v>
      </c>
    </row>
    <row r="104" spans="1:13" ht="135" x14ac:dyDescent="0.25">
      <c r="A104" s="5">
        <v>15</v>
      </c>
      <c r="B104" s="16" t="s">
        <v>422</v>
      </c>
      <c r="C104" s="16">
        <v>2002</v>
      </c>
      <c r="D104" s="16">
        <v>2002</v>
      </c>
      <c r="E104" s="16">
        <v>2002</v>
      </c>
      <c r="F104" s="16" t="s">
        <v>11</v>
      </c>
      <c r="G104" s="16" t="s">
        <v>43</v>
      </c>
      <c r="H104" s="16" t="s">
        <v>44</v>
      </c>
      <c r="I104" s="16" t="s">
        <v>423</v>
      </c>
      <c r="J104" s="32">
        <v>74</v>
      </c>
      <c r="K104" s="5">
        <f t="shared" si="9"/>
        <v>74</v>
      </c>
      <c r="L104" s="32">
        <f t="shared" si="10"/>
        <v>148</v>
      </c>
      <c r="M104" s="32">
        <f t="shared" si="11"/>
        <v>16.407110272140947</v>
      </c>
    </row>
    <row r="105" spans="1:13" ht="315" x14ac:dyDescent="0.25">
      <c r="A105" s="5">
        <v>16</v>
      </c>
      <c r="B105" s="16" t="s">
        <v>537</v>
      </c>
      <c r="C105" s="16">
        <v>2002</v>
      </c>
      <c r="D105" s="16">
        <v>2002</v>
      </c>
      <c r="E105" s="16">
        <v>2002</v>
      </c>
      <c r="F105" s="16" t="s">
        <v>11</v>
      </c>
      <c r="G105" s="16" t="s">
        <v>43</v>
      </c>
      <c r="H105" s="16" t="s">
        <v>44</v>
      </c>
      <c r="I105" s="16" t="s">
        <v>538</v>
      </c>
      <c r="J105" s="32">
        <v>74.89</v>
      </c>
      <c r="K105" s="5">
        <f t="shared" si="9"/>
        <v>74.89</v>
      </c>
      <c r="L105" s="32">
        <f t="shared" si="10"/>
        <v>149.78</v>
      </c>
      <c r="M105" s="32">
        <f t="shared" si="11"/>
        <v>17.807141733522101</v>
      </c>
    </row>
    <row r="106" spans="1:13" ht="135" x14ac:dyDescent="0.25">
      <c r="A106" s="5">
        <v>17</v>
      </c>
      <c r="B106" s="16" t="s">
        <v>486</v>
      </c>
      <c r="C106" s="16">
        <v>2004</v>
      </c>
      <c r="D106" s="16">
        <v>2004</v>
      </c>
      <c r="E106" s="16">
        <v>2004</v>
      </c>
      <c r="F106" s="16" t="s">
        <v>11</v>
      </c>
      <c r="G106" s="16" t="s">
        <v>43</v>
      </c>
      <c r="H106" s="16" t="s">
        <v>44</v>
      </c>
      <c r="I106" s="16" t="s">
        <v>423</v>
      </c>
      <c r="J106" s="32">
        <v>75.69</v>
      </c>
      <c r="K106" s="5">
        <f t="shared" si="9"/>
        <v>75.69</v>
      </c>
      <c r="L106" s="32">
        <f t="shared" si="10"/>
        <v>151.38</v>
      </c>
      <c r="M106" s="32">
        <f t="shared" si="11"/>
        <v>19.065596979707404</v>
      </c>
    </row>
    <row r="107" spans="1:13" ht="375" x14ac:dyDescent="0.25">
      <c r="A107" s="5">
        <v>18</v>
      </c>
      <c r="B107" s="16" t="s">
        <v>182</v>
      </c>
      <c r="C107" s="16">
        <v>2004</v>
      </c>
      <c r="D107" s="16">
        <v>2004</v>
      </c>
      <c r="E107" s="16">
        <v>2004</v>
      </c>
      <c r="F107" s="16">
        <v>1</v>
      </c>
      <c r="G107" s="16" t="s">
        <v>48</v>
      </c>
      <c r="H107" s="16" t="s">
        <v>958</v>
      </c>
      <c r="I107" s="16" t="s">
        <v>60</v>
      </c>
      <c r="J107" s="32">
        <v>77.66</v>
      </c>
      <c r="K107" s="5">
        <f t="shared" si="9"/>
        <v>77.66</v>
      </c>
      <c r="L107" s="32">
        <f t="shared" si="10"/>
        <v>155.32</v>
      </c>
      <c r="M107" s="32">
        <f t="shared" si="11"/>
        <v>22.164543023438725</v>
      </c>
    </row>
    <row r="108" spans="1:13" ht="270" x14ac:dyDescent="0.25">
      <c r="A108" s="5">
        <v>19</v>
      </c>
      <c r="B108" s="16" t="s">
        <v>64</v>
      </c>
      <c r="C108" s="16">
        <v>2001</v>
      </c>
      <c r="D108" s="16">
        <v>2001</v>
      </c>
      <c r="E108" s="16">
        <v>2001</v>
      </c>
      <c r="F108" s="16">
        <v>1</v>
      </c>
      <c r="G108" s="16" t="s">
        <v>19</v>
      </c>
      <c r="H108" s="16" t="s">
        <v>20</v>
      </c>
      <c r="I108" s="16" t="s">
        <v>21</v>
      </c>
      <c r="J108" s="32">
        <v>80.349999999999994</v>
      </c>
      <c r="K108" s="5">
        <f t="shared" si="9"/>
        <v>80.349999999999994</v>
      </c>
      <c r="L108" s="32">
        <f t="shared" si="10"/>
        <v>160.69999999999999</v>
      </c>
      <c r="M108" s="32">
        <f t="shared" si="11"/>
        <v>26.396098788736815</v>
      </c>
    </row>
    <row r="109" spans="1:13" ht="360" x14ac:dyDescent="0.25">
      <c r="A109" s="5">
        <v>20</v>
      </c>
      <c r="B109" s="16" t="s">
        <v>35</v>
      </c>
      <c r="C109" s="16">
        <v>2002</v>
      </c>
      <c r="D109" s="16">
        <v>2002</v>
      </c>
      <c r="E109" s="16">
        <v>2002</v>
      </c>
      <c r="F109" s="16" t="s">
        <v>11</v>
      </c>
      <c r="G109" s="16" t="s">
        <v>36</v>
      </c>
      <c r="H109" s="16" t="s">
        <v>37</v>
      </c>
      <c r="I109" s="16" t="s">
        <v>38</v>
      </c>
      <c r="J109" s="32">
        <v>81.39</v>
      </c>
      <c r="K109" s="5">
        <f t="shared" si="9"/>
        <v>81.39</v>
      </c>
      <c r="L109" s="32">
        <f t="shared" si="10"/>
        <v>162.78</v>
      </c>
      <c r="M109" s="32">
        <f t="shared" si="11"/>
        <v>28.032090608777725</v>
      </c>
    </row>
    <row r="110" spans="1:13" ht="409.5" x14ac:dyDescent="0.25">
      <c r="A110" s="5">
        <v>21</v>
      </c>
      <c r="B110" s="16" t="s">
        <v>532</v>
      </c>
      <c r="C110" s="16">
        <v>2004</v>
      </c>
      <c r="D110" s="16">
        <v>2004</v>
      </c>
      <c r="E110" s="16">
        <v>2004</v>
      </c>
      <c r="F110" s="16" t="s">
        <v>11</v>
      </c>
      <c r="G110" s="16" t="s">
        <v>12</v>
      </c>
      <c r="H110" s="16" t="s">
        <v>13</v>
      </c>
      <c r="I110" s="16" t="s">
        <v>14</v>
      </c>
      <c r="J110" s="32">
        <v>82.38</v>
      </c>
      <c r="K110" s="5">
        <f t="shared" si="9"/>
        <v>82.38</v>
      </c>
      <c r="L110" s="32">
        <f t="shared" si="10"/>
        <v>164.76</v>
      </c>
      <c r="M110" s="32">
        <f t="shared" si="11"/>
        <v>29.589428975932037</v>
      </c>
    </row>
    <row r="111" spans="1:13" ht="409.5" x14ac:dyDescent="0.25">
      <c r="A111" s="5">
        <v>22</v>
      </c>
      <c r="B111" s="16" t="s">
        <v>408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12</v>
      </c>
      <c r="H111" s="16" t="s">
        <v>13</v>
      </c>
      <c r="I111" s="16" t="s">
        <v>14</v>
      </c>
      <c r="J111" s="32">
        <v>82.95</v>
      </c>
      <c r="K111" s="5">
        <f t="shared" si="9"/>
        <v>82.95</v>
      </c>
      <c r="L111" s="32">
        <f t="shared" si="10"/>
        <v>165.9</v>
      </c>
      <c r="M111" s="32">
        <f t="shared" si="11"/>
        <v>30.486078338839079</v>
      </c>
    </row>
    <row r="112" spans="1:13" ht="255" x14ac:dyDescent="0.25">
      <c r="A112" s="5">
        <v>23</v>
      </c>
      <c r="B112" s="16" t="s">
        <v>360</v>
      </c>
      <c r="C112" s="16">
        <v>2000</v>
      </c>
      <c r="D112" s="16">
        <v>2000</v>
      </c>
      <c r="E112" s="16">
        <v>2000</v>
      </c>
      <c r="F112" s="16" t="s">
        <v>11</v>
      </c>
      <c r="G112" s="16" t="s">
        <v>26</v>
      </c>
      <c r="H112" s="16" t="s">
        <v>13</v>
      </c>
      <c r="I112" s="16" t="s">
        <v>216</v>
      </c>
      <c r="J112" s="32">
        <v>84.77</v>
      </c>
      <c r="K112" s="5">
        <f t="shared" si="9"/>
        <v>84.77</v>
      </c>
      <c r="L112" s="32">
        <f t="shared" si="10"/>
        <v>169.54</v>
      </c>
      <c r="M112" s="32">
        <f t="shared" si="11"/>
        <v>33.349064023910643</v>
      </c>
    </row>
    <row r="113" spans="1:13" ht="135" x14ac:dyDescent="0.25">
      <c r="A113" s="5">
        <v>24</v>
      </c>
      <c r="B113" s="16" t="s">
        <v>107</v>
      </c>
      <c r="C113" s="16">
        <v>2004</v>
      </c>
      <c r="D113" s="16">
        <v>2004</v>
      </c>
      <c r="E113" s="16">
        <v>2004</v>
      </c>
      <c r="F113" s="16" t="s">
        <v>11</v>
      </c>
      <c r="G113" s="16" t="s">
        <v>108</v>
      </c>
      <c r="H113" s="16" t="s">
        <v>167</v>
      </c>
      <c r="I113" s="16" t="s">
        <v>110</v>
      </c>
      <c r="J113" s="32">
        <v>89.16</v>
      </c>
      <c r="K113" s="5">
        <f t="shared" si="9"/>
        <v>89.16</v>
      </c>
      <c r="L113" s="32">
        <f t="shared" si="10"/>
        <v>178.32</v>
      </c>
      <c r="M113" s="32">
        <f t="shared" si="11"/>
        <v>40.254837187352521</v>
      </c>
    </row>
    <row r="114" spans="1:13" ht="409.5" x14ac:dyDescent="0.25">
      <c r="A114" s="5"/>
      <c r="B114" s="16" t="s">
        <v>10</v>
      </c>
      <c r="C114" s="16">
        <v>2004</v>
      </c>
      <c r="D114" s="16">
        <v>2004</v>
      </c>
      <c r="E114" s="16">
        <v>2004</v>
      </c>
      <c r="F114" s="16" t="s">
        <v>11</v>
      </c>
      <c r="G114" s="16" t="s">
        <v>12</v>
      </c>
      <c r="H114" s="16" t="s">
        <v>13</v>
      </c>
      <c r="I114" s="16" t="s">
        <v>14</v>
      </c>
      <c r="J114" s="32"/>
      <c r="K114" s="5">
        <f t="shared" si="9"/>
        <v>0</v>
      </c>
      <c r="L114" s="32" t="s">
        <v>975</v>
      </c>
      <c r="M114" s="32" t="str">
        <f t="shared" si="11"/>
        <v/>
      </c>
    </row>
    <row r="115" spans="1:13" ht="375" x14ac:dyDescent="0.25">
      <c r="A115" s="5"/>
      <c r="B115" s="16" t="s">
        <v>342</v>
      </c>
      <c r="C115" s="16">
        <v>1998</v>
      </c>
      <c r="D115" s="16">
        <v>1998</v>
      </c>
      <c r="E115" s="16">
        <v>1998</v>
      </c>
      <c r="F115" s="16" t="s">
        <v>25</v>
      </c>
      <c r="G115" s="16" t="s">
        <v>343</v>
      </c>
      <c r="H115" s="16" t="s">
        <v>344</v>
      </c>
      <c r="I115" s="16" t="s">
        <v>345</v>
      </c>
      <c r="J115" s="32">
        <v>72.47</v>
      </c>
      <c r="K115" s="5">
        <f t="shared" si="9"/>
        <v>72.47</v>
      </c>
      <c r="L115" s="32">
        <f t="shared" si="10"/>
        <v>144.94</v>
      </c>
      <c r="M115" s="32">
        <f t="shared" si="11"/>
        <v>14.000314613811543</v>
      </c>
    </row>
    <row r="116" spans="1:13" ht="375" x14ac:dyDescent="0.25">
      <c r="A116" s="5"/>
      <c r="B116" s="16" t="s">
        <v>560</v>
      </c>
      <c r="C116" s="16">
        <v>2000</v>
      </c>
      <c r="D116" s="16">
        <v>2000</v>
      </c>
      <c r="E116" s="16">
        <v>2000</v>
      </c>
      <c r="F116" s="16" t="s">
        <v>25</v>
      </c>
      <c r="G116" s="16" t="s">
        <v>561</v>
      </c>
      <c r="H116" s="16" t="s">
        <v>562</v>
      </c>
      <c r="I116" s="16" t="s">
        <v>563</v>
      </c>
      <c r="J116" s="32">
        <v>70.94</v>
      </c>
      <c r="K116" s="5">
        <f t="shared" si="9"/>
        <v>70.94</v>
      </c>
      <c r="L116" s="32">
        <f t="shared" si="10"/>
        <v>141.88</v>
      </c>
      <c r="M116" s="32">
        <f t="shared" si="11"/>
        <v>11.593518955482143</v>
      </c>
    </row>
    <row r="117" spans="1:13" ht="409.5" x14ac:dyDescent="0.25">
      <c r="A117" s="5"/>
      <c r="B117" s="16" t="s">
        <v>412</v>
      </c>
      <c r="C117" s="16">
        <v>2001</v>
      </c>
      <c r="D117" s="16">
        <v>2001</v>
      </c>
      <c r="E117" s="16">
        <v>2001</v>
      </c>
      <c r="F117" s="16" t="s">
        <v>25</v>
      </c>
      <c r="G117" s="16" t="s">
        <v>82</v>
      </c>
      <c r="H117" s="16" t="s">
        <v>789</v>
      </c>
      <c r="I117" s="16" t="s">
        <v>414</v>
      </c>
      <c r="J117" s="32"/>
      <c r="K117" s="5">
        <f t="shared" si="9"/>
        <v>0</v>
      </c>
      <c r="L117" s="32" t="s">
        <v>973</v>
      </c>
      <c r="M117" s="32" t="str">
        <f t="shared" si="11"/>
        <v/>
      </c>
    </row>
    <row r="118" spans="1:13" ht="285" x14ac:dyDescent="0.25">
      <c r="A118" s="5"/>
      <c r="B118" s="16" t="s">
        <v>368</v>
      </c>
      <c r="C118" s="16">
        <v>2004</v>
      </c>
      <c r="D118" s="16">
        <v>2004</v>
      </c>
      <c r="E118" s="16">
        <v>2004</v>
      </c>
      <c r="F118" s="16">
        <v>1</v>
      </c>
      <c r="G118" s="16" t="s">
        <v>116</v>
      </c>
      <c r="H118" s="16" t="s">
        <v>698</v>
      </c>
      <c r="I118" s="16" t="s">
        <v>315</v>
      </c>
      <c r="J118" s="32"/>
      <c r="K118" s="5">
        <f t="shared" si="9"/>
        <v>0</v>
      </c>
      <c r="L118" s="32" t="s">
        <v>973</v>
      </c>
      <c r="M118" s="32" t="str">
        <f t="shared" si="11"/>
        <v/>
      </c>
    </row>
    <row r="119" spans="1:13" ht="135" x14ac:dyDescent="0.25">
      <c r="A119" s="5"/>
      <c r="B119" s="16" t="s">
        <v>209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12</v>
      </c>
      <c r="H119" s="16" t="s">
        <v>13</v>
      </c>
      <c r="I119" s="16" t="s">
        <v>210</v>
      </c>
      <c r="J119" s="32"/>
      <c r="K119" s="5">
        <f t="shared" si="9"/>
        <v>0</v>
      </c>
      <c r="L119" s="32" t="s">
        <v>973</v>
      </c>
      <c r="M119" s="32" t="str">
        <f t="shared" si="11"/>
        <v/>
      </c>
    </row>
    <row r="120" spans="1:13" ht="270" x14ac:dyDescent="0.25">
      <c r="A120" s="5"/>
      <c r="B120" s="16" t="s">
        <v>327</v>
      </c>
      <c r="C120" s="16">
        <v>1997</v>
      </c>
      <c r="D120" s="16">
        <v>1997</v>
      </c>
      <c r="E120" s="16">
        <v>1997</v>
      </c>
      <c r="F120" s="16" t="s">
        <v>25</v>
      </c>
      <c r="G120" s="16" t="s">
        <v>328</v>
      </c>
      <c r="H120" s="16" t="s">
        <v>329</v>
      </c>
      <c r="I120" s="16" t="s">
        <v>330</v>
      </c>
      <c r="J120" s="32"/>
      <c r="K120" s="5">
        <f t="shared" si="9"/>
        <v>0</v>
      </c>
      <c r="L120" s="32" t="s">
        <v>973</v>
      </c>
      <c r="M120" s="32" t="str">
        <f t="shared" si="11"/>
        <v/>
      </c>
    </row>
  </sheetData>
  <mergeCells count="34">
    <mergeCell ref="I88:I89"/>
    <mergeCell ref="A87:J87"/>
    <mergeCell ref="J88:J89"/>
    <mergeCell ref="K88:K89"/>
    <mergeCell ref="L88:L89"/>
    <mergeCell ref="M88:M89"/>
    <mergeCell ref="L8:L9"/>
    <mergeCell ref="M8:M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965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968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969</v>
      </c>
      <c r="K8" s="27" t="s">
        <v>970</v>
      </c>
      <c r="L8" s="27" t="s">
        <v>971</v>
      </c>
      <c r="M8" s="27" t="s">
        <v>972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45" x14ac:dyDescent="0.25">
      <c r="A10" s="29"/>
      <c r="B10" s="30" t="s">
        <v>164</v>
      </c>
      <c r="C10" s="30">
        <v>1994</v>
      </c>
      <c r="D10" s="30">
        <v>1994</v>
      </c>
      <c r="E10" s="30">
        <v>1994</v>
      </c>
      <c r="F10" s="30" t="s">
        <v>25</v>
      </c>
      <c r="G10" s="30" t="s">
        <v>36</v>
      </c>
      <c r="H10" s="30" t="s">
        <v>125</v>
      </c>
      <c r="I10" s="30" t="s">
        <v>38</v>
      </c>
      <c r="J10" s="31">
        <v>61.25</v>
      </c>
      <c r="K10" s="29">
        <v>0</v>
      </c>
      <c r="L10" s="31">
        <f t="shared" ref="L10:L41" si="0">J10+K10</f>
        <v>61.25</v>
      </c>
      <c r="M10" s="31">
        <f t="shared" ref="M10:M41" si="1">IF( AND(ISNUMBER(L$10),ISNUMBER(L10)),(L10-L$10)/L$10*100,"")</f>
        <v>0</v>
      </c>
    </row>
    <row r="11" spans="1:13" ht="30" x14ac:dyDescent="0.25">
      <c r="A11" s="5"/>
      <c r="B11" s="16" t="s">
        <v>319</v>
      </c>
      <c r="C11" s="16">
        <v>1997</v>
      </c>
      <c r="D11" s="16">
        <v>1997</v>
      </c>
      <c r="E11" s="16">
        <v>1997</v>
      </c>
      <c r="F11" s="16" t="s">
        <v>25</v>
      </c>
      <c r="G11" s="16" t="s">
        <v>12</v>
      </c>
      <c r="H11" s="16" t="s">
        <v>27</v>
      </c>
      <c r="I11" s="16" t="s">
        <v>320</v>
      </c>
      <c r="J11" s="32">
        <v>61.63</v>
      </c>
      <c r="K11" s="5">
        <v>0</v>
      </c>
      <c r="L11" s="32">
        <f t="shared" si="0"/>
        <v>61.63</v>
      </c>
      <c r="M11" s="32">
        <f t="shared" si="1"/>
        <v>0.62040816326531023</v>
      </c>
    </row>
    <row r="12" spans="1:13" ht="60" x14ac:dyDescent="0.25">
      <c r="A12" s="5"/>
      <c r="B12" s="16" t="s">
        <v>338</v>
      </c>
      <c r="C12" s="16">
        <v>2002</v>
      </c>
      <c r="D12" s="16">
        <v>2002</v>
      </c>
      <c r="E12" s="16">
        <v>2002</v>
      </c>
      <c r="F12" s="16" t="s">
        <v>11</v>
      </c>
      <c r="G12" s="16" t="s">
        <v>36</v>
      </c>
      <c r="H12" s="16" t="s">
        <v>37</v>
      </c>
      <c r="I12" s="16" t="s">
        <v>38</v>
      </c>
      <c r="J12" s="32">
        <v>63.02</v>
      </c>
      <c r="K12" s="5">
        <v>0</v>
      </c>
      <c r="L12" s="32">
        <f t="shared" si="0"/>
        <v>63.02</v>
      </c>
      <c r="M12" s="32">
        <f t="shared" si="1"/>
        <v>2.8897959183673523</v>
      </c>
    </row>
    <row r="13" spans="1:13" ht="90" x14ac:dyDescent="0.25">
      <c r="A13" s="5"/>
      <c r="B13" s="16" t="s">
        <v>575</v>
      </c>
      <c r="C13" s="16">
        <v>1990</v>
      </c>
      <c r="D13" s="16">
        <v>1990</v>
      </c>
      <c r="E13" s="16">
        <v>1990</v>
      </c>
      <c r="F13" s="16" t="s">
        <v>121</v>
      </c>
      <c r="G13" s="16" t="s">
        <v>576</v>
      </c>
      <c r="H13" s="16" t="s">
        <v>577</v>
      </c>
      <c r="I13" s="16" t="s">
        <v>578</v>
      </c>
      <c r="J13" s="32">
        <v>63.11</v>
      </c>
      <c r="K13" s="5">
        <v>0</v>
      </c>
      <c r="L13" s="32">
        <f t="shared" si="0"/>
        <v>63.11</v>
      </c>
      <c r="M13" s="32">
        <f t="shared" si="1"/>
        <v>3.0367346938775501</v>
      </c>
    </row>
    <row r="14" spans="1:13" ht="45" x14ac:dyDescent="0.25">
      <c r="A14" s="5"/>
      <c r="B14" s="16" t="s">
        <v>332</v>
      </c>
      <c r="C14" s="16">
        <v>2001</v>
      </c>
      <c r="D14" s="16">
        <v>2001</v>
      </c>
      <c r="E14" s="16">
        <v>2001</v>
      </c>
      <c r="F14" s="16" t="s">
        <v>25</v>
      </c>
      <c r="G14" s="16" t="s">
        <v>36</v>
      </c>
      <c r="H14" s="16" t="s">
        <v>125</v>
      </c>
      <c r="I14" s="16" t="s">
        <v>38</v>
      </c>
      <c r="J14" s="32">
        <v>63.19</v>
      </c>
      <c r="K14" s="5">
        <v>0</v>
      </c>
      <c r="L14" s="32">
        <f t="shared" si="0"/>
        <v>63.19</v>
      </c>
      <c r="M14" s="32">
        <f t="shared" si="1"/>
        <v>3.1673469387755069</v>
      </c>
    </row>
    <row r="15" spans="1:13" ht="60" x14ac:dyDescent="0.25">
      <c r="A15" s="5"/>
      <c r="B15" s="16" t="s">
        <v>570</v>
      </c>
      <c r="C15" s="16">
        <v>1996</v>
      </c>
      <c r="D15" s="16">
        <v>1996</v>
      </c>
      <c r="E15" s="16">
        <v>1996</v>
      </c>
      <c r="F15" s="16" t="s">
        <v>25</v>
      </c>
      <c r="G15" s="16" t="s">
        <v>90</v>
      </c>
      <c r="H15" s="16" t="s">
        <v>350</v>
      </c>
      <c r="I15" s="16" t="s">
        <v>351</v>
      </c>
      <c r="J15" s="32">
        <v>64.06</v>
      </c>
      <c r="K15" s="5">
        <v>0</v>
      </c>
      <c r="L15" s="32">
        <f t="shared" si="0"/>
        <v>64.06</v>
      </c>
      <c r="M15" s="32">
        <f t="shared" si="1"/>
        <v>4.5877551020408198</v>
      </c>
    </row>
    <row r="16" spans="1:13" ht="45" x14ac:dyDescent="0.25">
      <c r="A16" s="5"/>
      <c r="B16" s="16" t="s">
        <v>141</v>
      </c>
      <c r="C16" s="16">
        <v>1996</v>
      </c>
      <c r="D16" s="16">
        <v>1996</v>
      </c>
      <c r="E16" s="16">
        <v>1996</v>
      </c>
      <c r="F16" s="16" t="s">
        <v>11</v>
      </c>
      <c r="G16" s="16" t="s">
        <v>36</v>
      </c>
      <c r="H16" s="16" t="s">
        <v>125</v>
      </c>
      <c r="I16" s="16" t="s">
        <v>38</v>
      </c>
      <c r="J16" s="32">
        <v>64.2</v>
      </c>
      <c r="K16" s="5">
        <v>0</v>
      </c>
      <c r="L16" s="32">
        <f t="shared" si="0"/>
        <v>64.2</v>
      </c>
      <c r="M16" s="32">
        <f t="shared" si="1"/>
        <v>4.8163265306122494</v>
      </c>
    </row>
    <row r="17" spans="1:13" ht="75" x14ac:dyDescent="0.25">
      <c r="A17" s="5"/>
      <c r="B17" s="16" t="s">
        <v>190</v>
      </c>
      <c r="C17" s="16">
        <v>1980</v>
      </c>
      <c r="D17" s="16">
        <v>1980</v>
      </c>
      <c r="E17" s="16">
        <v>1980</v>
      </c>
      <c r="F17" s="16" t="s">
        <v>25</v>
      </c>
      <c r="G17" s="16" t="s">
        <v>43</v>
      </c>
      <c r="H17" s="16" t="s">
        <v>191</v>
      </c>
      <c r="I17" s="16" t="s">
        <v>54</v>
      </c>
      <c r="J17" s="32">
        <v>64.34</v>
      </c>
      <c r="K17" s="5">
        <v>0</v>
      </c>
      <c r="L17" s="32">
        <f t="shared" si="0"/>
        <v>64.34</v>
      </c>
      <c r="M17" s="32">
        <f t="shared" si="1"/>
        <v>5.0448979591836789</v>
      </c>
    </row>
    <row r="18" spans="1:13" ht="30" x14ac:dyDescent="0.25">
      <c r="A18" s="5"/>
      <c r="B18" s="16" t="s">
        <v>492</v>
      </c>
      <c r="C18" s="16">
        <v>2000</v>
      </c>
      <c r="D18" s="16">
        <v>2000</v>
      </c>
      <c r="E18" s="16">
        <v>2000</v>
      </c>
      <c r="F18" s="16" t="s">
        <v>11</v>
      </c>
      <c r="G18" s="16" t="s">
        <v>43</v>
      </c>
      <c r="H18" s="16" t="s">
        <v>53</v>
      </c>
      <c r="I18" s="16" t="s">
        <v>72</v>
      </c>
      <c r="J18" s="32">
        <v>64.62</v>
      </c>
      <c r="K18" s="5">
        <v>0</v>
      </c>
      <c r="L18" s="32">
        <f t="shared" si="0"/>
        <v>64.62</v>
      </c>
      <c r="M18" s="32">
        <f t="shared" si="1"/>
        <v>5.502040816326538</v>
      </c>
    </row>
    <row r="19" spans="1:13" ht="60" x14ac:dyDescent="0.25">
      <c r="A19" s="5"/>
      <c r="B19" s="16" t="s">
        <v>285</v>
      </c>
      <c r="C19" s="16">
        <v>1999</v>
      </c>
      <c r="D19" s="16">
        <v>1999</v>
      </c>
      <c r="E19" s="16">
        <v>1999</v>
      </c>
      <c r="F19" s="16" t="s">
        <v>25</v>
      </c>
      <c r="G19" s="16" t="s">
        <v>12</v>
      </c>
      <c r="H19" s="16" t="s">
        <v>27</v>
      </c>
      <c r="I19" s="16" t="s">
        <v>286</v>
      </c>
      <c r="J19" s="32">
        <v>64.930000000000007</v>
      </c>
      <c r="K19" s="5">
        <v>0</v>
      </c>
      <c r="L19" s="32">
        <f t="shared" si="0"/>
        <v>64.930000000000007</v>
      </c>
      <c r="M19" s="32">
        <f t="shared" si="1"/>
        <v>6.0081632653061341</v>
      </c>
    </row>
    <row r="20" spans="1:13" ht="90" x14ac:dyDescent="0.25">
      <c r="A20" s="5"/>
      <c r="B20" s="16" t="s">
        <v>270</v>
      </c>
      <c r="C20" s="16">
        <v>1998</v>
      </c>
      <c r="D20" s="16">
        <v>1998</v>
      </c>
      <c r="E20" s="16">
        <v>1998</v>
      </c>
      <c r="F20" s="16" t="s">
        <v>25</v>
      </c>
      <c r="G20" s="16" t="s">
        <v>116</v>
      </c>
      <c r="H20" s="16" t="s">
        <v>273</v>
      </c>
      <c r="I20" s="16" t="s">
        <v>118</v>
      </c>
      <c r="J20" s="32">
        <v>65.3</v>
      </c>
      <c r="K20" s="5">
        <v>0</v>
      </c>
      <c r="L20" s="32">
        <f t="shared" si="0"/>
        <v>65.3</v>
      </c>
      <c r="M20" s="32">
        <f t="shared" si="1"/>
        <v>6.6122448979591795</v>
      </c>
    </row>
    <row r="21" spans="1:13" ht="60" x14ac:dyDescent="0.25">
      <c r="A21" s="5"/>
      <c r="B21" s="16" t="s">
        <v>445</v>
      </c>
      <c r="C21" s="16">
        <v>2002</v>
      </c>
      <c r="D21" s="16">
        <v>2002</v>
      </c>
      <c r="E21" s="16">
        <v>2002</v>
      </c>
      <c r="F21" s="16" t="s">
        <v>11</v>
      </c>
      <c r="G21" s="16" t="s">
        <v>36</v>
      </c>
      <c r="H21" s="16" t="s">
        <v>37</v>
      </c>
      <c r="I21" s="16" t="s">
        <v>38</v>
      </c>
      <c r="J21" s="32">
        <v>65.61</v>
      </c>
      <c r="K21" s="5">
        <v>0</v>
      </c>
      <c r="L21" s="32">
        <f t="shared" si="0"/>
        <v>65.61</v>
      </c>
      <c r="M21" s="32">
        <f t="shared" si="1"/>
        <v>7.1183673469387738</v>
      </c>
    </row>
    <row r="22" spans="1:13" ht="45" x14ac:dyDescent="0.25">
      <c r="A22" s="5"/>
      <c r="B22" s="16" t="s">
        <v>237</v>
      </c>
      <c r="C22" s="16">
        <v>1994</v>
      </c>
      <c r="D22" s="16">
        <v>1994</v>
      </c>
      <c r="E22" s="16">
        <v>1994</v>
      </c>
      <c r="F22" s="16" t="s">
        <v>25</v>
      </c>
      <c r="G22" s="16" t="s">
        <v>36</v>
      </c>
      <c r="H22" s="16" t="s">
        <v>125</v>
      </c>
      <c r="I22" s="16" t="s">
        <v>38</v>
      </c>
      <c r="J22" s="32">
        <v>65.69</v>
      </c>
      <c r="K22" s="5">
        <v>0</v>
      </c>
      <c r="L22" s="32">
        <f t="shared" si="0"/>
        <v>65.69</v>
      </c>
      <c r="M22" s="32">
        <f t="shared" si="1"/>
        <v>7.248979591836731</v>
      </c>
    </row>
    <row r="23" spans="1:13" ht="60" x14ac:dyDescent="0.25">
      <c r="A23" s="5"/>
      <c r="B23" s="16" t="s">
        <v>305</v>
      </c>
      <c r="C23" s="16">
        <v>2000</v>
      </c>
      <c r="D23" s="16">
        <v>2000</v>
      </c>
      <c r="E23" s="16">
        <v>2000</v>
      </c>
      <c r="F23" s="16" t="s">
        <v>25</v>
      </c>
      <c r="G23" s="16" t="s">
        <v>36</v>
      </c>
      <c r="H23" s="16" t="s">
        <v>306</v>
      </c>
      <c r="I23" s="16" t="s">
        <v>180</v>
      </c>
      <c r="J23" s="32">
        <v>65.7</v>
      </c>
      <c r="K23" s="5">
        <v>0</v>
      </c>
      <c r="L23" s="32">
        <f t="shared" si="0"/>
        <v>65.7</v>
      </c>
      <c r="M23" s="32">
        <f t="shared" si="1"/>
        <v>7.265306122448985</v>
      </c>
    </row>
    <row r="24" spans="1:13" ht="60" x14ac:dyDescent="0.25">
      <c r="A24" s="5"/>
      <c r="B24" s="16" t="s">
        <v>567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48</v>
      </c>
      <c r="H24" s="16" t="s">
        <v>371</v>
      </c>
      <c r="I24" s="16" t="s">
        <v>568</v>
      </c>
      <c r="J24" s="32">
        <v>65.959999999999994</v>
      </c>
      <c r="K24" s="5">
        <v>0</v>
      </c>
      <c r="L24" s="32">
        <f t="shared" si="0"/>
        <v>65.959999999999994</v>
      </c>
      <c r="M24" s="32">
        <f t="shared" si="1"/>
        <v>7.689795918367337</v>
      </c>
    </row>
    <row r="25" spans="1:13" ht="30" x14ac:dyDescent="0.25">
      <c r="A25" s="5"/>
      <c r="B25" s="16" t="s">
        <v>40</v>
      </c>
      <c r="C25" s="16">
        <v>1989</v>
      </c>
      <c r="D25" s="16">
        <v>1989</v>
      </c>
      <c r="E25" s="16">
        <v>1989</v>
      </c>
      <c r="F25" s="16" t="s">
        <v>25</v>
      </c>
      <c r="G25" s="16" t="s">
        <v>12</v>
      </c>
      <c r="H25" s="16" t="s">
        <v>27</v>
      </c>
      <c r="I25" s="16" t="s">
        <v>28</v>
      </c>
      <c r="J25" s="32">
        <v>66.09</v>
      </c>
      <c r="K25" s="5">
        <v>0</v>
      </c>
      <c r="L25" s="32">
        <f t="shared" si="0"/>
        <v>66.09</v>
      </c>
      <c r="M25" s="32">
        <f t="shared" si="1"/>
        <v>7.9020408163265357</v>
      </c>
    </row>
    <row r="26" spans="1:13" ht="75" x14ac:dyDescent="0.25">
      <c r="A26" s="5"/>
      <c r="B26" s="16" t="s">
        <v>205</v>
      </c>
      <c r="C26" s="16">
        <v>1982</v>
      </c>
      <c r="D26" s="16">
        <v>1982</v>
      </c>
      <c r="E26" s="16">
        <v>1982</v>
      </c>
      <c r="F26" s="16" t="s">
        <v>25</v>
      </c>
      <c r="G26" s="16" t="s">
        <v>116</v>
      </c>
      <c r="H26" s="16" t="s">
        <v>206</v>
      </c>
      <c r="I26" s="16" t="s">
        <v>207</v>
      </c>
      <c r="J26" s="32">
        <v>66.12</v>
      </c>
      <c r="K26" s="5">
        <v>0</v>
      </c>
      <c r="L26" s="32">
        <f t="shared" si="0"/>
        <v>66.12</v>
      </c>
      <c r="M26" s="32">
        <f t="shared" si="1"/>
        <v>7.9510204081632727</v>
      </c>
    </row>
    <row r="27" spans="1:13" ht="30" x14ac:dyDescent="0.25">
      <c r="A27" s="5"/>
      <c r="B27" s="16" t="s">
        <v>542</v>
      </c>
      <c r="C27" s="16">
        <v>2002</v>
      </c>
      <c r="D27" s="16">
        <v>2002</v>
      </c>
      <c r="E27" s="16">
        <v>2002</v>
      </c>
      <c r="F27" s="16" t="s">
        <v>11</v>
      </c>
      <c r="G27" s="16" t="s">
        <v>36</v>
      </c>
      <c r="H27" s="16" t="s">
        <v>125</v>
      </c>
      <c r="I27" s="16" t="s">
        <v>180</v>
      </c>
      <c r="J27" s="32">
        <v>66.19</v>
      </c>
      <c r="K27" s="5">
        <v>0</v>
      </c>
      <c r="L27" s="32">
        <f t="shared" si="0"/>
        <v>66.19</v>
      </c>
      <c r="M27" s="32">
        <f t="shared" si="1"/>
        <v>8.065306122448975</v>
      </c>
    </row>
    <row r="28" spans="1:13" ht="60" x14ac:dyDescent="0.25">
      <c r="A28" s="5"/>
      <c r="B28" s="16" t="s">
        <v>150</v>
      </c>
      <c r="C28" s="16">
        <v>2002</v>
      </c>
      <c r="D28" s="16">
        <v>2002</v>
      </c>
      <c r="E28" s="16">
        <v>2002</v>
      </c>
      <c r="F28" s="16" t="s">
        <v>11</v>
      </c>
      <c r="G28" s="16" t="s">
        <v>36</v>
      </c>
      <c r="H28" s="16" t="s">
        <v>37</v>
      </c>
      <c r="I28" s="16" t="s">
        <v>38</v>
      </c>
      <c r="J28" s="32">
        <v>66.44</v>
      </c>
      <c r="K28" s="5">
        <v>0</v>
      </c>
      <c r="L28" s="32">
        <f t="shared" si="0"/>
        <v>66.44</v>
      </c>
      <c r="M28" s="32">
        <f t="shared" si="1"/>
        <v>8.4734693877550988</v>
      </c>
    </row>
    <row r="29" spans="1:13" ht="60" x14ac:dyDescent="0.25">
      <c r="A29" s="5"/>
      <c r="B29" s="16" t="s">
        <v>447</v>
      </c>
      <c r="C29" s="16">
        <v>2004</v>
      </c>
      <c r="D29" s="16">
        <v>2004</v>
      </c>
      <c r="E29" s="16">
        <v>2004</v>
      </c>
      <c r="F29" s="16" t="s">
        <v>11</v>
      </c>
      <c r="G29" s="16" t="s">
        <v>108</v>
      </c>
      <c r="H29" s="16" t="s">
        <v>167</v>
      </c>
      <c r="I29" s="16" t="s">
        <v>168</v>
      </c>
      <c r="J29" s="32">
        <v>66.489999999999995</v>
      </c>
      <c r="K29" s="5">
        <v>0</v>
      </c>
      <c r="L29" s="32">
        <f t="shared" si="0"/>
        <v>66.489999999999995</v>
      </c>
      <c r="M29" s="32">
        <f t="shared" si="1"/>
        <v>8.5551020408163172</v>
      </c>
    </row>
    <row r="30" spans="1:13" ht="60" x14ac:dyDescent="0.25">
      <c r="A30" s="5"/>
      <c r="B30" s="16" t="s">
        <v>89</v>
      </c>
      <c r="C30" s="16">
        <v>2004</v>
      </c>
      <c r="D30" s="16">
        <v>2004</v>
      </c>
      <c r="E30" s="16">
        <v>2004</v>
      </c>
      <c r="F30" s="16" t="s">
        <v>11</v>
      </c>
      <c r="G30" s="16" t="s">
        <v>90</v>
      </c>
      <c r="H30" s="16" t="s">
        <v>91</v>
      </c>
      <c r="I30" s="16" t="s">
        <v>92</v>
      </c>
      <c r="J30" s="32">
        <v>66.650000000000006</v>
      </c>
      <c r="K30" s="5">
        <v>0</v>
      </c>
      <c r="L30" s="32">
        <f t="shared" si="0"/>
        <v>66.650000000000006</v>
      </c>
      <c r="M30" s="32">
        <f t="shared" si="1"/>
        <v>8.8163265306122547</v>
      </c>
    </row>
    <row r="31" spans="1:13" ht="45" x14ac:dyDescent="0.25">
      <c r="A31" s="5"/>
      <c r="B31" s="16" t="s">
        <v>186</v>
      </c>
      <c r="C31" s="16">
        <v>2003</v>
      </c>
      <c r="D31" s="16">
        <v>2003</v>
      </c>
      <c r="E31" s="16">
        <v>2003</v>
      </c>
      <c r="F31" s="16">
        <v>1</v>
      </c>
      <c r="G31" s="16" t="s">
        <v>90</v>
      </c>
      <c r="H31" s="16" t="s">
        <v>628</v>
      </c>
      <c r="I31" s="16" t="s">
        <v>188</v>
      </c>
      <c r="J31" s="32">
        <v>67.239999999999995</v>
      </c>
      <c r="K31" s="5">
        <v>0</v>
      </c>
      <c r="L31" s="32">
        <f t="shared" si="0"/>
        <v>67.239999999999995</v>
      </c>
      <c r="M31" s="32">
        <f t="shared" si="1"/>
        <v>9.779591836734685</v>
      </c>
    </row>
    <row r="32" spans="1:13" ht="60" x14ac:dyDescent="0.25">
      <c r="A32" s="5"/>
      <c r="B32" s="16" t="s">
        <v>295</v>
      </c>
      <c r="C32" s="16">
        <v>1999</v>
      </c>
      <c r="D32" s="16">
        <v>1999</v>
      </c>
      <c r="E32" s="16">
        <v>1999</v>
      </c>
      <c r="F32" s="16" t="s">
        <v>11</v>
      </c>
      <c r="G32" s="16" t="s">
        <v>12</v>
      </c>
      <c r="H32" s="16" t="s">
        <v>13</v>
      </c>
      <c r="I32" s="16" t="s">
        <v>647</v>
      </c>
      <c r="J32" s="32">
        <v>67.7</v>
      </c>
      <c r="K32" s="5">
        <v>0</v>
      </c>
      <c r="L32" s="32">
        <f t="shared" si="0"/>
        <v>67.7</v>
      </c>
      <c r="M32" s="32">
        <f t="shared" si="1"/>
        <v>10.530612244897963</v>
      </c>
    </row>
    <row r="33" spans="1:13" ht="45" x14ac:dyDescent="0.25">
      <c r="A33" s="5"/>
      <c r="B33" s="16" t="s">
        <v>469</v>
      </c>
      <c r="C33" s="16">
        <v>2003</v>
      </c>
      <c r="D33" s="16">
        <v>2003</v>
      </c>
      <c r="E33" s="16">
        <v>2003</v>
      </c>
      <c r="F33" s="16" t="s">
        <v>11</v>
      </c>
      <c r="G33" s="16" t="s">
        <v>12</v>
      </c>
      <c r="H33" s="16" t="s">
        <v>13</v>
      </c>
      <c r="I33" s="16" t="s">
        <v>14</v>
      </c>
      <c r="J33" s="32">
        <v>67.900000000000006</v>
      </c>
      <c r="K33" s="5">
        <v>0</v>
      </c>
      <c r="L33" s="32">
        <f t="shared" si="0"/>
        <v>67.900000000000006</v>
      </c>
      <c r="M33" s="32">
        <f t="shared" si="1"/>
        <v>10.857142857142867</v>
      </c>
    </row>
    <row r="34" spans="1:13" ht="75" x14ac:dyDescent="0.25">
      <c r="A34" s="5"/>
      <c r="B34" s="16" t="s">
        <v>494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12</v>
      </c>
      <c r="H34" s="16" t="s">
        <v>13</v>
      </c>
      <c r="I34" s="16" t="s">
        <v>685</v>
      </c>
      <c r="J34" s="32">
        <v>67.91</v>
      </c>
      <c r="K34" s="5">
        <v>0</v>
      </c>
      <c r="L34" s="32">
        <f t="shared" si="0"/>
        <v>67.91</v>
      </c>
      <c r="M34" s="32">
        <f t="shared" si="1"/>
        <v>10.873469387755097</v>
      </c>
    </row>
    <row r="35" spans="1:13" ht="45" x14ac:dyDescent="0.25">
      <c r="A35" s="5"/>
      <c r="B35" s="16" t="s">
        <v>481</v>
      </c>
      <c r="C35" s="16">
        <v>1995</v>
      </c>
      <c r="D35" s="16">
        <v>1995</v>
      </c>
      <c r="E35" s="16">
        <v>1995</v>
      </c>
      <c r="F35" s="16" t="s">
        <v>25</v>
      </c>
      <c r="G35" s="16" t="s">
        <v>36</v>
      </c>
      <c r="H35" s="16" t="s">
        <v>125</v>
      </c>
      <c r="I35" s="16" t="s">
        <v>38</v>
      </c>
      <c r="J35" s="32">
        <v>68.010000000000005</v>
      </c>
      <c r="K35" s="5">
        <v>0</v>
      </c>
      <c r="L35" s="32">
        <f t="shared" si="0"/>
        <v>68.010000000000005</v>
      </c>
      <c r="M35" s="32">
        <f t="shared" si="1"/>
        <v>11.036734693877559</v>
      </c>
    </row>
    <row r="36" spans="1:13" ht="60" x14ac:dyDescent="0.25">
      <c r="A36" s="5"/>
      <c r="B36" s="16" t="s">
        <v>98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99</v>
      </c>
      <c r="H36" s="16" t="s">
        <v>609</v>
      </c>
      <c r="I36" s="16" t="s">
        <v>101</v>
      </c>
      <c r="J36" s="32">
        <v>68.099999999999994</v>
      </c>
      <c r="K36" s="5">
        <v>0</v>
      </c>
      <c r="L36" s="32">
        <f t="shared" si="0"/>
        <v>68.099999999999994</v>
      </c>
      <c r="M36" s="32">
        <f t="shared" si="1"/>
        <v>11.183673469387747</v>
      </c>
    </row>
    <row r="37" spans="1:13" ht="90" x14ac:dyDescent="0.25">
      <c r="A37" s="5"/>
      <c r="B37" s="16" t="s">
        <v>115</v>
      </c>
      <c r="C37" s="16">
        <v>2003</v>
      </c>
      <c r="D37" s="16">
        <v>2003</v>
      </c>
      <c r="E37" s="16">
        <v>2003</v>
      </c>
      <c r="F37" s="16">
        <v>1</v>
      </c>
      <c r="G37" s="16" t="s">
        <v>116</v>
      </c>
      <c r="H37" s="16" t="s">
        <v>273</v>
      </c>
      <c r="I37" s="16" t="s">
        <v>118</v>
      </c>
      <c r="J37" s="32">
        <v>68.489999999999995</v>
      </c>
      <c r="K37" s="5">
        <v>0</v>
      </c>
      <c r="L37" s="32">
        <f t="shared" si="0"/>
        <v>68.489999999999995</v>
      </c>
      <c r="M37" s="32">
        <f t="shared" si="1"/>
        <v>11.820408163265297</v>
      </c>
    </row>
    <row r="38" spans="1:13" ht="30" x14ac:dyDescent="0.25">
      <c r="A38" s="5"/>
      <c r="B38" s="16" t="s">
        <v>471</v>
      </c>
      <c r="C38" s="16">
        <v>1995</v>
      </c>
      <c r="D38" s="16">
        <v>1995</v>
      </c>
      <c r="E38" s="16">
        <v>1995</v>
      </c>
      <c r="F38" s="16" t="s">
        <v>25</v>
      </c>
      <c r="G38" s="16" t="s">
        <v>12</v>
      </c>
      <c r="H38" s="16" t="s">
        <v>13</v>
      </c>
      <c r="I38" s="16" t="s">
        <v>139</v>
      </c>
      <c r="J38" s="32">
        <v>68.599999999999994</v>
      </c>
      <c r="K38" s="5">
        <v>0</v>
      </c>
      <c r="L38" s="32">
        <f t="shared" si="0"/>
        <v>68.599999999999994</v>
      </c>
      <c r="M38" s="32">
        <f t="shared" si="1"/>
        <v>11.999999999999991</v>
      </c>
    </row>
    <row r="39" spans="1:13" ht="60" x14ac:dyDescent="0.25">
      <c r="A39" s="5"/>
      <c r="B39" s="16" t="s">
        <v>252</v>
      </c>
      <c r="C39" s="16">
        <v>2002</v>
      </c>
      <c r="D39" s="16">
        <v>2002</v>
      </c>
      <c r="E39" s="16">
        <v>2002</v>
      </c>
      <c r="F39" s="16" t="s">
        <v>11</v>
      </c>
      <c r="G39" s="16" t="s">
        <v>108</v>
      </c>
      <c r="H39" s="16" t="s">
        <v>167</v>
      </c>
      <c r="I39" s="16" t="s">
        <v>253</v>
      </c>
      <c r="J39" s="32">
        <v>68.61</v>
      </c>
      <c r="K39" s="5">
        <v>0</v>
      </c>
      <c r="L39" s="32">
        <f t="shared" si="0"/>
        <v>68.61</v>
      </c>
      <c r="M39" s="32">
        <f t="shared" si="1"/>
        <v>12.016326530612243</v>
      </c>
    </row>
    <row r="40" spans="1:13" ht="90" x14ac:dyDescent="0.25">
      <c r="A40" s="5"/>
      <c r="B40" s="16" t="s">
        <v>377</v>
      </c>
      <c r="C40" s="16">
        <v>2002</v>
      </c>
      <c r="D40" s="16">
        <v>2002</v>
      </c>
      <c r="E40" s="16">
        <v>2002</v>
      </c>
      <c r="F40" s="16">
        <v>1</v>
      </c>
      <c r="G40" s="16" t="s">
        <v>116</v>
      </c>
      <c r="H40" s="16" t="s">
        <v>698</v>
      </c>
      <c r="I40" s="16" t="s">
        <v>315</v>
      </c>
      <c r="J40" s="32">
        <v>68.959999999999994</v>
      </c>
      <c r="K40" s="5">
        <v>0</v>
      </c>
      <c r="L40" s="32">
        <f t="shared" si="0"/>
        <v>68.959999999999994</v>
      </c>
      <c r="M40" s="32">
        <f t="shared" si="1"/>
        <v>12.587755102040807</v>
      </c>
    </row>
    <row r="41" spans="1:13" ht="75" x14ac:dyDescent="0.25">
      <c r="A41" s="5"/>
      <c r="B41" s="16" t="s">
        <v>232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196</v>
      </c>
      <c r="H41" s="16" t="s">
        <v>197</v>
      </c>
      <c r="I41" s="16" t="s">
        <v>198</v>
      </c>
      <c r="J41" s="32">
        <v>69.02</v>
      </c>
      <c r="K41" s="5">
        <v>0</v>
      </c>
      <c r="L41" s="32">
        <f t="shared" si="0"/>
        <v>69.02</v>
      </c>
      <c r="M41" s="32">
        <f t="shared" si="1"/>
        <v>12.685714285714278</v>
      </c>
    </row>
    <row r="42" spans="1:13" ht="75" x14ac:dyDescent="0.25">
      <c r="A42" s="5"/>
      <c r="B42" s="16" t="s">
        <v>242</v>
      </c>
      <c r="C42" s="16">
        <v>1980</v>
      </c>
      <c r="D42" s="16">
        <v>1980</v>
      </c>
      <c r="E42" s="16">
        <v>1980</v>
      </c>
      <c r="F42" s="16" t="s">
        <v>25</v>
      </c>
      <c r="G42" s="16" t="s">
        <v>43</v>
      </c>
      <c r="H42" s="16" t="s">
        <v>191</v>
      </c>
      <c r="I42" s="16" t="s">
        <v>243</v>
      </c>
      <c r="J42" s="32">
        <v>69.36</v>
      </c>
      <c r="K42" s="5">
        <v>0</v>
      </c>
      <c r="L42" s="32">
        <f t="shared" ref="L42:L73" si="2">J42+K42</f>
        <v>69.36</v>
      </c>
      <c r="M42" s="32">
        <f t="shared" ref="M42:M73" si="3">IF( AND(ISNUMBER(L$10),ISNUMBER(L42)),(L42-L$10)/L$10*100,"")</f>
        <v>13.240816326530611</v>
      </c>
    </row>
    <row r="43" spans="1:13" ht="30" x14ac:dyDescent="0.25">
      <c r="A43" s="5"/>
      <c r="B43" s="16" t="s">
        <v>24</v>
      </c>
      <c r="C43" s="16">
        <v>1995</v>
      </c>
      <c r="D43" s="16">
        <v>1995</v>
      </c>
      <c r="E43" s="16">
        <v>1995</v>
      </c>
      <c r="F43" s="16" t="s">
        <v>25</v>
      </c>
      <c r="G43" s="16" t="s">
        <v>26</v>
      </c>
      <c r="H43" s="16" t="s">
        <v>27</v>
      </c>
      <c r="I43" s="16" t="s">
        <v>28</v>
      </c>
      <c r="J43" s="32">
        <v>69.459999999999994</v>
      </c>
      <c r="K43" s="5">
        <v>0</v>
      </c>
      <c r="L43" s="32">
        <f t="shared" si="2"/>
        <v>69.459999999999994</v>
      </c>
      <c r="M43" s="32">
        <f t="shared" si="3"/>
        <v>13.40408163265305</v>
      </c>
    </row>
    <row r="44" spans="1:13" ht="30" x14ac:dyDescent="0.25">
      <c r="A44" s="5"/>
      <c r="B44" s="16" t="s">
        <v>496</v>
      </c>
      <c r="C44" s="16">
        <v>2000</v>
      </c>
      <c r="D44" s="16">
        <v>2000</v>
      </c>
      <c r="E44" s="16">
        <v>2000</v>
      </c>
      <c r="F44" s="16" t="s">
        <v>11</v>
      </c>
      <c r="G44" s="16" t="s">
        <v>43</v>
      </c>
      <c r="H44" s="16" t="s">
        <v>53</v>
      </c>
      <c r="I44" s="16" t="s">
        <v>79</v>
      </c>
      <c r="J44" s="32">
        <v>69.52</v>
      </c>
      <c r="K44" s="5">
        <v>0</v>
      </c>
      <c r="L44" s="32">
        <f t="shared" si="2"/>
        <v>69.52</v>
      </c>
      <c r="M44" s="32">
        <f t="shared" si="3"/>
        <v>13.502040816326524</v>
      </c>
    </row>
    <row r="45" spans="1:13" ht="60" x14ac:dyDescent="0.25">
      <c r="A45" s="5"/>
      <c r="B45" s="16" t="s">
        <v>340</v>
      </c>
      <c r="C45" s="16">
        <v>2000</v>
      </c>
      <c r="D45" s="16">
        <v>2000</v>
      </c>
      <c r="E45" s="16">
        <v>2000</v>
      </c>
      <c r="F45" s="16" t="s">
        <v>11</v>
      </c>
      <c r="G45" s="16" t="s">
        <v>12</v>
      </c>
      <c r="H45" s="16" t="s">
        <v>13</v>
      </c>
      <c r="I45" s="16" t="s">
        <v>647</v>
      </c>
      <c r="J45" s="32">
        <v>69.64</v>
      </c>
      <c r="K45" s="5">
        <v>0</v>
      </c>
      <c r="L45" s="32">
        <f t="shared" si="2"/>
        <v>69.64</v>
      </c>
      <c r="M45" s="32">
        <f t="shared" si="3"/>
        <v>13.697959183673468</v>
      </c>
    </row>
    <row r="46" spans="1:13" ht="90" x14ac:dyDescent="0.25">
      <c r="A46" s="5"/>
      <c r="B46" s="16" t="s">
        <v>313</v>
      </c>
      <c r="C46" s="16">
        <v>2002</v>
      </c>
      <c r="D46" s="16">
        <v>2002</v>
      </c>
      <c r="E46" s="16">
        <v>2002</v>
      </c>
      <c r="F46" s="16">
        <v>1</v>
      </c>
      <c r="G46" s="16" t="s">
        <v>116</v>
      </c>
      <c r="H46" s="16" t="s">
        <v>698</v>
      </c>
      <c r="I46" s="16" t="s">
        <v>315</v>
      </c>
      <c r="J46" s="32">
        <v>69.81</v>
      </c>
      <c r="K46" s="5">
        <v>0</v>
      </c>
      <c r="L46" s="32">
        <f t="shared" si="2"/>
        <v>69.81</v>
      </c>
      <c r="M46" s="32">
        <f t="shared" si="3"/>
        <v>13.975510204081637</v>
      </c>
    </row>
    <row r="47" spans="1:13" ht="60" x14ac:dyDescent="0.25">
      <c r="A47" s="5"/>
      <c r="B47" s="16" t="s">
        <v>310</v>
      </c>
      <c r="C47" s="16">
        <v>1998</v>
      </c>
      <c r="D47" s="16">
        <v>1998</v>
      </c>
      <c r="E47" s="16">
        <v>1998</v>
      </c>
      <c r="F47" s="16" t="s">
        <v>11</v>
      </c>
      <c r="G47" s="16" t="s">
        <v>196</v>
      </c>
      <c r="H47" s="16" t="s">
        <v>311</v>
      </c>
      <c r="I47" s="16" t="s">
        <v>173</v>
      </c>
      <c r="J47" s="32">
        <v>69.94</v>
      </c>
      <c r="K47" s="5">
        <v>0</v>
      </c>
      <c r="L47" s="32">
        <f t="shared" si="2"/>
        <v>69.94</v>
      </c>
      <c r="M47" s="32">
        <f t="shared" si="3"/>
        <v>14.187755102040814</v>
      </c>
    </row>
    <row r="48" spans="1:13" ht="90" x14ac:dyDescent="0.25">
      <c r="A48" s="5"/>
      <c r="B48" s="16" t="s">
        <v>573</v>
      </c>
      <c r="C48" s="16">
        <v>2003</v>
      </c>
      <c r="D48" s="16">
        <v>2003</v>
      </c>
      <c r="E48" s="16">
        <v>2003</v>
      </c>
      <c r="F48" s="16">
        <v>1</v>
      </c>
      <c r="G48" s="16" t="s">
        <v>116</v>
      </c>
      <c r="H48" s="16" t="s">
        <v>698</v>
      </c>
      <c r="I48" s="16" t="s">
        <v>315</v>
      </c>
      <c r="J48" s="32">
        <v>70.09</v>
      </c>
      <c r="K48" s="5">
        <v>0</v>
      </c>
      <c r="L48" s="32">
        <f t="shared" si="2"/>
        <v>70.09</v>
      </c>
      <c r="M48" s="32">
        <f t="shared" si="3"/>
        <v>14.432653061224496</v>
      </c>
    </row>
    <row r="49" spans="1:13" ht="45" x14ac:dyDescent="0.25">
      <c r="A49" s="5"/>
      <c r="B49" s="16" t="s">
        <v>132</v>
      </c>
      <c r="C49" s="16">
        <v>1998</v>
      </c>
      <c r="D49" s="16">
        <v>1998</v>
      </c>
      <c r="E49" s="16">
        <v>1998</v>
      </c>
      <c r="F49" s="16" t="s">
        <v>11</v>
      </c>
      <c r="G49" s="16" t="s">
        <v>48</v>
      </c>
      <c r="H49" s="16" t="s">
        <v>133</v>
      </c>
      <c r="I49" s="16" t="s">
        <v>134</v>
      </c>
      <c r="J49" s="32">
        <v>70.239999999999995</v>
      </c>
      <c r="K49" s="5">
        <v>0</v>
      </c>
      <c r="L49" s="32">
        <f t="shared" si="2"/>
        <v>70.239999999999995</v>
      </c>
      <c r="M49" s="32">
        <f t="shared" si="3"/>
        <v>14.677551020408156</v>
      </c>
    </row>
    <row r="50" spans="1:13" ht="75" x14ac:dyDescent="0.25">
      <c r="A50" s="5"/>
      <c r="B50" s="16" t="s">
        <v>78</v>
      </c>
      <c r="C50" s="16">
        <v>2001</v>
      </c>
      <c r="D50" s="16">
        <v>2001</v>
      </c>
      <c r="E50" s="16">
        <v>2001</v>
      </c>
      <c r="F50" s="16" t="s">
        <v>11</v>
      </c>
      <c r="G50" s="16" t="s">
        <v>43</v>
      </c>
      <c r="H50" s="16" t="s">
        <v>44</v>
      </c>
      <c r="I50" s="16" t="s">
        <v>79</v>
      </c>
      <c r="J50" s="32">
        <v>70.319999999999993</v>
      </c>
      <c r="K50" s="5">
        <v>0</v>
      </c>
      <c r="L50" s="32">
        <f t="shared" si="2"/>
        <v>70.319999999999993</v>
      </c>
      <c r="M50" s="32">
        <f t="shared" si="3"/>
        <v>14.808163265306112</v>
      </c>
    </row>
    <row r="51" spans="1:13" ht="75" x14ac:dyDescent="0.25">
      <c r="A51" s="5"/>
      <c r="B51" s="16" t="s">
        <v>553</v>
      </c>
      <c r="C51" s="16">
        <v>2002</v>
      </c>
      <c r="D51" s="16">
        <v>2002</v>
      </c>
      <c r="E51" s="16">
        <v>2002</v>
      </c>
      <c r="F51" s="16" t="s">
        <v>11</v>
      </c>
      <c r="G51" s="16" t="s">
        <v>43</v>
      </c>
      <c r="H51" s="16" t="s">
        <v>44</v>
      </c>
      <c r="I51" s="16" t="s">
        <v>45</v>
      </c>
      <c r="J51" s="32">
        <v>70.66</v>
      </c>
      <c r="K51" s="5">
        <v>0</v>
      </c>
      <c r="L51" s="32">
        <f t="shared" si="2"/>
        <v>70.66</v>
      </c>
      <c r="M51" s="32">
        <f t="shared" si="3"/>
        <v>15.363265306122443</v>
      </c>
    </row>
    <row r="52" spans="1:13" ht="75" x14ac:dyDescent="0.25">
      <c r="A52" s="5"/>
      <c r="B52" s="16" t="s">
        <v>261</v>
      </c>
      <c r="C52" s="16">
        <v>2003</v>
      </c>
      <c r="D52" s="16">
        <v>2003</v>
      </c>
      <c r="E52" s="16">
        <v>2003</v>
      </c>
      <c r="F52" s="16" t="s">
        <v>11</v>
      </c>
      <c r="G52" s="16" t="s">
        <v>196</v>
      </c>
      <c r="H52" s="16" t="s">
        <v>197</v>
      </c>
      <c r="I52" s="16" t="s">
        <v>198</v>
      </c>
      <c r="J52" s="32">
        <v>70.78</v>
      </c>
      <c r="K52" s="5">
        <v>0</v>
      </c>
      <c r="L52" s="32">
        <f t="shared" si="2"/>
        <v>70.78</v>
      </c>
      <c r="M52" s="32">
        <f t="shared" si="3"/>
        <v>15.55918367346939</v>
      </c>
    </row>
    <row r="53" spans="1:13" ht="60" x14ac:dyDescent="0.25">
      <c r="A53" s="5"/>
      <c r="B53" s="16" t="s">
        <v>62</v>
      </c>
      <c r="C53" s="16">
        <v>2004</v>
      </c>
      <c r="D53" s="16">
        <v>2004</v>
      </c>
      <c r="E53" s="16">
        <v>2004</v>
      </c>
      <c r="F53" s="16">
        <v>1</v>
      </c>
      <c r="G53" s="16" t="s">
        <v>48</v>
      </c>
      <c r="H53" s="16" t="s">
        <v>59</v>
      </c>
      <c r="I53" s="16" t="s">
        <v>60</v>
      </c>
      <c r="J53" s="32">
        <v>71.05</v>
      </c>
      <c r="K53" s="5">
        <v>0</v>
      </c>
      <c r="L53" s="32">
        <f t="shared" si="2"/>
        <v>71.05</v>
      </c>
      <c r="M53" s="32">
        <f t="shared" si="3"/>
        <v>15.999999999999995</v>
      </c>
    </row>
    <row r="54" spans="1:13" ht="30" x14ac:dyDescent="0.25">
      <c r="A54" s="5"/>
      <c r="B54" s="16" t="s">
        <v>461</v>
      </c>
      <c r="C54" s="16">
        <v>1988</v>
      </c>
      <c r="D54" s="16">
        <v>1988</v>
      </c>
      <c r="E54" s="16">
        <v>1988</v>
      </c>
      <c r="F54" s="16" t="s">
        <v>25</v>
      </c>
      <c r="G54" s="16" t="s">
        <v>12</v>
      </c>
      <c r="H54" s="16" t="s">
        <v>27</v>
      </c>
      <c r="I54" s="16" t="s">
        <v>28</v>
      </c>
      <c r="J54" s="32">
        <v>71.06</v>
      </c>
      <c r="K54" s="5">
        <v>0</v>
      </c>
      <c r="L54" s="32">
        <f t="shared" si="2"/>
        <v>71.06</v>
      </c>
      <c r="M54" s="32">
        <f t="shared" si="3"/>
        <v>16.01632653061225</v>
      </c>
    </row>
    <row r="55" spans="1:13" ht="75" x14ac:dyDescent="0.25">
      <c r="A55" s="5"/>
      <c r="B55" s="16" t="s">
        <v>250</v>
      </c>
      <c r="C55" s="16">
        <v>2002</v>
      </c>
      <c r="D55" s="16">
        <v>2002</v>
      </c>
      <c r="E55" s="16">
        <v>2002</v>
      </c>
      <c r="F55" s="16" t="s">
        <v>11</v>
      </c>
      <c r="G55" s="16" t="s">
        <v>196</v>
      </c>
      <c r="H55" s="16" t="s">
        <v>197</v>
      </c>
      <c r="I55" s="16" t="s">
        <v>198</v>
      </c>
      <c r="J55" s="32">
        <v>71.31</v>
      </c>
      <c r="K55" s="5">
        <v>0</v>
      </c>
      <c r="L55" s="32">
        <f t="shared" si="2"/>
        <v>71.31</v>
      </c>
      <c r="M55" s="32">
        <f t="shared" si="3"/>
        <v>16.424489795918369</v>
      </c>
    </row>
    <row r="56" spans="1:13" ht="45" x14ac:dyDescent="0.25">
      <c r="A56" s="5"/>
      <c r="B56" s="16" t="s">
        <v>390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</v>
      </c>
      <c r="H56" s="16" t="s">
        <v>20</v>
      </c>
      <c r="I56" s="16" t="s">
        <v>391</v>
      </c>
      <c r="J56" s="32">
        <v>72.239999999999995</v>
      </c>
      <c r="K56" s="5">
        <v>0</v>
      </c>
      <c r="L56" s="32">
        <f t="shared" si="2"/>
        <v>72.239999999999995</v>
      </c>
      <c r="M56" s="32">
        <f t="shared" si="3"/>
        <v>17.942857142857136</v>
      </c>
    </row>
    <row r="57" spans="1:13" ht="60" x14ac:dyDescent="0.25">
      <c r="A57" s="5"/>
      <c r="B57" s="16" t="s">
        <v>353</v>
      </c>
      <c r="C57" s="16">
        <v>2003</v>
      </c>
      <c r="D57" s="16">
        <v>2003</v>
      </c>
      <c r="E57" s="16">
        <v>2003</v>
      </c>
      <c r="F57" s="16" t="s">
        <v>11</v>
      </c>
      <c r="G57" s="16" t="s">
        <v>90</v>
      </c>
      <c r="H57" s="16" t="s">
        <v>91</v>
      </c>
      <c r="I57" s="16" t="s">
        <v>92</v>
      </c>
      <c r="J57" s="32">
        <v>72.430000000000007</v>
      </c>
      <c r="K57" s="5">
        <v>0</v>
      </c>
      <c r="L57" s="32">
        <f t="shared" si="2"/>
        <v>72.430000000000007</v>
      </c>
      <c r="M57" s="32">
        <f t="shared" si="3"/>
        <v>18.253061224489809</v>
      </c>
    </row>
    <row r="58" spans="1:13" ht="90" x14ac:dyDescent="0.25">
      <c r="A58" s="5"/>
      <c r="B58" s="16" t="s">
        <v>544</v>
      </c>
      <c r="C58" s="16">
        <v>2002</v>
      </c>
      <c r="D58" s="16">
        <v>2002</v>
      </c>
      <c r="E58" s="16">
        <v>2002</v>
      </c>
      <c r="F58" s="16" t="s">
        <v>11</v>
      </c>
      <c r="G58" s="16" t="s">
        <v>48</v>
      </c>
      <c r="H58" s="16" t="s">
        <v>545</v>
      </c>
      <c r="I58" s="16" t="s">
        <v>546</v>
      </c>
      <c r="J58" s="32">
        <v>72.84</v>
      </c>
      <c r="K58" s="5">
        <v>0</v>
      </c>
      <c r="L58" s="32">
        <f t="shared" si="2"/>
        <v>72.84</v>
      </c>
      <c r="M58" s="32">
        <f t="shared" si="3"/>
        <v>18.922448979591842</v>
      </c>
    </row>
    <row r="59" spans="1:13" ht="60" x14ac:dyDescent="0.25">
      <c r="A59" s="5"/>
      <c r="B59" s="16" t="s">
        <v>94</v>
      </c>
      <c r="C59" s="16">
        <v>2004</v>
      </c>
      <c r="D59" s="16">
        <v>2004</v>
      </c>
      <c r="E59" s="16">
        <v>2004</v>
      </c>
      <c r="F59" s="16">
        <v>1</v>
      </c>
      <c r="G59" s="16" t="s">
        <v>36</v>
      </c>
      <c r="H59" s="16" t="s">
        <v>95</v>
      </c>
      <c r="I59" s="16" t="s">
        <v>96</v>
      </c>
      <c r="J59" s="32">
        <v>73.05</v>
      </c>
      <c r="K59" s="5">
        <v>0</v>
      </c>
      <c r="L59" s="32">
        <f t="shared" si="2"/>
        <v>73.05</v>
      </c>
      <c r="M59" s="32">
        <f t="shared" si="3"/>
        <v>19.265306122448976</v>
      </c>
    </row>
    <row r="60" spans="1:13" ht="30" x14ac:dyDescent="0.25">
      <c r="A60" s="5"/>
      <c r="B60" s="16" t="s">
        <v>177</v>
      </c>
      <c r="C60" s="16">
        <v>2002</v>
      </c>
      <c r="D60" s="16">
        <v>2002</v>
      </c>
      <c r="E60" s="16">
        <v>2002</v>
      </c>
      <c r="F60" s="16">
        <v>1</v>
      </c>
      <c r="G60" s="16" t="s">
        <v>19</v>
      </c>
      <c r="H60" s="16" t="s">
        <v>20</v>
      </c>
      <c r="I60" s="16" t="s">
        <v>21</v>
      </c>
      <c r="J60" s="32">
        <v>73.91</v>
      </c>
      <c r="K60" s="5">
        <v>0</v>
      </c>
      <c r="L60" s="32">
        <f t="shared" si="2"/>
        <v>73.91</v>
      </c>
      <c r="M60" s="32">
        <f t="shared" si="3"/>
        <v>20.669387755102036</v>
      </c>
    </row>
    <row r="61" spans="1:13" ht="90" x14ac:dyDescent="0.25">
      <c r="A61" s="5"/>
      <c r="B61" s="16" t="s">
        <v>565</v>
      </c>
      <c r="C61" s="16">
        <v>2003</v>
      </c>
      <c r="D61" s="16">
        <v>2003</v>
      </c>
      <c r="E61" s="16">
        <v>2003</v>
      </c>
      <c r="F61" s="16">
        <v>1</v>
      </c>
      <c r="G61" s="16" t="s">
        <v>116</v>
      </c>
      <c r="H61" s="16" t="s">
        <v>698</v>
      </c>
      <c r="I61" s="16" t="s">
        <v>315</v>
      </c>
      <c r="J61" s="32">
        <v>74.09</v>
      </c>
      <c r="K61" s="5">
        <v>0</v>
      </c>
      <c r="L61" s="32">
        <f t="shared" si="2"/>
        <v>74.09</v>
      </c>
      <c r="M61" s="32">
        <f t="shared" si="3"/>
        <v>20.963265306122455</v>
      </c>
    </row>
    <row r="62" spans="1:13" ht="45" x14ac:dyDescent="0.25">
      <c r="A62" s="5"/>
      <c r="B62" s="16" t="s">
        <v>202</v>
      </c>
      <c r="C62" s="16">
        <v>2004</v>
      </c>
      <c r="D62" s="16">
        <v>2004</v>
      </c>
      <c r="E62" s="16">
        <v>2004</v>
      </c>
      <c r="F62" s="16" t="s">
        <v>11</v>
      </c>
      <c r="G62" s="16" t="s">
        <v>67</v>
      </c>
      <c r="H62" s="16" t="s">
        <v>417</v>
      </c>
      <c r="I62" s="16" t="s">
        <v>203</v>
      </c>
      <c r="J62" s="32">
        <v>74.599999999999994</v>
      </c>
      <c r="K62" s="5">
        <v>0</v>
      </c>
      <c r="L62" s="32">
        <f t="shared" si="2"/>
        <v>74.599999999999994</v>
      </c>
      <c r="M62" s="32">
        <f t="shared" si="3"/>
        <v>21.795918367346928</v>
      </c>
    </row>
    <row r="63" spans="1:13" ht="60" x14ac:dyDescent="0.25">
      <c r="A63" s="5"/>
      <c r="B63" s="16" t="s">
        <v>130</v>
      </c>
      <c r="C63" s="16">
        <v>2003</v>
      </c>
      <c r="D63" s="16">
        <v>2003</v>
      </c>
      <c r="E63" s="16">
        <v>2003</v>
      </c>
      <c r="F63" s="16">
        <v>1</v>
      </c>
      <c r="G63" s="16" t="s">
        <v>36</v>
      </c>
      <c r="H63" s="16" t="s">
        <v>95</v>
      </c>
      <c r="I63" s="16" t="s">
        <v>96</v>
      </c>
      <c r="J63" s="32">
        <v>74.63</v>
      </c>
      <c r="K63" s="5">
        <v>0</v>
      </c>
      <c r="L63" s="32">
        <f t="shared" si="2"/>
        <v>74.63</v>
      </c>
      <c r="M63" s="32">
        <f t="shared" si="3"/>
        <v>21.844897959183665</v>
      </c>
    </row>
    <row r="64" spans="1:13" ht="60" x14ac:dyDescent="0.25">
      <c r="A64" s="5"/>
      <c r="B64" s="16" t="s">
        <v>505</v>
      </c>
      <c r="C64" s="16">
        <v>2003</v>
      </c>
      <c r="D64" s="16">
        <v>2003</v>
      </c>
      <c r="E64" s="16">
        <v>2003</v>
      </c>
      <c r="F64" s="16">
        <v>1</v>
      </c>
      <c r="G64" s="16" t="s">
        <v>36</v>
      </c>
      <c r="H64" s="16" t="s">
        <v>95</v>
      </c>
      <c r="I64" s="16" t="s">
        <v>96</v>
      </c>
      <c r="J64" s="32">
        <v>74.739999999999995</v>
      </c>
      <c r="K64" s="5">
        <v>0</v>
      </c>
      <c r="L64" s="32">
        <f t="shared" si="2"/>
        <v>74.739999999999995</v>
      </c>
      <c r="M64" s="32">
        <f t="shared" si="3"/>
        <v>22.02448979591836</v>
      </c>
    </row>
    <row r="65" spans="1:13" ht="45" x14ac:dyDescent="0.25">
      <c r="A65" s="5"/>
      <c r="B65" s="16" t="s">
        <v>86</v>
      </c>
      <c r="C65" s="16">
        <v>2002</v>
      </c>
      <c r="D65" s="16">
        <v>2002</v>
      </c>
      <c r="E65" s="16">
        <v>2002</v>
      </c>
      <c r="F65" s="16">
        <v>1</v>
      </c>
      <c r="G65" s="16" t="s">
        <v>12</v>
      </c>
      <c r="H65" s="16" t="s">
        <v>13</v>
      </c>
      <c r="I65" s="16" t="s">
        <v>957</v>
      </c>
      <c r="J65" s="32">
        <v>74.739999999999995</v>
      </c>
      <c r="K65" s="5">
        <v>0</v>
      </c>
      <c r="L65" s="32">
        <f t="shared" si="2"/>
        <v>74.739999999999995</v>
      </c>
      <c r="M65" s="32">
        <f t="shared" si="3"/>
        <v>22.02448979591836</v>
      </c>
    </row>
    <row r="66" spans="1:13" ht="45" x14ac:dyDescent="0.25">
      <c r="A66" s="5"/>
      <c r="B66" s="16" t="s">
        <v>355</v>
      </c>
      <c r="C66" s="16">
        <v>2002</v>
      </c>
      <c r="D66" s="16">
        <v>2002</v>
      </c>
      <c r="E66" s="16">
        <v>2002</v>
      </c>
      <c r="F66" s="16">
        <v>1</v>
      </c>
      <c r="G66" s="16" t="s">
        <v>356</v>
      </c>
      <c r="H66" s="16" t="s">
        <v>357</v>
      </c>
      <c r="I66" s="16" t="s">
        <v>358</v>
      </c>
      <c r="J66" s="32">
        <v>74.94</v>
      </c>
      <c r="K66" s="5">
        <v>0</v>
      </c>
      <c r="L66" s="32">
        <f t="shared" si="2"/>
        <v>74.94</v>
      </c>
      <c r="M66" s="32">
        <f t="shared" si="3"/>
        <v>22.351020408163262</v>
      </c>
    </row>
    <row r="67" spans="1:13" ht="45" x14ac:dyDescent="0.25">
      <c r="A67" s="5"/>
      <c r="B67" s="16" t="s">
        <v>161</v>
      </c>
      <c r="C67" s="16">
        <v>2002</v>
      </c>
      <c r="D67" s="16">
        <v>2002</v>
      </c>
      <c r="E67" s="16">
        <v>2002</v>
      </c>
      <c r="F67" s="16" t="s">
        <v>11</v>
      </c>
      <c r="G67" s="16" t="s">
        <v>12</v>
      </c>
      <c r="H67" s="16" t="s">
        <v>13</v>
      </c>
      <c r="I67" s="16" t="s">
        <v>240</v>
      </c>
      <c r="J67" s="32">
        <v>75.64</v>
      </c>
      <c r="K67" s="5">
        <v>0</v>
      </c>
      <c r="L67" s="32">
        <f t="shared" si="2"/>
        <v>75.64</v>
      </c>
      <c r="M67" s="32">
        <f t="shared" si="3"/>
        <v>23.493877551020407</v>
      </c>
    </row>
    <row r="68" spans="1:13" ht="30" x14ac:dyDescent="0.25">
      <c r="A68" s="5"/>
      <c r="B68" s="16" t="s">
        <v>280</v>
      </c>
      <c r="C68" s="16">
        <v>2003</v>
      </c>
      <c r="D68" s="16">
        <v>2003</v>
      </c>
      <c r="E68" s="16">
        <v>2003</v>
      </c>
      <c r="F68" s="16">
        <v>1</v>
      </c>
      <c r="G68" s="16" t="s">
        <v>281</v>
      </c>
      <c r="H68" s="16" t="s">
        <v>282</v>
      </c>
      <c r="I68" s="16" t="s">
        <v>283</v>
      </c>
      <c r="J68" s="32">
        <v>75.8</v>
      </c>
      <c r="K68" s="5">
        <v>0</v>
      </c>
      <c r="L68" s="32">
        <f t="shared" si="2"/>
        <v>75.8</v>
      </c>
      <c r="M68" s="32">
        <f t="shared" si="3"/>
        <v>23.755102040816322</v>
      </c>
    </row>
    <row r="69" spans="1:13" ht="45" x14ac:dyDescent="0.25">
      <c r="A69" s="5"/>
      <c r="B69" s="16" t="s">
        <v>56</v>
      </c>
      <c r="C69" s="16">
        <v>2002</v>
      </c>
      <c r="D69" s="16">
        <v>2002</v>
      </c>
      <c r="E69" s="16">
        <v>2002</v>
      </c>
      <c r="F69" s="16" t="s">
        <v>11</v>
      </c>
      <c r="G69" s="16" t="s">
        <v>12</v>
      </c>
      <c r="H69" s="16" t="s">
        <v>13</v>
      </c>
      <c r="I69" s="16" t="s">
        <v>14</v>
      </c>
      <c r="J69" s="32">
        <v>75.95</v>
      </c>
      <c r="K69" s="5">
        <v>0</v>
      </c>
      <c r="L69" s="32">
        <f t="shared" si="2"/>
        <v>75.95</v>
      </c>
      <c r="M69" s="32">
        <f t="shared" si="3"/>
        <v>24.000000000000004</v>
      </c>
    </row>
    <row r="70" spans="1:13" ht="45" x14ac:dyDescent="0.25">
      <c r="A70" s="5"/>
      <c r="B70" s="16" t="s">
        <v>430</v>
      </c>
      <c r="C70" s="16">
        <v>2003</v>
      </c>
      <c r="D70" s="16">
        <v>2003</v>
      </c>
      <c r="E70" s="16">
        <v>2003</v>
      </c>
      <c r="F70" s="16">
        <v>2</v>
      </c>
      <c r="G70" s="16" t="s">
        <v>356</v>
      </c>
      <c r="H70" s="16" t="s">
        <v>357</v>
      </c>
      <c r="I70" s="16" t="s">
        <v>358</v>
      </c>
      <c r="J70" s="32">
        <v>76.489999999999995</v>
      </c>
      <c r="K70" s="5">
        <v>0</v>
      </c>
      <c r="L70" s="32">
        <f t="shared" si="2"/>
        <v>76.489999999999995</v>
      </c>
      <c r="M70" s="32">
        <f t="shared" si="3"/>
        <v>24.881632653061217</v>
      </c>
    </row>
    <row r="71" spans="1:13" ht="45" x14ac:dyDescent="0.25">
      <c r="A71" s="5"/>
      <c r="B71" s="16" t="s">
        <v>193</v>
      </c>
      <c r="C71" s="16">
        <v>2004</v>
      </c>
      <c r="D71" s="16">
        <v>2004</v>
      </c>
      <c r="E71" s="16">
        <v>2004</v>
      </c>
      <c r="F71" s="16">
        <v>1</v>
      </c>
      <c r="G71" s="16" t="s">
        <v>48</v>
      </c>
      <c r="H71" s="16" t="s">
        <v>958</v>
      </c>
      <c r="I71" s="16" t="s">
        <v>60</v>
      </c>
      <c r="J71" s="32">
        <v>76.569999999999993</v>
      </c>
      <c r="K71" s="5">
        <v>0</v>
      </c>
      <c r="L71" s="32">
        <f t="shared" si="2"/>
        <v>76.569999999999993</v>
      </c>
      <c r="M71" s="32">
        <f t="shared" si="3"/>
        <v>25.012244897959174</v>
      </c>
    </row>
    <row r="72" spans="1:13" ht="45" x14ac:dyDescent="0.25">
      <c r="A72" s="5"/>
      <c r="B72" s="16" t="s">
        <v>308</v>
      </c>
      <c r="C72" s="16">
        <v>2003</v>
      </c>
      <c r="D72" s="16">
        <v>2003</v>
      </c>
      <c r="E72" s="16">
        <v>2003</v>
      </c>
      <c r="F72" s="16" t="s">
        <v>11</v>
      </c>
      <c r="G72" s="16" t="s">
        <v>12</v>
      </c>
      <c r="H72" s="16" t="s">
        <v>13</v>
      </c>
      <c r="I72" s="16" t="s">
        <v>14</v>
      </c>
      <c r="J72" s="32">
        <v>77.010000000000005</v>
      </c>
      <c r="K72" s="5">
        <v>0</v>
      </c>
      <c r="L72" s="32">
        <f t="shared" si="2"/>
        <v>77.010000000000005</v>
      </c>
      <c r="M72" s="32">
        <f t="shared" si="3"/>
        <v>25.730612244897966</v>
      </c>
    </row>
    <row r="73" spans="1:13" ht="75" x14ac:dyDescent="0.25">
      <c r="A73" s="5"/>
      <c r="B73" s="16" t="s">
        <v>195</v>
      </c>
      <c r="C73" s="16">
        <v>2004</v>
      </c>
      <c r="D73" s="16">
        <v>2004</v>
      </c>
      <c r="E73" s="16">
        <v>2004</v>
      </c>
      <c r="F73" s="16">
        <v>1</v>
      </c>
      <c r="G73" s="16" t="s">
        <v>196</v>
      </c>
      <c r="H73" s="16" t="s">
        <v>197</v>
      </c>
      <c r="I73" s="16" t="s">
        <v>198</v>
      </c>
      <c r="J73" s="32">
        <v>77.05</v>
      </c>
      <c r="K73" s="5">
        <v>0</v>
      </c>
      <c r="L73" s="32">
        <f t="shared" si="2"/>
        <v>77.05</v>
      </c>
      <c r="M73" s="32">
        <f t="shared" si="3"/>
        <v>25.795918367346932</v>
      </c>
    </row>
    <row r="74" spans="1:13" ht="45" x14ac:dyDescent="0.25">
      <c r="A74" s="5"/>
      <c r="B74" s="16" t="s">
        <v>402</v>
      </c>
      <c r="C74" s="16">
        <v>2004</v>
      </c>
      <c r="D74" s="16">
        <v>2004</v>
      </c>
      <c r="E74" s="16">
        <v>2004</v>
      </c>
      <c r="F74" s="16">
        <v>1</v>
      </c>
      <c r="G74" s="16" t="s">
        <v>48</v>
      </c>
      <c r="H74" s="16" t="s">
        <v>958</v>
      </c>
      <c r="I74" s="16" t="s">
        <v>60</v>
      </c>
      <c r="J74" s="32">
        <v>80.3</v>
      </c>
      <c r="K74" s="5">
        <v>0</v>
      </c>
      <c r="L74" s="32">
        <f t="shared" ref="L74:L105" si="4">J74+K74</f>
        <v>80.3</v>
      </c>
      <c r="M74" s="32">
        <f t="shared" ref="M74:M105" si="5">IF( AND(ISNUMBER(L$10),ISNUMBER(L74)),(L74-L$10)/L$10*100,"")</f>
        <v>31.102040816326525</v>
      </c>
    </row>
    <row r="75" spans="1:13" ht="75" x14ac:dyDescent="0.25">
      <c r="A75" s="5"/>
      <c r="B75" s="16" t="s">
        <v>42</v>
      </c>
      <c r="C75" s="16">
        <v>2002</v>
      </c>
      <c r="D75" s="16">
        <v>2002</v>
      </c>
      <c r="E75" s="16">
        <v>2002</v>
      </c>
      <c r="F75" s="16" t="s">
        <v>11</v>
      </c>
      <c r="G75" s="16" t="s">
        <v>43</v>
      </c>
      <c r="H75" s="16" t="s">
        <v>44</v>
      </c>
      <c r="I75" s="16" t="s">
        <v>45</v>
      </c>
      <c r="J75" s="32">
        <v>82.78</v>
      </c>
      <c r="K75" s="5">
        <v>0</v>
      </c>
      <c r="L75" s="32">
        <f t="shared" si="4"/>
        <v>82.78</v>
      </c>
      <c r="M75" s="32">
        <f t="shared" si="5"/>
        <v>35.151020408163269</v>
      </c>
    </row>
    <row r="76" spans="1:13" ht="30" x14ac:dyDescent="0.25">
      <c r="A76" s="5"/>
      <c r="B76" s="16" t="s">
        <v>175</v>
      </c>
      <c r="C76" s="16">
        <v>2004</v>
      </c>
      <c r="D76" s="16">
        <v>2004</v>
      </c>
      <c r="E76" s="16">
        <v>2004</v>
      </c>
      <c r="F76" s="16">
        <v>1</v>
      </c>
      <c r="G76" s="16" t="s">
        <v>19</v>
      </c>
      <c r="H76" s="16" t="s">
        <v>20</v>
      </c>
      <c r="I76" s="16" t="s">
        <v>21</v>
      </c>
      <c r="J76" s="32">
        <v>83.54</v>
      </c>
      <c r="K76" s="5">
        <v>0</v>
      </c>
      <c r="L76" s="32">
        <f t="shared" si="4"/>
        <v>83.54</v>
      </c>
      <c r="M76" s="32">
        <f t="shared" si="5"/>
        <v>36.391836734693889</v>
      </c>
    </row>
    <row r="77" spans="1:13" ht="30" x14ac:dyDescent="0.25">
      <c r="A77" s="5"/>
      <c r="B77" s="16" t="s">
        <v>17</v>
      </c>
      <c r="C77" s="16">
        <v>2004</v>
      </c>
      <c r="D77" s="16">
        <v>2004</v>
      </c>
      <c r="E77" s="16">
        <v>2004</v>
      </c>
      <c r="F77" s="16">
        <v>1</v>
      </c>
      <c r="G77" s="16" t="s">
        <v>19</v>
      </c>
      <c r="H77" s="16" t="s">
        <v>20</v>
      </c>
      <c r="I77" s="16" t="s">
        <v>21</v>
      </c>
      <c r="J77" s="32">
        <v>83.73</v>
      </c>
      <c r="K77" s="5">
        <v>0</v>
      </c>
      <c r="L77" s="32">
        <f t="shared" si="4"/>
        <v>83.73</v>
      </c>
      <c r="M77" s="32">
        <f t="shared" si="5"/>
        <v>36.702040816326537</v>
      </c>
    </row>
    <row r="78" spans="1:13" x14ac:dyDescent="0.25">
      <c r="A78" s="5"/>
      <c r="B78" s="16" t="s">
        <v>155</v>
      </c>
      <c r="C78" s="16">
        <v>2004</v>
      </c>
      <c r="D78" s="16">
        <v>2004</v>
      </c>
      <c r="E78" s="16">
        <v>2004</v>
      </c>
      <c r="F78" s="16">
        <v>1</v>
      </c>
      <c r="G78" s="16" t="s">
        <v>12</v>
      </c>
      <c r="H78" s="16" t="s">
        <v>13</v>
      </c>
      <c r="I78" s="16" t="s">
        <v>818</v>
      </c>
      <c r="J78" s="32">
        <v>84.21</v>
      </c>
      <c r="K78" s="5">
        <v>0</v>
      </c>
      <c r="L78" s="32">
        <f t="shared" si="4"/>
        <v>84.21</v>
      </c>
      <c r="M78" s="32">
        <f t="shared" si="5"/>
        <v>37.48571428571428</v>
      </c>
    </row>
    <row r="79" spans="1:13" ht="60" x14ac:dyDescent="0.25">
      <c r="A79" s="5"/>
      <c r="B79" s="16" t="s">
        <v>364</v>
      </c>
      <c r="C79" s="16">
        <v>1995</v>
      </c>
      <c r="D79" s="16">
        <v>1995</v>
      </c>
      <c r="E79" s="16">
        <v>1995</v>
      </c>
      <c r="F79" s="16" t="s">
        <v>25</v>
      </c>
      <c r="G79" s="16" t="s">
        <v>90</v>
      </c>
      <c r="H79" s="16" t="s">
        <v>365</v>
      </c>
      <c r="I79" s="16" t="s">
        <v>366</v>
      </c>
      <c r="J79" s="32">
        <v>64.89</v>
      </c>
      <c r="K79" s="5">
        <v>0</v>
      </c>
      <c r="L79" s="32">
        <f t="shared" si="4"/>
        <v>64.89</v>
      </c>
      <c r="M79" s="32">
        <f t="shared" si="5"/>
        <v>5.9428571428571431</v>
      </c>
    </row>
    <row r="80" spans="1:13" ht="60" x14ac:dyDescent="0.25">
      <c r="A80" s="5"/>
      <c r="B80" s="16" t="s">
        <v>58</v>
      </c>
      <c r="C80" s="16">
        <v>2003</v>
      </c>
      <c r="D80" s="16">
        <v>2003</v>
      </c>
      <c r="E80" s="16">
        <v>2003</v>
      </c>
      <c r="F80" s="16">
        <v>1</v>
      </c>
      <c r="G80" s="16" t="s">
        <v>48</v>
      </c>
      <c r="H80" s="16" t="s">
        <v>59</v>
      </c>
      <c r="I80" s="16" t="s">
        <v>60</v>
      </c>
      <c r="J80" s="32">
        <v>80.319999999999993</v>
      </c>
      <c r="K80" s="5">
        <v>0</v>
      </c>
      <c r="L80" s="32">
        <f t="shared" si="4"/>
        <v>80.319999999999993</v>
      </c>
      <c r="M80" s="32">
        <f t="shared" si="5"/>
        <v>31.134693877551012</v>
      </c>
    </row>
    <row r="81" spans="1:13" ht="45" x14ac:dyDescent="0.25">
      <c r="A81" s="5"/>
      <c r="B81" s="16" t="s">
        <v>454</v>
      </c>
      <c r="C81" s="16">
        <v>2001</v>
      </c>
      <c r="D81" s="16">
        <v>2001</v>
      </c>
      <c r="E81" s="16">
        <v>2001</v>
      </c>
      <c r="F81" s="16" t="s">
        <v>11</v>
      </c>
      <c r="G81" s="16" t="s">
        <v>246</v>
      </c>
      <c r="H81" s="16" t="s">
        <v>247</v>
      </c>
      <c r="I81" s="16" t="s">
        <v>248</v>
      </c>
      <c r="J81" s="32"/>
      <c r="K81" s="5"/>
      <c r="L81" s="32" t="s">
        <v>973</v>
      </c>
      <c r="M81" s="32" t="str">
        <f t="shared" si="5"/>
        <v/>
      </c>
    </row>
    <row r="82" spans="1:13" ht="45" x14ac:dyDescent="0.25">
      <c r="A82" s="5"/>
      <c r="B82" s="16" t="s">
        <v>439</v>
      </c>
      <c r="C82" s="16">
        <v>2000</v>
      </c>
      <c r="D82" s="16">
        <v>2000</v>
      </c>
      <c r="E82" s="16">
        <v>2000</v>
      </c>
      <c r="F82" s="16" t="s">
        <v>11</v>
      </c>
      <c r="G82" s="16" t="s">
        <v>82</v>
      </c>
      <c r="H82" s="16" t="s">
        <v>222</v>
      </c>
      <c r="I82" s="16" t="s">
        <v>428</v>
      </c>
      <c r="J82" s="32"/>
      <c r="K82" s="5"/>
      <c r="L82" s="32" t="s">
        <v>973</v>
      </c>
      <c r="M82" s="32" t="str">
        <f t="shared" si="5"/>
        <v/>
      </c>
    </row>
    <row r="83" spans="1:13" ht="30" x14ac:dyDescent="0.25">
      <c r="A83" s="5"/>
      <c r="B83" s="16" t="s">
        <v>212</v>
      </c>
      <c r="C83" s="16">
        <v>1998</v>
      </c>
      <c r="D83" s="16">
        <v>1998</v>
      </c>
      <c r="E83" s="16">
        <v>1998</v>
      </c>
      <c r="F83" s="16" t="s">
        <v>11</v>
      </c>
      <c r="G83" s="16" t="s">
        <v>12</v>
      </c>
      <c r="H83" s="16" t="s">
        <v>13</v>
      </c>
      <c r="I83" s="16" t="s">
        <v>213</v>
      </c>
      <c r="J83" s="32"/>
      <c r="K83" s="5"/>
      <c r="L83" s="32" t="s">
        <v>973</v>
      </c>
      <c r="M83" s="32" t="str">
        <f t="shared" si="5"/>
        <v/>
      </c>
    </row>
    <row r="84" spans="1:13" ht="45" x14ac:dyDescent="0.25">
      <c r="A84" s="5"/>
      <c r="B84" s="16" t="s">
        <v>81</v>
      </c>
      <c r="C84" s="16">
        <v>2002</v>
      </c>
      <c r="D84" s="16">
        <v>2002</v>
      </c>
      <c r="E84" s="16">
        <v>2002</v>
      </c>
      <c r="F84" s="16" t="s">
        <v>11</v>
      </c>
      <c r="G84" s="16" t="s">
        <v>82</v>
      </c>
      <c r="H84" s="16" t="s">
        <v>605</v>
      </c>
      <c r="I84" s="16" t="s">
        <v>226</v>
      </c>
      <c r="J84" s="32"/>
      <c r="K84" s="5"/>
      <c r="L84" s="32" t="s">
        <v>973</v>
      </c>
      <c r="M84" s="32" t="str">
        <f t="shared" si="5"/>
        <v/>
      </c>
    </row>
    <row r="85" spans="1:13" ht="30" x14ac:dyDescent="0.25">
      <c r="A85" s="5"/>
      <c r="B85" s="16" t="s">
        <v>467</v>
      </c>
      <c r="C85" s="16">
        <v>1989</v>
      </c>
      <c r="D85" s="16">
        <v>1989</v>
      </c>
      <c r="E85" s="16">
        <v>1989</v>
      </c>
      <c r="F85" s="16">
        <v>1</v>
      </c>
      <c r="G85" s="16" t="s">
        <v>12</v>
      </c>
      <c r="H85" s="16" t="s">
        <v>267</v>
      </c>
      <c r="I85" s="16" t="s">
        <v>76</v>
      </c>
      <c r="J85" s="32"/>
      <c r="K85" s="5"/>
      <c r="L85" s="32" t="s">
        <v>973</v>
      </c>
      <c r="M85" s="32" t="str">
        <f t="shared" si="5"/>
        <v/>
      </c>
    </row>
    <row r="87" spans="1:13" ht="18.75" x14ac:dyDescent="0.25">
      <c r="A87" s="20" t="s">
        <v>974</v>
      </c>
      <c r="B87" s="20"/>
      <c r="C87" s="20"/>
      <c r="D87" s="20"/>
      <c r="E87" s="20"/>
      <c r="F87" s="20"/>
      <c r="G87" s="20"/>
      <c r="H87" s="20"/>
      <c r="I87" s="20"/>
      <c r="J87" s="20"/>
    </row>
    <row r="88" spans="1:13" x14ac:dyDescent="0.25">
      <c r="A88" s="27" t="s">
        <v>967</v>
      </c>
      <c r="B88" s="27" t="s">
        <v>1</v>
      </c>
      <c r="C88" s="27" t="s">
        <v>2</v>
      </c>
      <c r="D88" s="27" t="s">
        <v>590</v>
      </c>
      <c r="E88" s="27" t="s">
        <v>591</v>
      </c>
      <c r="F88" s="27" t="s">
        <v>3</v>
      </c>
      <c r="G88" s="27" t="s">
        <v>4</v>
      </c>
      <c r="H88" s="27" t="s">
        <v>5</v>
      </c>
      <c r="I88" s="27" t="s">
        <v>6</v>
      </c>
      <c r="J88" s="27" t="s">
        <v>969</v>
      </c>
      <c r="K88" s="27" t="s">
        <v>970</v>
      </c>
      <c r="L88" s="27" t="s">
        <v>971</v>
      </c>
      <c r="M88" s="27" t="s">
        <v>972</v>
      </c>
    </row>
    <row r="89" spans="1:13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75" x14ac:dyDescent="0.25">
      <c r="A90" s="29"/>
      <c r="B90" s="30" t="s">
        <v>362</v>
      </c>
      <c r="C90" s="30">
        <v>1991</v>
      </c>
      <c r="D90" s="30">
        <v>1991</v>
      </c>
      <c r="E90" s="30">
        <v>1991</v>
      </c>
      <c r="F90" s="30" t="s">
        <v>25</v>
      </c>
      <c r="G90" s="30" t="s">
        <v>67</v>
      </c>
      <c r="H90" s="30" t="s">
        <v>335</v>
      </c>
      <c r="I90" s="30" t="s">
        <v>264</v>
      </c>
      <c r="J90" s="31">
        <v>63.57</v>
      </c>
      <c r="K90" s="29">
        <v>0</v>
      </c>
      <c r="L90" s="31">
        <f t="shared" ref="L90:L120" si="6">J90+K90</f>
        <v>63.57</v>
      </c>
      <c r="M90" s="31">
        <f t="shared" ref="M90:M120" si="7">IF( AND(ISNUMBER(L$90),ISNUMBER(L90)),(L90-L$90)/L$90*100,"")</f>
        <v>0</v>
      </c>
    </row>
    <row r="91" spans="1:13" ht="75" x14ac:dyDescent="0.25">
      <c r="A91" s="5"/>
      <c r="B91" s="16" t="s">
        <v>263</v>
      </c>
      <c r="C91" s="16">
        <v>1998</v>
      </c>
      <c r="D91" s="16">
        <v>1998</v>
      </c>
      <c r="E91" s="16">
        <v>1998</v>
      </c>
      <c r="F91" s="16" t="s">
        <v>25</v>
      </c>
      <c r="G91" s="16" t="s">
        <v>67</v>
      </c>
      <c r="H91" s="16" t="s">
        <v>773</v>
      </c>
      <c r="I91" s="16" t="s">
        <v>264</v>
      </c>
      <c r="J91" s="32">
        <v>64.930000000000007</v>
      </c>
      <c r="K91" s="5">
        <v>0</v>
      </c>
      <c r="L91" s="32">
        <f t="shared" si="6"/>
        <v>64.930000000000007</v>
      </c>
      <c r="M91" s="32">
        <f t="shared" si="7"/>
        <v>2.1393739185150329</v>
      </c>
    </row>
    <row r="92" spans="1:13" ht="60" x14ac:dyDescent="0.25">
      <c r="A92" s="5"/>
      <c r="B92" s="16" t="s">
        <v>112</v>
      </c>
      <c r="C92" s="16">
        <v>2003</v>
      </c>
      <c r="D92" s="16">
        <v>2003</v>
      </c>
      <c r="E92" s="16">
        <v>2003</v>
      </c>
      <c r="F92" s="16" t="s">
        <v>11</v>
      </c>
      <c r="G92" s="16" t="s">
        <v>90</v>
      </c>
      <c r="H92" s="16" t="s">
        <v>113</v>
      </c>
      <c r="I92" s="16" t="s">
        <v>92</v>
      </c>
      <c r="J92" s="32">
        <v>68.28</v>
      </c>
      <c r="K92" s="5">
        <v>0</v>
      </c>
      <c r="L92" s="32">
        <f t="shared" si="6"/>
        <v>68.28</v>
      </c>
      <c r="M92" s="32">
        <f t="shared" si="7"/>
        <v>7.4091552619159993</v>
      </c>
    </row>
    <row r="93" spans="1:13" ht="30" x14ac:dyDescent="0.25">
      <c r="A93" s="5"/>
      <c r="B93" s="16" t="s">
        <v>215</v>
      </c>
      <c r="C93" s="16">
        <v>1999</v>
      </c>
      <c r="D93" s="16">
        <v>1999</v>
      </c>
      <c r="E93" s="16">
        <v>1999</v>
      </c>
      <c r="F93" s="16" t="s">
        <v>11</v>
      </c>
      <c r="G93" s="16" t="s">
        <v>26</v>
      </c>
      <c r="H93" s="16" t="s">
        <v>13</v>
      </c>
      <c r="I93" s="16" t="s">
        <v>216</v>
      </c>
      <c r="J93" s="32">
        <v>68.34</v>
      </c>
      <c r="K93" s="5">
        <v>0</v>
      </c>
      <c r="L93" s="32">
        <f t="shared" si="6"/>
        <v>68.34</v>
      </c>
      <c r="M93" s="32">
        <f t="shared" si="7"/>
        <v>7.5035394053799012</v>
      </c>
    </row>
    <row r="94" spans="1:13" ht="90" x14ac:dyDescent="0.25">
      <c r="A94" s="5"/>
      <c r="B94" s="16" t="s">
        <v>510</v>
      </c>
      <c r="C94" s="16">
        <v>1991</v>
      </c>
      <c r="D94" s="16">
        <v>1991</v>
      </c>
      <c r="E94" s="16">
        <v>1991</v>
      </c>
      <c r="F94" s="16" t="s">
        <v>25</v>
      </c>
      <c r="G94" s="16" t="s">
        <v>511</v>
      </c>
      <c r="H94" s="16" t="s">
        <v>512</v>
      </c>
      <c r="I94" s="16" t="s">
        <v>513</v>
      </c>
      <c r="J94" s="32">
        <v>68.66</v>
      </c>
      <c r="K94" s="5">
        <v>0</v>
      </c>
      <c r="L94" s="32">
        <f t="shared" si="6"/>
        <v>68.66</v>
      </c>
      <c r="M94" s="32">
        <f t="shared" si="7"/>
        <v>8.0069215038540129</v>
      </c>
    </row>
    <row r="95" spans="1:13" ht="45" x14ac:dyDescent="0.25">
      <c r="A95" s="5"/>
      <c r="B95" s="16" t="s">
        <v>500</v>
      </c>
      <c r="C95" s="16">
        <v>2001</v>
      </c>
      <c r="D95" s="16">
        <v>2001</v>
      </c>
      <c r="E95" s="16">
        <v>2001</v>
      </c>
      <c r="F95" s="16" t="s">
        <v>11</v>
      </c>
      <c r="G95" s="16" t="s">
        <v>12</v>
      </c>
      <c r="H95" s="16" t="s">
        <v>27</v>
      </c>
      <c r="I95" s="16" t="s">
        <v>501</v>
      </c>
      <c r="J95" s="32">
        <v>69.59</v>
      </c>
      <c r="K95" s="5">
        <v>0</v>
      </c>
      <c r="L95" s="32">
        <f t="shared" si="6"/>
        <v>69.59</v>
      </c>
      <c r="M95" s="32">
        <f t="shared" si="7"/>
        <v>9.4698757275444443</v>
      </c>
    </row>
    <row r="96" spans="1:13" ht="45" x14ac:dyDescent="0.25">
      <c r="A96" s="5"/>
      <c r="B96" s="16" t="s">
        <v>47</v>
      </c>
      <c r="C96" s="16">
        <v>2004</v>
      </c>
      <c r="D96" s="16">
        <v>2004</v>
      </c>
      <c r="E96" s="16">
        <v>2004</v>
      </c>
      <c r="F96" s="16" t="s">
        <v>11</v>
      </c>
      <c r="G96" s="16" t="s">
        <v>48</v>
      </c>
      <c r="H96" s="16" t="s">
        <v>49</v>
      </c>
      <c r="I96" s="16" t="s">
        <v>759</v>
      </c>
      <c r="J96" s="32">
        <v>71.569999999999993</v>
      </c>
      <c r="K96" s="5">
        <v>0</v>
      </c>
      <c r="L96" s="32">
        <f t="shared" si="6"/>
        <v>71.569999999999993</v>
      </c>
      <c r="M96" s="32">
        <f t="shared" si="7"/>
        <v>12.584552461853063</v>
      </c>
    </row>
    <row r="97" spans="1:13" ht="60" x14ac:dyDescent="0.25">
      <c r="A97" s="5"/>
      <c r="B97" s="16" t="s">
        <v>370</v>
      </c>
      <c r="C97" s="16">
        <v>2003</v>
      </c>
      <c r="D97" s="16">
        <v>2003</v>
      </c>
      <c r="E97" s="16">
        <v>2003</v>
      </c>
      <c r="F97" s="16" t="s">
        <v>11</v>
      </c>
      <c r="G97" s="16" t="s">
        <v>48</v>
      </c>
      <c r="H97" s="16" t="s">
        <v>371</v>
      </c>
      <c r="I97" s="16" t="s">
        <v>372</v>
      </c>
      <c r="J97" s="32">
        <v>72.5</v>
      </c>
      <c r="K97" s="5">
        <v>0</v>
      </c>
      <c r="L97" s="32">
        <f t="shared" si="6"/>
        <v>72.5</v>
      </c>
      <c r="M97" s="32">
        <f t="shared" si="7"/>
        <v>14.047506685543496</v>
      </c>
    </row>
    <row r="98" spans="1:13" ht="90" x14ac:dyDescent="0.25">
      <c r="A98" s="5"/>
      <c r="B98" s="16" t="s">
        <v>476</v>
      </c>
      <c r="C98" s="16">
        <v>2001</v>
      </c>
      <c r="D98" s="16">
        <v>2001</v>
      </c>
      <c r="E98" s="16">
        <v>2001</v>
      </c>
      <c r="F98" s="16" t="s">
        <v>11</v>
      </c>
      <c r="G98" s="16" t="s">
        <v>90</v>
      </c>
      <c r="H98" s="16" t="s">
        <v>477</v>
      </c>
      <c r="I98" s="16" t="s">
        <v>474</v>
      </c>
      <c r="J98" s="32">
        <v>72.58</v>
      </c>
      <c r="K98" s="5">
        <v>0</v>
      </c>
      <c r="L98" s="32">
        <f t="shared" si="6"/>
        <v>72.58</v>
      </c>
      <c r="M98" s="32">
        <f t="shared" si="7"/>
        <v>14.173352210162024</v>
      </c>
    </row>
    <row r="99" spans="1:13" ht="60" x14ac:dyDescent="0.25">
      <c r="A99" s="5"/>
      <c r="B99" s="16" t="s">
        <v>234</v>
      </c>
      <c r="C99" s="16">
        <v>2002</v>
      </c>
      <c r="D99" s="16">
        <v>2002</v>
      </c>
      <c r="E99" s="16">
        <v>2002</v>
      </c>
      <c r="F99" s="16" t="s">
        <v>11</v>
      </c>
      <c r="G99" s="16" t="s">
        <v>90</v>
      </c>
      <c r="H99" s="16" t="s">
        <v>100</v>
      </c>
      <c r="I99" s="16" t="s">
        <v>235</v>
      </c>
      <c r="J99" s="32">
        <v>73.11</v>
      </c>
      <c r="K99" s="5">
        <v>0</v>
      </c>
      <c r="L99" s="32">
        <f t="shared" si="6"/>
        <v>73.11</v>
      </c>
      <c r="M99" s="32">
        <f t="shared" si="7"/>
        <v>15.007078810759792</v>
      </c>
    </row>
    <row r="100" spans="1:13" ht="60" x14ac:dyDescent="0.25">
      <c r="A100" s="5"/>
      <c r="B100" s="16" t="s">
        <v>66</v>
      </c>
      <c r="C100" s="16">
        <v>2002</v>
      </c>
      <c r="D100" s="16">
        <v>2002</v>
      </c>
      <c r="E100" s="16">
        <v>2002</v>
      </c>
      <c r="F100" s="16" t="s">
        <v>11</v>
      </c>
      <c r="G100" s="16" t="s">
        <v>67</v>
      </c>
      <c r="H100" s="16" t="s">
        <v>417</v>
      </c>
      <c r="I100" s="16" t="s">
        <v>69</v>
      </c>
      <c r="J100" s="32">
        <v>73.22</v>
      </c>
      <c r="K100" s="5">
        <v>0</v>
      </c>
      <c r="L100" s="32">
        <f t="shared" si="6"/>
        <v>73.22</v>
      </c>
      <c r="M100" s="32">
        <f t="shared" si="7"/>
        <v>15.180116407110269</v>
      </c>
    </row>
    <row r="101" spans="1:13" ht="30" x14ac:dyDescent="0.25">
      <c r="A101" s="5"/>
      <c r="B101" s="16" t="s">
        <v>479</v>
      </c>
      <c r="C101" s="16">
        <v>1992</v>
      </c>
      <c r="D101" s="16">
        <v>1992</v>
      </c>
      <c r="E101" s="16">
        <v>1992</v>
      </c>
      <c r="F101" s="16" t="s">
        <v>11</v>
      </c>
      <c r="G101" s="16" t="s">
        <v>12</v>
      </c>
      <c r="H101" s="16" t="s">
        <v>13</v>
      </c>
      <c r="I101" s="16" t="s">
        <v>139</v>
      </c>
      <c r="J101" s="32">
        <v>73.64</v>
      </c>
      <c r="K101" s="5">
        <v>0</v>
      </c>
      <c r="L101" s="32">
        <f t="shared" si="6"/>
        <v>73.64</v>
      </c>
      <c r="M101" s="32">
        <f t="shared" si="7"/>
        <v>15.840805411357559</v>
      </c>
    </row>
    <row r="102" spans="1:13" ht="30" x14ac:dyDescent="0.25">
      <c r="A102" s="5"/>
      <c r="B102" s="16" t="s">
        <v>152</v>
      </c>
      <c r="C102" s="16">
        <v>1995</v>
      </c>
      <c r="D102" s="16">
        <v>1995</v>
      </c>
      <c r="E102" s="16">
        <v>1995</v>
      </c>
      <c r="F102" s="16" t="s">
        <v>25</v>
      </c>
      <c r="G102" s="16" t="s">
        <v>12</v>
      </c>
      <c r="H102" s="16" t="s">
        <v>13</v>
      </c>
      <c r="I102" s="16" t="s">
        <v>153</v>
      </c>
      <c r="J102" s="32">
        <v>73.75</v>
      </c>
      <c r="K102" s="5">
        <v>0</v>
      </c>
      <c r="L102" s="32">
        <f t="shared" si="6"/>
        <v>73.75</v>
      </c>
      <c r="M102" s="32">
        <f t="shared" si="7"/>
        <v>16.013843007708036</v>
      </c>
    </row>
    <row r="103" spans="1:13" ht="105" x14ac:dyDescent="0.25">
      <c r="A103" s="5"/>
      <c r="B103" s="16" t="s">
        <v>347</v>
      </c>
      <c r="C103" s="16">
        <v>2003</v>
      </c>
      <c r="D103" s="16">
        <v>2003</v>
      </c>
      <c r="E103" s="16">
        <v>2003</v>
      </c>
      <c r="F103" s="16">
        <v>1</v>
      </c>
      <c r="G103" s="16" t="s">
        <v>116</v>
      </c>
      <c r="H103" s="16" t="s">
        <v>876</v>
      </c>
      <c r="I103" s="16" t="s">
        <v>315</v>
      </c>
      <c r="J103" s="32">
        <v>73.959999999999994</v>
      </c>
      <c r="K103" s="5">
        <v>0</v>
      </c>
      <c r="L103" s="32">
        <f t="shared" si="6"/>
        <v>73.959999999999994</v>
      </c>
      <c r="M103" s="32">
        <f t="shared" si="7"/>
        <v>16.34418750983167</v>
      </c>
    </row>
    <row r="104" spans="1:13" ht="75" x14ac:dyDescent="0.25">
      <c r="A104" s="5"/>
      <c r="B104" s="16" t="s">
        <v>422</v>
      </c>
      <c r="C104" s="16">
        <v>2002</v>
      </c>
      <c r="D104" s="16">
        <v>2002</v>
      </c>
      <c r="E104" s="16">
        <v>2002</v>
      </c>
      <c r="F104" s="16" t="s">
        <v>11</v>
      </c>
      <c r="G104" s="16" t="s">
        <v>43</v>
      </c>
      <c r="H104" s="16" t="s">
        <v>44</v>
      </c>
      <c r="I104" s="16" t="s">
        <v>423</v>
      </c>
      <c r="J104" s="32">
        <v>74</v>
      </c>
      <c r="K104" s="5">
        <v>0</v>
      </c>
      <c r="L104" s="32">
        <f t="shared" si="6"/>
        <v>74</v>
      </c>
      <c r="M104" s="32">
        <f t="shared" si="7"/>
        <v>16.407110272140947</v>
      </c>
    </row>
    <row r="105" spans="1:13" ht="75" x14ac:dyDescent="0.25">
      <c r="A105" s="5"/>
      <c r="B105" s="16" t="s">
        <v>537</v>
      </c>
      <c r="C105" s="16">
        <v>2002</v>
      </c>
      <c r="D105" s="16">
        <v>2002</v>
      </c>
      <c r="E105" s="16">
        <v>2002</v>
      </c>
      <c r="F105" s="16" t="s">
        <v>11</v>
      </c>
      <c r="G105" s="16" t="s">
        <v>43</v>
      </c>
      <c r="H105" s="16" t="s">
        <v>44</v>
      </c>
      <c r="I105" s="16" t="s">
        <v>538</v>
      </c>
      <c r="J105" s="32">
        <v>74.89</v>
      </c>
      <c r="K105" s="5">
        <v>0</v>
      </c>
      <c r="L105" s="32">
        <f t="shared" si="6"/>
        <v>74.89</v>
      </c>
      <c r="M105" s="32">
        <f t="shared" si="7"/>
        <v>17.807141733522101</v>
      </c>
    </row>
    <row r="106" spans="1:13" ht="75" x14ac:dyDescent="0.25">
      <c r="A106" s="5"/>
      <c r="B106" s="16" t="s">
        <v>486</v>
      </c>
      <c r="C106" s="16">
        <v>2004</v>
      </c>
      <c r="D106" s="16">
        <v>2004</v>
      </c>
      <c r="E106" s="16">
        <v>2004</v>
      </c>
      <c r="F106" s="16" t="s">
        <v>11</v>
      </c>
      <c r="G106" s="16" t="s">
        <v>43</v>
      </c>
      <c r="H106" s="16" t="s">
        <v>44</v>
      </c>
      <c r="I106" s="16" t="s">
        <v>423</v>
      </c>
      <c r="J106" s="32">
        <v>75.69</v>
      </c>
      <c r="K106" s="5">
        <v>0</v>
      </c>
      <c r="L106" s="32">
        <f t="shared" si="6"/>
        <v>75.69</v>
      </c>
      <c r="M106" s="32">
        <f t="shared" si="7"/>
        <v>19.065596979707404</v>
      </c>
    </row>
    <row r="107" spans="1:13" ht="45" x14ac:dyDescent="0.25">
      <c r="A107" s="5"/>
      <c r="B107" s="16" t="s">
        <v>182</v>
      </c>
      <c r="C107" s="16">
        <v>2004</v>
      </c>
      <c r="D107" s="16">
        <v>2004</v>
      </c>
      <c r="E107" s="16">
        <v>2004</v>
      </c>
      <c r="F107" s="16">
        <v>1</v>
      </c>
      <c r="G107" s="16" t="s">
        <v>48</v>
      </c>
      <c r="H107" s="16" t="s">
        <v>958</v>
      </c>
      <c r="I107" s="16" t="s">
        <v>60</v>
      </c>
      <c r="J107" s="32">
        <v>77.66</v>
      </c>
      <c r="K107" s="5">
        <v>0</v>
      </c>
      <c r="L107" s="32">
        <f t="shared" si="6"/>
        <v>77.66</v>
      </c>
      <c r="M107" s="32">
        <f t="shared" si="7"/>
        <v>22.164543023438725</v>
      </c>
    </row>
    <row r="108" spans="1:13" ht="30" x14ac:dyDescent="0.25">
      <c r="A108" s="5"/>
      <c r="B108" s="16" t="s">
        <v>64</v>
      </c>
      <c r="C108" s="16">
        <v>2001</v>
      </c>
      <c r="D108" s="16">
        <v>2001</v>
      </c>
      <c r="E108" s="16">
        <v>2001</v>
      </c>
      <c r="F108" s="16">
        <v>1</v>
      </c>
      <c r="G108" s="16" t="s">
        <v>19</v>
      </c>
      <c r="H108" s="16" t="s">
        <v>20</v>
      </c>
      <c r="I108" s="16" t="s">
        <v>21</v>
      </c>
      <c r="J108" s="32">
        <v>80.349999999999994</v>
      </c>
      <c r="K108" s="5">
        <v>0</v>
      </c>
      <c r="L108" s="32">
        <f t="shared" si="6"/>
        <v>80.349999999999994</v>
      </c>
      <c r="M108" s="32">
        <f t="shared" si="7"/>
        <v>26.396098788736815</v>
      </c>
    </row>
    <row r="109" spans="1:13" ht="60" x14ac:dyDescent="0.25">
      <c r="A109" s="5"/>
      <c r="B109" s="16" t="s">
        <v>35</v>
      </c>
      <c r="C109" s="16">
        <v>2002</v>
      </c>
      <c r="D109" s="16">
        <v>2002</v>
      </c>
      <c r="E109" s="16">
        <v>2002</v>
      </c>
      <c r="F109" s="16" t="s">
        <v>11</v>
      </c>
      <c r="G109" s="16" t="s">
        <v>36</v>
      </c>
      <c r="H109" s="16" t="s">
        <v>37</v>
      </c>
      <c r="I109" s="16" t="s">
        <v>38</v>
      </c>
      <c r="J109" s="32">
        <v>81.39</v>
      </c>
      <c r="K109" s="5">
        <v>0</v>
      </c>
      <c r="L109" s="32">
        <f t="shared" si="6"/>
        <v>81.39</v>
      </c>
      <c r="M109" s="32">
        <f t="shared" si="7"/>
        <v>28.032090608777725</v>
      </c>
    </row>
    <row r="110" spans="1:13" ht="45" x14ac:dyDescent="0.25">
      <c r="A110" s="5"/>
      <c r="B110" s="16" t="s">
        <v>532</v>
      </c>
      <c r="C110" s="16">
        <v>2004</v>
      </c>
      <c r="D110" s="16">
        <v>2004</v>
      </c>
      <c r="E110" s="16">
        <v>2004</v>
      </c>
      <c r="F110" s="16" t="s">
        <v>11</v>
      </c>
      <c r="G110" s="16" t="s">
        <v>12</v>
      </c>
      <c r="H110" s="16" t="s">
        <v>13</v>
      </c>
      <c r="I110" s="16" t="s">
        <v>14</v>
      </c>
      <c r="J110" s="32">
        <v>82.38</v>
      </c>
      <c r="K110" s="5">
        <v>0</v>
      </c>
      <c r="L110" s="32">
        <f t="shared" si="6"/>
        <v>82.38</v>
      </c>
      <c r="M110" s="32">
        <f t="shared" si="7"/>
        <v>29.589428975932037</v>
      </c>
    </row>
    <row r="111" spans="1:13" ht="45" x14ac:dyDescent="0.25">
      <c r="A111" s="5"/>
      <c r="B111" s="16" t="s">
        <v>408</v>
      </c>
      <c r="C111" s="16">
        <v>2004</v>
      </c>
      <c r="D111" s="16">
        <v>2004</v>
      </c>
      <c r="E111" s="16">
        <v>2004</v>
      </c>
      <c r="F111" s="16" t="s">
        <v>11</v>
      </c>
      <c r="G111" s="16" t="s">
        <v>12</v>
      </c>
      <c r="H111" s="16" t="s">
        <v>13</v>
      </c>
      <c r="I111" s="16" t="s">
        <v>14</v>
      </c>
      <c r="J111" s="32">
        <v>82.95</v>
      </c>
      <c r="K111" s="5">
        <v>0</v>
      </c>
      <c r="L111" s="32">
        <f t="shared" si="6"/>
        <v>82.95</v>
      </c>
      <c r="M111" s="32">
        <f t="shared" si="7"/>
        <v>30.486078338839079</v>
      </c>
    </row>
    <row r="112" spans="1:13" ht="30" x14ac:dyDescent="0.25">
      <c r="A112" s="5"/>
      <c r="B112" s="16" t="s">
        <v>360</v>
      </c>
      <c r="C112" s="16">
        <v>2000</v>
      </c>
      <c r="D112" s="16">
        <v>2000</v>
      </c>
      <c r="E112" s="16">
        <v>2000</v>
      </c>
      <c r="F112" s="16" t="s">
        <v>11</v>
      </c>
      <c r="G112" s="16" t="s">
        <v>26</v>
      </c>
      <c r="H112" s="16" t="s">
        <v>13</v>
      </c>
      <c r="I112" s="16" t="s">
        <v>216</v>
      </c>
      <c r="J112" s="32">
        <v>84.77</v>
      </c>
      <c r="K112" s="5">
        <v>0</v>
      </c>
      <c r="L112" s="32">
        <f t="shared" si="6"/>
        <v>84.77</v>
      </c>
      <c r="M112" s="32">
        <f t="shared" si="7"/>
        <v>33.349064023910643</v>
      </c>
    </row>
    <row r="113" spans="1:13" ht="60" x14ac:dyDescent="0.25">
      <c r="A113" s="5"/>
      <c r="B113" s="16" t="s">
        <v>107</v>
      </c>
      <c r="C113" s="16">
        <v>2004</v>
      </c>
      <c r="D113" s="16">
        <v>2004</v>
      </c>
      <c r="E113" s="16">
        <v>2004</v>
      </c>
      <c r="F113" s="16" t="s">
        <v>11</v>
      </c>
      <c r="G113" s="16" t="s">
        <v>108</v>
      </c>
      <c r="H113" s="16" t="s">
        <v>167</v>
      </c>
      <c r="I113" s="16" t="s">
        <v>110</v>
      </c>
      <c r="J113" s="32">
        <v>89.16</v>
      </c>
      <c r="K113" s="5">
        <v>0</v>
      </c>
      <c r="L113" s="32">
        <f t="shared" si="6"/>
        <v>89.16</v>
      </c>
      <c r="M113" s="32">
        <f t="shared" si="7"/>
        <v>40.254837187352521</v>
      </c>
    </row>
    <row r="114" spans="1:13" ht="45" x14ac:dyDescent="0.25">
      <c r="A114" s="5"/>
      <c r="B114" s="16" t="s">
        <v>342</v>
      </c>
      <c r="C114" s="16">
        <v>1998</v>
      </c>
      <c r="D114" s="16">
        <v>1998</v>
      </c>
      <c r="E114" s="16">
        <v>1998</v>
      </c>
      <c r="F114" s="16" t="s">
        <v>25</v>
      </c>
      <c r="G114" s="16" t="s">
        <v>343</v>
      </c>
      <c r="H114" s="16" t="s">
        <v>344</v>
      </c>
      <c r="I114" s="16" t="s">
        <v>345</v>
      </c>
      <c r="J114" s="32">
        <v>72.47</v>
      </c>
      <c r="K114" s="5">
        <v>0</v>
      </c>
      <c r="L114" s="32">
        <f t="shared" si="6"/>
        <v>72.47</v>
      </c>
      <c r="M114" s="32">
        <f t="shared" si="7"/>
        <v>14.000314613811543</v>
      </c>
    </row>
    <row r="115" spans="1:13" ht="45" x14ac:dyDescent="0.25">
      <c r="A115" s="5"/>
      <c r="B115" s="16" t="s">
        <v>10</v>
      </c>
      <c r="C115" s="16">
        <v>2004</v>
      </c>
      <c r="D115" s="16">
        <v>2004</v>
      </c>
      <c r="E115" s="16">
        <v>2004</v>
      </c>
      <c r="F115" s="16" t="s">
        <v>11</v>
      </c>
      <c r="G115" s="16" t="s">
        <v>12</v>
      </c>
      <c r="H115" s="16" t="s">
        <v>13</v>
      </c>
      <c r="I115" s="16" t="s">
        <v>14</v>
      </c>
      <c r="J115" s="32"/>
      <c r="K115" s="5"/>
      <c r="L115" s="32" t="s">
        <v>975</v>
      </c>
      <c r="M115" s="32" t="str">
        <f t="shared" si="7"/>
        <v/>
      </c>
    </row>
    <row r="116" spans="1:13" ht="90" x14ac:dyDescent="0.25">
      <c r="A116" s="5"/>
      <c r="B116" s="16" t="s">
        <v>560</v>
      </c>
      <c r="C116" s="16">
        <v>2000</v>
      </c>
      <c r="D116" s="16">
        <v>2000</v>
      </c>
      <c r="E116" s="16">
        <v>2000</v>
      </c>
      <c r="F116" s="16" t="s">
        <v>25</v>
      </c>
      <c r="G116" s="16" t="s">
        <v>561</v>
      </c>
      <c r="H116" s="16" t="s">
        <v>562</v>
      </c>
      <c r="I116" s="16" t="s">
        <v>563</v>
      </c>
      <c r="J116" s="32">
        <v>70.94</v>
      </c>
      <c r="K116" s="5">
        <v>0</v>
      </c>
      <c r="L116" s="32">
        <f t="shared" si="6"/>
        <v>70.94</v>
      </c>
      <c r="M116" s="32">
        <f t="shared" si="7"/>
        <v>11.593518955482143</v>
      </c>
    </row>
    <row r="117" spans="1:13" ht="60" x14ac:dyDescent="0.25">
      <c r="A117" s="5"/>
      <c r="B117" s="16" t="s">
        <v>327</v>
      </c>
      <c r="C117" s="16">
        <v>1997</v>
      </c>
      <c r="D117" s="16">
        <v>1997</v>
      </c>
      <c r="E117" s="16">
        <v>1997</v>
      </c>
      <c r="F117" s="16" t="s">
        <v>25</v>
      </c>
      <c r="G117" s="16" t="s">
        <v>328</v>
      </c>
      <c r="H117" s="16" t="s">
        <v>329</v>
      </c>
      <c r="I117" s="16" t="s">
        <v>330</v>
      </c>
      <c r="J117" s="32"/>
      <c r="K117" s="5"/>
      <c r="L117" s="32" t="s">
        <v>973</v>
      </c>
      <c r="M117" s="32" t="str">
        <f t="shared" si="7"/>
        <v/>
      </c>
    </row>
    <row r="118" spans="1:13" ht="90" x14ac:dyDescent="0.25">
      <c r="A118" s="5"/>
      <c r="B118" s="16" t="s">
        <v>368</v>
      </c>
      <c r="C118" s="16">
        <v>2004</v>
      </c>
      <c r="D118" s="16">
        <v>2004</v>
      </c>
      <c r="E118" s="16">
        <v>2004</v>
      </c>
      <c r="F118" s="16">
        <v>1</v>
      </c>
      <c r="G118" s="16" t="s">
        <v>116</v>
      </c>
      <c r="H118" s="16" t="s">
        <v>698</v>
      </c>
      <c r="I118" s="16" t="s">
        <v>315</v>
      </c>
      <c r="J118" s="32"/>
      <c r="K118" s="5"/>
      <c r="L118" s="32" t="s">
        <v>973</v>
      </c>
      <c r="M118" s="32" t="str">
        <f t="shared" si="7"/>
        <v/>
      </c>
    </row>
    <row r="119" spans="1:13" x14ac:dyDescent="0.25">
      <c r="A119" s="5"/>
      <c r="B119" s="16" t="s">
        <v>209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12</v>
      </c>
      <c r="H119" s="16" t="s">
        <v>13</v>
      </c>
      <c r="I119" s="16" t="s">
        <v>210</v>
      </c>
      <c r="J119" s="32"/>
      <c r="K119" s="5"/>
      <c r="L119" s="32" t="s">
        <v>973</v>
      </c>
      <c r="M119" s="32" t="str">
        <f t="shared" si="7"/>
        <v/>
      </c>
    </row>
    <row r="120" spans="1:13" ht="75" x14ac:dyDescent="0.25">
      <c r="A120" s="5"/>
      <c r="B120" s="16" t="s">
        <v>412</v>
      </c>
      <c r="C120" s="16">
        <v>2001</v>
      </c>
      <c r="D120" s="16">
        <v>2001</v>
      </c>
      <c r="E120" s="16">
        <v>2001</v>
      </c>
      <c r="F120" s="16" t="s">
        <v>25</v>
      </c>
      <c r="G120" s="16" t="s">
        <v>82</v>
      </c>
      <c r="H120" s="16" t="s">
        <v>789</v>
      </c>
      <c r="I120" s="16" t="s">
        <v>414</v>
      </c>
      <c r="J120" s="32"/>
      <c r="K120" s="5"/>
      <c r="L120" s="32" t="s">
        <v>973</v>
      </c>
      <c r="M120" s="32" t="str">
        <f t="shared" si="7"/>
        <v/>
      </c>
    </row>
  </sheetData>
  <mergeCells count="34">
    <mergeCell ref="I88:I89"/>
    <mergeCell ref="A87:J87"/>
    <mergeCell ref="J88:J89"/>
    <mergeCell ref="K88:K89"/>
    <mergeCell ref="L88:L89"/>
    <mergeCell ref="M88:M89"/>
    <mergeCell ref="L8:L9"/>
    <mergeCell ref="M8:M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1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588</v>
      </c>
      <c r="B1" s="1" t="s">
        <v>589</v>
      </c>
      <c r="C1" s="1" t="s">
        <v>1</v>
      </c>
      <c r="D1" s="1" t="s">
        <v>590</v>
      </c>
      <c r="E1" s="1" t="s">
        <v>591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579</v>
      </c>
      <c r="L1" s="1" t="s">
        <v>592</v>
      </c>
      <c r="M1" s="1" t="s">
        <v>8</v>
      </c>
    </row>
    <row r="2" spans="1:13" x14ac:dyDescent="0.25">
      <c r="A2" s="3" t="s">
        <v>593</v>
      </c>
      <c r="B2" s="2" t="s">
        <v>594</v>
      </c>
      <c r="C2" s="3" t="s">
        <v>17</v>
      </c>
      <c r="D2" s="2">
        <v>2004</v>
      </c>
      <c r="E2" s="2">
        <v>2004</v>
      </c>
      <c r="F2" s="4" t="s">
        <v>595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19</v>
      </c>
      <c r="L2" s="2">
        <v>0</v>
      </c>
      <c r="M2" s="2">
        <v>0</v>
      </c>
    </row>
    <row r="3" spans="1:13" x14ac:dyDescent="0.25">
      <c r="A3" s="6" t="s">
        <v>593</v>
      </c>
      <c r="B3" s="5" t="s">
        <v>596</v>
      </c>
      <c r="C3" s="6" t="s">
        <v>30</v>
      </c>
      <c r="D3" s="5">
        <v>2003</v>
      </c>
      <c r="E3" s="5">
        <v>2003</v>
      </c>
      <c r="F3" s="7" t="s">
        <v>597</v>
      </c>
      <c r="G3" s="7" t="s">
        <v>11</v>
      </c>
      <c r="H3" s="6" t="s">
        <v>31</v>
      </c>
      <c r="I3" s="6" t="s">
        <v>32</v>
      </c>
      <c r="J3" s="6" t="s">
        <v>33</v>
      </c>
      <c r="K3" s="6" t="s">
        <v>31</v>
      </c>
      <c r="L3" s="5">
        <v>0</v>
      </c>
      <c r="M3" s="5">
        <v>0</v>
      </c>
    </row>
    <row r="4" spans="1:13" x14ac:dyDescent="0.25">
      <c r="A4" s="6" t="s">
        <v>593</v>
      </c>
      <c r="B4" s="5" t="s">
        <v>598</v>
      </c>
      <c r="C4" s="6" t="s">
        <v>56</v>
      </c>
      <c r="D4" s="5">
        <v>2002</v>
      </c>
      <c r="E4" s="5">
        <v>2002</v>
      </c>
      <c r="F4" s="7" t="s">
        <v>599</v>
      </c>
      <c r="G4" s="7" t="s">
        <v>11</v>
      </c>
      <c r="H4" s="6" t="s">
        <v>12</v>
      </c>
      <c r="I4" s="6" t="s">
        <v>13</v>
      </c>
      <c r="J4" s="6" t="s">
        <v>14</v>
      </c>
      <c r="K4" s="6" t="s">
        <v>12</v>
      </c>
      <c r="L4" s="5">
        <v>0</v>
      </c>
      <c r="M4" s="5">
        <v>0</v>
      </c>
    </row>
    <row r="5" spans="1:13" x14ac:dyDescent="0.25">
      <c r="A5" s="6" t="s">
        <v>593</v>
      </c>
      <c r="B5" s="5" t="s">
        <v>600</v>
      </c>
      <c r="C5" s="6" t="s">
        <v>58</v>
      </c>
      <c r="D5" s="5">
        <v>2003</v>
      </c>
      <c r="E5" s="5">
        <v>2003</v>
      </c>
      <c r="F5" s="7" t="s">
        <v>597</v>
      </c>
      <c r="G5" s="7" t="s">
        <v>18</v>
      </c>
      <c r="H5" s="6" t="s">
        <v>48</v>
      </c>
      <c r="I5" s="6" t="s">
        <v>59</v>
      </c>
      <c r="J5" s="6" t="s">
        <v>60</v>
      </c>
      <c r="K5" s="6" t="s">
        <v>48</v>
      </c>
      <c r="L5" s="5">
        <v>0</v>
      </c>
      <c r="M5" s="5">
        <v>0</v>
      </c>
    </row>
    <row r="6" spans="1:13" x14ac:dyDescent="0.25">
      <c r="A6" s="6" t="s">
        <v>593</v>
      </c>
      <c r="B6" s="5" t="s">
        <v>601</v>
      </c>
      <c r="C6" s="6" t="s">
        <v>62</v>
      </c>
      <c r="D6" s="5">
        <v>2004</v>
      </c>
      <c r="E6" s="5">
        <v>2004</v>
      </c>
      <c r="F6" s="7" t="s">
        <v>595</v>
      </c>
      <c r="G6" s="7" t="s">
        <v>18</v>
      </c>
      <c r="H6" s="6" t="s">
        <v>48</v>
      </c>
      <c r="I6" s="6" t="s">
        <v>59</v>
      </c>
      <c r="J6" s="6" t="s">
        <v>60</v>
      </c>
      <c r="K6" s="6" t="s">
        <v>48</v>
      </c>
      <c r="L6" s="5">
        <v>0</v>
      </c>
      <c r="M6" s="5">
        <v>0</v>
      </c>
    </row>
    <row r="7" spans="1:13" x14ac:dyDescent="0.25">
      <c r="A7" s="6" t="s">
        <v>593</v>
      </c>
      <c r="B7" s="5" t="s">
        <v>602</v>
      </c>
      <c r="C7" s="6" t="s">
        <v>78</v>
      </c>
      <c r="D7" s="5">
        <v>2001</v>
      </c>
      <c r="E7" s="5">
        <v>2001</v>
      </c>
      <c r="F7" s="7" t="s">
        <v>603</v>
      </c>
      <c r="G7" s="7" t="s">
        <v>11</v>
      </c>
      <c r="H7" s="6" t="s">
        <v>43</v>
      </c>
      <c r="I7" s="6" t="s">
        <v>44</v>
      </c>
      <c r="J7" s="6" t="s">
        <v>79</v>
      </c>
      <c r="K7" s="6" t="s">
        <v>43</v>
      </c>
      <c r="L7" s="5">
        <v>0</v>
      </c>
      <c r="M7" s="5">
        <v>0</v>
      </c>
    </row>
    <row r="8" spans="1:13" x14ac:dyDescent="0.25">
      <c r="A8" s="6" t="s">
        <v>593</v>
      </c>
      <c r="B8" s="5" t="s">
        <v>604</v>
      </c>
      <c r="C8" s="6" t="s">
        <v>81</v>
      </c>
      <c r="D8" s="5">
        <v>2002</v>
      </c>
      <c r="E8" s="5">
        <v>2002</v>
      </c>
      <c r="F8" s="7" t="s">
        <v>599</v>
      </c>
      <c r="G8" s="7" t="s">
        <v>11</v>
      </c>
      <c r="H8" s="6" t="s">
        <v>82</v>
      </c>
      <c r="I8" s="6" t="s">
        <v>605</v>
      </c>
      <c r="J8" s="6" t="s">
        <v>226</v>
      </c>
      <c r="K8" s="6" t="s">
        <v>82</v>
      </c>
      <c r="L8" s="5">
        <v>0</v>
      </c>
      <c r="M8" s="5">
        <v>0</v>
      </c>
    </row>
    <row r="9" spans="1:13" x14ac:dyDescent="0.25">
      <c r="A9" s="6" t="s">
        <v>593</v>
      </c>
      <c r="B9" s="5" t="s">
        <v>606</v>
      </c>
      <c r="C9" s="6" t="s">
        <v>89</v>
      </c>
      <c r="D9" s="5">
        <v>2004</v>
      </c>
      <c r="E9" s="5">
        <v>2004</v>
      </c>
      <c r="F9" s="7" t="s">
        <v>595</v>
      </c>
      <c r="G9" s="7" t="s">
        <v>11</v>
      </c>
      <c r="H9" s="6" t="s">
        <v>90</v>
      </c>
      <c r="I9" s="6" t="s">
        <v>91</v>
      </c>
      <c r="J9" s="6" t="s">
        <v>92</v>
      </c>
      <c r="K9" s="6" t="s">
        <v>90</v>
      </c>
      <c r="L9" s="5">
        <v>0</v>
      </c>
      <c r="M9" s="5">
        <v>0</v>
      </c>
    </row>
    <row r="10" spans="1:13" x14ac:dyDescent="0.25">
      <c r="A10" s="6" t="s">
        <v>593</v>
      </c>
      <c r="B10" s="5" t="s">
        <v>607</v>
      </c>
      <c r="C10" s="6" t="s">
        <v>94</v>
      </c>
      <c r="D10" s="5">
        <v>2004</v>
      </c>
      <c r="E10" s="5">
        <v>2004</v>
      </c>
      <c r="F10" s="7" t="s">
        <v>595</v>
      </c>
      <c r="G10" s="7" t="s">
        <v>18</v>
      </c>
      <c r="H10" s="6" t="s">
        <v>36</v>
      </c>
      <c r="I10" s="6" t="s">
        <v>95</v>
      </c>
      <c r="J10" s="6" t="s">
        <v>96</v>
      </c>
      <c r="K10" s="6" t="s">
        <v>36</v>
      </c>
      <c r="L10" s="5">
        <v>0</v>
      </c>
      <c r="M10" s="5">
        <v>0</v>
      </c>
    </row>
    <row r="11" spans="1:13" x14ac:dyDescent="0.25">
      <c r="A11" s="6" t="s">
        <v>593</v>
      </c>
      <c r="B11" s="5" t="s">
        <v>608</v>
      </c>
      <c r="C11" s="6" t="s">
        <v>98</v>
      </c>
      <c r="D11" s="5">
        <v>2003</v>
      </c>
      <c r="E11" s="5">
        <v>2003</v>
      </c>
      <c r="F11" s="7" t="s">
        <v>597</v>
      </c>
      <c r="G11" s="7" t="s">
        <v>11</v>
      </c>
      <c r="H11" s="6" t="s">
        <v>99</v>
      </c>
      <c r="I11" s="6" t="s">
        <v>609</v>
      </c>
      <c r="J11" s="6" t="s">
        <v>101</v>
      </c>
      <c r="K11" s="6" t="s">
        <v>90</v>
      </c>
      <c r="L11" s="5">
        <v>0</v>
      </c>
      <c r="M11" s="5">
        <v>0</v>
      </c>
    </row>
    <row r="12" spans="1:13" x14ac:dyDescent="0.25">
      <c r="A12" s="6" t="s">
        <v>593</v>
      </c>
      <c r="B12" s="5" t="s">
        <v>610</v>
      </c>
      <c r="C12" s="6" t="s">
        <v>130</v>
      </c>
      <c r="D12" s="5">
        <v>2003</v>
      </c>
      <c r="E12" s="5">
        <v>2003</v>
      </c>
      <c r="F12" s="7" t="s">
        <v>597</v>
      </c>
      <c r="G12" s="7" t="s">
        <v>18</v>
      </c>
      <c r="H12" s="6" t="s">
        <v>36</v>
      </c>
      <c r="I12" s="6" t="s">
        <v>95</v>
      </c>
      <c r="J12" s="6" t="s">
        <v>96</v>
      </c>
      <c r="K12" s="6" t="s">
        <v>36</v>
      </c>
      <c r="L12" s="5">
        <v>0</v>
      </c>
      <c r="M12" s="5">
        <v>0</v>
      </c>
    </row>
    <row r="13" spans="1:13" x14ac:dyDescent="0.25">
      <c r="A13" s="6" t="s">
        <v>593</v>
      </c>
      <c r="B13" s="5" t="s">
        <v>611</v>
      </c>
      <c r="C13" s="6" t="s">
        <v>132</v>
      </c>
      <c r="D13" s="5">
        <v>1998</v>
      </c>
      <c r="E13" s="5">
        <v>1998</v>
      </c>
      <c r="F13" s="7" t="s">
        <v>612</v>
      </c>
      <c r="G13" s="7" t="s">
        <v>11</v>
      </c>
      <c r="H13" s="6" t="s">
        <v>48</v>
      </c>
      <c r="I13" s="6" t="s">
        <v>133</v>
      </c>
      <c r="J13" s="6" t="s">
        <v>134</v>
      </c>
      <c r="K13" s="6" t="s">
        <v>48</v>
      </c>
      <c r="L13" s="5">
        <v>0</v>
      </c>
      <c r="M13" s="5">
        <v>0</v>
      </c>
    </row>
    <row r="14" spans="1:13" x14ac:dyDescent="0.25">
      <c r="A14" s="6" t="s">
        <v>593</v>
      </c>
      <c r="B14" s="5" t="s">
        <v>613</v>
      </c>
      <c r="C14" s="6" t="s">
        <v>141</v>
      </c>
      <c r="D14" s="5">
        <v>1996</v>
      </c>
      <c r="E14" s="5">
        <v>1996</v>
      </c>
      <c r="F14" s="7" t="s">
        <v>614</v>
      </c>
      <c r="G14" s="7" t="s">
        <v>11</v>
      </c>
      <c r="H14" s="6" t="s">
        <v>36</v>
      </c>
      <c r="I14" s="6" t="s">
        <v>125</v>
      </c>
      <c r="J14" s="6" t="s">
        <v>38</v>
      </c>
      <c r="K14" s="6" t="s">
        <v>36</v>
      </c>
      <c r="L14" s="5">
        <v>0</v>
      </c>
      <c r="M14" s="5">
        <v>0</v>
      </c>
    </row>
    <row r="15" spans="1:13" x14ac:dyDescent="0.25">
      <c r="A15" s="6" t="s">
        <v>593</v>
      </c>
      <c r="B15" s="5" t="s">
        <v>615</v>
      </c>
      <c r="C15" s="6" t="s">
        <v>147</v>
      </c>
      <c r="D15" s="5">
        <v>1986</v>
      </c>
      <c r="E15" s="5">
        <v>1986</v>
      </c>
      <c r="F15" s="7" t="s">
        <v>616</v>
      </c>
      <c r="G15" s="7" t="s">
        <v>11</v>
      </c>
      <c r="H15" s="6" t="s">
        <v>82</v>
      </c>
      <c r="I15" s="6" t="s">
        <v>148</v>
      </c>
      <c r="J15" s="6" t="s">
        <v>617</v>
      </c>
      <c r="K15" s="6" t="s">
        <v>82</v>
      </c>
      <c r="L15" s="5">
        <v>0</v>
      </c>
      <c r="M15" s="5">
        <v>0</v>
      </c>
    </row>
    <row r="16" spans="1:13" x14ac:dyDescent="0.25">
      <c r="A16" s="6" t="s">
        <v>593</v>
      </c>
      <c r="B16" s="5" t="s">
        <v>618</v>
      </c>
      <c r="C16" s="6" t="s">
        <v>150</v>
      </c>
      <c r="D16" s="5">
        <v>2002</v>
      </c>
      <c r="E16" s="5">
        <v>2002</v>
      </c>
      <c r="F16" s="7" t="s">
        <v>599</v>
      </c>
      <c r="G16" s="7" t="s">
        <v>11</v>
      </c>
      <c r="H16" s="6" t="s">
        <v>36</v>
      </c>
      <c r="I16" s="6" t="s">
        <v>37</v>
      </c>
      <c r="J16" s="6" t="s">
        <v>38</v>
      </c>
      <c r="K16" s="6" t="s">
        <v>36</v>
      </c>
      <c r="L16" s="5">
        <v>0</v>
      </c>
      <c r="M16" s="5">
        <v>0</v>
      </c>
    </row>
    <row r="17" spans="1:13" x14ac:dyDescent="0.25">
      <c r="A17" s="6" t="s">
        <v>593</v>
      </c>
      <c r="B17" s="5" t="s">
        <v>619</v>
      </c>
      <c r="C17" s="6" t="s">
        <v>157</v>
      </c>
      <c r="D17" s="5">
        <v>1975</v>
      </c>
      <c r="E17" s="5">
        <v>1975</v>
      </c>
      <c r="F17" s="7" t="s">
        <v>620</v>
      </c>
      <c r="G17" s="7" t="s">
        <v>18</v>
      </c>
      <c r="H17" s="6" t="s">
        <v>82</v>
      </c>
      <c r="I17" s="6" t="s">
        <v>158</v>
      </c>
      <c r="J17" s="6" t="s">
        <v>159</v>
      </c>
      <c r="K17" s="6" t="s">
        <v>82</v>
      </c>
      <c r="L17" s="5">
        <v>0</v>
      </c>
      <c r="M17" s="5">
        <v>0</v>
      </c>
    </row>
    <row r="18" spans="1:13" x14ac:dyDescent="0.25">
      <c r="A18" s="6" t="s">
        <v>593</v>
      </c>
      <c r="B18" s="5" t="s">
        <v>621</v>
      </c>
      <c r="C18" s="6" t="s">
        <v>164</v>
      </c>
      <c r="D18" s="5">
        <v>1994</v>
      </c>
      <c r="E18" s="5">
        <v>1994</v>
      </c>
      <c r="F18" s="7" t="s">
        <v>622</v>
      </c>
      <c r="G18" s="7" t="s">
        <v>25</v>
      </c>
      <c r="H18" s="6" t="s">
        <v>36</v>
      </c>
      <c r="I18" s="6" t="s">
        <v>125</v>
      </c>
      <c r="J18" s="6" t="s">
        <v>38</v>
      </c>
      <c r="K18" s="6" t="s">
        <v>36</v>
      </c>
      <c r="L18" s="5">
        <v>0</v>
      </c>
      <c r="M18" s="5">
        <v>0</v>
      </c>
    </row>
    <row r="19" spans="1:13" x14ac:dyDescent="0.25">
      <c r="A19" s="6" t="s">
        <v>593</v>
      </c>
      <c r="B19" s="5" t="s">
        <v>623</v>
      </c>
      <c r="C19" s="6" t="s">
        <v>175</v>
      </c>
      <c r="D19" s="5">
        <v>2004</v>
      </c>
      <c r="E19" s="5">
        <v>2004</v>
      </c>
      <c r="F19" s="7" t="s">
        <v>595</v>
      </c>
      <c r="G19" s="7" t="s">
        <v>18</v>
      </c>
      <c r="H19" s="6" t="s">
        <v>19</v>
      </c>
      <c r="I19" s="6" t="s">
        <v>20</v>
      </c>
      <c r="J19" s="6" t="s">
        <v>21</v>
      </c>
      <c r="K19" s="6" t="s">
        <v>19</v>
      </c>
      <c r="L19" s="5">
        <v>0</v>
      </c>
      <c r="M19" s="5">
        <v>0</v>
      </c>
    </row>
    <row r="20" spans="1:13" x14ac:dyDescent="0.25">
      <c r="A20" s="6" t="s">
        <v>593</v>
      </c>
      <c r="B20" s="5" t="s">
        <v>624</v>
      </c>
      <c r="C20" s="6" t="s">
        <v>177</v>
      </c>
      <c r="D20" s="5">
        <v>2002</v>
      </c>
      <c r="E20" s="5">
        <v>2002</v>
      </c>
      <c r="F20" s="7" t="s">
        <v>599</v>
      </c>
      <c r="G20" s="7" t="s">
        <v>18</v>
      </c>
      <c r="H20" s="6" t="s">
        <v>19</v>
      </c>
      <c r="I20" s="6" t="s">
        <v>20</v>
      </c>
      <c r="J20" s="6" t="s">
        <v>21</v>
      </c>
      <c r="K20" s="6" t="s">
        <v>19</v>
      </c>
      <c r="L20" s="5">
        <v>0</v>
      </c>
      <c r="M20" s="5">
        <v>0</v>
      </c>
    </row>
    <row r="21" spans="1:13" x14ac:dyDescent="0.25">
      <c r="A21" s="6" t="s">
        <v>593</v>
      </c>
      <c r="B21" s="5" t="s">
        <v>625</v>
      </c>
      <c r="C21" s="6" t="s">
        <v>179</v>
      </c>
      <c r="D21" s="5">
        <v>1989</v>
      </c>
      <c r="E21" s="5">
        <v>1989</v>
      </c>
      <c r="F21" s="7" t="s">
        <v>626</v>
      </c>
      <c r="G21" s="7" t="s">
        <v>25</v>
      </c>
      <c r="H21" s="6" t="s">
        <v>36</v>
      </c>
      <c r="I21" s="6" t="s">
        <v>125</v>
      </c>
      <c r="J21" s="6" t="s">
        <v>180</v>
      </c>
      <c r="K21" s="6" t="s">
        <v>36</v>
      </c>
      <c r="L21" s="5">
        <v>0</v>
      </c>
      <c r="M21" s="5">
        <v>0</v>
      </c>
    </row>
    <row r="22" spans="1:13" x14ac:dyDescent="0.25">
      <c r="A22" s="6" t="s">
        <v>593</v>
      </c>
      <c r="B22" s="5" t="s">
        <v>627</v>
      </c>
      <c r="C22" s="6" t="s">
        <v>186</v>
      </c>
      <c r="D22" s="5">
        <v>2003</v>
      </c>
      <c r="E22" s="5">
        <v>2003</v>
      </c>
      <c r="F22" s="7" t="s">
        <v>597</v>
      </c>
      <c r="G22" s="7" t="s">
        <v>18</v>
      </c>
      <c r="H22" s="6" t="s">
        <v>90</v>
      </c>
      <c r="I22" s="6" t="s">
        <v>628</v>
      </c>
      <c r="J22" s="6" t="s">
        <v>188</v>
      </c>
      <c r="K22" s="6" t="s">
        <v>90</v>
      </c>
      <c r="L22" s="5">
        <v>0</v>
      </c>
      <c r="M22" s="5">
        <v>0</v>
      </c>
    </row>
    <row r="23" spans="1:13" x14ac:dyDescent="0.25">
      <c r="A23" s="6" t="s">
        <v>593</v>
      </c>
      <c r="B23" s="5" t="s">
        <v>629</v>
      </c>
      <c r="C23" s="6" t="s">
        <v>190</v>
      </c>
      <c r="D23" s="5">
        <v>1980</v>
      </c>
      <c r="E23" s="5">
        <v>1980</v>
      </c>
      <c r="F23" s="7" t="s">
        <v>630</v>
      </c>
      <c r="G23" s="7" t="s">
        <v>25</v>
      </c>
      <c r="H23" s="6" t="s">
        <v>43</v>
      </c>
      <c r="I23" s="6" t="s">
        <v>191</v>
      </c>
      <c r="J23" s="6" t="s">
        <v>54</v>
      </c>
      <c r="K23" s="6" t="s">
        <v>43</v>
      </c>
      <c r="L23" s="5">
        <v>0</v>
      </c>
      <c r="M23" s="5">
        <v>0</v>
      </c>
    </row>
    <row r="24" spans="1:13" x14ac:dyDescent="0.25">
      <c r="A24" s="6" t="s">
        <v>593</v>
      </c>
      <c r="B24" s="5" t="s">
        <v>631</v>
      </c>
      <c r="C24" s="6" t="s">
        <v>195</v>
      </c>
      <c r="D24" s="5">
        <v>2004</v>
      </c>
      <c r="E24" s="5">
        <v>2004</v>
      </c>
      <c r="F24" s="7" t="s">
        <v>595</v>
      </c>
      <c r="G24" s="7" t="s">
        <v>18</v>
      </c>
      <c r="H24" s="6" t="s">
        <v>196</v>
      </c>
      <c r="I24" s="6" t="s">
        <v>197</v>
      </c>
      <c r="J24" s="6" t="s">
        <v>198</v>
      </c>
      <c r="K24" s="6" t="s">
        <v>196</v>
      </c>
      <c r="L24" s="5">
        <v>0</v>
      </c>
      <c r="M24" s="5">
        <v>0</v>
      </c>
    </row>
    <row r="25" spans="1:13" x14ac:dyDescent="0.25">
      <c r="A25" s="6" t="s">
        <v>593</v>
      </c>
      <c r="B25" s="5" t="s">
        <v>632</v>
      </c>
      <c r="C25" s="6" t="s">
        <v>202</v>
      </c>
      <c r="D25" s="5">
        <v>2004</v>
      </c>
      <c r="E25" s="5">
        <v>2004</v>
      </c>
      <c r="F25" s="7" t="s">
        <v>595</v>
      </c>
      <c r="G25" s="7" t="s">
        <v>11</v>
      </c>
      <c r="H25" s="6" t="s">
        <v>67</v>
      </c>
      <c r="I25" s="6" t="s">
        <v>417</v>
      </c>
      <c r="J25" s="6" t="s">
        <v>203</v>
      </c>
      <c r="K25" s="6" t="s">
        <v>67</v>
      </c>
      <c r="L25" s="5">
        <v>0</v>
      </c>
      <c r="M25" s="5">
        <v>0</v>
      </c>
    </row>
    <row r="26" spans="1:13" x14ac:dyDescent="0.25">
      <c r="A26" s="6" t="s">
        <v>593</v>
      </c>
      <c r="B26" s="5" t="s">
        <v>633</v>
      </c>
      <c r="C26" s="6" t="s">
        <v>212</v>
      </c>
      <c r="D26" s="5">
        <v>1998</v>
      </c>
      <c r="E26" s="5">
        <v>1998</v>
      </c>
      <c r="F26" s="7" t="s">
        <v>612</v>
      </c>
      <c r="G26" s="7" t="s">
        <v>11</v>
      </c>
      <c r="H26" s="6" t="s">
        <v>12</v>
      </c>
      <c r="I26" s="6" t="s">
        <v>13</v>
      </c>
      <c r="J26" s="6" t="s">
        <v>213</v>
      </c>
      <c r="K26" s="6" t="s">
        <v>12</v>
      </c>
      <c r="L26" s="5">
        <v>0</v>
      </c>
      <c r="M26" s="5">
        <v>0</v>
      </c>
    </row>
    <row r="27" spans="1:13" x14ac:dyDescent="0.25">
      <c r="A27" s="6" t="s">
        <v>593</v>
      </c>
      <c r="B27" s="5" t="s">
        <v>634</v>
      </c>
      <c r="C27" s="6" t="s">
        <v>221</v>
      </c>
      <c r="D27" s="5">
        <v>1997</v>
      </c>
      <c r="E27" s="5">
        <v>1997</v>
      </c>
      <c r="F27" s="7" t="s">
        <v>635</v>
      </c>
      <c r="G27" s="7" t="s">
        <v>25</v>
      </c>
      <c r="H27" s="6" t="s">
        <v>82</v>
      </c>
      <c r="I27" s="6" t="s">
        <v>222</v>
      </c>
      <c r="J27" s="6" t="s">
        <v>223</v>
      </c>
      <c r="K27" s="6" t="s">
        <v>82</v>
      </c>
      <c r="L27" s="5">
        <v>0</v>
      </c>
      <c r="M27" s="5">
        <v>0</v>
      </c>
    </row>
    <row r="28" spans="1:13" x14ac:dyDescent="0.25">
      <c r="A28" s="6" t="s">
        <v>593</v>
      </c>
      <c r="B28" s="5" t="s">
        <v>636</v>
      </c>
      <c r="C28" s="6" t="s">
        <v>225</v>
      </c>
      <c r="D28" s="5">
        <v>2002</v>
      </c>
      <c r="E28" s="5">
        <v>2002</v>
      </c>
      <c r="F28" s="7" t="s">
        <v>599</v>
      </c>
      <c r="G28" s="7" t="s">
        <v>18</v>
      </c>
      <c r="H28" s="6" t="s">
        <v>82</v>
      </c>
      <c r="I28" s="6" t="s">
        <v>605</v>
      </c>
      <c r="J28" s="6" t="s">
        <v>226</v>
      </c>
      <c r="K28" s="6" t="s">
        <v>82</v>
      </c>
      <c r="L28" s="5">
        <v>0</v>
      </c>
      <c r="M28" s="5">
        <v>0</v>
      </c>
    </row>
    <row r="29" spans="1:13" x14ac:dyDescent="0.25">
      <c r="A29" s="6" t="s">
        <v>593</v>
      </c>
      <c r="B29" s="5" t="s">
        <v>637</v>
      </c>
      <c r="C29" s="6" t="s">
        <v>232</v>
      </c>
      <c r="D29" s="5">
        <v>2003</v>
      </c>
      <c r="E29" s="5">
        <v>2003</v>
      </c>
      <c r="F29" s="7" t="s">
        <v>597</v>
      </c>
      <c r="G29" s="7" t="s">
        <v>11</v>
      </c>
      <c r="H29" s="6" t="s">
        <v>196</v>
      </c>
      <c r="I29" s="6" t="s">
        <v>197</v>
      </c>
      <c r="J29" s="6" t="s">
        <v>198</v>
      </c>
      <c r="K29" s="6" t="s">
        <v>196</v>
      </c>
      <c r="L29" s="5">
        <v>0</v>
      </c>
      <c r="M29" s="5">
        <v>0</v>
      </c>
    </row>
    <row r="30" spans="1:13" x14ac:dyDescent="0.25">
      <c r="A30" s="6" t="s">
        <v>593</v>
      </c>
      <c r="B30" s="5" t="s">
        <v>638</v>
      </c>
      <c r="C30" s="6" t="s">
        <v>237</v>
      </c>
      <c r="D30" s="5">
        <v>1994</v>
      </c>
      <c r="E30" s="5">
        <v>1994</v>
      </c>
      <c r="F30" s="7" t="s">
        <v>622</v>
      </c>
      <c r="G30" s="7" t="s">
        <v>25</v>
      </c>
      <c r="H30" s="6" t="s">
        <v>36</v>
      </c>
      <c r="I30" s="6" t="s">
        <v>125</v>
      </c>
      <c r="J30" s="6" t="s">
        <v>38</v>
      </c>
      <c r="K30" s="6" t="s">
        <v>36</v>
      </c>
      <c r="L30" s="5">
        <v>0</v>
      </c>
      <c r="M30" s="5">
        <v>0</v>
      </c>
    </row>
    <row r="31" spans="1:13" x14ac:dyDescent="0.25">
      <c r="A31" s="6" t="s">
        <v>593</v>
      </c>
      <c r="B31" s="5" t="s">
        <v>639</v>
      </c>
      <c r="C31" s="6" t="s">
        <v>250</v>
      </c>
      <c r="D31" s="5">
        <v>2002</v>
      </c>
      <c r="E31" s="5">
        <v>2002</v>
      </c>
      <c r="F31" s="7" t="s">
        <v>599</v>
      </c>
      <c r="G31" s="7" t="s">
        <v>11</v>
      </c>
      <c r="H31" s="6" t="s">
        <v>196</v>
      </c>
      <c r="I31" s="6" t="s">
        <v>197</v>
      </c>
      <c r="J31" s="6" t="s">
        <v>198</v>
      </c>
      <c r="K31" s="6" t="s">
        <v>196</v>
      </c>
      <c r="L31" s="5">
        <v>0</v>
      </c>
      <c r="M31" s="5">
        <v>0</v>
      </c>
    </row>
    <row r="32" spans="1:13" x14ac:dyDescent="0.25">
      <c r="A32" s="6" t="s">
        <v>593</v>
      </c>
      <c r="B32" s="5" t="s">
        <v>640</v>
      </c>
      <c r="C32" s="6" t="s">
        <v>252</v>
      </c>
      <c r="D32" s="5">
        <v>2002</v>
      </c>
      <c r="E32" s="5">
        <v>2002</v>
      </c>
      <c r="F32" s="7" t="s">
        <v>599</v>
      </c>
      <c r="G32" s="7" t="s">
        <v>11</v>
      </c>
      <c r="H32" s="6" t="s">
        <v>108</v>
      </c>
      <c r="I32" s="6" t="s">
        <v>167</v>
      </c>
      <c r="J32" s="6" t="s">
        <v>253</v>
      </c>
      <c r="K32" s="6" t="s">
        <v>108</v>
      </c>
      <c r="L32" s="5">
        <v>0</v>
      </c>
      <c r="M32" s="5">
        <v>0</v>
      </c>
    </row>
    <row r="33" spans="1:13" x14ac:dyDescent="0.25">
      <c r="A33" s="6" t="s">
        <v>593</v>
      </c>
      <c r="B33" s="5" t="s">
        <v>641</v>
      </c>
      <c r="C33" s="6" t="s">
        <v>261</v>
      </c>
      <c r="D33" s="5">
        <v>2003</v>
      </c>
      <c r="E33" s="5">
        <v>2003</v>
      </c>
      <c r="F33" s="7" t="s">
        <v>597</v>
      </c>
      <c r="G33" s="7" t="s">
        <v>11</v>
      </c>
      <c r="H33" s="6" t="s">
        <v>196</v>
      </c>
      <c r="I33" s="6" t="s">
        <v>197</v>
      </c>
      <c r="J33" s="6" t="s">
        <v>198</v>
      </c>
      <c r="K33" s="6" t="s">
        <v>196</v>
      </c>
      <c r="L33" s="5">
        <v>0</v>
      </c>
      <c r="M33" s="5">
        <v>0</v>
      </c>
    </row>
    <row r="34" spans="1:13" x14ac:dyDescent="0.25">
      <c r="A34" s="6" t="s">
        <v>593</v>
      </c>
      <c r="B34" s="5" t="s">
        <v>642</v>
      </c>
      <c r="C34" s="6" t="s">
        <v>266</v>
      </c>
      <c r="D34" s="5">
        <v>1957</v>
      </c>
      <c r="E34" s="5">
        <v>1957</v>
      </c>
      <c r="F34" s="7" t="s">
        <v>643</v>
      </c>
      <c r="G34" s="7" t="s">
        <v>25</v>
      </c>
      <c r="H34" s="6" t="s">
        <v>12</v>
      </c>
      <c r="I34" s="6" t="s">
        <v>267</v>
      </c>
      <c r="J34" s="6" t="s">
        <v>268</v>
      </c>
      <c r="K34" s="6" t="s">
        <v>12</v>
      </c>
      <c r="L34" s="5">
        <v>0</v>
      </c>
      <c r="M34" s="5">
        <v>0</v>
      </c>
    </row>
    <row r="35" spans="1:13" x14ac:dyDescent="0.25">
      <c r="A35" s="6" t="s">
        <v>593</v>
      </c>
      <c r="B35" s="5" t="s">
        <v>644</v>
      </c>
      <c r="C35" s="6" t="s">
        <v>280</v>
      </c>
      <c r="D35" s="5">
        <v>2003</v>
      </c>
      <c r="E35" s="5">
        <v>2003</v>
      </c>
      <c r="F35" s="7" t="s">
        <v>597</v>
      </c>
      <c r="G35" s="7" t="s">
        <v>18</v>
      </c>
      <c r="H35" s="6" t="s">
        <v>281</v>
      </c>
      <c r="I35" s="6" t="s">
        <v>282</v>
      </c>
      <c r="J35" s="6" t="s">
        <v>283</v>
      </c>
      <c r="K35" s="6" t="s">
        <v>281</v>
      </c>
      <c r="L35" s="5">
        <v>0</v>
      </c>
      <c r="M35" s="5">
        <v>0</v>
      </c>
    </row>
    <row r="36" spans="1:13" x14ac:dyDescent="0.25">
      <c r="A36" s="6" t="s">
        <v>593</v>
      </c>
      <c r="B36" s="5" t="s">
        <v>645</v>
      </c>
      <c r="C36" s="6" t="s">
        <v>295</v>
      </c>
      <c r="D36" s="5">
        <v>1999</v>
      </c>
      <c r="E36" s="5">
        <v>1999</v>
      </c>
      <c r="F36" s="7" t="s">
        <v>646</v>
      </c>
      <c r="G36" s="7" t="s">
        <v>11</v>
      </c>
      <c r="H36" s="6" t="s">
        <v>12</v>
      </c>
      <c r="I36" s="6" t="s">
        <v>13</v>
      </c>
      <c r="J36" s="6" t="s">
        <v>647</v>
      </c>
      <c r="K36" s="6" t="s">
        <v>12</v>
      </c>
      <c r="L36" s="5">
        <v>0</v>
      </c>
      <c r="M36" s="5">
        <v>0</v>
      </c>
    </row>
    <row r="37" spans="1:13" x14ac:dyDescent="0.25">
      <c r="A37" s="6" t="s">
        <v>593</v>
      </c>
      <c r="B37" s="5" t="s">
        <v>648</v>
      </c>
      <c r="C37" s="6" t="s">
        <v>300</v>
      </c>
      <c r="D37" s="5">
        <v>2004</v>
      </c>
      <c r="E37" s="5">
        <v>2004</v>
      </c>
      <c r="F37" s="7" t="s">
        <v>595</v>
      </c>
      <c r="G37" s="7" t="s">
        <v>11</v>
      </c>
      <c r="H37" s="6" t="s">
        <v>108</v>
      </c>
      <c r="I37" s="6" t="s">
        <v>167</v>
      </c>
      <c r="J37" s="6" t="s">
        <v>168</v>
      </c>
      <c r="K37" s="6" t="s">
        <v>108</v>
      </c>
      <c r="L37" s="5">
        <v>0</v>
      </c>
      <c r="M37" s="5">
        <v>0</v>
      </c>
    </row>
    <row r="38" spans="1:13" x14ac:dyDescent="0.25">
      <c r="A38" s="6" t="s">
        <v>593</v>
      </c>
      <c r="B38" s="5" t="s">
        <v>649</v>
      </c>
      <c r="C38" s="6" t="s">
        <v>302</v>
      </c>
      <c r="D38" s="5">
        <v>1969</v>
      </c>
      <c r="E38" s="5">
        <v>1969</v>
      </c>
      <c r="F38" s="7" t="s">
        <v>650</v>
      </c>
      <c r="G38" s="7" t="s">
        <v>18</v>
      </c>
      <c r="H38" s="6" t="s">
        <v>82</v>
      </c>
      <c r="I38" s="6" t="s">
        <v>303</v>
      </c>
      <c r="J38" s="6" t="s">
        <v>268</v>
      </c>
      <c r="K38" s="6" t="s">
        <v>82</v>
      </c>
      <c r="L38" s="5">
        <v>0</v>
      </c>
      <c r="M38" s="5">
        <v>0</v>
      </c>
    </row>
    <row r="39" spans="1:13" x14ac:dyDescent="0.25">
      <c r="A39" s="6" t="s">
        <v>593</v>
      </c>
      <c r="B39" s="5" t="s">
        <v>651</v>
      </c>
      <c r="C39" s="6" t="s">
        <v>305</v>
      </c>
      <c r="D39" s="5">
        <v>2000</v>
      </c>
      <c r="E39" s="5">
        <v>2000</v>
      </c>
      <c r="F39" s="7" t="s">
        <v>652</v>
      </c>
      <c r="G39" s="7" t="s">
        <v>25</v>
      </c>
      <c r="H39" s="6" t="s">
        <v>36</v>
      </c>
      <c r="I39" s="6" t="s">
        <v>306</v>
      </c>
      <c r="J39" s="6" t="s">
        <v>180</v>
      </c>
      <c r="K39" s="6" t="s">
        <v>36</v>
      </c>
      <c r="L39" s="5">
        <v>0</v>
      </c>
      <c r="M39" s="5">
        <v>0</v>
      </c>
    </row>
    <row r="40" spans="1:13" x14ac:dyDescent="0.25">
      <c r="A40" s="6" t="s">
        <v>593</v>
      </c>
      <c r="B40" s="5" t="s">
        <v>653</v>
      </c>
      <c r="C40" s="6" t="s">
        <v>308</v>
      </c>
      <c r="D40" s="5">
        <v>2003</v>
      </c>
      <c r="E40" s="5">
        <v>2003</v>
      </c>
      <c r="F40" s="7" t="s">
        <v>597</v>
      </c>
      <c r="G40" s="7" t="s">
        <v>11</v>
      </c>
      <c r="H40" s="6" t="s">
        <v>12</v>
      </c>
      <c r="I40" s="6" t="s">
        <v>13</v>
      </c>
      <c r="J40" s="6" t="s">
        <v>14</v>
      </c>
      <c r="K40" s="6" t="s">
        <v>12</v>
      </c>
      <c r="L40" s="5">
        <v>0</v>
      </c>
      <c r="M40" s="5">
        <v>0</v>
      </c>
    </row>
    <row r="41" spans="1:13" x14ac:dyDescent="0.25">
      <c r="A41" s="6" t="s">
        <v>593</v>
      </c>
      <c r="B41" s="5" t="s">
        <v>654</v>
      </c>
      <c r="C41" s="6" t="s">
        <v>310</v>
      </c>
      <c r="D41" s="5">
        <v>1998</v>
      </c>
      <c r="E41" s="5">
        <v>1998</v>
      </c>
      <c r="F41" s="7" t="s">
        <v>612</v>
      </c>
      <c r="G41" s="7" t="s">
        <v>11</v>
      </c>
      <c r="H41" s="6" t="s">
        <v>196</v>
      </c>
      <c r="I41" s="6" t="s">
        <v>311</v>
      </c>
      <c r="J41" s="6" t="s">
        <v>173</v>
      </c>
      <c r="K41" s="6" t="s">
        <v>196</v>
      </c>
      <c r="L41" s="5">
        <v>0</v>
      </c>
      <c r="M41" s="5">
        <v>0</v>
      </c>
    </row>
    <row r="42" spans="1:13" x14ac:dyDescent="0.25">
      <c r="A42" s="6" t="s">
        <v>593</v>
      </c>
      <c r="B42" s="5" t="s">
        <v>655</v>
      </c>
      <c r="C42" s="6" t="s">
        <v>317</v>
      </c>
      <c r="D42" s="5">
        <v>2002</v>
      </c>
      <c r="E42" s="5">
        <v>2002</v>
      </c>
      <c r="F42" s="7" t="s">
        <v>599</v>
      </c>
      <c r="G42" s="7" t="s">
        <v>18</v>
      </c>
      <c r="H42" s="6" t="s">
        <v>82</v>
      </c>
      <c r="I42" s="6" t="s">
        <v>605</v>
      </c>
      <c r="J42" s="6" t="s">
        <v>84</v>
      </c>
      <c r="K42" s="6" t="s">
        <v>82</v>
      </c>
      <c r="L42" s="5">
        <v>0</v>
      </c>
      <c r="M42" s="5">
        <v>0</v>
      </c>
    </row>
    <row r="43" spans="1:13" x14ac:dyDescent="0.25">
      <c r="A43" s="6" t="s">
        <v>593</v>
      </c>
      <c r="B43" s="5" t="s">
        <v>656</v>
      </c>
      <c r="C43" s="6" t="s">
        <v>319</v>
      </c>
      <c r="D43" s="5">
        <v>1997</v>
      </c>
      <c r="E43" s="5">
        <v>1997</v>
      </c>
      <c r="F43" s="7" t="s">
        <v>635</v>
      </c>
      <c r="G43" s="7" t="s">
        <v>25</v>
      </c>
      <c r="H43" s="6" t="s">
        <v>12</v>
      </c>
      <c r="I43" s="6" t="s">
        <v>27</v>
      </c>
      <c r="J43" s="6" t="s">
        <v>320</v>
      </c>
      <c r="K43" s="6" t="s">
        <v>12</v>
      </c>
      <c r="L43" s="5">
        <v>0</v>
      </c>
      <c r="M43" s="5">
        <v>0</v>
      </c>
    </row>
    <row r="44" spans="1:13" x14ac:dyDescent="0.25">
      <c r="A44" s="6" t="s">
        <v>593</v>
      </c>
      <c r="B44" s="5" t="s">
        <v>657</v>
      </c>
      <c r="C44" s="6" t="s">
        <v>322</v>
      </c>
      <c r="D44" s="5">
        <v>1973</v>
      </c>
      <c r="E44" s="5">
        <v>1973</v>
      </c>
      <c r="F44" s="7" t="s">
        <v>658</v>
      </c>
      <c r="G44" s="7" t="s">
        <v>11</v>
      </c>
      <c r="H44" s="6" t="s">
        <v>82</v>
      </c>
      <c r="I44" s="6" t="s">
        <v>148</v>
      </c>
      <c r="J44" s="6" t="s">
        <v>323</v>
      </c>
      <c r="K44" s="6" t="s">
        <v>82</v>
      </c>
      <c r="L44" s="5">
        <v>0</v>
      </c>
      <c r="M44" s="5">
        <v>0</v>
      </c>
    </row>
    <row r="45" spans="1:13" x14ac:dyDescent="0.25">
      <c r="A45" s="6" t="s">
        <v>593</v>
      </c>
      <c r="B45" s="5" t="s">
        <v>659</v>
      </c>
      <c r="C45" s="6" t="s">
        <v>332</v>
      </c>
      <c r="D45" s="5">
        <v>2001</v>
      </c>
      <c r="E45" s="5">
        <v>2001</v>
      </c>
      <c r="F45" s="7" t="s">
        <v>603</v>
      </c>
      <c r="G45" s="7" t="s">
        <v>25</v>
      </c>
      <c r="H45" s="6" t="s">
        <v>36</v>
      </c>
      <c r="I45" s="6" t="s">
        <v>125</v>
      </c>
      <c r="J45" s="6" t="s">
        <v>38</v>
      </c>
      <c r="K45" s="6" t="s">
        <v>36</v>
      </c>
      <c r="L45" s="5">
        <v>0</v>
      </c>
      <c r="M45" s="5">
        <v>0</v>
      </c>
    </row>
    <row r="46" spans="1:13" x14ac:dyDescent="0.25">
      <c r="A46" s="6" t="s">
        <v>593</v>
      </c>
      <c r="B46" s="5" t="s">
        <v>660</v>
      </c>
      <c r="C46" s="6" t="s">
        <v>338</v>
      </c>
      <c r="D46" s="5">
        <v>2002</v>
      </c>
      <c r="E46" s="5">
        <v>2002</v>
      </c>
      <c r="F46" s="7" t="s">
        <v>599</v>
      </c>
      <c r="G46" s="7" t="s">
        <v>11</v>
      </c>
      <c r="H46" s="6" t="s">
        <v>36</v>
      </c>
      <c r="I46" s="6" t="s">
        <v>37</v>
      </c>
      <c r="J46" s="6" t="s">
        <v>38</v>
      </c>
      <c r="K46" s="6" t="s">
        <v>36</v>
      </c>
      <c r="L46" s="5">
        <v>0</v>
      </c>
      <c r="M46" s="5">
        <v>0</v>
      </c>
    </row>
    <row r="47" spans="1:13" x14ac:dyDescent="0.25">
      <c r="A47" s="6" t="s">
        <v>593</v>
      </c>
      <c r="B47" s="5" t="s">
        <v>661</v>
      </c>
      <c r="C47" s="6" t="s">
        <v>340</v>
      </c>
      <c r="D47" s="5">
        <v>2000</v>
      </c>
      <c r="E47" s="5">
        <v>2000</v>
      </c>
      <c r="F47" s="7" t="s">
        <v>652</v>
      </c>
      <c r="G47" s="7" t="s">
        <v>11</v>
      </c>
      <c r="H47" s="6" t="s">
        <v>12</v>
      </c>
      <c r="I47" s="6" t="s">
        <v>13</v>
      </c>
      <c r="J47" s="6" t="s">
        <v>647</v>
      </c>
      <c r="K47" s="6" t="s">
        <v>12</v>
      </c>
      <c r="L47" s="5">
        <v>0</v>
      </c>
      <c r="M47" s="5">
        <v>0</v>
      </c>
    </row>
    <row r="48" spans="1:13" x14ac:dyDescent="0.25">
      <c r="A48" s="6" t="s">
        <v>593</v>
      </c>
      <c r="B48" s="5" t="s">
        <v>662</v>
      </c>
      <c r="C48" s="6" t="s">
        <v>353</v>
      </c>
      <c r="D48" s="5">
        <v>2003</v>
      </c>
      <c r="E48" s="5">
        <v>2003</v>
      </c>
      <c r="F48" s="7" t="s">
        <v>597</v>
      </c>
      <c r="G48" s="7" t="s">
        <v>11</v>
      </c>
      <c r="H48" s="6" t="s">
        <v>90</v>
      </c>
      <c r="I48" s="6" t="s">
        <v>91</v>
      </c>
      <c r="J48" s="6" t="s">
        <v>92</v>
      </c>
      <c r="K48" s="6" t="s">
        <v>90</v>
      </c>
      <c r="L48" s="5">
        <v>0</v>
      </c>
      <c r="M48" s="5">
        <v>0</v>
      </c>
    </row>
    <row r="49" spans="1:13" x14ac:dyDescent="0.25">
      <c r="A49" s="6" t="s">
        <v>593</v>
      </c>
      <c r="B49" s="5" t="s">
        <v>663</v>
      </c>
      <c r="C49" s="6" t="s">
        <v>355</v>
      </c>
      <c r="D49" s="5">
        <v>2002</v>
      </c>
      <c r="E49" s="5">
        <v>2002</v>
      </c>
      <c r="F49" s="7" t="s">
        <v>599</v>
      </c>
      <c r="G49" s="7" t="s">
        <v>18</v>
      </c>
      <c r="H49" s="6" t="s">
        <v>356</v>
      </c>
      <c r="I49" s="6" t="s">
        <v>357</v>
      </c>
      <c r="J49" s="6" t="s">
        <v>358</v>
      </c>
      <c r="K49" s="6" t="s">
        <v>356</v>
      </c>
      <c r="L49" s="5">
        <v>0</v>
      </c>
      <c r="M49" s="5">
        <v>0</v>
      </c>
    </row>
    <row r="50" spans="1:13" x14ac:dyDescent="0.25">
      <c r="A50" s="6" t="s">
        <v>593</v>
      </c>
      <c r="B50" s="5" t="s">
        <v>664</v>
      </c>
      <c r="C50" s="6" t="s">
        <v>364</v>
      </c>
      <c r="D50" s="5">
        <v>1995</v>
      </c>
      <c r="E50" s="5">
        <v>1995</v>
      </c>
      <c r="F50" s="7" t="s">
        <v>665</v>
      </c>
      <c r="G50" s="7" t="s">
        <v>25</v>
      </c>
      <c r="H50" s="6" t="s">
        <v>90</v>
      </c>
      <c r="I50" s="6" t="s">
        <v>365</v>
      </c>
      <c r="J50" s="6" t="s">
        <v>366</v>
      </c>
      <c r="K50" s="6" t="s">
        <v>90</v>
      </c>
      <c r="L50" s="5">
        <v>0</v>
      </c>
      <c r="M50" s="5">
        <v>0</v>
      </c>
    </row>
    <row r="51" spans="1:13" x14ac:dyDescent="0.25">
      <c r="A51" s="6" t="s">
        <v>593</v>
      </c>
      <c r="B51" s="5" t="s">
        <v>666</v>
      </c>
      <c r="C51" s="6" t="s">
        <v>385</v>
      </c>
      <c r="D51" s="5">
        <v>1955</v>
      </c>
      <c r="E51" s="5">
        <v>1955</v>
      </c>
      <c r="F51" s="7" t="s">
        <v>667</v>
      </c>
      <c r="G51" s="7" t="s">
        <v>18</v>
      </c>
      <c r="H51" s="6" t="s">
        <v>82</v>
      </c>
      <c r="I51" s="6" t="s">
        <v>386</v>
      </c>
      <c r="J51" s="6" t="s">
        <v>298</v>
      </c>
      <c r="K51" s="6" t="s">
        <v>82</v>
      </c>
      <c r="L51" s="5">
        <v>0</v>
      </c>
      <c r="M51" s="5">
        <v>0</v>
      </c>
    </row>
    <row r="52" spans="1:13" x14ac:dyDescent="0.25">
      <c r="A52" s="6" t="s">
        <v>593</v>
      </c>
      <c r="B52" s="5" t="s">
        <v>668</v>
      </c>
      <c r="C52" s="6" t="s">
        <v>390</v>
      </c>
      <c r="D52" s="5">
        <v>2002</v>
      </c>
      <c r="E52" s="5">
        <v>2002</v>
      </c>
      <c r="F52" s="7" t="s">
        <v>599</v>
      </c>
      <c r="G52" s="7" t="s">
        <v>18</v>
      </c>
      <c r="H52" s="6" t="s">
        <v>19</v>
      </c>
      <c r="I52" s="6" t="s">
        <v>20</v>
      </c>
      <c r="J52" s="6" t="s">
        <v>391</v>
      </c>
      <c r="K52" s="6" t="s">
        <v>19</v>
      </c>
      <c r="L52" s="5">
        <v>0</v>
      </c>
      <c r="M52" s="5">
        <v>0</v>
      </c>
    </row>
    <row r="53" spans="1:13" x14ac:dyDescent="0.25">
      <c r="A53" s="6" t="s">
        <v>593</v>
      </c>
      <c r="B53" s="5" t="s">
        <v>669</v>
      </c>
      <c r="C53" s="6" t="s">
        <v>393</v>
      </c>
      <c r="D53" s="5">
        <v>2004</v>
      </c>
      <c r="E53" s="5">
        <v>2004</v>
      </c>
      <c r="F53" s="7" t="s">
        <v>595</v>
      </c>
      <c r="G53" s="7" t="s">
        <v>18</v>
      </c>
      <c r="H53" s="6" t="s">
        <v>108</v>
      </c>
      <c r="I53" s="6" t="s">
        <v>167</v>
      </c>
      <c r="J53" s="6" t="s">
        <v>394</v>
      </c>
      <c r="K53" s="6" t="s">
        <v>108</v>
      </c>
      <c r="L53" s="5">
        <v>0</v>
      </c>
      <c r="M53" s="5">
        <v>0</v>
      </c>
    </row>
    <row r="54" spans="1:13" x14ac:dyDescent="0.25">
      <c r="A54" s="6" t="s">
        <v>593</v>
      </c>
      <c r="B54" s="5" t="s">
        <v>670</v>
      </c>
      <c r="C54" s="6" t="s">
        <v>410</v>
      </c>
      <c r="D54" s="5">
        <v>1978</v>
      </c>
      <c r="E54" s="5">
        <v>1978</v>
      </c>
      <c r="F54" s="7" t="s">
        <v>671</v>
      </c>
      <c r="G54" s="7" t="s">
        <v>18</v>
      </c>
      <c r="H54" s="6" t="s">
        <v>82</v>
      </c>
      <c r="I54" s="6" t="s">
        <v>617</v>
      </c>
      <c r="J54" s="6" t="s">
        <v>76</v>
      </c>
      <c r="K54" s="6" t="s">
        <v>82</v>
      </c>
      <c r="L54" s="5">
        <v>0</v>
      </c>
      <c r="M54" s="5">
        <v>0</v>
      </c>
    </row>
    <row r="55" spans="1:13" x14ac:dyDescent="0.25">
      <c r="A55" s="6" t="s">
        <v>593</v>
      </c>
      <c r="B55" s="5" t="s">
        <v>672</v>
      </c>
      <c r="C55" s="6" t="s">
        <v>427</v>
      </c>
      <c r="D55" s="5">
        <v>2000</v>
      </c>
      <c r="E55" s="5">
        <v>2000</v>
      </c>
      <c r="F55" s="7" t="s">
        <v>652</v>
      </c>
      <c r="G55" s="7" t="s">
        <v>11</v>
      </c>
      <c r="H55" s="6" t="s">
        <v>82</v>
      </c>
      <c r="I55" s="6" t="s">
        <v>222</v>
      </c>
      <c r="J55" s="6" t="s">
        <v>428</v>
      </c>
      <c r="K55" s="6" t="s">
        <v>82</v>
      </c>
      <c r="L55" s="5">
        <v>0</v>
      </c>
      <c r="M55" s="5">
        <v>0</v>
      </c>
    </row>
    <row r="56" spans="1:13" x14ac:dyDescent="0.25">
      <c r="A56" s="6" t="s">
        <v>593</v>
      </c>
      <c r="B56" s="5" t="s">
        <v>673</v>
      </c>
      <c r="C56" s="6" t="s">
        <v>430</v>
      </c>
      <c r="D56" s="5">
        <v>2003</v>
      </c>
      <c r="E56" s="5">
        <v>2003</v>
      </c>
      <c r="F56" s="7" t="s">
        <v>597</v>
      </c>
      <c r="G56" s="7" t="s">
        <v>431</v>
      </c>
      <c r="H56" s="6" t="s">
        <v>356</v>
      </c>
      <c r="I56" s="6" t="s">
        <v>357</v>
      </c>
      <c r="J56" s="6" t="s">
        <v>358</v>
      </c>
      <c r="K56" s="6" t="s">
        <v>356</v>
      </c>
      <c r="L56" s="5">
        <v>0</v>
      </c>
      <c r="M56" s="5">
        <v>0</v>
      </c>
    </row>
    <row r="57" spans="1:13" x14ac:dyDescent="0.25">
      <c r="A57" s="6" t="s">
        <v>593</v>
      </c>
      <c r="B57" s="5" t="s">
        <v>674</v>
      </c>
      <c r="C57" s="6" t="s">
        <v>439</v>
      </c>
      <c r="D57" s="5">
        <v>2000</v>
      </c>
      <c r="E57" s="5">
        <v>2000</v>
      </c>
      <c r="F57" s="7" t="s">
        <v>652</v>
      </c>
      <c r="G57" s="7" t="s">
        <v>11</v>
      </c>
      <c r="H57" s="6" t="s">
        <v>82</v>
      </c>
      <c r="I57" s="6" t="s">
        <v>222</v>
      </c>
      <c r="J57" s="6" t="s">
        <v>428</v>
      </c>
      <c r="K57" s="6" t="s">
        <v>82</v>
      </c>
      <c r="L57" s="5">
        <v>0</v>
      </c>
      <c r="M57" s="5">
        <v>0</v>
      </c>
    </row>
    <row r="58" spans="1:13" x14ac:dyDescent="0.25">
      <c r="A58" s="6" t="s">
        <v>593</v>
      </c>
      <c r="B58" s="5" t="s">
        <v>675</v>
      </c>
      <c r="C58" s="6" t="s">
        <v>441</v>
      </c>
      <c r="D58" s="5">
        <v>1968</v>
      </c>
      <c r="E58" s="5">
        <v>1968</v>
      </c>
      <c r="F58" s="7" t="s">
        <v>676</v>
      </c>
      <c r="G58" s="7" t="s">
        <v>25</v>
      </c>
      <c r="H58" s="6" t="s">
        <v>82</v>
      </c>
      <c r="I58" s="6" t="s">
        <v>158</v>
      </c>
      <c r="J58" s="6" t="s">
        <v>76</v>
      </c>
      <c r="K58" s="6" t="s">
        <v>82</v>
      </c>
      <c r="L58" s="5">
        <v>0</v>
      </c>
      <c r="M58" s="5">
        <v>0</v>
      </c>
    </row>
    <row r="59" spans="1:13" x14ac:dyDescent="0.25">
      <c r="A59" s="6" t="s">
        <v>593</v>
      </c>
      <c r="B59" s="5" t="s">
        <v>677</v>
      </c>
      <c r="C59" s="6" t="s">
        <v>445</v>
      </c>
      <c r="D59" s="5">
        <v>2002</v>
      </c>
      <c r="E59" s="5">
        <v>2002</v>
      </c>
      <c r="F59" s="7" t="s">
        <v>599</v>
      </c>
      <c r="G59" s="7" t="s">
        <v>11</v>
      </c>
      <c r="H59" s="6" t="s">
        <v>36</v>
      </c>
      <c r="I59" s="6" t="s">
        <v>37</v>
      </c>
      <c r="J59" s="6" t="s">
        <v>38</v>
      </c>
      <c r="K59" s="6" t="s">
        <v>36</v>
      </c>
      <c r="L59" s="5">
        <v>0</v>
      </c>
      <c r="M59" s="5">
        <v>0</v>
      </c>
    </row>
    <row r="60" spans="1:13" x14ac:dyDescent="0.25">
      <c r="A60" s="6" t="s">
        <v>593</v>
      </c>
      <c r="B60" s="5" t="s">
        <v>678</v>
      </c>
      <c r="C60" s="6" t="s">
        <v>447</v>
      </c>
      <c r="D60" s="5">
        <v>2004</v>
      </c>
      <c r="E60" s="5">
        <v>2004</v>
      </c>
      <c r="F60" s="7" t="s">
        <v>595</v>
      </c>
      <c r="G60" s="7" t="s">
        <v>11</v>
      </c>
      <c r="H60" s="6" t="s">
        <v>108</v>
      </c>
      <c r="I60" s="6" t="s">
        <v>167</v>
      </c>
      <c r="J60" s="6" t="s">
        <v>168</v>
      </c>
      <c r="K60" s="6" t="s">
        <v>108</v>
      </c>
      <c r="L60" s="5">
        <v>0</v>
      </c>
      <c r="M60" s="5">
        <v>0</v>
      </c>
    </row>
    <row r="61" spans="1:13" x14ac:dyDescent="0.25">
      <c r="A61" s="6" t="s">
        <v>593</v>
      </c>
      <c r="B61" s="5" t="s">
        <v>679</v>
      </c>
      <c r="C61" s="6" t="s">
        <v>454</v>
      </c>
      <c r="D61" s="5">
        <v>2001</v>
      </c>
      <c r="E61" s="5">
        <v>2001</v>
      </c>
      <c r="F61" s="7" t="s">
        <v>603</v>
      </c>
      <c r="G61" s="7" t="s">
        <v>11</v>
      </c>
      <c r="H61" s="6" t="s">
        <v>246</v>
      </c>
      <c r="I61" s="6" t="s">
        <v>247</v>
      </c>
      <c r="J61" s="6" t="s">
        <v>248</v>
      </c>
      <c r="K61" s="6" t="s">
        <v>246</v>
      </c>
      <c r="L61" s="5">
        <v>0</v>
      </c>
      <c r="M61" s="5">
        <v>0</v>
      </c>
    </row>
    <row r="62" spans="1:13" x14ac:dyDescent="0.25">
      <c r="A62" s="6" t="s">
        <v>593</v>
      </c>
      <c r="B62" s="5" t="s">
        <v>680</v>
      </c>
      <c r="C62" s="6" t="s">
        <v>456</v>
      </c>
      <c r="D62" s="5">
        <v>2004</v>
      </c>
      <c r="E62" s="5">
        <v>2004</v>
      </c>
      <c r="F62" s="7" t="s">
        <v>595</v>
      </c>
      <c r="G62" s="7" t="s">
        <v>18</v>
      </c>
      <c r="H62" s="6" t="s">
        <v>457</v>
      </c>
      <c r="I62" s="6" t="s">
        <v>458</v>
      </c>
      <c r="J62" s="6" t="s">
        <v>459</v>
      </c>
      <c r="K62" s="6" t="s">
        <v>457</v>
      </c>
      <c r="L62" s="5">
        <v>0</v>
      </c>
      <c r="M62" s="5">
        <v>0</v>
      </c>
    </row>
    <row r="63" spans="1:13" x14ac:dyDescent="0.25">
      <c r="A63" s="6" t="s">
        <v>593</v>
      </c>
      <c r="B63" s="5" t="s">
        <v>681</v>
      </c>
      <c r="C63" s="6" t="s">
        <v>469</v>
      </c>
      <c r="D63" s="5">
        <v>2003</v>
      </c>
      <c r="E63" s="5">
        <v>2003</v>
      </c>
      <c r="F63" s="7" t="s">
        <v>597</v>
      </c>
      <c r="G63" s="7" t="s">
        <v>11</v>
      </c>
      <c r="H63" s="6" t="s">
        <v>12</v>
      </c>
      <c r="I63" s="6" t="s">
        <v>13</v>
      </c>
      <c r="J63" s="6" t="s">
        <v>14</v>
      </c>
      <c r="K63" s="6" t="s">
        <v>12</v>
      </c>
      <c r="L63" s="5">
        <v>0</v>
      </c>
      <c r="M63" s="5">
        <v>0</v>
      </c>
    </row>
    <row r="64" spans="1:13" x14ac:dyDescent="0.25">
      <c r="A64" s="6" t="s">
        <v>593</v>
      </c>
      <c r="B64" s="5" t="s">
        <v>682</v>
      </c>
      <c r="C64" s="6" t="s">
        <v>483</v>
      </c>
      <c r="D64" s="5">
        <v>2002</v>
      </c>
      <c r="E64" s="5">
        <v>2002</v>
      </c>
      <c r="F64" s="7" t="s">
        <v>599</v>
      </c>
      <c r="G64" s="7" t="s">
        <v>11</v>
      </c>
      <c r="H64" s="6" t="s">
        <v>484</v>
      </c>
      <c r="I64" s="6" t="s">
        <v>167</v>
      </c>
      <c r="J64" s="6" t="s">
        <v>253</v>
      </c>
      <c r="K64" s="6" t="s">
        <v>108</v>
      </c>
      <c r="L64" s="5">
        <v>0</v>
      </c>
      <c r="M64" s="5">
        <v>0</v>
      </c>
    </row>
    <row r="65" spans="1:13" x14ac:dyDescent="0.25">
      <c r="A65" s="6" t="s">
        <v>593</v>
      </c>
      <c r="B65" s="5" t="s">
        <v>683</v>
      </c>
      <c r="C65" s="6" t="s">
        <v>492</v>
      </c>
      <c r="D65" s="5">
        <v>2000</v>
      </c>
      <c r="E65" s="5">
        <v>2000</v>
      </c>
      <c r="F65" s="7" t="s">
        <v>652</v>
      </c>
      <c r="G65" s="7" t="s">
        <v>11</v>
      </c>
      <c r="H65" s="6" t="s">
        <v>43</v>
      </c>
      <c r="I65" s="6" t="s">
        <v>53</v>
      </c>
      <c r="J65" s="6" t="s">
        <v>72</v>
      </c>
      <c r="K65" s="6" t="s">
        <v>43</v>
      </c>
      <c r="L65" s="5">
        <v>0</v>
      </c>
      <c r="M65" s="5">
        <v>0</v>
      </c>
    </row>
    <row r="66" spans="1:13" x14ac:dyDescent="0.25">
      <c r="A66" s="6" t="s">
        <v>593</v>
      </c>
      <c r="B66" s="5" t="s">
        <v>684</v>
      </c>
      <c r="C66" s="6" t="s">
        <v>494</v>
      </c>
      <c r="D66" s="5">
        <v>2003</v>
      </c>
      <c r="E66" s="5">
        <v>2003</v>
      </c>
      <c r="F66" s="7" t="s">
        <v>597</v>
      </c>
      <c r="G66" s="7" t="s">
        <v>11</v>
      </c>
      <c r="H66" s="6" t="s">
        <v>12</v>
      </c>
      <c r="I66" s="6" t="s">
        <v>13</v>
      </c>
      <c r="J66" s="6" t="s">
        <v>685</v>
      </c>
      <c r="K66" s="6" t="s">
        <v>12</v>
      </c>
      <c r="L66" s="5">
        <v>0</v>
      </c>
      <c r="M66" s="5">
        <v>0</v>
      </c>
    </row>
    <row r="67" spans="1:13" x14ac:dyDescent="0.25">
      <c r="A67" s="6" t="s">
        <v>593</v>
      </c>
      <c r="B67" s="5" t="s">
        <v>686</v>
      </c>
      <c r="C67" s="6" t="s">
        <v>496</v>
      </c>
      <c r="D67" s="5">
        <v>2000</v>
      </c>
      <c r="E67" s="5">
        <v>2000</v>
      </c>
      <c r="F67" s="7" t="s">
        <v>652</v>
      </c>
      <c r="G67" s="7" t="s">
        <v>11</v>
      </c>
      <c r="H67" s="6" t="s">
        <v>43</v>
      </c>
      <c r="I67" s="6" t="s">
        <v>53</v>
      </c>
      <c r="J67" s="6" t="s">
        <v>79</v>
      </c>
      <c r="K67" s="6" t="s">
        <v>43</v>
      </c>
      <c r="L67" s="5">
        <v>0</v>
      </c>
      <c r="M67" s="5">
        <v>0</v>
      </c>
    </row>
    <row r="68" spans="1:13" x14ac:dyDescent="0.25">
      <c r="A68" s="6" t="s">
        <v>593</v>
      </c>
      <c r="B68" s="5" t="s">
        <v>687</v>
      </c>
      <c r="C68" s="6" t="s">
        <v>505</v>
      </c>
      <c r="D68" s="5">
        <v>2003</v>
      </c>
      <c r="E68" s="5">
        <v>2003</v>
      </c>
      <c r="F68" s="7" t="s">
        <v>597</v>
      </c>
      <c r="G68" s="7" t="s">
        <v>18</v>
      </c>
      <c r="H68" s="6" t="s">
        <v>36</v>
      </c>
      <c r="I68" s="6" t="s">
        <v>95</v>
      </c>
      <c r="J68" s="6" t="s">
        <v>96</v>
      </c>
      <c r="K68" s="6" t="s">
        <v>36</v>
      </c>
      <c r="L68" s="5">
        <v>0</v>
      </c>
      <c r="M68" s="5">
        <v>0</v>
      </c>
    </row>
    <row r="69" spans="1:13" x14ac:dyDescent="0.25">
      <c r="A69" s="6" t="s">
        <v>593</v>
      </c>
      <c r="B69" s="5" t="s">
        <v>688</v>
      </c>
      <c r="C69" s="6" t="s">
        <v>515</v>
      </c>
      <c r="D69" s="5">
        <v>1985</v>
      </c>
      <c r="E69" s="5">
        <v>1985</v>
      </c>
      <c r="F69" s="7" t="s">
        <v>689</v>
      </c>
      <c r="G69" s="7" t="s">
        <v>11</v>
      </c>
      <c r="H69" s="6" t="s">
        <v>82</v>
      </c>
      <c r="I69" s="6" t="s">
        <v>83</v>
      </c>
      <c r="J69" s="6" t="s">
        <v>516</v>
      </c>
      <c r="K69" s="6" t="s">
        <v>82</v>
      </c>
      <c r="L69" s="5">
        <v>0</v>
      </c>
      <c r="M69" s="5">
        <v>0</v>
      </c>
    </row>
    <row r="70" spans="1:13" x14ac:dyDescent="0.25">
      <c r="A70" s="6" t="s">
        <v>593</v>
      </c>
      <c r="B70" s="5" t="s">
        <v>690</v>
      </c>
      <c r="C70" s="6" t="s">
        <v>518</v>
      </c>
      <c r="D70" s="5">
        <v>1962</v>
      </c>
      <c r="E70" s="5">
        <v>1962</v>
      </c>
      <c r="F70" s="7" t="s">
        <v>691</v>
      </c>
      <c r="G70" s="7" t="s">
        <v>18</v>
      </c>
      <c r="H70" s="6" t="s">
        <v>82</v>
      </c>
      <c r="I70" s="6" t="s">
        <v>519</v>
      </c>
      <c r="J70" s="6" t="s">
        <v>76</v>
      </c>
      <c r="K70" s="6" t="s">
        <v>82</v>
      </c>
      <c r="L70" s="5">
        <v>0</v>
      </c>
      <c r="M70" s="5">
        <v>0</v>
      </c>
    </row>
    <row r="71" spans="1:13" x14ac:dyDescent="0.25">
      <c r="A71" s="6" t="s">
        <v>593</v>
      </c>
      <c r="B71" s="5" t="s">
        <v>692</v>
      </c>
      <c r="C71" s="6" t="s">
        <v>544</v>
      </c>
      <c r="D71" s="5">
        <v>2002</v>
      </c>
      <c r="E71" s="5">
        <v>2002</v>
      </c>
      <c r="F71" s="7" t="s">
        <v>599</v>
      </c>
      <c r="G71" s="7" t="s">
        <v>11</v>
      </c>
      <c r="H71" s="6" t="s">
        <v>48</v>
      </c>
      <c r="I71" s="6" t="s">
        <v>545</v>
      </c>
      <c r="J71" s="6" t="s">
        <v>546</v>
      </c>
      <c r="K71" s="6" t="s">
        <v>48</v>
      </c>
      <c r="L71" s="5">
        <v>0</v>
      </c>
      <c r="M71" s="5">
        <v>0</v>
      </c>
    </row>
    <row r="72" spans="1:13" x14ac:dyDescent="0.25">
      <c r="A72" s="6" t="s">
        <v>593</v>
      </c>
      <c r="B72" s="5" t="s">
        <v>693</v>
      </c>
      <c r="C72" s="6" t="s">
        <v>550</v>
      </c>
      <c r="D72" s="5">
        <v>2004</v>
      </c>
      <c r="E72" s="5">
        <v>2004</v>
      </c>
      <c r="F72" s="7" t="s">
        <v>595</v>
      </c>
      <c r="G72" s="7" t="s">
        <v>18</v>
      </c>
      <c r="H72" s="6" t="s">
        <v>82</v>
      </c>
      <c r="I72" s="6" t="s">
        <v>605</v>
      </c>
      <c r="J72" s="6" t="s">
        <v>551</v>
      </c>
      <c r="K72" s="6" t="s">
        <v>82</v>
      </c>
      <c r="L72" s="5">
        <v>0</v>
      </c>
      <c r="M72" s="5">
        <v>0</v>
      </c>
    </row>
    <row r="73" spans="1:13" x14ac:dyDescent="0.25">
      <c r="A73" s="6" t="s">
        <v>593</v>
      </c>
      <c r="B73" s="5" t="s">
        <v>694</v>
      </c>
      <c r="C73" s="6" t="s">
        <v>555</v>
      </c>
      <c r="D73" s="5">
        <v>1983</v>
      </c>
      <c r="E73" s="5">
        <v>1983</v>
      </c>
      <c r="F73" s="7" t="s">
        <v>695</v>
      </c>
      <c r="G73" s="7" t="s">
        <v>25</v>
      </c>
      <c r="H73" s="6" t="s">
        <v>82</v>
      </c>
      <c r="I73" s="6" t="s">
        <v>556</v>
      </c>
      <c r="J73" s="6" t="s">
        <v>375</v>
      </c>
      <c r="K73" s="6" t="s">
        <v>82</v>
      </c>
      <c r="L73" s="5">
        <v>0</v>
      </c>
      <c r="M73" s="5">
        <v>0</v>
      </c>
    </row>
    <row r="74" spans="1:13" x14ac:dyDescent="0.25">
      <c r="A74" s="6" t="s">
        <v>593</v>
      </c>
      <c r="B74" s="5" t="s">
        <v>696</v>
      </c>
      <c r="C74" s="6" t="s">
        <v>558</v>
      </c>
      <c r="D74" s="5">
        <v>1994</v>
      </c>
      <c r="E74" s="5">
        <v>1994</v>
      </c>
      <c r="F74" s="7" t="s">
        <v>622</v>
      </c>
      <c r="G74" s="7" t="s">
        <v>25</v>
      </c>
      <c r="H74" s="6" t="s">
        <v>82</v>
      </c>
      <c r="I74" s="6" t="s">
        <v>222</v>
      </c>
      <c r="J74" s="6" t="s">
        <v>298</v>
      </c>
      <c r="K74" s="6" t="s">
        <v>82</v>
      </c>
      <c r="L74" s="5">
        <v>0</v>
      </c>
      <c r="M74" s="5">
        <v>0</v>
      </c>
    </row>
    <row r="75" spans="1:13" x14ac:dyDescent="0.25">
      <c r="A75" s="6" t="s">
        <v>593</v>
      </c>
      <c r="B75" s="5" t="s">
        <v>697</v>
      </c>
      <c r="C75" s="6" t="s">
        <v>565</v>
      </c>
      <c r="D75" s="5">
        <v>2003</v>
      </c>
      <c r="E75" s="5">
        <v>2003</v>
      </c>
      <c r="F75" s="7" t="s">
        <v>597</v>
      </c>
      <c r="G75" s="7" t="s">
        <v>18</v>
      </c>
      <c r="H75" s="6" t="s">
        <v>116</v>
      </c>
      <c r="I75" s="6" t="s">
        <v>698</v>
      </c>
      <c r="J75" s="6" t="s">
        <v>315</v>
      </c>
      <c r="K75" s="6" t="s">
        <v>116</v>
      </c>
      <c r="L75" s="5">
        <v>0</v>
      </c>
      <c r="M75" s="5">
        <v>0</v>
      </c>
    </row>
    <row r="76" spans="1:13" x14ac:dyDescent="0.25">
      <c r="A76" s="6" t="s">
        <v>593</v>
      </c>
      <c r="B76" s="5" t="s">
        <v>699</v>
      </c>
      <c r="C76" s="6" t="s">
        <v>567</v>
      </c>
      <c r="D76" s="5">
        <v>2003</v>
      </c>
      <c r="E76" s="5">
        <v>2003</v>
      </c>
      <c r="F76" s="7" t="s">
        <v>597</v>
      </c>
      <c r="G76" s="7" t="s">
        <v>11</v>
      </c>
      <c r="H76" s="6" t="s">
        <v>48</v>
      </c>
      <c r="I76" s="6" t="s">
        <v>371</v>
      </c>
      <c r="J76" s="6" t="s">
        <v>568</v>
      </c>
      <c r="K76" s="6" t="s">
        <v>48</v>
      </c>
      <c r="L76" s="5">
        <v>0</v>
      </c>
      <c r="M76" s="5">
        <v>0</v>
      </c>
    </row>
    <row r="77" spans="1:13" x14ac:dyDescent="0.25">
      <c r="A77" s="6" t="s">
        <v>593</v>
      </c>
      <c r="B77" s="5" t="s">
        <v>700</v>
      </c>
      <c r="C77" s="6" t="s">
        <v>575</v>
      </c>
      <c r="D77" s="5">
        <v>1990</v>
      </c>
      <c r="E77" s="5">
        <v>1990</v>
      </c>
      <c r="F77" s="7" t="s">
        <v>701</v>
      </c>
      <c r="G77" s="7" t="s">
        <v>121</v>
      </c>
      <c r="H77" s="6" t="s">
        <v>576</v>
      </c>
      <c r="I77" s="6" t="s">
        <v>577</v>
      </c>
      <c r="J77" s="6" t="s">
        <v>578</v>
      </c>
      <c r="K77" s="6" t="s">
        <v>82</v>
      </c>
      <c r="L77" s="5">
        <v>0</v>
      </c>
      <c r="M77" s="5">
        <v>0</v>
      </c>
    </row>
    <row r="78" spans="1:13" ht="30" customHeight="1" x14ac:dyDescent="0.25">
      <c r="A78" s="6" t="s">
        <v>702</v>
      </c>
      <c r="B78" s="5" t="s">
        <v>703</v>
      </c>
      <c r="C78" s="16" t="s">
        <v>704</v>
      </c>
      <c r="D78" s="5">
        <v>1989</v>
      </c>
      <c r="E78" s="5">
        <v>1988</v>
      </c>
      <c r="F78" s="17" t="s">
        <v>705</v>
      </c>
      <c r="G78" s="17" t="s">
        <v>706</v>
      </c>
      <c r="H78" s="6" t="s">
        <v>12</v>
      </c>
      <c r="I78" s="6" t="s">
        <v>27</v>
      </c>
      <c r="J78" s="6" t="s">
        <v>28</v>
      </c>
      <c r="K78" s="6" t="s">
        <v>12</v>
      </c>
      <c r="L78" s="5">
        <v>0</v>
      </c>
      <c r="M78" s="5">
        <v>0</v>
      </c>
    </row>
    <row r="79" spans="1:13" ht="30" customHeight="1" x14ac:dyDescent="0.25">
      <c r="A79" s="6" t="s">
        <v>702</v>
      </c>
      <c r="B79" s="5" t="s">
        <v>707</v>
      </c>
      <c r="C79" s="16" t="s">
        <v>708</v>
      </c>
      <c r="D79" s="5">
        <v>1995</v>
      </c>
      <c r="E79" s="5">
        <v>1995</v>
      </c>
      <c r="F79" s="17" t="s">
        <v>709</v>
      </c>
      <c r="G79" s="17" t="s">
        <v>706</v>
      </c>
      <c r="H79" s="6" t="s">
        <v>90</v>
      </c>
      <c r="I79" s="6" t="s">
        <v>104</v>
      </c>
      <c r="J79" s="6" t="s">
        <v>105</v>
      </c>
      <c r="K79" s="6" t="s">
        <v>90</v>
      </c>
      <c r="L79" s="5">
        <v>0</v>
      </c>
      <c r="M79" s="5">
        <v>0</v>
      </c>
    </row>
    <row r="80" spans="1:13" ht="30" customHeight="1" x14ac:dyDescent="0.25">
      <c r="A80" s="6" t="s">
        <v>702</v>
      </c>
      <c r="B80" s="5" t="s">
        <v>710</v>
      </c>
      <c r="C80" s="16" t="s">
        <v>711</v>
      </c>
      <c r="D80" s="5">
        <v>2000</v>
      </c>
      <c r="E80" s="5">
        <v>1995</v>
      </c>
      <c r="F80" s="17" t="s">
        <v>712</v>
      </c>
      <c r="G80" s="17" t="s">
        <v>713</v>
      </c>
      <c r="H80" s="6" t="s">
        <v>82</v>
      </c>
      <c r="I80" s="6" t="s">
        <v>83</v>
      </c>
      <c r="J80" s="6" t="s">
        <v>714</v>
      </c>
      <c r="K80" s="6" t="s">
        <v>82</v>
      </c>
      <c r="L80" s="5">
        <v>0</v>
      </c>
      <c r="M80" s="5">
        <v>0</v>
      </c>
    </row>
    <row r="81" spans="1:13" ht="30" customHeight="1" x14ac:dyDescent="0.25">
      <c r="A81" s="6" t="s">
        <v>702</v>
      </c>
      <c r="B81" s="5" t="s">
        <v>715</v>
      </c>
      <c r="C81" s="16" t="s">
        <v>716</v>
      </c>
      <c r="D81" s="5">
        <v>2002</v>
      </c>
      <c r="E81" s="5">
        <v>2002</v>
      </c>
      <c r="F81" s="17" t="s">
        <v>717</v>
      </c>
      <c r="G81" s="17" t="s">
        <v>718</v>
      </c>
      <c r="H81" s="6" t="s">
        <v>36</v>
      </c>
      <c r="I81" s="6" t="s">
        <v>37</v>
      </c>
      <c r="J81" s="6" t="s">
        <v>38</v>
      </c>
      <c r="K81" s="6" t="s">
        <v>36</v>
      </c>
      <c r="L81" s="5">
        <v>0</v>
      </c>
      <c r="M81" s="5">
        <v>0</v>
      </c>
    </row>
    <row r="82" spans="1:13" ht="30" customHeight="1" x14ac:dyDescent="0.25">
      <c r="A82" s="6" t="s">
        <v>702</v>
      </c>
      <c r="B82" s="5" t="s">
        <v>719</v>
      </c>
      <c r="C82" s="16" t="s">
        <v>720</v>
      </c>
      <c r="D82" s="5">
        <v>2002</v>
      </c>
      <c r="E82" s="5">
        <v>2002</v>
      </c>
      <c r="F82" s="17" t="s">
        <v>717</v>
      </c>
      <c r="G82" s="17" t="s">
        <v>718</v>
      </c>
      <c r="H82" s="6" t="s">
        <v>12</v>
      </c>
      <c r="I82" s="6" t="s">
        <v>13</v>
      </c>
      <c r="J82" s="6" t="s">
        <v>240</v>
      </c>
      <c r="K82" s="6" t="s">
        <v>12</v>
      </c>
      <c r="L82" s="5">
        <v>0</v>
      </c>
      <c r="M82" s="5">
        <v>0</v>
      </c>
    </row>
    <row r="83" spans="1:13" ht="30" customHeight="1" x14ac:dyDescent="0.25">
      <c r="A83" s="6" t="s">
        <v>702</v>
      </c>
      <c r="B83" s="5" t="s">
        <v>721</v>
      </c>
      <c r="C83" s="16" t="s">
        <v>722</v>
      </c>
      <c r="D83" s="5">
        <v>2003</v>
      </c>
      <c r="E83" s="5">
        <v>2003</v>
      </c>
      <c r="F83" s="17" t="s">
        <v>723</v>
      </c>
      <c r="G83" s="17" t="s">
        <v>718</v>
      </c>
      <c r="H83" s="6" t="s">
        <v>196</v>
      </c>
      <c r="I83" s="6" t="s">
        <v>197</v>
      </c>
      <c r="J83" s="6" t="s">
        <v>198</v>
      </c>
      <c r="K83" s="6" t="s">
        <v>196</v>
      </c>
      <c r="L83" s="5">
        <v>0</v>
      </c>
      <c r="M83" s="5">
        <v>0</v>
      </c>
    </row>
    <row r="84" spans="1:13" ht="30" customHeight="1" x14ac:dyDescent="0.25">
      <c r="A84" s="6" t="s">
        <v>702</v>
      </c>
      <c r="B84" s="5" t="s">
        <v>724</v>
      </c>
      <c r="C84" s="16" t="s">
        <v>725</v>
      </c>
      <c r="D84" s="5">
        <v>2001</v>
      </c>
      <c r="E84" s="5">
        <v>2000</v>
      </c>
      <c r="F84" s="17" t="s">
        <v>726</v>
      </c>
      <c r="G84" s="17" t="s">
        <v>718</v>
      </c>
      <c r="H84" s="6" t="s">
        <v>246</v>
      </c>
      <c r="I84" s="6" t="s">
        <v>247</v>
      </c>
      <c r="J84" s="6" t="s">
        <v>248</v>
      </c>
      <c r="K84" s="6" t="s">
        <v>246</v>
      </c>
      <c r="L84" s="5">
        <v>0</v>
      </c>
      <c r="M84" s="5">
        <v>0</v>
      </c>
    </row>
    <row r="85" spans="1:13" ht="30" customHeight="1" x14ac:dyDescent="0.25">
      <c r="A85" s="6" t="s">
        <v>702</v>
      </c>
      <c r="B85" s="5" t="s">
        <v>727</v>
      </c>
      <c r="C85" s="16" t="s">
        <v>728</v>
      </c>
      <c r="D85" s="5">
        <v>1998</v>
      </c>
      <c r="E85" s="5">
        <v>1998</v>
      </c>
      <c r="F85" s="17" t="s">
        <v>729</v>
      </c>
      <c r="G85" s="17" t="s">
        <v>706</v>
      </c>
      <c r="H85" s="6" t="s">
        <v>116</v>
      </c>
      <c r="I85" s="6" t="s">
        <v>273</v>
      </c>
      <c r="J85" s="6" t="s">
        <v>118</v>
      </c>
      <c r="K85" s="6" t="s">
        <v>116</v>
      </c>
      <c r="L85" s="5">
        <v>0</v>
      </c>
      <c r="M85" s="5">
        <v>0</v>
      </c>
    </row>
    <row r="86" spans="1:13" ht="30" customHeight="1" x14ac:dyDescent="0.25">
      <c r="A86" s="6" t="s">
        <v>702</v>
      </c>
      <c r="B86" s="5" t="s">
        <v>730</v>
      </c>
      <c r="C86" s="16" t="s">
        <v>731</v>
      </c>
      <c r="D86" s="5">
        <v>1996</v>
      </c>
      <c r="E86" s="5">
        <v>1996</v>
      </c>
      <c r="F86" s="17" t="s">
        <v>732</v>
      </c>
      <c r="G86" s="17" t="s">
        <v>706</v>
      </c>
      <c r="H86" s="6" t="s">
        <v>90</v>
      </c>
      <c r="I86" s="6" t="s">
        <v>350</v>
      </c>
      <c r="J86" s="6" t="s">
        <v>351</v>
      </c>
      <c r="K86" s="6" t="s">
        <v>90</v>
      </c>
      <c r="L86" s="5">
        <v>0</v>
      </c>
      <c r="M86" s="5">
        <v>0</v>
      </c>
    </row>
    <row r="87" spans="1:13" ht="30" customHeight="1" x14ac:dyDescent="0.25">
      <c r="A87" s="6" t="s">
        <v>702</v>
      </c>
      <c r="B87" s="5" t="s">
        <v>733</v>
      </c>
      <c r="C87" s="16" t="s">
        <v>734</v>
      </c>
      <c r="D87" s="5">
        <v>1991</v>
      </c>
      <c r="E87" s="5">
        <v>1987</v>
      </c>
      <c r="F87" s="17" t="s">
        <v>735</v>
      </c>
      <c r="G87" s="17" t="s">
        <v>706</v>
      </c>
      <c r="H87" s="6" t="s">
        <v>82</v>
      </c>
      <c r="I87" s="6" t="s">
        <v>736</v>
      </c>
      <c r="J87" s="6" t="s">
        <v>737</v>
      </c>
      <c r="K87" s="6" t="s">
        <v>82</v>
      </c>
      <c r="L87" s="5">
        <v>0</v>
      </c>
      <c r="M87" s="5">
        <v>0</v>
      </c>
    </row>
    <row r="88" spans="1:13" ht="30" customHeight="1" x14ac:dyDescent="0.25">
      <c r="A88" s="6" t="s">
        <v>702</v>
      </c>
      <c r="B88" s="5" t="s">
        <v>738</v>
      </c>
      <c r="C88" s="16" t="s">
        <v>739</v>
      </c>
      <c r="D88" s="5">
        <v>2004</v>
      </c>
      <c r="E88" s="5">
        <v>2004</v>
      </c>
      <c r="F88" s="17" t="s">
        <v>740</v>
      </c>
      <c r="G88" s="17" t="s">
        <v>718</v>
      </c>
      <c r="H88" s="6" t="s">
        <v>67</v>
      </c>
      <c r="I88" s="6" t="s">
        <v>417</v>
      </c>
      <c r="J88" s="6" t="s">
        <v>418</v>
      </c>
      <c r="K88" s="6" t="s">
        <v>67</v>
      </c>
      <c r="L88" s="5">
        <v>0</v>
      </c>
      <c r="M88" s="5">
        <v>0</v>
      </c>
    </row>
    <row r="89" spans="1:13" ht="30" customHeight="1" x14ac:dyDescent="0.25">
      <c r="A89" s="6" t="s">
        <v>702</v>
      </c>
      <c r="B89" s="5" t="s">
        <v>741</v>
      </c>
      <c r="C89" s="16" t="s">
        <v>742</v>
      </c>
      <c r="D89" s="5">
        <v>2000</v>
      </c>
      <c r="E89" s="5">
        <v>2000</v>
      </c>
      <c r="F89" s="17" t="s">
        <v>743</v>
      </c>
      <c r="G89" s="17" t="s">
        <v>718</v>
      </c>
      <c r="H89" s="6" t="s">
        <v>291</v>
      </c>
      <c r="I89" s="6" t="s">
        <v>292</v>
      </c>
      <c r="J89" s="6" t="s">
        <v>744</v>
      </c>
      <c r="K89" s="6" t="s">
        <v>82</v>
      </c>
      <c r="L89" s="5">
        <v>0</v>
      </c>
      <c r="M89" s="5">
        <v>0</v>
      </c>
    </row>
    <row r="90" spans="1:13" ht="30" customHeight="1" x14ac:dyDescent="0.25">
      <c r="A90" s="6" t="s">
        <v>702</v>
      </c>
      <c r="B90" s="5" t="s">
        <v>745</v>
      </c>
      <c r="C90" s="16" t="s">
        <v>746</v>
      </c>
      <c r="D90" s="5">
        <v>1998</v>
      </c>
      <c r="E90" s="5">
        <v>1998</v>
      </c>
      <c r="F90" s="17" t="s">
        <v>729</v>
      </c>
      <c r="G90" s="17" t="s">
        <v>718</v>
      </c>
      <c r="H90" s="6" t="s">
        <v>43</v>
      </c>
      <c r="I90" s="6" t="s">
        <v>53</v>
      </c>
      <c r="J90" s="6" t="s">
        <v>72</v>
      </c>
      <c r="K90" s="6" t="s">
        <v>43</v>
      </c>
      <c r="L90" s="5">
        <v>0</v>
      </c>
      <c r="M90" s="5">
        <v>0</v>
      </c>
    </row>
    <row r="91" spans="1:13" ht="30" customHeight="1" x14ac:dyDescent="0.25">
      <c r="A91" s="6" t="s">
        <v>702</v>
      </c>
      <c r="B91" s="5" t="s">
        <v>747</v>
      </c>
      <c r="C91" s="16" t="s">
        <v>748</v>
      </c>
      <c r="D91" s="5">
        <v>1990</v>
      </c>
      <c r="E91" s="5">
        <v>1990</v>
      </c>
      <c r="F91" s="17" t="s">
        <v>749</v>
      </c>
      <c r="G91" s="17" t="s">
        <v>706</v>
      </c>
      <c r="H91" s="6" t="s">
        <v>82</v>
      </c>
      <c r="I91" s="6" t="s">
        <v>222</v>
      </c>
      <c r="J91" s="6" t="s">
        <v>375</v>
      </c>
      <c r="K91" s="6" t="s">
        <v>82</v>
      </c>
      <c r="L91" s="5">
        <v>0</v>
      </c>
      <c r="M91" s="5">
        <v>0</v>
      </c>
    </row>
    <row r="92" spans="1:13" ht="30" customHeight="1" x14ac:dyDescent="0.25">
      <c r="A92" s="6" t="s">
        <v>702</v>
      </c>
      <c r="B92" s="5" t="s">
        <v>750</v>
      </c>
      <c r="C92" s="16" t="s">
        <v>751</v>
      </c>
      <c r="D92" s="5">
        <v>2003</v>
      </c>
      <c r="E92" s="5">
        <v>2002</v>
      </c>
      <c r="F92" s="17" t="s">
        <v>752</v>
      </c>
      <c r="G92" s="17" t="s">
        <v>718</v>
      </c>
      <c r="H92" s="16" t="s">
        <v>753</v>
      </c>
      <c r="I92" s="6" t="s">
        <v>754</v>
      </c>
      <c r="J92" s="6" t="s">
        <v>755</v>
      </c>
      <c r="K92" s="6" t="s">
        <v>90</v>
      </c>
      <c r="L92" s="5">
        <v>0</v>
      </c>
      <c r="M92" s="5">
        <v>0</v>
      </c>
    </row>
    <row r="93" spans="1:13" x14ac:dyDescent="0.25">
      <c r="A93" s="6" t="s">
        <v>756</v>
      </c>
      <c r="B93" s="5" t="s">
        <v>757</v>
      </c>
      <c r="C93" s="6" t="s">
        <v>35</v>
      </c>
      <c r="D93" s="5">
        <v>2002</v>
      </c>
      <c r="E93" s="5">
        <v>2002</v>
      </c>
      <c r="F93" s="7" t="s">
        <v>599</v>
      </c>
      <c r="G93" s="7" t="s">
        <v>11</v>
      </c>
      <c r="H93" s="6" t="s">
        <v>36</v>
      </c>
      <c r="I93" s="6" t="s">
        <v>37</v>
      </c>
      <c r="J93" s="6" t="s">
        <v>38</v>
      </c>
      <c r="K93" s="6" t="s">
        <v>36</v>
      </c>
      <c r="L93" s="5">
        <v>0</v>
      </c>
      <c r="M93" s="5">
        <v>0</v>
      </c>
    </row>
    <row r="94" spans="1:13" x14ac:dyDescent="0.25">
      <c r="A94" s="6" t="s">
        <v>756</v>
      </c>
      <c r="B94" s="5" t="s">
        <v>758</v>
      </c>
      <c r="C94" s="6" t="s">
        <v>47</v>
      </c>
      <c r="D94" s="5">
        <v>2004</v>
      </c>
      <c r="E94" s="5">
        <v>2004</v>
      </c>
      <c r="F94" s="7" t="s">
        <v>595</v>
      </c>
      <c r="G94" s="7" t="s">
        <v>11</v>
      </c>
      <c r="H94" s="6" t="s">
        <v>48</v>
      </c>
      <c r="I94" s="6" t="s">
        <v>49</v>
      </c>
      <c r="J94" s="6" t="s">
        <v>759</v>
      </c>
      <c r="K94" s="6" t="s">
        <v>48</v>
      </c>
      <c r="L94" s="5">
        <v>0</v>
      </c>
      <c r="M94" s="5">
        <v>0</v>
      </c>
    </row>
    <row r="95" spans="1:13" x14ac:dyDescent="0.25">
      <c r="A95" s="6" t="s">
        <v>756</v>
      </c>
      <c r="B95" s="5" t="s">
        <v>760</v>
      </c>
      <c r="C95" s="6" t="s">
        <v>64</v>
      </c>
      <c r="D95" s="5">
        <v>2001</v>
      </c>
      <c r="E95" s="5">
        <v>2001</v>
      </c>
      <c r="F95" s="7" t="s">
        <v>603</v>
      </c>
      <c r="G95" s="7" t="s">
        <v>18</v>
      </c>
      <c r="H95" s="6" t="s">
        <v>19</v>
      </c>
      <c r="I95" s="6" t="s">
        <v>20</v>
      </c>
      <c r="J95" s="6" t="s">
        <v>21</v>
      </c>
      <c r="K95" s="6" t="s">
        <v>19</v>
      </c>
      <c r="L95" s="5">
        <v>0</v>
      </c>
      <c r="M95" s="5">
        <v>0</v>
      </c>
    </row>
    <row r="96" spans="1:13" x14ac:dyDescent="0.25">
      <c r="A96" s="6" t="s">
        <v>756</v>
      </c>
      <c r="B96" s="5" t="s">
        <v>761</v>
      </c>
      <c r="C96" s="6" t="s">
        <v>66</v>
      </c>
      <c r="D96" s="5">
        <v>2002</v>
      </c>
      <c r="E96" s="5">
        <v>2002</v>
      </c>
      <c r="F96" s="7" t="s">
        <v>599</v>
      </c>
      <c r="G96" s="7" t="s">
        <v>11</v>
      </c>
      <c r="H96" s="6" t="s">
        <v>67</v>
      </c>
      <c r="I96" s="6" t="s">
        <v>417</v>
      </c>
      <c r="J96" s="6" t="s">
        <v>69</v>
      </c>
      <c r="K96" s="6" t="s">
        <v>67</v>
      </c>
      <c r="L96" s="5">
        <v>0</v>
      </c>
      <c r="M96" s="5">
        <v>0</v>
      </c>
    </row>
    <row r="97" spans="1:13" x14ac:dyDescent="0.25">
      <c r="A97" s="6" t="s">
        <v>756</v>
      </c>
      <c r="B97" s="5" t="s">
        <v>762</v>
      </c>
      <c r="C97" s="6" t="s">
        <v>107</v>
      </c>
      <c r="D97" s="5">
        <v>2004</v>
      </c>
      <c r="E97" s="5">
        <v>2004</v>
      </c>
      <c r="F97" s="7" t="s">
        <v>595</v>
      </c>
      <c r="G97" s="7" t="s">
        <v>11</v>
      </c>
      <c r="H97" s="6" t="s">
        <v>108</v>
      </c>
      <c r="I97" s="6" t="s">
        <v>167</v>
      </c>
      <c r="J97" s="6" t="s">
        <v>110</v>
      </c>
      <c r="K97" s="6" t="s">
        <v>108</v>
      </c>
      <c r="L97" s="5">
        <v>0</v>
      </c>
      <c r="M97" s="5">
        <v>0</v>
      </c>
    </row>
    <row r="98" spans="1:13" x14ac:dyDescent="0.25">
      <c r="A98" s="6" t="s">
        <v>756</v>
      </c>
      <c r="B98" s="5" t="s">
        <v>763</v>
      </c>
      <c r="C98" s="6" t="s">
        <v>112</v>
      </c>
      <c r="D98" s="5">
        <v>2003</v>
      </c>
      <c r="E98" s="5">
        <v>2003</v>
      </c>
      <c r="F98" s="7" t="s">
        <v>597</v>
      </c>
      <c r="G98" s="7" t="s">
        <v>11</v>
      </c>
      <c r="H98" s="6" t="s">
        <v>90</v>
      </c>
      <c r="I98" s="6" t="s">
        <v>113</v>
      </c>
      <c r="J98" s="6" t="s">
        <v>92</v>
      </c>
      <c r="K98" s="6" t="s">
        <v>90</v>
      </c>
      <c r="L98" s="5">
        <v>0</v>
      </c>
      <c r="M98" s="5">
        <v>0</v>
      </c>
    </row>
    <row r="99" spans="1:13" x14ac:dyDescent="0.25">
      <c r="A99" s="6" t="s">
        <v>756</v>
      </c>
      <c r="B99" s="5" t="s">
        <v>764</v>
      </c>
      <c r="C99" s="6" t="s">
        <v>120</v>
      </c>
      <c r="D99" s="5">
        <v>1992</v>
      </c>
      <c r="E99" s="5">
        <v>1992</v>
      </c>
      <c r="F99" s="7" t="s">
        <v>765</v>
      </c>
      <c r="G99" s="7" t="s">
        <v>121</v>
      </c>
      <c r="H99" s="6" t="s">
        <v>90</v>
      </c>
      <c r="I99" s="6" t="s">
        <v>100</v>
      </c>
      <c r="J99" s="6" t="s">
        <v>122</v>
      </c>
      <c r="K99" s="6" t="s">
        <v>90</v>
      </c>
      <c r="L99" s="5">
        <v>0</v>
      </c>
      <c r="M99" s="5">
        <v>0</v>
      </c>
    </row>
    <row r="100" spans="1:13" x14ac:dyDescent="0.25">
      <c r="A100" s="6" t="s">
        <v>756</v>
      </c>
      <c r="B100" s="5" t="s">
        <v>766</v>
      </c>
      <c r="C100" s="6" t="s">
        <v>138</v>
      </c>
      <c r="D100" s="5">
        <v>1995</v>
      </c>
      <c r="E100" s="5">
        <v>1995</v>
      </c>
      <c r="F100" s="7" t="s">
        <v>665</v>
      </c>
      <c r="G100" s="7" t="s">
        <v>25</v>
      </c>
      <c r="H100" s="6" t="s">
        <v>12</v>
      </c>
      <c r="I100" s="6" t="s">
        <v>13</v>
      </c>
      <c r="J100" s="6" t="s">
        <v>139</v>
      </c>
      <c r="K100" s="6" t="s">
        <v>12</v>
      </c>
      <c r="L100" s="5">
        <v>0</v>
      </c>
      <c r="M100" s="5">
        <v>0</v>
      </c>
    </row>
    <row r="101" spans="1:13" x14ac:dyDescent="0.25">
      <c r="A101" s="6" t="s">
        <v>756</v>
      </c>
      <c r="B101" s="5" t="s">
        <v>767</v>
      </c>
      <c r="C101" s="6" t="s">
        <v>152</v>
      </c>
      <c r="D101" s="5">
        <v>1995</v>
      </c>
      <c r="E101" s="5">
        <v>1995</v>
      </c>
      <c r="F101" s="7" t="s">
        <v>665</v>
      </c>
      <c r="G101" s="7" t="s">
        <v>25</v>
      </c>
      <c r="H101" s="6" t="s">
        <v>12</v>
      </c>
      <c r="I101" s="6" t="s">
        <v>13</v>
      </c>
      <c r="J101" s="6" t="s">
        <v>153</v>
      </c>
      <c r="K101" s="6" t="s">
        <v>12</v>
      </c>
      <c r="L101" s="5">
        <v>0</v>
      </c>
      <c r="M101" s="5">
        <v>0</v>
      </c>
    </row>
    <row r="102" spans="1:13" x14ac:dyDescent="0.25">
      <c r="A102" s="6" t="s">
        <v>756</v>
      </c>
      <c r="B102" s="5" t="s">
        <v>768</v>
      </c>
      <c r="C102" s="6" t="s">
        <v>166</v>
      </c>
      <c r="D102" s="5">
        <v>2004</v>
      </c>
      <c r="E102" s="5">
        <v>2004</v>
      </c>
      <c r="F102" s="7" t="s">
        <v>595</v>
      </c>
      <c r="G102" s="7" t="s">
        <v>11</v>
      </c>
      <c r="H102" s="6" t="s">
        <v>108</v>
      </c>
      <c r="I102" s="6" t="s">
        <v>167</v>
      </c>
      <c r="J102" s="6" t="s">
        <v>168</v>
      </c>
      <c r="K102" s="6" t="s">
        <v>108</v>
      </c>
      <c r="L102" s="5">
        <v>0</v>
      </c>
      <c r="M102" s="5">
        <v>0</v>
      </c>
    </row>
    <row r="103" spans="1:13" x14ac:dyDescent="0.25">
      <c r="A103" s="6" t="s">
        <v>756</v>
      </c>
      <c r="B103" s="5" t="s">
        <v>769</v>
      </c>
      <c r="C103" s="6" t="s">
        <v>215</v>
      </c>
      <c r="D103" s="5">
        <v>1999</v>
      </c>
      <c r="E103" s="5">
        <v>1999</v>
      </c>
      <c r="F103" s="7" t="s">
        <v>646</v>
      </c>
      <c r="G103" s="7" t="s">
        <v>11</v>
      </c>
      <c r="H103" s="6" t="s">
        <v>26</v>
      </c>
      <c r="I103" s="6" t="s">
        <v>13</v>
      </c>
      <c r="J103" s="6" t="s">
        <v>216</v>
      </c>
      <c r="K103" s="6" t="s">
        <v>12</v>
      </c>
      <c r="L103" s="5">
        <v>0</v>
      </c>
      <c r="M103" s="5">
        <v>0</v>
      </c>
    </row>
    <row r="104" spans="1:13" x14ac:dyDescent="0.25">
      <c r="A104" s="6" t="s">
        <v>756</v>
      </c>
      <c r="B104" s="5" t="s">
        <v>770</v>
      </c>
      <c r="C104" s="6" t="s">
        <v>228</v>
      </c>
      <c r="D104" s="5">
        <v>1986</v>
      </c>
      <c r="E104" s="5">
        <v>1986</v>
      </c>
      <c r="F104" s="7" t="s">
        <v>616</v>
      </c>
      <c r="G104" s="7" t="s">
        <v>25</v>
      </c>
      <c r="H104" s="6" t="s">
        <v>75</v>
      </c>
      <c r="I104" s="6" t="s">
        <v>229</v>
      </c>
      <c r="J104" s="6" t="s">
        <v>230</v>
      </c>
      <c r="K104" s="6" t="s">
        <v>75</v>
      </c>
      <c r="L104" s="5">
        <v>0</v>
      </c>
      <c r="M104" s="5">
        <v>1</v>
      </c>
    </row>
    <row r="105" spans="1:13" x14ac:dyDescent="0.25">
      <c r="A105" s="6" t="s">
        <v>756</v>
      </c>
      <c r="B105" s="5" t="s">
        <v>771</v>
      </c>
      <c r="C105" s="6" t="s">
        <v>234</v>
      </c>
      <c r="D105" s="5">
        <v>2002</v>
      </c>
      <c r="E105" s="5">
        <v>2002</v>
      </c>
      <c r="F105" s="7" t="s">
        <v>599</v>
      </c>
      <c r="G105" s="7" t="s">
        <v>11</v>
      </c>
      <c r="H105" s="6" t="s">
        <v>90</v>
      </c>
      <c r="I105" s="6" t="s">
        <v>100</v>
      </c>
      <c r="J105" s="6" t="s">
        <v>235</v>
      </c>
      <c r="K105" s="6" t="s">
        <v>90</v>
      </c>
      <c r="L105" s="5">
        <v>0</v>
      </c>
      <c r="M105" s="5">
        <v>0</v>
      </c>
    </row>
    <row r="106" spans="1:13" x14ac:dyDescent="0.25">
      <c r="A106" s="6" t="s">
        <v>756</v>
      </c>
      <c r="B106" s="5" t="s">
        <v>772</v>
      </c>
      <c r="C106" s="6" t="s">
        <v>263</v>
      </c>
      <c r="D106" s="5">
        <v>1998</v>
      </c>
      <c r="E106" s="5">
        <v>1998</v>
      </c>
      <c r="F106" s="7" t="s">
        <v>612</v>
      </c>
      <c r="G106" s="7" t="s">
        <v>25</v>
      </c>
      <c r="H106" s="6" t="s">
        <v>67</v>
      </c>
      <c r="I106" s="6" t="s">
        <v>773</v>
      </c>
      <c r="J106" s="6" t="s">
        <v>264</v>
      </c>
      <c r="K106" s="6" t="s">
        <v>67</v>
      </c>
      <c r="L106" s="5">
        <v>0</v>
      </c>
      <c r="M106" s="5">
        <v>0</v>
      </c>
    </row>
    <row r="107" spans="1:13" x14ac:dyDescent="0.25">
      <c r="A107" s="6" t="s">
        <v>756</v>
      </c>
      <c r="B107" s="5" t="s">
        <v>774</v>
      </c>
      <c r="C107" s="6" t="s">
        <v>277</v>
      </c>
      <c r="D107" s="5">
        <v>1997</v>
      </c>
      <c r="E107" s="5">
        <v>1997</v>
      </c>
      <c r="F107" s="7" t="s">
        <v>635</v>
      </c>
      <c r="G107" s="7" t="s">
        <v>18</v>
      </c>
      <c r="H107" s="6" t="s">
        <v>82</v>
      </c>
      <c r="I107" s="6" t="s">
        <v>83</v>
      </c>
      <c r="J107" s="6" t="s">
        <v>278</v>
      </c>
      <c r="K107" s="6" t="s">
        <v>82</v>
      </c>
      <c r="L107" s="5">
        <v>0</v>
      </c>
      <c r="M107" s="5">
        <v>0</v>
      </c>
    </row>
    <row r="108" spans="1:13" x14ac:dyDescent="0.25">
      <c r="A108" s="6" t="s">
        <v>756</v>
      </c>
      <c r="B108" s="5" t="s">
        <v>775</v>
      </c>
      <c r="C108" s="6" t="s">
        <v>288</v>
      </c>
      <c r="D108" s="5">
        <v>1997</v>
      </c>
      <c r="E108" s="5">
        <v>1997</v>
      </c>
      <c r="F108" s="7" t="s">
        <v>635</v>
      </c>
      <c r="G108" s="7" t="s">
        <v>25</v>
      </c>
      <c r="H108" s="6" t="s">
        <v>82</v>
      </c>
      <c r="I108" s="6" t="s">
        <v>222</v>
      </c>
      <c r="J108" s="6" t="s">
        <v>223</v>
      </c>
      <c r="K108" s="6" t="s">
        <v>82</v>
      </c>
      <c r="L108" s="5">
        <v>0</v>
      </c>
      <c r="M108" s="5">
        <v>0</v>
      </c>
    </row>
    <row r="109" spans="1:13" x14ac:dyDescent="0.25">
      <c r="A109" s="6" t="s">
        <v>756</v>
      </c>
      <c r="B109" s="5" t="s">
        <v>776</v>
      </c>
      <c r="C109" s="6" t="s">
        <v>297</v>
      </c>
      <c r="D109" s="5">
        <v>1999</v>
      </c>
      <c r="E109" s="5">
        <v>1999</v>
      </c>
      <c r="F109" s="7" t="s">
        <v>646</v>
      </c>
      <c r="G109" s="7" t="s">
        <v>25</v>
      </c>
      <c r="H109" s="6" t="s">
        <v>82</v>
      </c>
      <c r="I109" s="6" t="s">
        <v>222</v>
      </c>
      <c r="J109" s="6" t="s">
        <v>298</v>
      </c>
      <c r="K109" s="6" t="s">
        <v>82</v>
      </c>
      <c r="L109" s="5">
        <v>0</v>
      </c>
      <c r="M109" s="5">
        <v>0</v>
      </c>
    </row>
    <row r="110" spans="1:13" x14ac:dyDescent="0.25">
      <c r="A110" s="6" t="s">
        <v>756</v>
      </c>
      <c r="B110" s="5" t="s">
        <v>777</v>
      </c>
      <c r="C110" s="6" t="s">
        <v>327</v>
      </c>
      <c r="D110" s="5">
        <v>1997</v>
      </c>
      <c r="E110" s="5">
        <v>1997</v>
      </c>
      <c r="F110" s="7" t="s">
        <v>635</v>
      </c>
      <c r="G110" s="7" t="s">
        <v>25</v>
      </c>
      <c r="H110" s="6" t="s">
        <v>328</v>
      </c>
      <c r="I110" s="6" t="s">
        <v>329</v>
      </c>
      <c r="J110" s="6" t="s">
        <v>330</v>
      </c>
      <c r="K110" s="6" t="s">
        <v>12</v>
      </c>
      <c r="L110" s="5">
        <v>0</v>
      </c>
      <c r="M110" s="5">
        <v>0</v>
      </c>
    </row>
    <row r="111" spans="1:13" x14ac:dyDescent="0.25">
      <c r="A111" s="6" t="s">
        <v>756</v>
      </c>
      <c r="B111" s="5" t="s">
        <v>778</v>
      </c>
      <c r="C111" s="6" t="s">
        <v>342</v>
      </c>
      <c r="D111" s="5">
        <v>1998</v>
      </c>
      <c r="E111" s="5">
        <v>1998</v>
      </c>
      <c r="F111" s="7" t="s">
        <v>612</v>
      </c>
      <c r="G111" s="7" t="s">
        <v>25</v>
      </c>
      <c r="H111" s="6" t="s">
        <v>343</v>
      </c>
      <c r="I111" s="6" t="s">
        <v>344</v>
      </c>
      <c r="J111" s="6" t="s">
        <v>345</v>
      </c>
      <c r="K111" s="6" t="s">
        <v>82</v>
      </c>
      <c r="L111" s="5">
        <v>0</v>
      </c>
      <c r="M111" s="5">
        <v>0</v>
      </c>
    </row>
    <row r="112" spans="1:13" x14ac:dyDescent="0.25">
      <c r="A112" s="6" t="s">
        <v>756</v>
      </c>
      <c r="B112" s="5" t="s">
        <v>779</v>
      </c>
      <c r="C112" s="6" t="s">
        <v>362</v>
      </c>
      <c r="D112" s="5">
        <v>1991</v>
      </c>
      <c r="E112" s="5">
        <v>1991</v>
      </c>
      <c r="F112" s="7" t="s">
        <v>780</v>
      </c>
      <c r="G112" s="7" t="s">
        <v>25</v>
      </c>
      <c r="H112" s="6" t="s">
        <v>67</v>
      </c>
      <c r="I112" s="6" t="s">
        <v>335</v>
      </c>
      <c r="J112" s="6" t="s">
        <v>264</v>
      </c>
      <c r="K112" s="6" t="s">
        <v>67</v>
      </c>
      <c r="L112" s="5">
        <v>0</v>
      </c>
      <c r="M112" s="5">
        <v>0</v>
      </c>
    </row>
    <row r="113" spans="1:13" x14ac:dyDescent="0.25">
      <c r="A113" s="6" t="s">
        <v>756</v>
      </c>
      <c r="B113" s="5" t="s">
        <v>781</v>
      </c>
      <c r="C113" s="6" t="s">
        <v>370</v>
      </c>
      <c r="D113" s="5">
        <v>2003</v>
      </c>
      <c r="E113" s="5">
        <v>2003</v>
      </c>
      <c r="F113" s="7" t="s">
        <v>597</v>
      </c>
      <c r="G113" s="7" t="s">
        <v>11</v>
      </c>
      <c r="H113" s="6" t="s">
        <v>48</v>
      </c>
      <c r="I113" s="6" t="s">
        <v>371</v>
      </c>
      <c r="J113" s="6" t="s">
        <v>372</v>
      </c>
      <c r="K113" s="6" t="s">
        <v>48</v>
      </c>
      <c r="L113" s="5">
        <v>0</v>
      </c>
      <c r="M113" s="5">
        <v>0</v>
      </c>
    </row>
    <row r="114" spans="1:13" x14ac:dyDescent="0.25">
      <c r="A114" s="6" t="s">
        <v>756</v>
      </c>
      <c r="B114" s="5" t="s">
        <v>782</v>
      </c>
      <c r="C114" s="6" t="s">
        <v>388</v>
      </c>
      <c r="D114" s="5">
        <v>1998</v>
      </c>
      <c r="E114" s="5">
        <v>1998</v>
      </c>
      <c r="F114" s="7" t="s">
        <v>612</v>
      </c>
      <c r="G114" s="7" t="s">
        <v>18</v>
      </c>
      <c r="H114" s="6" t="s">
        <v>82</v>
      </c>
      <c r="I114" s="6" t="s">
        <v>83</v>
      </c>
      <c r="J114" s="6" t="s">
        <v>278</v>
      </c>
      <c r="K114" s="6" t="s">
        <v>82</v>
      </c>
      <c r="L114" s="5">
        <v>0</v>
      </c>
      <c r="M114" s="5">
        <v>0</v>
      </c>
    </row>
    <row r="115" spans="1:13" x14ac:dyDescent="0.25">
      <c r="A115" s="6" t="s">
        <v>756</v>
      </c>
      <c r="B115" s="5" t="s">
        <v>783</v>
      </c>
      <c r="C115" s="6" t="s">
        <v>398</v>
      </c>
      <c r="D115" s="5">
        <v>1982</v>
      </c>
      <c r="E115" s="5">
        <v>1982</v>
      </c>
      <c r="F115" s="7" t="s">
        <v>784</v>
      </c>
      <c r="G115" s="7" t="s">
        <v>121</v>
      </c>
      <c r="H115" s="6" t="s">
        <v>82</v>
      </c>
      <c r="I115" s="6" t="s">
        <v>222</v>
      </c>
      <c r="J115" s="6" t="s">
        <v>298</v>
      </c>
      <c r="K115" s="6" t="s">
        <v>82</v>
      </c>
      <c r="L115" s="5">
        <v>0</v>
      </c>
      <c r="M115" s="5">
        <v>0</v>
      </c>
    </row>
    <row r="116" spans="1:13" x14ac:dyDescent="0.25">
      <c r="A116" s="6" t="s">
        <v>756</v>
      </c>
      <c r="B116" s="5" t="s">
        <v>785</v>
      </c>
      <c r="C116" s="6" t="s">
        <v>400</v>
      </c>
      <c r="D116" s="5">
        <v>1985</v>
      </c>
      <c r="E116" s="5">
        <v>1985</v>
      </c>
      <c r="F116" s="7" t="s">
        <v>689</v>
      </c>
      <c r="G116" s="7" t="s">
        <v>121</v>
      </c>
      <c r="H116" s="6" t="s">
        <v>82</v>
      </c>
      <c r="I116" s="6" t="s">
        <v>222</v>
      </c>
      <c r="J116" s="6" t="s">
        <v>298</v>
      </c>
      <c r="K116" s="6" t="s">
        <v>82</v>
      </c>
      <c r="L116" s="5">
        <v>0</v>
      </c>
      <c r="M116" s="5">
        <v>0</v>
      </c>
    </row>
    <row r="117" spans="1:13" x14ac:dyDescent="0.25">
      <c r="A117" s="6" t="s">
        <v>756</v>
      </c>
      <c r="B117" s="5" t="s">
        <v>786</v>
      </c>
      <c r="C117" s="6" t="s">
        <v>404</v>
      </c>
      <c r="D117" s="5">
        <v>2003</v>
      </c>
      <c r="E117" s="5">
        <v>2003</v>
      </c>
      <c r="F117" s="7" t="s">
        <v>597</v>
      </c>
      <c r="G117" s="7" t="s">
        <v>11</v>
      </c>
      <c r="H117" s="6" t="s">
        <v>31</v>
      </c>
      <c r="I117" s="6" t="s">
        <v>405</v>
      </c>
      <c r="J117" s="6" t="s">
        <v>406</v>
      </c>
      <c r="K117" s="6" t="s">
        <v>31</v>
      </c>
      <c r="L117" s="5">
        <v>0</v>
      </c>
      <c r="M117" s="5">
        <v>0</v>
      </c>
    </row>
    <row r="118" spans="1:13" x14ac:dyDescent="0.25">
      <c r="A118" s="6" t="s">
        <v>756</v>
      </c>
      <c r="B118" s="5" t="s">
        <v>787</v>
      </c>
      <c r="C118" s="6" t="s">
        <v>408</v>
      </c>
      <c r="D118" s="5">
        <v>2004</v>
      </c>
      <c r="E118" s="5">
        <v>2004</v>
      </c>
      <c r="F118" s="7" t="s">
        <v>595</v>
      </c>
      <c r="G118" s="7" t="s">
        <v>11</v>
      </c>
      <c r="H118" s="6" t="s">
        <v>12</v>
      </c>
      <c r="I118" s="6" t="s">
        <v>13</v>
      </c>
      <c r="J118" s="6" t="s">
        <v>14</v>
      </c>
      <c r="K118" s="6" t="s">
        <v>12</v>
      </c>
      <c r="L118" s="5">
        <v>0</v>
      </c>
      <c r="M118" s="5">
        <v>0</v>
      </c>
    </row>
    <row r="119" spans="1:13" x14ac:dyDescent="0.25">
      <c r="A119" s="6" t="s">
        <v>756</v>
      </c>
      <c r="B119" s="5" t="s">
        <v>788</v>
      </c>
      <c r="C119" s="6" t="s">
        <v>412</v>
      </c>
      <c r="D119" s="5">
        <v>2001</v>
      </c>
      <c r="E119" s="5">
        <v>2001</v>
      </c>
      <c r="F119" s="7" t="s">
        <v>603</v>
      </c>
      <c r="G119" s="7" t="s">
        <v>25</v>
      </c>
      <c r="H119" s="6" t="s">
        <v>82</v>
      </c>
      <c r="I119" s="6" t="s">
        <v>789</v>
      </c>
      <c r="J119" s="6" t="s">
        <v>414</v>
      </c>
      <c r="K119" s="6" t="s">
        <v>82</v>
      </c>
      <c r="L119" s="5">
        <v>0</v>
      </c>
      <c r="M119" s="5">
        <v>0</v>
      </c>
    </row>
    <row r="120" spans="1:13" x14ac:dyDescent="0.25">
      <c r="A120" s="6" t="s">
        <v>756</v>
      </c>
      <c r="B120" s="5" t="s">
        <v>790</v>
      </c>
      <c r="C120" s="6" t="s">
        <v>443</v>
      </c>
      <c r="D120" s="5">
        <v>1974</v>
      </c>
      <c r="E120" s="5">
        <v>1974</v>
      </c>
      <c r="F120" s="7" t="s">
        <v>791</v>
      </c>
      <c r="G120" s="7" t="s">
        <v>11</v>
      </c>
      <c r="H120" s="6" t="s">
        <v>82</v>
      </c>
      <c r="I120" s="6" t="s">
        <v>158</v>
      </c>
      <c r="J120" s="6" t="s">
        <v>76</v>
      </c>
      <c r="K120" s="6" t="s">
        <v>82</v>
      </c>
      <c r="L120" s="5">
        <v>0</v>
      </c>
      <c r="M120" s="5">
        <v>0</v>
      </c>
    </row>
    <row r="121" spans="1:13" x14ac:dyDescent="0.25">
      <c r="A121" s="6" t="s">
        <v>756</v>
      </c>
      <c r="B121" s="5" t="s">
        <v>792</v>
      </c>
      <c r="C121" s="6" t="s">
        <v>449</v>
      </c>
      <c r="D121" s="5">
        <v>2004</v>
      </c>
      <c r="E121" s="5">
        <v>2004</v>
      </c>
      <c r="F121" s="7" t="s">
        <v>595</v>
      </c>
      <c r="G121" s="7" t="s">
        <v>11</v>
      </c>
      <c r="H121" s="6" t="s">
        <v>67</v>
      </c>
      <c r="I121" s="6" t="s">
        <v>417</v>
      </c>
      <c r="J121" s="6" t="s">
        <v>418</v>
      </c>
      <c r="K121" s="6" t="s">
        <v>67</v>
      </c>
      <c r="L121" s="5">
        <v>0</v>
      </c>
      <c r="M121" s="5">
        <v>0</v>
      </c>
    </row>
    <row r="122" spans="1:13" x14ac:dyDescent="0.25">
      <c r="A122" s="6" t="s">
        <v>756</v>
      </c>
      <c r="B122" s="5" t="s">
        <v>793</v>
      </c>
      <c r="C122" s="6" t="s">
        <v>476</v>
      </c>
      <c r="D122" s="5">
        <v>2001</v>
      </c>
      <c r="E122" s="5">
        <v>2001</v>
      </c>
      <c r="F122" s="7" t="s">
        <v>603</v>
      </c>
      <c r="G122" s="7" t="s">
        <v>11</v>
      </c>
      <c r="H122" s="6" t="s">
        <v>90</v>
      </c>
      <c r="I122" s="6" t="s">
        <v>477</v>
      </c>
      <c r="J122" s="6" t="s">
        <v>474</v>
      </c>
      <c r="K122" s="6" t="s">
        <v>90</v>
      </c>
      <c r="L122" s="5">
        <v>0</v>
      </c>
      <c r="M122" s="5">
        <v>0</v>
      </c>
    </row>
    <row r="123" spans="1:13" x14ac:dyDescent="0.25">
      <c r="A123" s="6" t="s">
        <v>756</v>
      </c>
      <c r="B123" s="5" t="s">
        <v>794</v>
      </c>
      <c r="C123" s="6" t="s">
        <v>486</v>
      </c>
      <c r="D123" s="5">
        <v>2004</v>
      </c>
      <c r="E123" s="5">
        <v>2004</v>
      </c>
      <c r="F123" s="7" t="s">
        <v>595</v>
      </c>
      <c r="G123" s="7" t="s">
        <v>11</v>
      </c>
      <c r="H123" s="6" t="s">
        <v>43</v>
      </c>
      <c r="I123" s="6" t="s">
        <v>44</v>
      </c>
      <c r="J123" s="6" t="s">
        <v>423</v>
      </c>
      <c r="K123" s="6" t="s">
        <v>43</v>
      </c>
      <c r="L123" s="5">
        <v>0</v>
      </c>
      <c r="M123" s="5">
        <v>0</v>
      </c>
    </row>
    <row r="124" spans="1:13" x14ac:dyDescent="0.25">
      <c r="A124" s="6" t="s">
        <v>756</v>
      </c>
      <c r="B124" s="5" t="s">
        <v>795</v>
      </c>
      <c r="C124" s="6" t="s">
        <v>500</v>
      </c>
      <c r="D124" s="5">
        <v>2001</v>
      </c>
      <c r="E124" s="5">
        <v>2001</v>
      </c>
      <c r="F124" s="7" t="s">
        <v>603</v>
      </c>
      <c r="G124" s="7" t="s">
        <v>11</v>
      </c>
      <c r="H124" s="6" t="s">
        <v>12</v>
      </c>
      <c r="I124" s="6" t="s">
        <v>27</v>
      </c>
      <c r="J124" s="6" t="s">
        <v>501</v>
      </c>
      <c r="K124" s="6" t="s">
        <v>12</v>
      </c>
      <c r="L124" s="5">
        <v>0</v>
      </c>
      <c r="M124" s="5">
        <v>0</v>
      </c>
    </row>
    <row r="125" spans="1:13" x14ac:dyDescent="0.25">
      <c r="A125" s="6" t="s">
        <v>756</v>
      </c>
      <c r="B125" s="5" t="s">
        <v>796</v>
      </c>
      <c r="C125" s="6" t="s">
        <v>510</v>
      </c>
      <c r="D125" s="5">
        <v>1991</v>
      </c>
      <c r="E125" s="5">
        <v>1991</v>
      </c>
      <c r="F125" s="7" t="s">
        <v>780</v>
      </c>
      <c r="G125" s="7" t="s">
        <v>25</v>
      </c>
      <c r="H125" s="6" t="s">
        <v>511</v>
      </c>
      <c r="I125" s="6" t="s">
        <v>512</v>
      </c>
      <c r="J125" s="6" t="s">
        <v>513</v>
      </c>
      <c r="K125" s="6" t="s">
        <v>511</v>
      </c>
      <c r="L125" s="5">
        <v>0</v>
      </c>
      <c r="M125" s="5">
        <v>0</v>
      </c>
    </row>
    <row r="126" spans="1:13" x14ac:dyDescent="0.25">
      <c r="A126" s="6" t="s">
        <v>756</v>
      </c>
      <c r="B126" s="5" t="s">
        <v>797</v>
      </c>
      <c r="C126" s="6" t="s">
        <v>523</v>
      </c>
      <c r="D126" s="5">
        <v>2004</v>
      </c>
      <c r="E126" s="5">
        <v>2004</v>
      </c>
      <c r="F126" s="7" t="s">
        <v>595</v>
      </c>
      <c r="G126" s="7" t="s">
        <v>18</v>
      </c>
      <c r="H126" s="6" t="s">
        <v>67</v>
      </c>
      <c r="I126" s="6" t="s">
        <v>417</v>
      </c>
      <c r="J126" s="6" t="s">
        <v>418</v>
      </c>
      <c r="K126" s="6" t="s">
        <v>67</v>
      </c>
      <c r="L126" s="5">
        <v>0</v>
      </c>
      <c r="M126" s="5">
        <v>0</v>
      </c>
    </row>
    <row r="127" spans="1:13" x14ac:dyDescent="0.25">
      <c r="A127" s="6" t="s">
        <v>756</v>
      </c>
      <c r="B127" s="5" t="s">
        <v>798</v>
      </c>
      <c r="C127" s="6" t="s">
        <v>532</v>
      </c>
      <c r="D127" s="5">
        <v>2004</v>
      </c>
      <c r="E127" s="5">
        <v>2004</v>
      </c>
      <c r="F127" s="7" t="s">
        <v>595</v>
      </c>
      <c r="G127" s="7" t="s">
        <v>11</v>
      </c>
      <c r="H127" s="6" t="s">
        <v>12</v>
      </c>
      <c r="I127" s="6" t="s">
        <v>13</v>
      </c>
      <c r="J127" s="6" t="s">
        <v>14</v>
      </c>
      <c r="K127" s="6" t="s">
        <v>12</v>
      </c>
      <c r="L127" s="5">
        <v>0</v>
      </c>
      <c r="M127" s="5">
        <v>0</v>
      </c>
    </row>
    <row r="128" spans="1:13" x14ac:dyDescent="0.25">
      <c r="A128" s="6" t="s">
        <v>756</v>
      </c>
      <c r="B128" s="5" t="s">
        <v>799</v>
      </c>
      <c r="C128" s="6" t="s">
        <v>537</v>
      </c>
      <c r="D128" s="5">
        <v>2002</v>
      </c>
      <c r="E128" s="5">
        <v>2002</v>
      </c>
      <c r="F128" s="7" t="s">
        <v>599</v>
      </c>
      <c r="G128" s="7" t="s">
        <v>11</v>
      </c>
      <c r="H128" s="6" t="s">
        <v>43</v>
      </c>
      <c r="I128" s="6" t="s">
        <v>44</v>
      </c>
      <c r="J128" s="6" t="s">
        <v>538</v>
      </c>
      <c r="K128" s="6" t="s">
        <v>43</v>
      </c>
      <c r="L128" s="5">
        <v>0</v>
      </c>
      <c r="M128" s="5">
        <v>0</v>
      </c>
    </row>
    <row r="129" spans="1:13" x14ac:dyDescent="0.25">
      <c r="A129" s="6" t="s">
        <v>756</v>
      </c>
      <c r="B129" s="5" t="s">
        <v>800</v>
      </c>
      <c r="C129" s="6" t="s">
        <v>540</v>
      </c>
      <c r="D129" s="5">
        <v>1984</v>
      </c>
      <c r="E129" s="5">
        <v>1984</v>
      </c>
      <c r="F129" s="7" t="s">
        <v>801</v>
      </c>
      <c r="G129" s="7" t="s">
        <v>25</v>
      </c>
      <c r="H129" s="6" t="s">
        <v>12</v>
      </c>
      <c r="I129" s="6" t="s">
        <v>13</v>
      </c>
      <c r="J129" s="6" t="s">
        <v>153</v>
      </c>
      <c r="K129" s="6" t="s">
        <v>12</v>
      </c>
      <c r="L129" s="5">
        <v>0</v>
      </c>
      <c r="M129" s="5">
        <v>0</v>
      </c>
    </row>
    <row r="130" spans="1:13" x14ac:dyDescent="0.25">
      <c r="A130" s="6" t="s">
        <v>756</v>
      </c>
      <c r="B130" s="5" t="s">
        <v>802</v>
      </c>
      <c r="C130" s="6" t="s">
        <v>560</v>
      </c>
      <c r="D130" s="5">
        <v>2000</v>
      </c>
      <c r="E130" s="5">
        <v>2000</v>
      </c>
      <c r="F130" s="7" t="s">
        <v>652</v>
      </c>
      <c r="G130" s="7" t="s">
        <v>25</v>
      </c>
      <c r="H130" s="6" t="s">
        <v>561</v>
      </c>
      <c r="I130" s="6" t="s">
        <v>562</v>
      </c>
      <c r="J130" s="6" t="s">
        <v>563</v>
      </c>
      <c r="K130" s="6" t="s">
        <v>12</v>
      </c>
      <c r="L130" s="5">
        <v>0</v>
      </c>
      <c r="M130" s="5">
        <v>0</v>
      </c>
    </row>
    <row r="131" spans="1:13" x14ac:dyDescent="0.25">
      <c r="A131" s="6" t="s">
        <v>803</v>
      </c>
      <c r="B131" s="5" t="s">
        <v>804</v>
      </c>
      <c r="C131" s="6" t="s">
        <v>24</v>
      </c>
      <c r="D131" s="5">
        <v>1995</v>
      </c>
      <c r="E131" s="5">
        <v>1995</v>
      </c>
      <c r="F131" s="7" t="s">
        <v>665</v>
      </c>
      <c r="G131" s="7" t="s">
        <v>25</v>
      </c>
      <c r="H131" s="6" t="s">
        <v>26</v>
      </c>
      <c r="I131" s="6" t="s">
        <v>27</v>
      </c>
      <c r="J131" s="6" t="s">
        <v>28</v>
      </c>
      <c r="K131" s="6" t="s">
        <v>12</v>
      </c>
      <c r="L131" s="5">
        <v>0</v>
      </c>
      <c r="M131" s="5">
        <v>0</v>
      </c>
    </row>
    <row r="132" spans="1:13" x14ac:dyDescent="0.25">
      <c r="A132" s="6" t="s">
        <v>803</v>
      </c>
      <c r="B132" s="5" t="s">
        <v>805</v>
      </c>
      <c r="C132" s="6" t="s">
        <v>30</v>
      </c>
      <c r="D132" s="5">
        <v>2003</v>
      </c>
      <c r="E132" s="5">
        <v>2003</v>
      </c>
      <c r="F132" s="7" t="s">
        <v>597</v>
      </c>
      <c r="G132" s="7" t="s">
        <v>11</v>
      </c>
      <c r="H132" s="6" t="s">
        <v>31</v>
      </c>
      <c r="I132" s="6" t="s">
        <v>32</v>
      </c>
      <c r="J132" s="6" t="s">
        <v>33</v>
      </c>
      <c r="K132" s="6" t="s">
        <v>31</v>
      </c>
      <c r="L132" s="5">
        <v>0</v>
      </c>
      <c r="M132" s="5">
        <v>0</v>
      </c>
    </row>
    <row r="133" spans="1:13" x14ac:dyDescent="0.25">
      <c r="A133" s="6" t="s">
        <v>803</v>
      </c>
      <c r="B133" s="5" t="s">
        <v>806</v>
      </c>
      <c r="C133" s="6" t="s">
        <v>52</v>
      </c>
      <c r="D133" s="5">
        <v>1997</v>
      </c>
      <c r="E133" s="5">
        <v>1997</v>
      </c>
      <c r="F133" s="7" t="s">
        <v>635</v>
      </c>
      <c r="G133" s="7" t="s">
        <v>11</v>
      </c>
      <c r="H133" s="6" t="s">
        <v>43</v>
      </c>
      <c r="I133" s="6" t="s">
        <v>53</v>
      </c>
      <c r="J133" s="6" t="s">
        <v>54</v>
      </c>
      <c r="K133" s="6" t="s">
        <v>43</v>
      </c>
      <c r="L133" s="5">
        <v>0</v>
      </c>
      <c r="M133" s="5">
        <v>0</v>
      </c>
    </row>
    <row r="134" spans="1:13" x14ac:dyDescent="0.25">
      <c r="A134" s="6" t="s">
        <v>803</v>
      </c>
      <c r="B134" s="5" t="s">
        <v>807</v>
      </c>
      <c r="C134" s="6" t="s">
        <v>71</v>
      </c>
      <c r="D134" s="5">
        <v>1998</v>
      </c>
      <c r="E134" s="5">
        <v>1998</v>
      </c>
      <c r="F134" s="7" t="s">
        <v>612</v>
      </c>
      <c r="G134" s="7" t="s">
        <v>11</v>
      </c>
      <c r="H134" s="6" t="s">
        <v>43</v>
      </c>
      <c r="I134" s="6" t="s">
        <v>53</v>
      </c>
      <c r="J134" s="6" t="s">
        <v>72</v>
      </c>
      <c r="K134" s="6" t="s">
        <v>43</v>
      </c>
      <c r="L134" s="5">
        <v>0</v>
      </c>
      <c r="M134" s="5">
        <v>0</v>
      </c>
    </row>
    <row r="135" spans="1:13" x14ac:dyDescent="0.25">
      <c r="A135" s="6" t="s">
        <v>803</v>
      </c>
      <c r="B135" s="5" t="s">
        <v>808</v>
      </c>
      <c r="C135" s="6" t="s">
        <v>74</v>
      </c>
      <c r="D135" s="5">
        <v>1965</v>
      </c>
      <c r="E135" s="5">
        <v>1965</v>
      </c>
      <c r="F135" s="7" t="s">
        <v>809</v>
      </c>
      <c r="G135" s="7" t="s">
        <v>25</v>
      </c>
      <c r="H135" s="6" t="s">
        <v>75</v>
      </c>
      <c r="I135" s="6" t="s">
        <v>617</v>
      </c>
      <c r="J135" s="6" t="s">
        <v>76</v>
      </c>
      <c r="K135" s="6" t="s">
        <v>75</v>
      </c>
      <c r="L135" s="5">
        <v>0</v>
      </c>
      <c r="M135" s="5">
        <v>1</v>
      </c>
    </row>
    <row r="136" spans="1:13" x14ac:dyDescent="0.25">
      <c r="A136" s="6" t="s">
        <v>803</v>
      </c>
      <c r="B136" s="5" t="s">
        <v>810</v>
      </c>
      <c r="C136" s="6" t="s">
        <v>89</v>
      </c>
      <c r="D136" s="5">
        <v>2004</v>
      </c>
      <c r="E136" s="5">
        <v>2004</v>
      </c>
      <c r="F136" s="7" t="s">
        <v>595</v>
      </c>
      <c r="G136" s="7" t="s">
        <v>11</v>
      </c>
      <c r="H136" s="6" t="s">
        <v>90</v>
      </c>
      <c r="I136" s="6" t="s">
        <v>91</v>
      </c>
      <c r="J136" s="6" t="s">
        <v>92</v>
      </c>
      <c r="K136" s="6" t="s">
        <v>90</v>
      </c>
      <c r="L136" s="5">
        <v>0</v>
      </c>
      <c r="M136" s="5">
        <v>0</v>
      </c>
    </row>
    <row r="137" spans="1:13" x14ac:dyDescent="0.25">
      <c r="A137" s="6" t="s">
        <v>803</v>
      </c>
      <c r="B137" s="5" t="s">
        <v>811</v>
      </c>
      <c r="C137" s="6" t="s">
        <v>98</v>
      </c>
      <c r="D137" s="5">
        <v>2003</v>
      </c>
      <c r="E137" s="5">
        <v>2003</v>
      </c>
      <c r="F137" s="7" t="s">
        <v>597</v>
      </c>
      <c r="G137" s="7" t="s">
        <v>11</v>
      </c>
      <c r="H137" s="6" t="s">
        <v>99</v>
      </c>
      <c r="I137" s="6" t="s">
        <v>609</v>
      </c>
      <c r="J137" s="6" t="s">
        <v>101</v>
      </c>
      <c r="K137" s="6" t="s">
        <v>90</v>
      </c>
      <c r="L137" s="5">
        <v>0</v>
      </c>
      <c r="M137" s="5">
        <v>0</v>
      </c>
    </row>
    <row r="138" spans="1:13" x14ac:dyDescent="0.25">
      <c r="A138" s="6" t="s">
        <v>803</v>
      </c>
      <c r="B138" s="5" t="s">
        <v>812</v>
      </c>
      <c r="C138" s="6" t="s">
        <v>115</v>
      </c>
      <c r="D138" s="5">
        <v>2003</v>
      </c>
      <c r="E138" s="5">
        <v>2003</v>
      </c>
      <c r="F138" s="7" t="s">
        <v>597</v>
      </c>
      <c r="G138" s="7" t="s">
        <v>18</v>
      </c>
      <c r="H138" s="6" t="s">
        <v>116</v>
      </c>
      <c r="I138" s="6" t="s">
        <v>273</v>
      </c>
      <c r="J138" s="6" t="s">
        <v>118</v>
      </c>
      <c r="K138" s="6" t="s">
        <v>116</v>
      </c>
      <c r="L138" s="5">
        <v>0</v>
      </c>
      <c r="M138" s="5">
        <v>0</v>
      </c>
    </row>
    <row r="139" spans="1:13" x14ac:dyDescent="0.25">
      <c r="A139" s="6" t="s">
        <v>803</v>
      </c>
      <c r="B139" s="5" t="s">
        <v>813</v>
      </c>
      <c r="C139" s="6" t="s">
        <v>124</v>
      </c>
      <c r="D139" s="5">
        <v>1997</v>
      </c>
      <c r="E139" s="5">
        <v>1997</v>
      </c>
      <c r="F139" s="7" t="s">
        <v>635</v>
      </c>
      <c r="G139" s="7" t="s">
        <v>25</v>
      </c>
      <c r="H139" s="6" t="s">
        <v>36</v>
      </c>
      <c r="I139" s="6" t="s">
        <v>125</v>
      </c>
      <c r="J139" s="6" t="s">
        <v>38</v>
      </c>
      <c r="K139" s="6" t="s">
        <v>36</v>
      </c>
      <c r="L139" s="5">
        <v>0</v>
      </c>
      <c r="M139" s="5">
        <v>0</v>
      </c>
    </row>
    <row r="140" spans="1:13" x14ac:dyDescent="0.25">
      <c r="A140" s="6" t="s">
        <v>803</v>
      </c>
      <c r="B140" s="5" t="s">
        <v>814</v>
      </c>
      <c r="C140" s="6" t="s">
        <v>127</v>
      </c>
      <c r="D140" s="5">
        <v>1995</v>
      </c>
      <c r="E140" s="5">
        <v>1995</v>
      </c>
      <c r="F140" s="7" t="s">
        <v>665</v>
      </c>
      <c r="G140" s="7" t="s">
        <v>25</v>
      </c>
      <c r="H140" s="6" t="s">
        <v>82</v>
      </c>
      <c r="I140" s="6" t="s">
        <v>83</v>
      </c>
      <c r="J140" s="6" t="s">
        <v>128</v>
      </c>
      <c r="K140" s="6" t="s">
        <v>82</v>
      </c>
      <c r="L140" s="5">
        <v>0</v>
      </c>
      <c r="M140" s="5">
        <v>0</v>
      </c>
    </row>
    <row r="141" spans="1:13" x14ac:dyDescent="0.25">
      <c r="A141" s="6" t="s">
        <v>803</v>
      </c>
      <c r="B141" s="5" t="s">
        <v>815</v>
      </c>
      <c r="C141" s="6" t="s">
        <v>136</v>
      </c>
      <c r="D141" s="5">
        <v>1994</v>
      </c>
      <c r="E141" s="5">
        <v>1994</v>
      </c>
      <c r="F141" s="7" t="s">
        <v>622</v>
      </c>
      <c r="G141" s="7" t="s">
        <v>25</v>
      </c>
      <c r="H141" s="6" t="s">
        <v>26</v>
      </c>
      <c r="I141" s="6" t="s">
        <v>27</v>
      </c>
      <c r="J141" s="6" t="s">
        <v>28</v>
      </c>
      <c r="K141" s="6" t="s">
        <v>12</v>
      </c>
      <c r="L141" s="5">
        <v>0</v>
      </c>
      <c r="M141" s="5">
        <v>0</v>
      </c>
    </row>
    <row r="142" spans="1:13" x14ac:dyDescent="0.25">
      <c r="A142" s="6" t="s">
        <v>803</v>
      </c>
      <c r="B142" s="5" t="s">
        <v>816</v>
      </c>
      <c r="C142" s="6" t="s">
        <v>143</v>
      </c>
      <c r="D142" s="5">
        <v>1980</v>
      </c>
      <c r="E142" s="5">
        <v>1980</v>
      </c>
      <c r="F142" s="7" t="s">
        <v>630</v>
      </c>
      <c r="G142" s="7" t="s">
        <v>25</v>
      </c>
      <c r="H142" s="6" t="s">
        <v>75</v>
      </c>
      <c r="I142" s="6" t="s">
        <v>144</v>
      </c>
      <c r="J142" s="6" t="s">
        <v>145</v>
      </c>
      <c r="K142" s="6" t="s">
        <v>75</v>
      </c>
      <c r="L142" s="5">
        <v>0</v>
      </c>
      <c r="M142" s="5">
        <v>1</v>
      </c>
    </row>
    <row r="143" spans="1:13" x14ac:dyDescent="0.25">
      <c r="A143" s="6" t="s">
        <v>803</v>
      </c>
      <c r="B143" s="5" t="s">
        <v>817</v>
      </c>
      <c r="C143" s="6" t="s">
        <v>155</v>
      </c>
      <c r="D143" s="5">
        <v>2004</v>
      </c>
      <c r="E143" s="5">
        <v>2004</v>
      </c>
      <c r="F143" s="7" t="s">
        <v>595</v>
      </c>
      <c r="G143" s="7" t="s">
        <v>18</v>
      </c>
      <c r="H143" s="6" t="s">
        <v>12</v>
      </c>
      <c r="I143" s="6" t="s">
        <v>13</v>
      </c>
      <c r="J143" s="6" t="s">
        <v>818</v>
      </c>
      <c r="K143" s="6" t="s">
        <v>12</v>
      </c>
      <c r="L143" s="5">
        <v>0</v>
      </c>
      <c r="M143" s="5">
        <v>0</v>
      </c>
    </row>
    <row r="144" spans="1:13" x14ac:dyDescent="0.25">
      <c r="A144" s="6" t="s">
        <v>803</v>
      </c>
      <c r="B144" s="5" t="s">
        <v>819</v>
      </c>
      <c r="C144" s="6" t="s">
        <v>170</v>
      </c>
      <c r="D144" s="5">
        <v>1997</v>
      </c>
      <c r="E144" s="5">
        <v>1997</v>
      </c>
      <c r="F144" s="7" t="s">
        <v>635</v>
      </c>
      <c r="G144" s="7" t="s">
        <v>11</v>
      </c>
      <c r="H144" s="6" t="s">
        <v>171</v>
      </c>
      <c r="I144" s="6" t="s">
        <v>172</v>
      </c>
      <c r="J144" s="6" t="s">
        <v>173</v>
      </c>
      <c r="K144" s="6" t="s">
        <v>196</v>
      </c>
      <c r="L144" s="5">
        <v>0</v>
      </c>
      <c r="M144" s="5">
        <v>0</v>
      </c>
    </row>
    <row r="145" spans="1:13" x14ac:dyDescent="0.25">
      <c r="A145" s="6" t="s">
        <v>803</v>
      </c>
      <c r="B145" s="5" t="s">
        <v>820</v>
      </c>
      <c r="C145" s="6" t="s">
        <v>184</v>
      </c>
      <c r="D145" s="5">
        <v>2003</v>
      </c>
      <c r="E145" s="5">
        <v>2003</v>
      </c>
      <c r="F145" s="7" t="s">
        <v>597</v>
      </c>
      <c r="G145" s="7" t="s">
        <v>11</v>
      </c>
      <c r="H145" s="6" t="s">
        <v>36</v>
      </c>
      <c r="I145" s="6" t="s">
        <v>37</v>
      </c>
      <c r="J145" s="6" t="s">
        <v>96</v>
      </c>
      <c r="K145" s="6" t="s">
        <v>36</v>
      </c>
      <c r="L145" s="5">
        <v>0</v>
      </c>
      <c r="M145" s="5">
        <v>0</v>
      </c>
    </row>
    <row r="146" spans="1:13" x14ac:dyDescent="0.25">
      <c r="A146" s="6" t="s">
        <v>803</v>
      </c>
      <c r="B146" s="5" t="s">
        <v>821</v>
      </c>
      <c r="C146" s="6" t="s">
        <v>186</v>
      </c>
      <c r="D146" s="5">
        <v>2003</v>
      </c>
      <c r="E146" s="5">
        <v>2003</v>
      </c>
      <c r="F146" s="7" t="s">
        <v>597</v>
      </c>
      <c r="G146" s="7" t="s">
        <v>18</v>
      </c>
      <c r="H146" s="6" t="s">
        <v>90</v>
      </c>
      <c r="I146" s="6" t="s">
        <v>628</v>
      </c>
      <c r="J146" s="6" t="s">
        <v>188</v>
      </c>
      <c r="K146" s="6" t="s">
        <v>90</v>
      </c>
      <c r="L146" s="5">
        <v>0</v>
      </c>
      <c r="M146" s="5">
        <v>0</v>
      </c>
    </row>
    <row r="147" spans="1:13" x14ac:dyDescent="0.25">
      <c r="A147" s="6" t="s">
        <v>803</v>
      </c>
      <c r="B147" s="5" t="s">
        <v>822</v>
      </c>
      <c r="C147" s="6" t="s">
        <v>200</v>
      </c>
      <c r="D147" s="5">
        <v>1985</v>
      </c>
      <c r="E147" s="5">
        <v>1985</v>
      </c>
      <c r="F147" s="7" t="s">
        <v>689</v>
      </c>
      <c r="G147" s="7" t="s">
        <v>25</v>
      </c>
      <c r="H147" s="6" t="s">
        <v>12</v>
      </c>
      <c r="I147" s="6" t="s">
        <v>13</v>
      </c>
      <c r="J147" s="6" t="s">
        <v>28</v>
      </c>
      <c r="K147" s="6" t="s">
        <v>12</v>
      </c>
      <c r="L147" s="5">
        <v>0</v>
      </c>
      <c r="M147" s="5">
        <v>0</v>
      </c>
    </row>
    <row r="148" spans="1:13" x14ac:dyDescent="0.25">
      <c r="A148" s="6" t="s">
        <v>803</v>
      </c>
      <c r="B148" s="5" t="s">
        <v>823</v>
      </c>
      <c r="C148" s="6" t="s">
        <v>218</v>
      </c>
      <c r="D148" s="5">
        <v>2000</v>
      </c>
      <c r="E148" s="5">
        <v>2000</v>
      </c>
      <c r="F148" s="7" t="s">
        <v>652</v>
      </c>
      <c r="G148" s="7" t="s">
        <v>11</v>
      </c>
      <c r="H148" s="6" t="s">
        <v>82</v>
      </c>
      <c r="I148" s="6" t="s">
        <v>83</v>
      </c>
      <c r="J148" s="6" t="s">
        <v>219</v>
      </c>
      <c r="K148" s="6" t="s">
        <v>82</v>
      </c>
      <c r="L148" s="5">
        <v>0</v>
      </c>
      <c r="M148" s="5">
        <v>0</v>
      </c>
    </row>
    <row r="149" spans="1:13" x14ac:dyDescent="0.25">
      <c r="A149" s="6" t="s">
        <v>803</v>
      </c>
      <c r="B149" s="5" t="s">
        <v>824</v>
      </c>
      <c r="C149" s="6" t="s">
        <v>245</v>
      </c>
      <c r="D149" s="5">
        <v>2000</v>
      </c>
      <c r="E149" s="5">
        <v>2000</v>
      </c>
      <c r="F149" s="7" t="s">
        <v>652</v>
      </c>
      <c r="G149" s="7" t="s">
        <v>11</v>
      </c>
      <c r="H149" s="6" t="s">
        <v>246</v>
      </c>
      <c r="I149" s="6" t="s">
        <v>247</v>
      </c>
      <c r="J149" s="6" t="s">
        <v>248</v>
      </c>
      <c r="K149" s="6" t="s">
        <v>246</v>
      </c>
      <c r="L149" s="5">
        <v>0</v>
      </c>
      <c r="M149" s="5">
        <v>0</v>
      </c>
    </row>
    <row r="150" spans="1:13" x14ac:dyDescent="0.25">
      <c r="A150" s="6" t="s">
        <v>803</v>
      </c>
      <c r="B150" s="5" t="s">
        <v>825</v>
      </c>
      <c r="C150" s="6" t="s">
        <v>250</v>
      </c>
      <c r="D150" s="5">
        <v>2002</v>
      </c>
      <c r="E150" s="5">
        <v>2002</v>
      </c>
      <c r="F150" s="7" t="s">
        <v>599</v>
      </c>
      <c r="G150" s="7" t="s">
        <v>11</v>
      </c>
      <c r="H150" s="6" t="s">
        <v>196</v>
      </c>
      <c r="I150" s="6" t="s">
        <v>197</v>
      </c>
      <c r="J150" s="6" t="s">
        <v>198</v>
      </c>
      <c r="K150" s="6" t="s">
        <v>196</v>
      </c>
      <c r="L150" s="5">
        <v>0</v>
      </c>
      <c r="M150" s="5">
        <v>0</v>
      </c>
    </row>
    <row r="151" spans="1:13" x14ac:dyDescent="0.25">
      <c r="A151" s="6" t="s">
        <v>803</v>
      </c>
      <c r="B151" s="5" t="s">
        <v>826</v>
      </c>
      <c r="C151" s="6" t="s">
        <v>252</v>
      </c>
      <c r="D151" s="5">
        <v>2002</v>
      </c>
      <c r="E151" s="5">
        <v>2002</v>
      </c>
      <c r="F151" s="7" t="s">
        <v>599</v>
      </c>
      <c r="G151" s="7" t="s">
        <v>11</v>
      </c>
      <c r="H151" s="6" t="s">
        <v>108</v>
      </c>
      <c r="I151" s="6" t="s">
        <v>167</v>
      </c>
      <c r="J151" s="6" t="s">
        <v>253</v>
      </c>
      <c r="K151" s="6" t="s">
        <v>108</v>
      </c>
      <c r="L151" s="5">
        <v>0</v>
      </c>
      <c r="M151" s="5">
        <v>0</v>
      </c>
    </row>
    <row r="152" spans="1:13" x14ac:dyDescent="0.25">
      <c r="A152" s="6" t="s">
        <v>803</v>
      </c>
      <c r="B152" s="5" t="s">
        <v>827</v>
      </c>
      <c r="C152" s="6" t="s">
        <v>255</v>
      </c>
      <c r="D152" s="5">
        <v>1996</v>
      </c>
      <c r="E152" s="5">
        <v>1996</v>
      </c>
      <c r="F152" s="7" t="s">
        <v>614</v>
      </c>
      <c r="G152" s="7" t="s">
        <v>25</v>
      </c>
      <c r="H152" s="6" t="s">
        <v>12</v>
      </c>
      <c r="I152" s="6" t="s">
        <v>27</v>
      </c>
      <c r="J152" s="6" t="s">
        <v>256</v>
      </c>
      <c r="K152" s="6" t="s">
        <v>12</v>
      </c>
      <c r="L152" s="5">
        <v>0</v>
      </c>
      <c r="M152" s="5">
        <v>0</v>
      </c>
    </row>
    <row r="153" spans="1:13" x14ac:dyDescent="0.25">
      <c r="A153" s="6" t="s">
        <v>803</v>
      </c>
      <c r="B153" s="5" t="s">
        <v>828</v>
      </c>
      <c r="C153" s="6" t="s">
        <v>258</v>
      </c>
      <c r="D153" s="5">
        <v>2004</v>
      </c>
      <c r="E153" s="5">
        <v>2004</v>
      </c>
      <c r="F153" s="7" t="s">
        <v>595</v>
      </c>
      <c r="G153" s="7" t="s">
        <v>18</v>
      </c>
      <c r="H153" s="6" t="s">
        <v>12</v>
      </c>
      <c r="I153" s="6" t="s">
        <v>13</v>
      </c>
      <c r="J153" s="6" t="s">
        <v>259</v>
      </c>
      <c r="K153" s="6" t="s">
        <v>12</v>
      </c>
      <c r="L153" s="5">
        <v>0</v>
      </c>
      <c r="M153" s="5">
        <v>0</v>
      </c>
    </row>
    <row r="154" spans="1:13" x14ac:dyDescent="0.25">
      <c r="A154" s="6" t="s">
        <v>803</v>
      </c>
      <c r="B154" s="5" t="s">
        <v>829</v>
      </c>
      <c r="C154" s="6" t="s">
        <v>270</v>
      </c>
      <c r="D154" s="5">
        <v>1998</v>
      </c>
      <c r="E154" s="5">
        <v>1998</v>
      </c>
      <c r="F154" s="7" t="s">
        <v>612</v>
      </c>
      <c r="G154" s="7" t="s">
        <v>25</v>
      </c>
      <c r="H154" s="6" t="s">
        <v>116</v>
      </c>
      <c r="I154" s="6" t="s">
        <v>273</v>
      </c>
      <c r="J154" s="6" t="s">
        <v>118</v>
      </c>
      <c r="K154" s="6" t="s">
        <v>116</v>
      </c>
      <c r="L154" s="5">
        <v>0</v>
      </c>
      <c r="M154" s="5">
        <v>0</v>
      </c>
    </row>
    <row r="155" spans="1:13" x14ac:dyDescent="0.25">
      <c r="A155" s="6" t="s">
        <v>803</v>
      </c>
      <c r="B155" s="5" t="s">
        <v>830</v>
      </c>
      <c r="C155" s="6" t="s">
        <v>272</v>
      </c>
      <c r="D155" s="5">
        <v>1998</v>
      </c>
      <c r="E155" s="5">
        <v>1998</v>
      </c>
      <c r="F155" s="7" t="s">
        <v>612</v>
      </c>
      <c r="G155" s="7" t="s">
        <v>25</v>
      </c>
      <c r="H155" s="6" t="s">
        <v>116</v>
      </c>
      <c r="I155" s="6" t="s">
        <v>273</v>
      </c>
      <c r="J155" s="6" t="s">
        <v>118</v>
      </c>
      <c r="K155" s="6" t="s">
        <v>116</v>
      </c>
      <c r="L155" s="5">
        <v>0</v>
      </c>
      <c r="M155" s="5">
        <v>0</v>
      </c>
    </row>
    <row r="156" spans="1:13" x14ac:dyDescent="0.25">
      <c r="A156" s="6" t="s">
        <v>803</v>
      </c>
      <c r="B156" s="5" t="s">
        <v>831</v>
      </c>
      <c r="C156" s="6" t="s">
        <v>275</v>
      </c>
      <c r="D156" s="5">
        <v>1995</v>
      </c>
      <c r="E156" s="5">
        <v>1995</v>
      </c>
      <c r="F156" s="7" t="s">
        <v>665</v>
      </c>
      <c r="G156" s="7" t="s">
        <v>11</v>
      </c>
      <c r="H156" s="6" t="s">
        <v>171</v>
      </c>
      <c r="I156" s="6" t="s">
        <v>172</v>
      </c>
      <c r="J156" s="6" t="s">
        <v>173</v>
      </c>
      <c r="K156" s="6" t="s">
        <v>196</v>
      </c>
      <c r="L156" s="5">
        <v>0</v>
      </c>
      <c r="M156" s="5">
        <v>0</v>
      </c>
    </row>
    <row r="157" spans="1:13" x14ac:dyDescent="0.25">
      <c r="A157" s="6" t="s">
        <v>803</v>
      </c>
      <c r="B157" s="5" t="s">
        <v>832</v>
      </c>
      <c r="C157" s="6" t="s">
        <v>285</v>
      </c>
      <c r="D157" s="5">
        <v>1999</v>
      </c>
      <c r="E157" s="5">
        <v>1999</v>
      </c>
      <c r="F157" s="7" t="s">
        <v>646</v>
      </c>
      <c r="G157" s="7" t="s">
        <v>25</v>
      </c>
      <c r="H157" s="6" t="s">
        <v>12</v>
      </c>
      <c r="I157" s="6" t="s">
        <v>27</v>
      </c>
      <c r="J157" s="6" t="s">
        <v>286</v>
      </c>
      <c r="K157" s="6" t="s">
        <v>12</v>
      </c>
      <c r="L157" s="5">
        <v>0</v>
      </c>
      <c r="M157" s="5">
        <v>0</v>
      </c>
    </row>
    <row r="158" spans="1:13" x14ac:dyDescent="0.25">
      <c r="A158" s="6" t="s">
        <v>803</v>
      </c>
      <c r="B158" s="5" t="s">
        <v>833</v>
      </c>
      <c r="C158" s="6" t="s">
        <v>290</v>
      </c>
      <c r="D158" s="5">
        <v>2000</v>
      </c>
      <c r="E158" s="5">
        <v>2000</v>
      </c>
      <c r="F158" s="7" t="s">
        <v>652</v>
      </c>
      <c r="G158" s="7" t="s">
        <v>11</v>
      </c>
      <c r="H158" s="6" t="s">
        <v>291</v>
      </c>
      <c r="I158" s="6" t="s">
        <v>292</v>
      </c>
      <c r="J158" s="6" t="s">
        <v>293</v>
      </c>
      <c r="K158" s="6" t="s">
        <v>82</v>
      </c>
      <c r="L158" s="5">
        <v>0</v>
      </c>
      <c r="M158" s="5">
        <v>0</v>
      </c>
    </row>
    <row r="159" spans="1:13" x14ac:dyDescent="0.25">
      <c r="A159" s="6" t="s">
        <v>803</v>
      </c>
      <c r="B159" s="5" t="s">
        <v>834</v>
      </c>
      <c r="C159" s="6" t="s">
        <v>325</v>
      </c>
      <c r="D159" s="5">
        <v>1995</v>
      </c>
      <c r="E159" s="5">
        <v>1995</v>
      </c>
      <c r="F159" s="7" t="s">
        <v>665</v>
      </c>
      <c r="G159" s="7" t="s">
        <v>25</v>
      </c>
      <c r="H159" s="6" t="s">
        <v>36</v>
      </c>
      <c r="I159" s="6" t="s">
        <v>125</v>
      </c>
      <c r="J159" s="6" t="s">
        <v>38</v>
      </c>
      <c r="K159" s="6" t="s">
        <v>36</v>
      </c>
      <c r="L159" s="5">
        <v>0</v>
      </c>
      <c r="M159" s="5">
        <v>0</v>
      </c>
    </row>
    <row r="160" spans="1:13" x14ac:dyDescent="0.25">
      <c r="A160" s="6" t="s">
        <v>803</v>
      </c>
      <c r="B160" s="5" t="s">
        <v>835</v>
      </c>
      <c r="C160" s="6" t="s">
        <v>334</v>
      </c>
      <c r="D160" s="5">
        <v>1996</v>
      </c>
      <c r="E160" s="5">
        <v>1996</v>
      </c>
      <c r="F160" s="7" t="s">
        <v>614</v>
      </c>
      <c r="G160" s="7" t="s">
        <v>25</v>
      </c>
      <c r="H160" s="6" t="s">
        <v>67</v>
      </c>
      <c r="I160" s="6" t="s">
        <v>335</v>
      </c>
      <c r="J160" s="6" t="s">
        <v>336</v>
      </c>
      <c r="K160" s="6" t="s">
        <v>67</v>
      </c>
      <c r="L160" s="5">
        <v>0</v>
      </c>
      <c r="M160" s="5">
        <v>0</v>
      </c>
    </row>
    <row r="161" spans="1:13" x14ac:dyDescent="0.25">
      <c r="A161" s="6" t="s">
        <v>803</v>
      </c>
      <c r="B161" s="5" t="s">
        <v>836</v>
      </c>
      <c r="C161" s="6" t="s">
        <v>349</v>
      </c>
      <c r="D161" s="5">
        <v>1996</v>
      </c>
      <c r="E161" s="5">
        <v>1996</v>
      </c>
      <c r="F161" s="7" t="s">
        <v>614</v>
      </c>
      <c r="G161" s="7" t="s">
        <v>25</v>
      </c>
      <c r="H161" s="6" t="s">
        <v>90</v>
      </c>
      <c r="I161" s="6" t="s">
        <v>350</v>
      </c>
      <c r="J161" s="6" t="s">
        <v>351</v>
      </c>
      <c r="K161" s="6" t="s">
        <v>90</v>
      </c>
      <c r="L161" s="5">
        <v>0</v>
      </c>
      <c r="M161" s="5">
        <v>0</v>
      </c>
    </row>
    <row r="162" spans="1:13" x14ac:dyDescent="0.25">
      <c r="A162" s="6" t="s">
        <v>803</v>
      </c>
      <c r="B162" s="5" t="s">
        <v>837</v>
      </c>
      <c r="C162" s="6" t="s">
        <v>355</v>
      </c>
      <c r="D162" s="5">
        <v>2002</v>
      </c>
      <c r="E162" s="5">
        <v>2002</v>
      </c>
      <c r="F162" s="7" t="s">
        <v>599</v>
      </c>
      <c r="G162" s="7" t="s">
        <v>18</v>
      </c>
      <c r="H162" s="6" t="s">
        <v>356</v>
      </c>
      <c r="I162" s="6" t="s">
        <v>357</v>
      </c>
      <c r="J162" s="6" t="s">
        <v>358</v>
      </c>
      <c r="K162" s="6" t="s">
        <v>356</v>
      </c>
      <c r="L162" s="5">
        <v>0</v>
      </c>
      <c r="M162" s="5">
        <v>0</v>
      </c>
    </row>
    <row r="163" spans="1:13" x14ac:dyDescent="0.25">
      <c r="A163" s="6" t="s">
        <v>803</v>
      </c>
      <c r="B163" s="5" t="s">
        <v>838</v>
      </c>
      <c r="C163" s="6" t="s">
        <v>364</v>
      </c>
      <c r="D163" s="5">
        <v>1995</v>
      </c>
      <c r="E163" s="5">
        <v>1995</v>
      </c>
      <c r="F163" s="7" t="s">
        <v>665</v>
      </c>
      <c r="G163" s="7" t="s">
        <v>25</v>
      </c>
      <c r="H163" s="6" t="s">
        <v>90</v>
      </c>
      <c r="I163" s="6" t="s">
        <v>365</v>
      </c>
      <c r="J163" s="6" t="s">
        <v>366</v>
      </c>
      <c r="K163" s="6" t="s">
        <v>90</v>
      </c>
      <c r="L163" s="5">
        <v>0</v>
      </c>
      <c r="M163" s="5">
        <v>0</v>
      </c>
    </row>
    <row r="164" spans="1:13" x14ac:dyDescent="0.25">
      <c r="A164" s="6" t="s">
        <v>803</v>
      </c>
      <c r="B164" s="5" t="s">
        <v>839</v>
      </c>
      <c r="C164" s="6" t="s">
        <v>377</v>
      </c>
      <c r="D164" s="5">
        <v>2002</v>
      </c>
      <c r="E164" s="5">
        <v>2002</v>
      </c>
      <c r="F164" s="7" t="s">
        <v>599</v>
      </c>
      <c r="G164" s="7" t="s">
        <v>18</v>
      </c>
      <c r="H164" s="6" t="s">
        <v>116</v>
      </c>
      <c r="I164" s="6" t="s">
        <v>698</v>
      </c>
      <c r="J164" s="6" t="s">
        <v>315</v>
      </c>
      <c r="K164" s="6" t="s">
        <v>116</v>
      </c>
      <c r="L164" s="5">
        <v>0</v>
      </c>
      <c r="M164" s="5">
        <v>0</v>
      </c>
    </row>
    <row r="165" spans="1:13" x14ac:dyDescent="0.25">
      <c r="A165" s="6" t="s">
        <v>803</v>
      </c>
      <c r="B165" s="5" t="s">
        <v>840</v>
      </c>
      <c r="C165" s="6" t="s">
        <v>379</v>
      </c>
      <c r="D165" s="5">
        <v>1994</v>
      </c>
      <c r="E165" s="5">
        <v>1994</v>
      </c>
      <c r="F165" s="7" t="s">
        <v>622</v>
      </c>
      <c r="G165" s="7" t="s">
        <v>25</v>
      </c>
      <c r="H165" s="6" t="s">
        <v>26</v>
      </c>
      <c r="I165" s="6" t="s">
        <v>380</v>
      </c>
      <c r="J165" s="6" t="s">
        <v>381</v>
      </c>
      <c r="K165" s="6" t="s">
        <v>12</v>
      </c>
      <c r="L165" s="5">
        <v>0</v>
      </c>
      <c r="M165" s="5">
        <v>0</v>
      </c>
    </row>
    <row r="166" spans="1:13" x14ac:dyDescent="0.25">
      <c r="A166" s="6" t="s">
        <v>803</v>
      </c>
      <c r="B166" s="5" t="s">
        <v>841</v>
      </c>
      <c r="C166" s="6" t="s">
        <v>383</v>
      </c>
      <c r="D166" s="5">
        <v>2003</v>
      </c>
      <c r="E166" s="5">
        <v>2003</v>
      </c>
      <c r="F166" s="7" t="s">
        <v>597</v>
      </c>
      <c r="G166" s="7" t="s">
        <v>11</v>
      </c>
      <c r="H166" s="6" t="s">
        <v>196</v>
      </c>
      <c r="I166" s="6" t="s">
        <v>197</v>
      </c>
      <c r="J166" s="6" t="s">
        <v>198</v>
      </c>
      <c r="K166" s="6" t="s">
        <v>196</v>
      </c>
      <c r="L166" s="5">
        <v>0</v>
      </c>
      <c r="M166" s="5">
        <v>0</v>
      </c>
    </row>
    <row r="167" spans="1:13" x14ac:dyDescent="0.25">
      <c r="A167" s="6" t="s">
        <v>803</v>
      </c>
      <c r="B167" s="5" t="s">
        <v>842</v>
      </c>
      <c r="C167" s="6" t="s">
        <v>396</v>
      </c>
      <c r="D167" s="5">
        <v>2004</v>
      </c>
      <c r="E167" s="5">
        <v>2004</v>
      </c>
      <c r="F167" s="7" t="s">
        <v>595</v>
      </c>
      <c r="G167" s="7" t="s">
        <v>18</v>
      </c>
      <c r="H167" s="6" t="s">
        <v>82</v>
      </c>
      <c r="I167" s="6" t="s">
        <v>83</v>
      </c>
      <c r="J167" s="6" t="s">
        <v>219</v>
      </c>
      <c r="K167" s="6" t="s">
        <v>82</v>
      </c>
      <c r="L167" s="5">
        <v>0</v>
      </c>
      <c r="M167" s="5">
        <v>0</v>
      </c>
    </row>
    <row r="168" spans="1:13" x14ac:dyDescent="0.25">
      <c r="A168" s="6" t="s">
        <v>803</v>
      </c>
      <c r="B168" s="5" t="s">
        <v>843</v>
      </c>
      <c r="C168" s="6" t="s">
        <v>416</v>
      </c>
      <c r="D168" s="5">
        <v>2004</v>
      </c>
      <c r="E168" s="5">
        <v>2004</v>
      </c>
      <c r="F168" s="7" t="s">
        <v>595</v>
      </c>
      <c r="G168" s="7" t="s">
        <v>11</v>
      </c>
      <c r="H168" s="6" t="s">
        <v>67</v>
      </c>
      <c r="I168" s="6" t="s">
        <v>417</v>
      </c>
      <c r="J168" s="6" t="s">
        <v>418</v>
      </c>
      <c r="K168" s="6" t="s">
        <v>67</v>
      </c>
      <c r="L168" s="5">
        <v>0</v>
      </c>
      <c r="M168" s="5">
        <v>0</v>
      </c>
    </row>
    <row r="169" spans="1:13" x14ac:dyDescent="0.25">
      <c r="A169" s="6" t="s">
        <v>803</v>
      </c>
      <c r="B169" s="5" t="s">
        <v>844</v>
      </c>
      <c r="C169" s="6" t="s">
        <v>420</v>
      </c>
      <c r="D169" s="5">
        <v>2004</v>
      </c>
      <c r="E169" s="5">
        <v>2004</v>
      </c>
      <c r="F169" s="7" t="s">
        <v>595</v>
      </c>
      <c r="G169" s="7" t="s">
        <v>11</v>
      </c>
      <c r="H169" s="6" t="s">
        <v>67</v>
      </c>
      <c r="I169" s="6" t="s">
        <v>417</v>
      </c>
      <c r="J169" s="6" t="s">
        <v>418</v>
      </c>
      <c r="K169" s="6" t="s">
        <v>67</v>
      </c>
      <c r="L169" s="5">
        <v>0</v>
      </c>
      <c r="M169" s="5">
        <v>0</v>
      </c>
    </row>
    <row r="170" spans="1:13" x14ac:dyDescent="0.25">
      <c r="A170" s="6" t="s">
        <v>803</v>
      </c>
      <c r="B170" s="5" t="s">
        <v>845</v>
      </c>
      <c r="C170" s="6" t="s">
        <v>425</v>
      </c>
      <c r="D170" s="5">
        <v>1995</v>
      </c>
      <c r="E170" s="5">
        <v>1995</v>
      </c>
      <c r="F170" s="7" t="s">
        <v>665</v>
      </c>
      <c r="G170" s="7" t="s">
        <v>25</v>
      </c>
      <c r="H170" s="6" t="s">
        <v>90</v>
      </c>
      <c r="I170" s="6" t="s">
        <v>104</v>
      </c>
      <c r="J170" s="6" t="s">
        <v>105</v>
      </c>
      <c r="K170" s="6" t="s">
        <v>90</v>
      </c>
      <c r="L170" s="5">
        <v>0</v>
      </c>
      <c r="M170" s="5">
        <v>0</v>
      </c>
    </row>
    <row r="171" spans="1:13" x14ac:dyDescent="0.25">
      <c r="A171" s="6" t="s">
        <v>803</v>
      </c>
      <c r="B171" s="5" t="s">
        <v>846</v>
      </c>
      <c r="C171" s="6" t="s">
        <v>433</v>
      </c>
      <c r="D171" s="5">
        <v>2000</v>
      </c>
      <c r="E171" s="5">
        <v>2000</v>
      </c>
      <c r="F171" s="7" t="s">
        <v>652</v>
      </c>
      <c r="G171" s="7" t="s">
        <v>11</v>
      </c>
      <c r="H171" s="6" t="s">
        <v>291</v>
      </c>
      <c r="I171" s="6" t="s">
        <v>292</v>
      </c>
      <c r="J171" s="6" t="s">
        <v>434</v>
      </c>
      <c r="K171" s="6" t="s">
        <v>82</v>
      </c>
      <c r="L171" s="5">
        <v>0</v>
      </c>
      <c r="M171" s="5">
        <v>0</v>
      </c>
    </row>
    <row r="172" spans="1:13" x14ac:dyDescent="0.25">
      <c r="A172" s="6" t="s">
        <v>803</v>
      </c>
      <c r="B172" s="5" t="s">
        <v>847</v>
      </c>
      <c r="C172" s="6" t="s">
        <v>463</v>
      </c>
      <c r="D172" s="5">
        <v>1993</v>
      </c>
      <c r="E172" s="5">
        <v>1993</v>
      </c>
      <c r="F172" s="7" t="s">
        <v>848</v>
      </c>
      <c r="G172" s="7" t="s">
        <v>25</v>
      </c>
      <c r="H172" s="6" t="s">
        <v>171</v>
      </c>
      <c r="I172" s="6" t="s">
        <v>172</v>
      </c>
      <c r="J172" s="6" t="s">
        <v>173</v>
      </c>
      <c r="K172" s="6" t="s">
        <v>196</v>
      </c>
      <c r="L172" s="5">
        <v>0</v>
      </c>
      <c r="M172" s="5">
        <v>0</v>
      </c>
    </row>
    <row r="173" spans="1:13" x14ac:dyDescent="0.25">
      <c r="A173" s="6" t="s">
        <v>803</v>
      </c>
      <c r="B173" s="5" t="s">
        <v>849</v>
      </c>
      <c r="C173" s="6" t="s">
        <v>465</v>
      </c>
      <c r="D173" s="5">
        <v>1998</v>
      </c>
      <c r="E173" s="5">
        <v>1998</v>
      </c>
      <c r="F173" s="7" t="s">
        <v>612</v>
      </c>
      <c r="G173" s="7" t="s">
        <v>11</v>
      </c>
      <c r="H173" s="6" t="s">
        <v>43</v>
      </c>
      <c r="I173" s="6" t="s">
        <v>53</v>
      </c>
      <c r="J173" s="6" t="s">
        <v>72</v>
      </c>
      <c r="K173" s="6" t="s">
        <v>43</v>
      </c>
      <c r="L173" s="5">
        <v>0</v>
      </c>
      <c r="M173" s="5">
        <v>0</v>
      </c>
    </row>
    <row r="174" spans="1:13" x14ac:dyDescent="0.25">
      <c r="A174" s="6" t="s">
        <v>803</v>
      </c>
      <c r="B174" s="5" t="s">
        <v>850</v>
      </c>
      <c r="C174" s="6" t="s">
        <v>469</v>
      </c>
      <c r="D174" s="5">
        <v>2003</v>
      </c>
      <c r="E174" s="5">
        <v>2003</v>
      </c>
      <c r="F174" s="7" t="s">
        <v>597</v>
      </c>
      <c r="G174" s="7" t="s">
        <v>11</v>
      </c>
      <c r="H174" s="6" t="s">
        <v>12</v>
      </c>
      <c r="I174" s="6" t="s">
        <v>13</v>
      </c>
      <c r="J174" s="6" t="s">
        <v>14</v>
      </c>
      <c r="K174" s="6" t="s">
        <v>12</v>
      </c>
      <c r="L174" s="5">
        <v>0</v>
      </c>
      <c r="M174" s="5">
        <v>0</v>
      </c>
    </row>
    <row r="175" spans="1:13" x14ac:dyDescent="0.25">
      <c r="A175" s="6" t="s">
        <v>803</v>
      </c>
      <c r="B175" s="5" t="s">
        <v>851</v>
      </c>
      <c r="C175" s="6" t="s">
        <v>471</v>
      </c>
      <c r="D175" s="5">
        <v>1995</v>
      </c>
      <c r="E175" s="5">
        <v>1995</v>
      </c>
      <c r="F175" s="7" t="s">
        <v>665</v>
      </c>
      <c r="G175" s="7" t="s">
        <v>25</v>
      </c>
      <c r="H175" s="6" t="s">
        <v>12</v>
      </c>
      <c r="I175" s="6" t="s">
        <v>13</v>
      </c>
      <c r="J175" s="6" t="s">
        <v>139</v>
      </c>
      <c r="K175" s="6" t="s">
        <v>12</v>
      </c>
      <c r="L175" s="5">
        <v>0</v>
      </c>
      <c r="M175" s="5">
        <v>0</v>
      </c>
    </row>
    <row r="176" spans="1:13" x14ac:dyDescent="0.25">
      <c r="A176" s="6" t="s">
        <v>803</v>
      </c>
      <c r="B176" s="5" t="s">
        <v>852</v>
      </c>
      <c r="C176" s="6" t="s">
        <v>473</v>
      </c>
      <c r="D176" s="5">
        <v>2003</v>
      </c>
      <c r="E176" s="5">
        <v>2003</v>
      </c>
      <c r="F176" s="7" t="s">
        <v>597</v>
      </c>
      <c r="G176" s="7" t="s">
        <v>11</v>
      </c>
      <c r="H176" s="6" t="s">
        <v>90</v>
      </c>
      <c r="I176" s="6" t="s">
        <v>113</v>
      </c>
      <c r="J176" s="6" t="s">
        <v>474</v>
      </c>
      <c r="K176" s="6" t="s">
        <v>90</v>
      </c>
      <c r="L176" s="5">
        <v>0</v>
      </c>
      <c r="M176" s="5">
        <v>0</v>
      </c>
    </row>
    <row r="177" spans="1:13" x14ac:dyDescent="0.25">
      <c r="A177" s="6" t="s">
        <v>803</v>
      </c>
      <c r="B177" s="5" t="s">
        <v>853</v>
      </c>
      <c r="C177" s="6" t="s">
        <v>481</v>
      </c>
      <c r="D177" s="5">
        <v>1995</v>
      </c>
      <c r="E177" s="5">
        <v>1995</v>
      </c>
      <c r="F177" s="7" t="s">
        <v>665</v>
      </c>
      <c r="G177" s="7" t="s">
        <v>25</v>
      </c>
      <c r="H177" s="6" t="s">
        <v>36</v>
      </c>
      <c r="I177" s="6" t="s">
        <v>125</v>
      </c>
      <c r="J177" s="6" t="s">
        <v>38</v>
      </c>
      <c r="K177" s="6" t="s">
        <v>36</v>
      </c>
      <c r="L177" s="5">
        <v>0</v>
      </c>
      <c r="M177" s="5">
        <v>0</v>
      </c>
    </row>
    <row r="178" spans="1:13" x14ac:dyDescent="0.25">
      <c r="A178" s="6" t="s">
        <v>803</v>
      </c>
      <c r="B178" s="5" t="s">
        <v>854</v>
      </c>
      <c r="C178" s="6" t="s">
        <v>488</v>
      </c>
      <c r="D178" s="5">
        <v>2001</v>
      </c>
      <c r="E178" s="5">
        <v>2001</v>
      </c>
      <c r="F178" s="7" t="s">
        <v>603</v>
      </c>
      <c r="G178" s="7" t="s">
        <v>11</v>
      </c>
      <c r="H178" s="6" t="s">
        <v>457</v>
      </c>
      <c r="I178" s="6" t="s">
        <v>489</v>
      </c>
      <c r="J178" s="6" t="s">
        <v>490</v>
      </c>
      <c r="K178" s="6" t="s">
        <v>457</v>
      </c>
      <c r="L178" s="5">
        <v>0</v>
      </c>
      <c r="M178" s="5">
        <v>0</v>
      </c>
    </row>
    <row r="179" spans="1:13" x14ac:dyDescent="0.25">
      <c r="A179" s="6" t="s">
        <v>803</v>
      </c>
      <c r="B179" s="5" t="s">
        <v>855</v>
      </c>
      <c r="C179" s="6" t="s">
        <v>498</v>
      </c>
      <c r="D179" s="5">
        <v>1991</v>
      </c>
      <c r="E179" s="5">
        <v>1991</v>
      </c>
      <c r="F179" s="7" t="s">
        <v>780</v>
      </c>
      <c r="G179" s="7" t="s">
        <v>25</v>
      </c>
      <c r="H179" s="6" t="s">
        <v>82</v>
      </c>
      <c r="I179" s="6" t="s">
        <v>83</v>
      </c>
      <c r="J179" s="6" t="s">
        <v>128</v>
      </c>
      <c r="K179" s="6" t="s">
        <v>82</v>
      </c>
      <c r="L179" s="5">
        <v>0</v>
      </c>
      <c r="M179" s="5">
        <v>0</v>
      </c>
    </row>
    <row r="180" spans="1:13" x14ac:dyDescent="0.25">
      <c r="A180" s="6" t="s">
        <v>803</v>
      </c>
      <c r="B180" s="5" t="s">
        <v>856</v>
      </c>
      <c r="C180" s="6" t="s">
        <v>503</v>
      </c>
      <c r="D180" s="5">
        <v>1985</v>
      </c>
      <c r="E180" s="5">
        <v>1985</v>
      </c>
      <c r="F180" s="7" t="s">
        <v>689</v>
      </c>
      <c r="G180" s="7" t="s">
        <v>25</v>
      </c>
      <c r="H180" s="6" t="s">
        <v>12</v>
      </c>
      <c r="I180" s="6" t="s">
        <v>13</v>
      </c>
      <c r="J180" s="6" t="s">
        <v>28</v>
      </c>
      <c r="K180" s="6" t="s">
        <v>12</v>
      </c>
      <c r="L180" s="5">
        <v>0</v>
      </c>
      <c r="M180" s="5">
        <v>0</v>
      </c>
    </row>
    <row r="181" spans="1:13" x14ac:dyDescent="0.25">
      <c r="A181" s="6" t="s">
        <v>803</v>
      </c>
      <c r="B181" s="5" t="s">
        <v>857</v>
      </c>
      <c r="C181" s="6" t="s">
        <v>507</v>
      </c>
      <c r="D181" s="5">
        <v>1987</v>
      </c>
      <c r="E181" s="5">
        <v>1987</v>
      </c>
      <c r="F181" s="7" t="s">
        <v>858</v>
      </c>
      <c r="G181" s="7" t="s">
        <v>25</v>
      </c>
      <c r="H181" s="6" t="s">
        <v>75</v>
      </c>
      <c r="I181" s="6" t="s">
        <v>508</v>
      </c>
      <c r="J181" s="6" t="s">
        <v>230</v>
      </c>
      <c r="K181" s="6" t="s">
        <v>75</v>
      </c>
      <c r="L181" s="5">
        <v>0</v>
      </c>
      <c r="M181" s="5">
        <v>1</v>
      </c>
    </row>
    <row r="182" spans="1:13" x14ac:dyDescent="0.25">
      <c r="A182" s="6" t="s">
        <v>803</v>
      </c>
      <c r="B182" s="5" t="s">
        <v>859</v>
      </c>
      <c r="C182" s="6" t="s">
        <v>529</v>
      </c>
      <c r="D182" s="5">
        <v>2002</v>
      </c>
      <c r="E182" s="5">
        <v>2002</v>
      </c>
      <c r="F182" s="7" t="s">
        <v>599</v>
      </c>
      <c r="G182" s="7" t="s">
        <v>11</v>
      </c>
      <c r="H182" s="6" t="s">
        <v>99</v>
      </c>
      <c r="I182" s="6" t="s">
        <v>530</v>
      </c>
      <c r="J182" s="6" t="s">
        <v>101</v>
      </c>
      <c r="K182" s="6" t="s">
        <v>90</v>
      </c>
      <c r="L182" s="5">
        <v>0</v>
      </c>
      <c r="M182" s="5">
        <v>0</v>
      </c>
    </row>
    <row r="183" spans="1:13" x14ac:dyDescent="0.25">
      <c r="A183" s="6" t="s">
        <v>803</v>
      </c>
      <c r="B183" s="5" t="s">
        <v>860</v>
      </c>
      <c r="C183" s="6" t="s">
        <v>534</v>
      </c>
      <c r="D183" s="5">
        <v>2001</v>
      </c>
      <c r="E183" s="5">
        <v>2001</v>
      </c>
      <c r="F183" s="7" t="s">
        <v>603</v>
      </c>
      <c r="G183" s="7" t="s">
        <v>11</v>
      </c>
      <c r="H183" s="6" t="s">
        <v>12</v>
      </c>
      <c r="I183" s="6" t="s">
        <v>27</v>
      </c>
      <c r="J183" s="6" t="s">
        <v>535</v>
      </c>
      <c r="K183" s="6" t="s">
        <v>12</v>
      </c>
      <c r="L183" s="5">
        <v>0</v>
      </c>
      <c r="M183" s="5">
        <v>0</v>
      </c>
    </row>
    <row r="184" spans="1:13" x14ac:dyDescent="0.25">
      <c r="A184" s="6" t="s">
        <v>803</v>
      </c>
      <c r="B184" s="5" t="s">
        <v>861</v>
      </c>
      <c r="C184" s="6" t="s">
        <v>542</v>
      </c>
      <c r="D184" s="5">
        <v>2002</v>
      </c>
      <c r="E184" s="5">
        <v>2002</v>
      </c>
      <c r="F184" s="7" t="s">
        <v>599</v>
      </c>
      <c r="G184" s="7" t="s">
        <v>11</v>
      </c>
      <c r="H184" s="6" t="s">
        <v>36</v>
      </c>
      <c r="I184" s="6" t="s">
        <v>125</v>
      </c>
      <c r="J184" s="6" t="s">
        <v>180</v>
      </c>
      <c r="K184" s="6" t="s">
        <v>36</v>
      </c>
      <c r="L184" s="5">
        <v>0</v>
      </c>
      <c r="M184" s="5">
        <v>0</v>
      </c>
    </row>
    <row r="185" spans="1:13" x14ac:dyDescent="0.25">
      <c r="A185" s="6" t="s">
        <v>803</v>
      </c>
      <c r="B185" s="5" t="s">
        <v>862</v>
      </c>
      <c r="C185" s="6" t="s">
        <v>548</v>
      </c>
      <c r="D185" s="5">
        <v>1999</v>
      </c>
      <c r="E185" s="5">
        <v>1999</v>
      </c>
      <c r="F185" s="7" t="s">
        <v>646</v>
      </c>
      <c r="G185" s="7" t="s">
        <v>25</v>
      </c>
      <c r="H185" s="6" t="s">
        <v>36</v>
      </c>
      <c r="I185" s="6" t="s">
        <v>125</v>
      </c>
      <c r="J185" s="6" t="s">
        <v>180</v>
      </c>
      <c r="K185" s="6" t="s">
        <v>36</v>
      </c>
      <c r="L185" s="5">
        <v>0</v>
      </c>
      <c r="M185" s="5">
        <v>0</v>
      </c>
    </row>
    <row r="186" spans="1:13" x14ac:dyDescent="0.25">
      <c r="A186" s="6" t="s">
        <v>803</v>
      </c>
      <c r="B186" s="5" t="s">
        <v>863</v>
      </c>
      <c r="C186" s="6" t="s">
        <v>567</v>
      </c>
      <c r="D186" s="5">
        <v>2003</v>
      </c>
      <c r="E186" s="5">
        <v>2003</v>
      </c>
      <c r="F186" s="7" t="s">
        <v>597</v>
      </c>
      <c r="G186" s="7" t="s">
        <v>11</v>
      </c>
      <c r="H186" s="6" t="s">
        <v>48</v>
      </c>
      <c r="I186" s="6" t="s">
        <v>371</v>
      </c>
      <c r="J186" s="6" t="s">
        <v>568</v>
      </c>
      <c r="K186" s="6" t="s">
        <v>48</v>
      </c>
      <c r="L186" s="5">
        <v>0</v>
      </c>
      <c r="M186" s="5">
        <v>0</v>
      </c>
    </row>
    <row r="187" spans="1:13" x14ac:dyDescent="0.25">
      <c r="A187" s="6" t="s">
        <v>803</v>
      </c>
      <c r="B187" s="5" t="s">
        <v>864</v>
      </c>
      <c r="C187" s="6" t="s">
        <v>570</v>
      </c>
      <c r="D187" s="5">
        <v>1996</v>
      </c>
      <c r="E187" s="5">
        <v>1996</v>
      </c>
      <c r="F187" s="7" t="s">
        <v>614</v>
      </c>
      <c r="G187" s="7" t="s">
        <v>25</v>
      </c>
      <c r="H187" s="6" t="s">
        <v>90</v>
      </c>
      <c r="I187" s="6" t="s">
        <v>350</v>
      </c>
      <c r="J187" s="6" t="s">
        <v>351</v>
      </c>
      <c r="K187" s="6" t="s">
        <v>90</v>
      </c>
      <c r="L187" s="5">
        <v>0</v>
      </c>
      <c r="M187" s="5">
        <v>0</v>
      </c>
    </row>
    <row r="188" spans="1:13" x14ac:dyDescent="0.25">
      <c r="A188" s="6" t="s">
        <v>865</v>
      </c>
      <c r="B188" s="5" t="s">
        <v>866</v>
      </c>
      <c r="C188" s="6" t="s">
        <v>10</v>
      </c>
      <c r="D188" s="5">
        <v>2004</v>
      </c>
      <c r="E188" s="5">
        <v>2004</v>
      </c>
      <c r="F188" s="7" t="s">
        <v>595</v>
      </c>
      <c r="G188" s="7" t="s">
        <v>11</v>
      </c>
      <c r="H188" s="6" t="s">
        <v>12</v>
      </c>
      <c r="I188" s="6" t="s">
        <v>13</v>
      </c>
      <c r="J188" s="6" t="s">
        <v>14</v>
      </c>
      <c r="K188" s="6" t="s">
        <v>12</v>
      </c>
      <c r="L188" s="5">
        <v>0</v>
      </c>
      <c r="M188" s="5">
        <v>0</v>
      </c>
    </row>
    <row r="189" spans="1:13" x14ac:dyDescent="0.25">
      <c r="A189" s="6" t="s">
        <v>865</v>
      </c>
      <c r="B189" s="5" t="s">
        <v>867</v>
      </c>
      <c r="C189" s="6" t="s">
        <v>66</v>
      </c>
      <c r="D189" s="5">
        <v>2002</v>
      </c>
      <c r="E189" s="5">
        <v>2002</v>
      </c>
      <c r="F189" s="7" t="s">
        <v>599</v>
      </c>
      <c r="G189" s="7" t="s">
        <v>11</v>
      </c>
      <c r="H189" s="6" t="s">
        <v>67</v>
      </c>
      <c r="I189" s="6" t="s">
        <v>417</v>
      </c>
      <c r="J189" s="6" t="s">
        <v>69</v>
      </c>
      <c r="K189" s="6" t="s">
        <v>67</v>
      </c>
      <c r="L189" s="5">
        <v>0</v>
      </c>
      <c r="M189" s="5">
        <v>0</v>
      </c>
    </row>
    <row r="190" spans="1:13" x14ac:dyDescent="0.25">
      <c r="A190" s="6" t="s">
        <v>865</v>
      </c>
      <c r="B190" s="5" t="s">
        <v>868</v>
      </c>
      <c r="C190" s="6" t="s">
        <v>112</v>
      </c>
      <c r="D190" s="5">
        <v>2003</v>
      </c>
      <c r="E190" s="5">
        <v>2003</v>
      </c>
      <c r="F190" s="7" t="s">
        <v>597</v>
      </c>
      <c r="G190" s="7" t="s">
        <v>11</v>
      </c>
      <c r="H190" s="6" t="s">
        <v>90</v>
      </c>
      <c r="I190" s="6" t="s">
        <v>113</v>
      </c>
      <c r="J190" s="6" t="s">
        <v>92</v>
      </c>
      <c r="K190" s="6" t="s">
        <v>90</v>
      </c>
      <c r="L190" s="5">
        <v>0</v>
      </c>
      <c r="M190" s="5">
        <v>0</v>
      </c>
    </row>
    <row r="191" spans="1:13" x14ac:dyDescent="0.25">
      <c r="A191" s="6" t="s">
        <v>865</v>
      </c>
      <c r="B191" s="5" t="s">
        <v>869</v>
      </c>
      <c r="C191" s="6" t="s">
        <v>234</v>
      </c>
      <c r="D191" s="5">
        <v>2002</v>
      </c>
      <c r="E191" s="5">
        <v>2002</v>
      </c>
      <c r="F191" s="7" t="s">
        <v>599</v>
      </c>
      <c r="G191" s="7" t="s">
        <v>11</v>
      </c>
      <c r="H191" s="6" t="s">
        <v>90</v>
      </c>
      <c r="I191" s="6" t="s">
        <v>100</v>
      </c>
      <c r="J191" s="6" t="s">
        <v>235</v>
      </c>
      <c r="K191" s="6" t="s">
        <v>90</v>
      </c>
      <c r="L191" s="5">
        <v>0</v>
      </c>
      <c r="M191" s="5">
        <v>0</v>
      </c>
    </row>
    <row r="192" spans="1:13" x14ac:dyDescent="0.25">
      <c r="A192" s="6" t="s">
        <v>865</v>
      </c>
      <c r="B192" s="5" t="s">
        <v>870</v>
      </c>
      <c r="C192" s="6" t="s">
        <v>263</v>
      </c>
      <c r="D192" s="5">
        <v>1998</v>
      </c>
      <c r="E192" s="5">
        <v>1998</v>
      </c>
      <c r="F192" s="7" t="s">
        <v>612</v>
      </c>
      <c r="G192" s="7" t="s">
        <v>25</v>
      </c>
      <c r="H192" s="6" t="s">
        <v>67</v>
      </c>
      <c r="I192" s="6" t="s">
        <v>773</v>
      </c>
      <c r="J192" s="6" t="s">
        <v>264</v>
      </c>
      <c r="K192" s="6" t="s">
        <v>67</v>
      </c>
      <c r="L192" s="5">
        <v>0</v>
      </c>
      <c r="M192" s="5">
        <v>0</v>
      </c>
    </row>
    <row r="193" spans="1:13" x14ac:dyDescent="0.25">
      <c r="A193" s="6" t="s">
        <v>865</v>
      </c>
      <c r="B193" s="5" t="s">
        <v>871</v>
      </c>
      <c r="C193" s="6" t="s">
        <v>277</v>
      </c>
      <c r="D193" s="5">
        <v>1997</v>
      </c>
      <c r="E193" s="5">
        <v>1997</v>
      </c>
      <c r="F193" s="7" t="s">
        <v>635</v>
      </c>
      <c r="G193" s="7" t="s">
        <v>18</v>
      </c>
      <c r="H193" s="6" t="s">
        <v>82</v>
      </c>
      <c r="I193" s="6" t="s">
        <v>83</v>
      </c>
      <c r="J193" s="6" t="s">
        <v>278</v>
      </c>
      <c r="K193" s="6" t="s">
        <v>82</v>
      </c>
      <c r="L193" s="5">
        <v>0</v>
      </c>
      <c r="M193" s="5">
        <v>0</v>
      </c>
    </row>
    <row r="194" spans="1:13" x14ac:dyDescent="0.25">
      <c r="A194" s="6" t="s">
        <v>865</v>
      </c>
      <c r="B194" s="5" t="s">
        <v>872</v>
      </c>
      <c r="C194" s="6" t="s">
        <v>297</v>
      </c>
      <c r="D194" s="5">
        <v>1999</v>
      </c>
      <c r="E194" s="5">
        <v>1999</v>
      </c>
      <c r="F194" s="7" t="s">
        <v>646</v>
      </c>
      <c r="G194" s="7" t="s">
        <v>25</v>
      </c>
      <c r="H194" s="6" t="s">
        <v>82</v>
      </c>
      <c r="I194" s="6" t="s">
        <v>222</v>
      </c>
      <c r="J194" s="6" t="s">
        <v>298</v>
      </c>
      <c r="K194" s="6" t="s">
        <v>82</v>
      </c>
      <c r="L194" s="5">
        <v>0</v>
      </c>
      <c r="M194" s="5">
        <v>0</v>
      </c>
    </row>
    <row r="195" spans="1:13" x14ac:dyDescent="0.25">
      <c r="A195" s="6" t="s">
        <v>865</v>
      </c>
      <c r="B195" s="5" t="s">
        <v>873</v>
      </c>
      <c r="C195" s="6" t="s">
        <v>327</v>
      </c>
      <c r="D195" s="5">
        <v>1997</v>
      </c>
      <c r="E195" s="5">
        <v>1997</v>
      </c>
      <c r="F195" s="7" t="s">
        <v>635</v>
      </c>
      <c r="G195" s="7" t="s">
        <v>25</v>
      </c>
      <c r="H195" s="6" t="s">
        <v>328</v>
      </c>
      <c r="I195" s="6" t="s">
        <v>329</v>
      </c>
      <c r="J195" s="6" t="s">
        <v>330</v>
      </c>
      <c r="K195" s="6" t="s">
        <v>12</v>
      </c>
      <c r="L195" s="5">
        <v>0</v>
      </c>
      <c r="M195" s="5">
        <v>0</v>
      </c>
    </row>
    <row r="196" spans="1:13" x14ac:dyDescent="0.25">
      <c r="A196" s="6" t="s">
        <v>865</v>
      </c>
      <c r="B196" s="5" t="s">
        <v>874</v>
      </c>
      <c r="C196" s="6" t="s">
        <v>342</v>
      </c>
      <c r="D196" s="5">
        <v>1998</v>
      </c>
      <c r="E196" s="5">
        <v>1998</v>
      </c>
      <c r="F196" s="7" t="s">
        <v>612</v>
      </c>
      <c r="G196" s="7" t="s">
        <v>25</v>
      </c>
      <c r="H196" s="6" t="s">
        <v>343</v>
      </c>
      <c r="I196" s="6" t="s">
        <v>344</v>
      </c>
      <c r="J196" s="6" t="s">
        <v>345</v>
      </c>
      <c r="K196" s="6" t="s">
        <v>82</v>
      </c>
      <c r="L196" s="5">
        <v>0</v>
      </c>
      <c r="M196" s="5">
        <v>0</v>
      </c>
    </row>
    <row r="197" spans="1:13" x14ac:dyDescent="0.25">
      <c r="A197" s="6" t="s">
        <v>865</v>
      </c>
      <c r="B197" s="5" t="s">
        <v>875</v>
      </c>
      <c r="C197" s="6" t="s">
        <v>347</v>
      </c>
      <c r="D197" s="5">
        <v>2003</v>
      </c>
      <c r="E197" s="5">
        <v>2003</v>
      </c>
      <c r="F197" s="7" t="s">
        <v>597</v>
      </c>
      <c r="G197" s="7" t="s">
        <v>18</v>
      </c>
      <c r="H197" s="6" t="s">
        <v>116</v>
      </c>
      <c r="I197" s="6" t="s">
        <v>876</v>
      </c>
      <c r="J197" s="6" t="s">
        <v>315</v>
      </c>
      <c r="K197" s="6" t="s">
        <v>116</v>
      </c>
      <c r="L197" s="5">
        <v>0</v>
      </c>
      <c r="M197" s="5">
        <v>0</v>
      </c>
    </row>
    <row r="198" spans="1:13" x14ac:dyDescent="0.25">
      <c r="A198" s="6" t="s">
        <v>865</v>
      </c>
      <c r="B198" s="5" t="s">
        <v>877</v>
      </c>
      <c r="C198" s="6" t="s">
        <v>360</v>
      </c>
      <c r="D198" s="5">
        <v>2000</v>
      </c>
      <c r="E198" s="5">
        <v>2000</v>
      </c>
      <c r="F198" s="7" t="s">
        <v>652</v>
      </c>
      <c r="G198" s="7" t="s">
        <v>11</v>
      </c>
      <c r="H198" s="6" t="s">
        <v>26</v>
      </c>
      <c r="I198" s="6" t="s">
        <v>13</v>
      </c>
      <c r="J198" s="6" t="s">
        <v>216</v>
      </c>
      <c r="K198" s="6" t="s">
        <v>12</v>
      </c>
      <c r="L198" s="5">
        <v>0</v>
      </c>
      <c r="M198" s="5">
        <v>0</v>
      </c>
    </row>
    <row r="199" spans="1:13" x14ac:dyDescent="0.25">
      <c r="A199" s="6" t="s">
        <v>865</v>
      </c>
      <c r="B199" s="5" t="s">
        <v>878</v>
      </c>
      <c r="C199" s="6" t="s">
        <v>362</v>
      </c>
      <c r="D199" s="5">
        <v>1991</v>
      </c>
      <c r="E199" s="5">
        <v>1991</v>
      </c>
      <c r="F199" s="7" t="s">
        <v>780</v>
      </c>
      <c r="G199" s="7" t="s">
        <v>25</v>
      </c>
      <c r="H199" s="6" t="s">
        <v>67</v>
      </c>
      <c r="I199" s="6" t="s">
        <v>335</v>
      </c>
      <c r="J199" s="6" t="s">
        <v>264</v>
      </c>
      <c r="K199" s="6" t="s">
        <v>67</v>
      </c>
      <c r="L199" s="5">
        <v>0</v>
      </c>
      <c r="M199" s="5">
        <v>0</v>
      </c>
    </row>
    <row r="200" spans="1:13" x14ac:dyDescent="0.25">
      <c r="A200" s="6" t="s">
        <v>865</v>
      </c>
      <c r="B200" s="5" t="s">
        <v>879</v>
      </c>
      <c r="C200" s="6" t="s">
        <v>370</v>
      </c>
      <c r="D200" s="5">
        <v>2003</v>
      </c>
      <c r="E200" s="5">
        <v>2003</v>
      </c>
      <c r="F200" s="7" t="s">
        <v>597</v>
      </c>
      <c r="G200" s="7" t="s">
        <v>11</v>
      </c>
      <c r="H200" s="6" t="s">
        <v>48</v>
      </c>
      <c r="I200" s="6" t="s">
        <v>371</v>
      </c>
      <c r="J200" s="6" t="s">
        <v>372</v>
      </c>
      <c r="K200" s="6" t="s">
        <v>48</v>
      </c>
      <c r="L200" s="5">
        <v>0</v>
      </c>
      <c r="M200" s="5">
        <v>0</v>
      </c>
    </row>
    <row r="201" spans="1:13" x14ac:dyDescent="0.25">
      <c r="A201" s="6" t="s">
        <v>865</v>
      </c>
      <c r="B201" s="5" t="s">
        <v>880</v>
      </c>
      <c r="C201" s="6" t="s">
        <v>422</v>
      </c>
      <c r="D201" s="5">
        <v>2002</v>
      </c>
      <c r="E201" s="5">
        <v>2002</v>
      </c>
      <c r="F201" s="7" t="s">
        <v>599</v>
      </c>
      <c r="G201" s="7" t="s">
        <v>11</v>
      </c>
      <c r="H201" s="6" t="s">
        <v>43</v>
      </c>
      <c r="I201" s="6" t="s">
        <v>44</v>
      </c>
      <c r="J201" s="6" t="s">
        <v>423</v>
      </c>
      <c r="K201" s="6" t="s">
        <v>43</v>
      </c>
      <c r="L201" s="5">
        <v>0</v>
      </c>
      <c r="M201" s="5">
        <v>0</v>
      </c>
    </row>
    <row r="202" spans="1:13" x14ac:dyDescent="0.25">
      <c r="A202" s="6" t="s">
        <v>865</v>
      </c>
      <c r="B202" s="5" t="s">
        <v>881</v>
      </c>
      <c r="C202" s="6" t="s">
        <v>436</v>
      </c>
      <c r="D202" s="5">
        <v>1999</v>
      </c>
      <c r="E202" s="5">
        <v>1999</v>
      </c>
      <c r="F202" s="7" t="s">
        <v>646</v>
      </c>
      <c r="G202" s="7" t="s">
        <v>11</v>
      </c>
      <c r="H202" s="6" t="s">
        <v>26</v>
      </c>
      <c r="I202" s="6" t="s">
        <v>27</v>
      </c>
      <c r="J202" s="6" t="s">
        <v>437</v>
      </c>
      <c r="K202" s="6" t="s">
        <v>12</v>
      </c>
      <c r="L202" s="5">
        <v>0</v>
      </c>
      <c r="M202" s="5">
        <v>0</v>
      </c>
    </row>
    <row r="203" spans="1:13" x14ac:dyDescent="0.25">
      <c r="A203" s="6" t="s">
        <v>865</v>
      </c>
      <c r="B203" s="5" t="s">
        <v>882</v>
      </c>
      <c r="C203" s="6" t="s">
        <v>449</v>
      </c>
      <c r="D203" s="5">
        <v>2004</v>
      </c>
      <c r="E203" s="5">
        <v>2004</v>
      </c>
      <c r="F203" s="7" t="s">
        <v>595</v>
      </c>
      <c r="G203" s="7" t="s">
        <v>11</v>
      </c>
      <c r="H203" s="6" t="s">
        <v>67</v>
      </c>
      <c r="I203" s="6" t="s">
        <v>417</v>
      </c>
      <c r="J203" s="6" t="s">
        <v>418</v>
      </c>
      <c r="K203" s="6" t="s">
        <v>67</v>
      </c>
      <c r="L203" s="5">
        <v>0</v>
      </c>
      <c r="M203" s="5">
        <v>0</v>
      </c>
    </row>
    <row r="204" spans="1:13" x14ac:dyDescent="0.25">
      <c r="A204" s="6" t="s">
        <v>865</v>
      </c>
      <c r="B204" s="5" t="s">
        <v>883</v>
      </c>
      <c r="C204" s="6" t="s">
        <v>451</v>
      </c>
      <c r="D204" s="5">
        <v>1993</v>
      </c>
      <c r="E204" s="5">
        <v>1993</v>
      </c>
      <c r="F204" s="7" t="s">
        <v>848</v>
      </c>
      <c r="G204" s="7" t="s">
        <v>25</v>
      </c>
      <c r="H204" s="6" t="s">
        <v>43</v>
      </c>
      <c r="I204" s="6" t="s">
        <v>452</v>
      </c>
      <c r="J204" s="6" t="s">
        <v>54</v>
      </c>
      <c r="K204" s="6" t="s">
        <v>43</v>
      </c>
      <c r="L204" s="5">
        <v>0</v>
      </c>
      <c r="M204" s="5">
        <v>0</v>
      </c>
    </row>
    <row r="205" spans="1:13" x14ac:dyDescent="0.25">
      <c r="A205" s="6" t="s">
        <v>865</v>
      </c>
      <c r="B205" s="5" t="s">
        <v>884</v>
      </c>
      <c r="C205" s="6" t="s">
        <v>476</v>
      </c>
      <c r="D205" s="5">
        <v>2001</v>
      </c>
      <c r="E205" s="5">
        <v>2001</v>
      </c>
      <c r="F205" s="7" t="s">
        <v>603</v>
      </c>
      <c r="G205" s="7" t="s">
        <v>11</v>
      </c>
      <c r="H205" s="6" t="s">
        <v>90</v>
      </c>
      <c r="I205" s="6" t="s">
        <v>477</v>
      </c>
      <c r="J205" s="6" t="s">
        <v>474</v>
      </c>
      <c r="K205" s="6" t="s">
        <v>90</v>
      </c>
      <c r="L205" s="5">
        <v>0</v>
      </c>
      <c r="M205" s="5">
        <v>0</v>
      </c>
    </row>
    <row r="206" spans="1:13" x14ac:dyDescent="0.25">
      <c r="A206" s="6" t="s">
        <v>865</v>
      </c>
      <c r="B206" s="5" t="s">
        <v>885</v>
      </c>
      <c r="C206" s="6" t="s">
        <v>500</v>
      </c>
      <c r="D206" s="5">
        <v>2001</v>
      </c>
      <c r="E206" s="5">
        <v>2001</v>
      </c>
      <c r="F206" s="7" t="s">
        <v>603</v>
      </c>
      <c r="G206" s="7" t="s">
        <v>11</v>
      </c>
      <c r="H206" s="6" t="s">
        <v>12</v>
      </c>
      <c r="I206" s="6" t="s">
        <v>27</v>
      </c>
      <c r="J206" s="6" t="s">
        <v>501</v>
      </c>
      <c r="K206" s="6" t="s">
        <v>12</v>
      </c>
      <c r="L206" s="5">
        <v>0</v>
      </c>
      <c r="M206" s="5">
        <v>0</v>
      </c>
    </row>
    <row r="207" spans="1:13" x14ac:dyDescent="0.25">
      <c r="A207" s="6" t="s">
        <v>865</v>
      </c>
      <c r="B207" s="5" t="s">
        <v>886</v>
      </c>
      <c r="C207" s="6" t="s">
        <v>510</v>
      </c>
      <c r="D207" s="5">
        <v>1991</v>
      </c>
      <c r="E207" s="5">
        <v>1991</v>
      </c>
      <c r="F207" s="7" t="s">
        <v>780</v>
      </c>
      <c r="G207" s="7" t="s">
        <v>25</v>
      </c>
      <c r="H207" s="6" t="s">
        <v>511</v>
      </c>
      <c r="I207" s="6" t="s">
        <v>512</v>
      </c>
      <c r="J207" s="6" t="s">
        <v>513</v>
      </c>
      <c r="K207" s="6" t="s">
        <v>511</v>
      </c>
      <c r="L207" s="5">
        <v>0</v>
      </c>
      <c r="M207" s="5">
        <v>0</v>
      </c>
    </row>
    <row r="208" spans="1:13" x14ac:dyDescent="0.25">
      <c r="A208" s="6" t="s">
        <v>865</v>
      </c>
      <c r="B208" s="5" t="s">
        <v>887</v>
      </c>
      <c r="C208" s="6" t="s">
        <v>521</v>
      </c>
      <c r="D208" s="5">
        <v>1994</v>
      </c>
      <c r="E208" s="5">
        <v>1994</v>
      </c>
      <c r="F208" s="7" t="s">
        <v>622</v>
      </c>
      <c r="G208" s="7" t="s">
        <v>25</v>
      </c>
      <c r="H208" s="6" t="s">
        <v>12</v>
      </c>
      <c r="I208" s="6" t="s">
        <v>13</v>
      </c>
      <c r="J208" s="6" t="s">
        <v>153</v>
      </c>
      <c r="K208" s="6" t="s">
        <v>12</v>
      </c>
      <c r="L208" s="5">
        <v>0</v>
      </c>
      <c r="M208" s="5">
        <v>0</v>
      </c>
    </row>
    <row r="209" spans="1:13" x14ac:dyDescent="0.25">
      <c r="A209" s="6" t="s">
        <v>865</v>
      </c>
      <c r="B209" s="5" t="s">
        <v>888</v>
      </c>
      <c r="C209" s="6" t="s">
        <v>532</v>
      </c>
      <c r="D209" s="5">
        <v>2004</v>
      </c>
      <c r="E209" s="5">
        <v>2004</v>
      </c>
      <c r="F209" s="7" t="s">
        <v>595</v>
      </c>
      <c r="G209" s="7" t="s">
        <v>11</v>
      </c>
      <c r="H209" s="6" t="s">
        <v>12</v>
      </c>
      <c r="I209" s="6" t="s">
        <v>13</v>
      </c>
      <c r="J209" s="6" t="s">
        <v>14</v>
      </c>
      <c r="K209" s="6" t="s">
        <v>12</v>
      </c>
      <c r="L209" s="5">
        <v>0</v>
      </c>
      <c r="M209" s="5">
        <v>0</v>
      </c>
    </row>
    <row r="210" spans="1:13" x14ac:dyDescent="0.25">
      <c r="A210" s="6" t="s">
        <v>865</v>
      </c>
      <c r="B210" s="5" t="s">
        <v>889</v>
      </c>
      <c r="C210" s="6" t="s">
        <v>560</v>
      </c>
      <c r="D210" s="5">
        <v>2000</v>
      </c>
      <c r="E210" s="5">
        <v>2000</v>
      </c>
      <c r="F210" s="7" t="s">
        <v>652</v>
      </c>
      <c r="G210" s="7" t="s">
        <v>25</v>
      </c>
      <c r="H210" s="6" t="s">
        <v>561</v>
      </c>
      <c r="I210" s="6" t="s">
        <v>562</v>
      </c>
      <c r="J210" s="6" t="s">
        <v>563</v>
      </c>
      <c r="K210" s="6" t="s">
        <v>12</v>
      </c>
      <c r="L210" s="5">
        <v>0</v>
      </c>
      <c r="M210" s="5">
        <v>0</v>
      </c>
    </row>
    <row r="211" spans="1:13" ht="30" customHeight="1" x14ac:dyDescent="0.25">
      <c r="A211" s="6" t="s">
        <v>890</v>
      </c>
      <c r="B211" s="5" t="s">
        <v>891</v>
      </c>
      <c r="C211" s="16" t="s">
        <v>892</v>
      </c>
      <c r="D211" s="5">
        <v>1997</v>
      </c>
      <c r="E211" s="5">
        <v>1993</v>
      </c>
      <c r="F211" s="17" t="s">
        <v>893</v>
      </c>
      <c r="G211" s="17" t="s">
        <v>894</v>
      </c>
      <c r="H211" s="6" t="s">
        <v>43</v>
      </c>
      <c r="I211" s="6" t="s">
        <v>895</v>
      </c>
      <c r="J211" s="6" t="s">
        <v>54</v>
      </c>
      <c r="K211" s="6" t="s">
        <v>43</v>
      </c>
      <c r="L211" s="5">
        <v>0</v>
      </c>
      <c r="M211" s="5">
        <v>0</v>
      </c>
    </row>
    <row r="212" spans="1:13" ht="30" customHeight="1" x14ac:dyDescent="0.25">
      <c r="A212" s="6" t="s">
        <v>890</v>
      </c>
      <c r="B212" s="5" t="s">
        <v>896</v>
      </c>
      <c r="C212" s="16" t="s">
        <v>897</v>
      </c>
      <c r="D212" s="5">
        <v>2003</v>
      </c>
      <c r="E212" s="5">
        <v>2003</v>
      </c>
      <c r="F212" s="17" t="s">
        <v>723</v>
      </c>
      <c r="G212" s="17" t="s">
        <v>718</v>
      </c>
      <c r="H212" s="6" t="s">
        <v>90</v>
      </c>
      <c r="I212" s="6" t="s">
        <v>113</v>
      </c>
      <c r="J212" s="6" t="s">
        <v>474</v>
      </c>
      <c r="K212" s="6" t="s">
        <v>90</v>
      </c>
      <c r="L212" s="5">
        <v>0</v>
      </c>
      <c r="M212" s="5">
        <v>0</v>
      </c>
    </row>
    <row r="213" spans="1:13" ht="30" customHeight="1" x14ac:dyDescent="0.25">
      <c r="A213" s="6" t="s">
        <v>890</v>
      </c>
      <c r="B213" s="5" t="s">
        <v>898</v>
      </c>
      <c r="C213" s="16" t="s">
        <v>899</v>
      </c>
      <c r="D213" s="5">
        <v>1987</v>
      </c>
      <c r="E213" s="5">
        <v>1986</v>
      </c>
      <c r="F213" s="17" t="s">
        <v>900</v>
      </c>
      <c r="G213" s="17" t="s">
        <v>706</v>
      </c>
      <c r="H213" s="6" t="s">
        <v>75</v>
      </c>
      <c r="I213" s="6" t="s">
        <v>901</v>
      </c>
      <c r="J213" s="6" t="s">
        <v>230</v>
      </c>
      <c r="K213" s="6" t="s">
        <v>75</v>
      </c>
      <c r="L213" s="5">
        <v>0</v>
      </c>
      <c r="M213" s="5">
        <v>1</v>
      </c>
    </row>
    <row r="214" spans="1:13" ht="30" customHeight="1" x14ac:dyDescent="0.25">
      <c r="A214" s="6" t="s">
        <v>890</v>
      </c>
      <c r="B214" s="5" t="s">
        <v>902</v>
      </c>
      <c r="C214" s="16" t="s">
        <v>903</v>
      </c>
      <c r="D214" s="5">
        <v>1998</v>
      </c>
      <c r="E214" s="5">
        <v>1996</v>
      </c>
      <c r="F214" s="17" t="s">
        <v>904</v>
      </c>
      <c r="G214" s="17" t="s">
        <v>706</v>
      </c>
      <c r="H214" s="6" t="s">
        <v>67</v>
      </c>
      <c r="I214" s="6" t="s">
        <v>773</v>
      </c>
      <c r="J214" s="6" t="s">
        <v>905</v>
      </c>
      <c r="K214" s="6" t="s">
        <v>67</v>
      </c>
      <c r="L214" s="5">
        <v>0</v>
      </c>
      <c r="M214" s="5">
        <v>0</v>
      </c>
    </row>
    <row r="215" spans="1:13" ht="30" customHeight="1" x14ac:dyDescent="0.25">
      <c r="A215" s="6" t="s">
        <v>890</v>
      </c>
      <c r="B215" s="5" t="s">
        <v>906</v>
      </c>
      <c r="C215" s="16" t="s">
        <v>907</v>
      </c>
      <c r="D215" s="5">
        <v>2003</v>
      </c>
      <c r="E215" s="5">
        <v>1998</v>
      </c>
      <c r="F215" s="17" t="s">
        <v>908</v>
      </c>
      <c r="G215" s="17" t="s">
        <v>909</v>
      </c>
      <c r="H215" s="6" t="s">
        <v>116</v>
      </c>
      <c r="I215" s="6" t="s">
        <v>910</v>
      </c>
      <c r="J215" s="6" t="s">
        <v>911</v>
      </c>
      <c r="K215" s="6" t="s">
        <v>116</v>
      </c>
      <c r="L215" s="5">
        <v>0</v>
      </c>
      <c r="M215" s="5">
        <v>0</v>
      </c>
    </row>
    <row r="216" spans="1:13" ht="30" customHeight="1" x14ac:dyDescent="0.25">
      <c r="A216" s="6" t="s">
        <v>890</v>
      </c>
      <c r="B216" s="5" t="s">
        <v>912</v>
      </c>
      <c r="C216" s="16" t="s">
        <v>913</v>
      </c>
      <c r="D216" s="5">
        <v>2000</v>
      </c>
      <c r="E216" s="5">
        <v>1999</v>
      </c>
      <c r="F216" s="17" t="s">
        <v>914</v>
      </c>
      <c r="G216" s="17" t="s">
        <v>706</v>
      </c>
      <c r="H216" s="16" t="s">
        <v>915</v>
      </c>
      <c r="I216" s="6" t="s">
        <v>562</v>
      </c>
      <c r="J216" s="6" t="s">
        <v>916</v>
      </c>
      <c r="K216" s="6" t="s">
        <v>12</v>
      </c>
      <c r="L216" s="5">
        <v>0</v>
      </c>
      <c r="M216" s="5">
        <v>0</v>
      </c>
    </row>
    <row r="217" spans="1:13" ht="30" customHeight="1" x14ac:dyDescent="0.25">
      <c r="A217" s="6" t="s">
        <v>890</v>
      </c>
      <c r="B217" s="5" t="s">
        <v>917</v>
      </c>
      <c r="C217" s="16" t="s">
        <v>918</v>
      </c>
      <c r="D217" s="5">
        <v>2000</v>
      </c>
      <c r="E217" s="5">
        <v>1998</v>
      </c>
      <c r="F217" s="17" t="s">
        <v>919</v>
      </c>
      <c r="G217" s="17" t="s">
        <v>713</v>
      </c>
      <c r="H217" s="16" t="s">
        <v>920</v>
      </c>
      <c r="I217" s="6" t="s">
        <v>921</v>
      </c>
      <c r="J217" s="6" t="s">
        <v>922</v>
      </c>
      <c r="K217" s="6" t="s">
        <v>82</v>
      </c>
      <c r="L217" s="5">
        <v>0</v>
      </c>
      <c r="M217" s="5">
        <v>0</v>
      </c>
    </row>
    <row r="218" spans="1:13" ht="30" customHeight="1" x14ac:dyDescent="0.25">
      <c r="A218" s="6" t="s">
        <v>890</v>
      </c>
      <c r="B218" s="5" t="s">
        <v>923</v>
      </c>
      <c r="C218" s="16" t="s">
        <v>924</v>
      </c>
      <c r="D218" s="5">
        <v>2003</v>
      </c>
      <c r="E218" s="5">
        <v>2003</v>
      </c>
      <c r="F218" s="17" t="s">
        <v>723</v>
      </c>
      <c r="G218" s="17" t="s">
        <v>718</v>
      </c>
      <c r="H218" s="6" t="s">
        <v>48</v>
      </c>
      <c r="I218" s="6" t="s">
        <v>371</v>
      </c>
      <c r="J218" s="6" t="s">
        <v>372</v>
      </c>
      <c r="K218" s="6" t="s">
        <v>48</v>
      </c>
      <c r="L218" s="5">
        <v>0</v>
      </c>
      <c r="M218" s="5">
        <v>0</v>
      </c>
    </row>
    <row r="219" spans="1:13" ht="30" customHeight="1" x14ac:dyDescent="0.25">
      <c r="A219" s="6" t="s">
        <v>890</v>
      </c>
      <c r="B219" s="5" t="s">
        <v>925</v>
      </c>
      <c r="C219" s="16" t="s">
        <v>926</v>
      </c>
      <c r="D219" s="5">
        <v>1991</v>
      </c>
      <c r="E219" s="5">
        <v>1985</v>
      </c>
      <c r="F219" s="17" t="s">
        <v>927</v>
      </c>
      <c r="G219" s="17" t="s">
        <v>928</v>
      </c>
      <c r="H219" s="6" t="s">
        <v>82</v>
      </c>
      <c r="I219" s="6" t="s">
        <v>736</v>
      </c>
      <c r="J219" s="6" t="s">
        <v>929</v>
      </c>
      <c r="K219" s="6" t="s">
        <v>82</v>
      </c>
      <c r="L219" s="5">
        <v>1</v>
      </c>
      <c r="M219" s="5">
        <v>0</v>
      </c>
    </row>
    <row r="220" spans="1:13" ht="30" customHeight="1" x14ac:dyDescent="0.25">
      <c r="A220" s="6" t="s">
        <v>890</v>
      </c>
      <c r="B220" s="5" t="s">
        <v>930</v>
      </c>
      <c r="C220" s="16" t="s">
        <v>931</v>
      </c>
      <c r="D220" s="5">
        <v>2000</v>
      </c>
      <c r="E220" s="5">
        <v>1997</v>
      </c>
      <c r="F220" s="17" t="s">
        <v>932</v>
      </c>
      <c r="G220" s="17" t="s">
        <v>933</v>
      </c>
      <c r="H220" s="16" t="s">
        <v>934</v>
      </c>
      <c r="I220" s="6" t="s">
        <v>935</v>
      </c>
      <c r="J220" s="6" t="s">
        <v>936</v>
      </c>
      <c r="K220" s="6" t="s">
        <v>82</v>
      </c>
      <c r="L220" s="5">
        <v>0</v>
      </c>
      <c r="M220" s="5">
        <v>0</v>
      </c>
    </row>
    <row r="221" spans="1:13" ht="30" customHeight="1" x14ac:dyDescent="0.25">
      <c r="A221" s="6" t="s">
        <v>890</v>
      </c>
      <c r="B221" s="5" t="s">
        <v>937</v>
      </c>
      <c r="C221" s="16" t="s">
        <v>938</v>
      </c>
      <c r="D221" s="5">
        <v>2002</v>
      </c>
      <c r="E221" s="5">
        <v>1998</v>
      </c>
      <c r="F221" s="17" t="s">
        <v>939</v>
      </c>
      <c r="G221" s="17" t="s">
        <v>718</v>
      </c>
      <c r="H221" s="6" t="s">
        <v>43</v>
      </c>
      <c r="I221" s="6" t="s">
        <v>44</v>
      </c>
      <c r="J221" s="6" t="s">
        <v>940</v>
      </c>
      <c r="K221" s="6" t="s">
        <v>43</v>
      </c>
      <c r="L221" s="5">
        <v>0</v>
      </c>
      <c r="M221" s="5">
        <v>0</v>
      </c>
    </row>
    <row r="222" spans="1:13" ht="30" customHeight="1" x14ac:dyDescent="0.25">
      <c r="A222" s="6" t="s">
        <v>890</v>
      </c>
      <c r="B222" s="5" t="s">
        <v>941</v>
      </c>
      <c r="C222" s="16" t="s">
        <v>942</v>
      </c>
      <c r="D222" s="5">
        <v>2002</v>
      </c>
      <c r="E222" s="5">
        <v>2002</v>
      </c>
      <c r="F222" s="17" t="s">
        <v>717</v>
      </c>
      <c r="G222" s="17" t="s">
        <v>718</v>
      </c>
      <c r="H222" s="16" t="s">
        <v>753</v>
      </c>
      <c r="I222" s="6" t="s">
        <v>943</v>
      </c>
      <c r="J222" s="6" t="s">
        <v>944</v>
      </c>
      <c r="K222" s="6" t="s">
        <v>90</v>
      </c>
      <c r="L222" s="5">
        <v>0</v>
      </c>
      <c r="M222" s="5">
        <v>0</v>
      </c>
    </row>
    <row r="223" spans="1:13" ht="30" customHeight="1" x14ac:dyDescent="0.25">
      <c r="A223" s="6" t="s">
        <v>890</v>
      </c>
      <c r="B223" s="5" t="s">
        <v>945</v>
      </c>
      <c r="C223" s="16" t="s">
        <v>946</v>
      </c>
      <c r="D223" s="5">
        <v>2004</v>
      </c>
      <c r="E223" s="5">
        <v>2002</v>
      </c>
      <c r="F223" s="17" t="s">
        <v>947</v>
      </c>
      <c r="G223" s="17" t="s">
        <v>933</v>
      </c>
      <c r="H223" s="6" t="s">
        <v>48</v>
      </c>
      <c r="I223" s="6" t="s">
        <v>948</v>
      </c>
      <c r="J223" s="6" t="s">
        <v>949</v>
      </c>
      <c r="K223" s="6" t="s">
        <v>48</v>
      </c>
      <c r="L223" s="5">
        <v>0</v>
      </c>
      <c r="M223" s="5">
        <v>0</v>
      </c>
    </row>
    <row r="224" spans="1:13" ht="30" customHeight="1" x14ac:dyDescent="0.25">
      <c r="A224" s="6" t="s">
        <v>890</v>
      </c>
      <c r="B224" s="5" t="s">
        <v>950</v>
      </c>
      <c r="C224" s="16" t="s">
        <v>951</v>
      </c>
      <c r="D224" s="5">
        <v>2001</v>
      </c>
      <c r="E224" s="5">
        <v>1996</v>
      </c>
      <c r="F224" s="17" t="s">
        <v>952</v>
      </c>
      <c r="G224" s="17" t="s">
        <v>713</v>
      </c>
      <c r="H224" s="6" t="s">
        <v>90</v>
      </c>
      <c r="I224" s="6" t="s">
        <v>953</v>
      </c>
      <c r="J224" s="6" t="s">
        <v>954</v>
      </c>
      <c r="K224" s="6" t="s">
        <v>90</v>
      </c>
      <c r="L224" s="5">
        <v>0</v>
      </c>
      <c r="M224" s="5">
        <v>0</v>
      </c>
    </row>
    <row r="225" spans="1:13" x14ac:dyDescent="0.25">
      <c r="A225" s="6" t="s">
        <v>955</v>
      </c>
      <c r="B225" s="5" t="s">
        <v>956</v>
      </c>
      <c r="C225" s="6" t="s">
        <v>17</v>
      </c>
      <c r="D225" s="5">
        <v>2004</v>
      </c>
      <c r="E225" s="5">
        <v>2004</v>
      </c>
      <c r="F225" s="7" t="s">
        <v>595</v>
      </c>
      <c r="G225" s="7" t="s">
        <v>18</v>
      </c>
      <c r="H225" s="6" t="s">
        <v>19</v>
      </c>
      <c r="I225" s="6" t="s">
        <v>20</v>
      </c>
      <c r="J225" s="6" t="s">
        <v>21</v>
      </c>
      <c r="K225" s="6" t="s">
        <v>19</v>
      </c>
      <c r="L225" s="5">
        <v>1</v>
      </c>
      <c r="M225" s="5">
        <v>0</v>
      </c>
    </row>
    <row r="226" spans="1:13" x14ac:dyDescent="0.25">
      <c r="A226" s="6" t="s">
        <v>955</v>
      </c>
      <c r="B226" s="5" t="s">
        <v>956</v>
      </c>
      <c r="C226" s="6" t="s">
        <v>24</v>
      </c>
      <c r="D226" s="5">
        <v>1995</v>
      </c>
      <c r="E226" s="5">
        <v>1995</v>
      </c>
      <c r="F226" s="7" t="s">
        <v>665</v>
      </c>
      <c r="G226" s="7" t="s">
        <v>25</v>
      </c>
      <c r="H226" s="6" t="s">
        <v>26</v>
      </c>
      <c r="I226" s="6" t="s">
        <v>27</v>
      </c>
      <c r="J226" s="6" t="s">
        <v>28</v>
      </c>
      <c r="K226" s="6" t="s">
        <v>12</v>
      </c>
      <c r="L226" s="5">
        <v>1</v>
      </c>
      <c r="M226" s="5">
        <v>0</v>
      </c>
    </row>
    <row r="227" spans="1:13" x14ac:dyDescent="0.25">
      <c r="A227" s="6" t="s">
        <v>955</v>
      </c>
      <c r="B227" s="5" t="s">
        <v>956</v>
      </c>
      <c r="C227" s="6" t="s">
        <v>40</v>
      </c>
      <c r="D227" s="5">
        <v>1989</v>
      </c>
      <c r="E227" s="5">
        <v>1989</v>
      </c>
      <c r="F227" s="7" t="s">
        <v>626</v>
      </c>
      <c r="G227" s="7" t="s">
        <v>25</v>
      </c>
      <c r="H227" s="6" t="s">
        <v>12</v>
      </c>
      <c r="I227" s="6" t="s">
        <v>27</v>
      </c>
      <c r="J227" s="6" t="s">
        <v>28</v>
      </c>
      <c r="K227" s="6" t="s">
        <v>12</v>
      </c>
      <c r="L227" s="5">
        <v>1</v>
      </c>
      <c r="M227" s="5">
        <v>0</v>
      </c>
    </row>
    <row r="228" spans="1:13" x14ac:dyDescent="0.25">
      <c r="A228" s="6" t="s">
        <v>955</v>
      </c>
      <c r="B228" s="5" t="s">
        <v>956</v>
      </c>
      <c r="C228" s="6" t="s">
        <v>42</v>
      </c>
      <c r="D228" s="5">
        <v>2002</v>
      </c>
      <c r="E228" s="5">
        <v>2002</v>
      </c>
      <c r="F228" s="7" t="s">
        <v>599</v>
      </c>
      <c r="G228" s="7" t="s">
        <v>11</v>
      </c>
      <c r="H228" s="6" t="s">
        <v>43</v>
      </c>
      <c r="I228" s="6" t="s">
        <v>44</v>
      </c>
      <c r="J228" s="6" t="s">
        <v>45</v>
      </c>
      <c r="K228" s="6" t="s">
        <v>43</v>
      </c>
      <c r="L228" s="5">
        <v>1</v>
      </c>
      <c r="M228" s="5">
        <v>0</v>
      </c>
    </row>
    <row r="229" spans="1:13" x14ac:dyDescent="0.25">
      <c r="A229" s="6" t="s">
        <v>955</v>
      </c>
      <c r="B229" s="5" t="s">
        <v>956</v>
      </c>
      <c r="C229" s="6" t="s">
        <v>56</v>
      </c>
      <c r="D229" s="5">
        <v>2002</v>
      </c>
      <c r="E229" s="5">
        <v>2002</v>
      </c>
      <c r="F229" s="7" t="s">
        <v>599</v>
      </c>
      <c r="G229" s="7" t="s">
        <v>11</v>
      </c>
      <c r="H229" s="6" t="s">
        <v>12</v>
      </c>
      <c r="I229" s="6" t="s">
        <v>13</v>
      </c>
      <c r="J229" s="6" t="s">
        <v>14</v>
      </c>
      <c r="K229" s="6" t="s">
        <v>12</v>
      </c>
      <c r="L229" s="5">
        <v>1</v>
      </c>
      <c r="M229" s="5">
        <v>0</v>
      </c>
    </row>
    <row r="230" spans="1:13" x14ac:dyDescent="0.25">
      <c r="A230" s="6" t="s">
        <v>955</v>
      </c>
      <c r="B230" s="5" t="s">
        <v>956</v>
      </c>
      <c r="C230" s="6" t="s">
        <v>58</v>
      </c>
      <c r="D230" s="5">
        <v>2003</v>
      </c>
      <c r="E230" s="5">
        <v>2003</v>
      </c>
      <c r="F230" s="7" t="s">
        <v>597</v>
      </c>
      <c r="G230" s="7" t="s">
        <v>18</v>
      </c>
      <c r="H230" s="6" t="s">
        <v>48</v>
      </c>
      <c r="I230" s="6" t="s">
        <v>59</v>
      </c>
      <c r="J230" s="6" t="s">
        <v>60</v>
      </c>
      <c r="K230" s="6" t="s">
        <v>48</v>
      </c>
      <c r="L230" s="5">
        <v>1</v>
      </c>
      <c r="M230" s="5">
        <v>0</v>
      </c>
    </row>
    <row r="231" spans="1:13" x14ac:dyDescent="0.25">
      <c r="A231" s="6" t="s">
        <v>955</v>
      </c>
      <c r="B231" s="5" t="s">
        <v>956</v>
      </c>
      <c r="C231" s="6" t="s">
        <v>62</v>
      </c>
      <c r="D231" s="5">
        <v>2004</v>
      </c>
      <c r="E231" s="5">
        <v>2004</v>
      </c>
      <c r="F231" s="7" t="s">
        <v>595</v>
      </c>
      <c r="G231" s="7" t="s">
        <v>18</v>
      </c>
      <c r="H231" s="6" t="s">
        <v>48</v>
      </c>
      <c r="I231" s="6" t="s">
        <v>59</v>
      </c>
      <c r="J231" s="6" t="s">
        <v>60</v>
      </c>
      <c r="K231" s="6" t="s">
        <v>48</v>
      </c>
      <c r="L231" s="5">
        <v>1</v>
      </c>
      <c r="M231" s="5">
        <v>0</v>
      </c>
    </row>
    <row r="232" spans="1:13" x14ac:dyDescent="0.25">
      <c r="A232" s="6" t="s">
        <v>955</v>
      </c>
      <c r="B232" s="5" t="s">
        <v>956</v>
      </c>
      <c r="C232" s="6" t="s">
        <v>78</v>
      </c>
      <c r="D232" s="5">
        <v>2001</v>
      </c>
      <c r="E232" s="5">
        <v>2001</v>
      </c>
      <c r="F232" s="7" t="s">
        <v>603</v>
      </c>
      <c r="G232" s="7" t="s">
        <v>11</v>
      </c>
      <c r="H232" s="6" t="s">
        <v>43</v>
      </c>
      <c r="I232" s="6" t="s">
        <v>44</v>
      </c>
      <c r="J232" s="6" t="s">
        <v>79</v>
      </c>
      <c r="K232" s="6" t="s">
        <v>43</v>
      </c>
      <c r="L232" s="5">
        <v>1</v>
      </c>
      <c r="M232" s="5">
        <v>0</v>
      </c>
    </row>
    <row r="233" spans="1:13" x14ac:dyDescent="0.25">
      <c r="A233" s="6" t="s">
        <v>955</v>
      </c>
      <c r="B233" s="5" t="s">
        <v>956</v>
      </c>
      <c r="C233" s="6" t="s">
        <v>81</v>
      </c>
      <c r="D233" s="5">
        <v>2002</v>
      </c>
      <c r="E233" s="5">
        <v>2002</v>
      </c>
      <c r="F233" s="7" t="s">
        <v>599</v>
      </c>
      <c r="G233" s="7" t="s">
        <v>11</v>
      </c>
      <c r="H233" s="6" t="s">
        <v>82</v>
      </c>
      <c r="I233" s="6" t="s">
        <v>605</v>
      </c>
      <c r="J233" s="6" t="s">
        <v>226</v>
      </c>
      <c r="K233" s="6" t="s">
        <v>82</v>
      </c>
      <c r="L233" s="5">
        <v>1</v>
      </c>
      <c r="M233" s="5">
        <v>0</v>
      </c>
    </row>
    <row r="234" spans="1:13" x14ac:dyDescent="0.25">
      <c r="A234" s="6" t="s">
        <v>955</v>
      </c>
      <c r="B234" s="5" t="s">
        <v>956</v>
      </c>
      <c r="C234" s="6" t="s">
        <v>86</v>
      </c>
      <c r="D234" s="5">
        <v>2002</v>
      </c>
      <c r="E234" s="5">
        <v>2002</v>
      </c>
      <c r="F234" s="7" t="s">
        <v>599</v>
      </c>
      <c r="G234" s="7" t="s">
        <v>18</v>
      </c>
      <c r="H234" s="6" t="s">
        <v>12</v>
      </c>
      <c r="I234" s="6" t="s">
        <v>13</v>
      </c>
      <c r="J234" s="6" t="s">
        <v>957</v>
      </c>
      <c r="K234" s="6" t="s">
        <v>12</v>
      </c>
      <c r="L234" s="5">
        <v>1</v>
      </c>
      <c r="M234" s="5">
        <v>0</v>
      </c>
    </row>
    <row r="235" spans="1:13" x14ac:dyDescent="0.25">
      <c r="A235" s="6" t="s">
        <v>955</v>
      </c>
      <c r="B235" s="5" t="s">
        <v>956</v>
      </c>
      <c r="C235" s="6" t="s">
        <v>89</v>
      </c>
      <c r="D235" s="5">
        <v>2004</v>
      </c>
      <c r="E235" s="5">
        <v>2004</v>
      </c>
      <c r="F235" s="7" t="s">
        <v>595</v>
      </c>
      <c r="G235" s="7" t="s">
        <v>11</v>
      </c>
      <c r="H235" s="6" t="s">
        <v>90</v>
      </c>
      <c r="I235" s="6" t="s">
        <v>91</v>
      </c>
      <c r="J235" s="6" t="s">
        <v>92</v>
      </c>
      <c r="K235" s="6" t="s">
        <v>90</v>
      </c>
      <c r="L235" s="5">
        <v>1</v>
      </c>
      <c r="M235" s="5">
        <v>0</v>
      </c>
    </row>
    <row r="236" spans="1:13" x14ac:dyDescent="0.25">
      <c r="A236" s="6" t="s">
        <v>955</v>
      </c>
      <c r="B236" s="5" t="s">
        <v>956</v>
      </c>
      <c r="C236" s="6" t="s">
        <v>94</v>
      </c>
      <c r="D236" s="5">
        <v>2004</v>
      </c>
      <c r="E236" s="5">
        <v>2004</v>
      </c>
      <c r="F236" s="7" t="s">
        <v>595</v>
      </c>
      <c r="G236" s="7" t="s">
        <v>18</v>
      </c>
      <c r="H236" s="6" t="s">
        <v>36</v>
      </c>
      <c r="I236" s="6" t="s">
        <v>95</v>
      </c>
      <c r="J236" s="6" t="s">
        <v>96</v>
      </c>
      <c r="K236" s="6" t="s">
        <v>36</v>
      </c>
      <c r="L236" s="5">
        <v>1</v>
      </c>
      <c r="M236" s="5">
        <v>0</v>
      </c>
    </row>
    <row r="237" spans="1:13" x14ac:dyDescent="0.25">
      <c r="A237" s="6" t="s">
        <v>955</v>
      </c>
      <c r="B237" s="5" t="s">
        <v>956</v>
      </c>
      <c r="C237" s="6" t="s">
        <v>98</v>
      </c>
      <c r="D237" s="5">
        <v>2003</v>
      </c>
      <c r="E237" s="5">
        <v>2003</v>
      </c>
      <c r="F237" s="7" t="s">
        <v>597</v>
      </c>
      <c r="G237" s="7" t="s">
        <v>11</v>
      </c>
      <c r="H237" s="6" t="s">
        <v>99</v>
      </c>
      <c r="I237" s="6" t="s">
        <v>609</v>
      </c>
      <c r="J237" s="6" t="s">
        <v>101</v>
      </c>
      <c r="K237" s="6" t="s">
        <v>90</v>
      </c>
      <c r="L237" s="5">
        <v>1</v>
      </c>
      <c r="M237" s="5">
        <v>0</v>
      </c>
    </row>
    <row r="238" spans="1:13" x14ac:dyDescent="0.25">
      <c r="A238" s="6" t="s">
        <v>955</v>
      </c>
      <c r="B238" s="5" t="s">
        <v>956</v>
      </c>
      <c r="C238" s="6" t="s">
        <v>115</v>
      </c>
      <c r="D238" s="5">
        <v>2003</v>
      </c>
      <c r="E238" s="5">
        <v>2003</v>
      </c>
      <c r="F238" s="7" t="s">
        <v>597</v>
      </c>
      <c r="G238" s="7" t="s">
        <v>18</v>
      </c>
      <c r="H238" s="6" t="s">
        <v>116</v>
      </c>
      <c r="I238" s="6" t="s">
        <v>273</v>
      </c>
      <c r="J238" s="6" t="s">
        <v>118</v>
      </c>
      <c r="K238" s="6" t="s">
        <v>116</v>
      </c>
      <c r="L238" s="5">
        <v>1</v>
      </c>
      <c r="M238" s="5">
        <v>0</v>
      </c>
    </row>
    <row r="239" spans="1:13" x14ac:dyDescent="0.25">
      <c r="A239" s="6" t="s">
        <v>955</v>
      </c>
      <c r="B239" s="5" t="s">
        <v>956</v>
      </c>
      <c r="C239" s="6" t="s">
        <v>130</v>
      </c>
      <c r="D239" s="5">
        <v>2003</v>
      </c>
      <c r="E239" s="5">
        <v>2003</v>
      </c>
      <c r="F239" s="7" t="s">
        <v>597</v>
      </c>
      <c r="G239" s="7" t="s">
        <v>18</v>
      </c>
      <c r="H239" s="6" t="s">
        <v>36</v>
      </c>
      <c r="I239" s="6" t="s">
        <v>95</v>
      </c>
      <c r="J239" s="6" t="s">
        <v>96</v>
      </c>
      <c r="K239" s="6" t="s">
        <v>36</v>
      </c>
      <c r="L239" s="5">
        <v>1</v>
      </c>
      <c r="M239" s="5">
        <v>0</v>
      </c>
    </row>
    <row r="240" spans="1:13" x14ac:dyDescent="0.25">
      <c r="A240" s="6" t="s">
        <v>955</v>
      </c>
      <c r="B240" s="5" t="s">
        <v>956</v>
      </c>
      <c r="C240" s="6" t="s">
        <v>132</v>
      </c>
      <c r="D240" s="5">
        <v>1998</v>
      </c>
      <c r="E240" s="5">
        <v>1998</v>
      </c>
      <c r="F240" s="7" t="s">
        <v>612</v>
      </c>
      <c r="G240" s="7" t="s">
        <v>11</v>
      </c>
      <c r="H240" s="6" t="s">
        <v>48</v>
      </c>
      <c r="I240" s="6" t="s">
        <v>133</v>
      </c>
      <c r="J240" s="6" t="s">
        <v>134</v>
      </c>
      <c r="K240" s="6" t="s">
        <v>48</v>
      </c>
      <c r="L240" s="5">
        <v>1</v>
      </c>
      <c r="M240" s="5">
        <v>0</v>
      </c>
    </row>
    <row r="241" spans="1:13" x14ac:dyDescent="0.25">
      <c r="A241" s="6" t="s">
        <v>955</v>
      </c>
      <c r="B241" s="5" t="s">
        <v>956</v>
      </c>
      <c r="C241" s="6" t="s">
        <v>141</v>
      </c>
      <c r="D241" s="5">
        <v>1996</v>
      </c>
      <c r="E241" s="5">
        <v>1996</v>
      </c>
      <c r="F241" s="7" t="s">
        <v>614</v>
      </c>
      <c r="G241" s="7" t="s">
        <v>11</v>
      </c>
      <c r="H241" s="6" t="s">
        <v>36</v>
      </c>
      <c r="I241" s="6" t="s">
        <v>125</v>
      </c>
      <c r="J241" s="6" t="s">
        <v>38</v>
      </c>
      <c r="K241" s="6" t="s">
        <v>36</v>
      </c>
      <c r="L241" s="5">
        <v>1</v>
      </c>
      <c r="M241" s="5">
        <v>0</v>
      </c>
    </row>
    <row r="242" spans="1:13" x14ac:dyDescent="0.25">
      <c r="A242" s="6" t="s">
        <v>955</v>
      </c>
      <c r="B242" s="5" t="s">
        <v>956</v>
      </c>
      <c r="C242" s="6" t="s">
        <v>150</v>
      </c>
      <c r="D242" s="5">
        <v>2002</v>
      </c>
      <c r="E242" s="5">
        <v>2002</v>
      </c>
      <c r="F242" s="7" t="s">
        <v>599</v>
      </c>
      <c r="G242" s="7" t="s">
        <v>11</v>
      </c>
      <c r="H242" s="6" t="s">
        <v>36</v>
      </c>
      <c r="I242" s="6" t="s">
        <v>37</v>
      </c>
      <c r="J242" s="6" t="s">
        <v>38</v>
      </c>
      <c r="K242" s="6" t="s">
        <v>36</v>
      </c>
      <c r="L242" s="5">
        <v>1</v>
      </c>
      <c r="M242" s="5">
        <v>0</v>
      </c>
    </row>
    <row r="243" spans="1:13" x14ac:dyDescent="0.25">
      <c r="A243" s="6" t="s">
        <v>955</v>
      </c>
      <c r="B243" s="5" t="s">
        <v>956</v>
      </c>
      <c r="C243" s="6" t="s">
        <v>155</v>
      </c>
      <c r="D243" s="5">
        <v>2004</v>
      </c>
      <c r="E243" s="5">
        <v>2004</v>
      </c>
      <c r="F243" s="7" t="s">
        <v>595</v>
      </c>
      <c r="G243" s="7" t="s">
        <v>18</v>
      </c>
      <c r="H243" s="6" t="s">
        <v>12</v>
      </c>
      <c r="I243" s="6" t="s">
        <v>13</v>
      </c>
      <c r="J243" s="6" t="s">
        <v>818</v>
      </c>
      <c r="K243" s="6" t="s">
        <v>12</v>
      </c>
      <c r="L243" s="5">
        <v>1</v>
      </c>
      <c r="M243" s="5">
        <v>0</v>
      </c>
    </row>
    <row r="244" spans="1:13" x14ac:dyDescent="0.25">
      <c r="A244" s="6" t="s">
        <v>955</v>
      </c>
      <c r="B244" s="5" t="s">
        <v>956</v>
      </c>
      <c r="C244" s="6" t="s">
        <v>161</v>
      </c>
      <c r="D244" s="5">
        <v>2002</v>
      </c>
      <c r="E244" s="5">
        <v>2002</v>
      </c>
      <c r="F244" s="7" t="s">
        <v>599</v>
      </c>
      <c r="G244" s="7" t="s">
        <v>11</v>
      </c>
      <c r="H244" s="6" t="s">
        <v>12</v>
      </c>
      <c r="I244" s="6" t="s">
        <v>13</v>
      </c>
      <c r="J244" s="6" t="s">
        <v>240</v>
      </c>
      <c r="K244" s="6" t="s">
        <v>12</v>
      </c>
      <c r="L244" s="5">
        <v>1</v>
      </c>
      <c r="M244" s="5">
        <v>0</v>
      </c>
    </row>
    <row r="245" spans="1:13" x14ac:dyDescent="0.25">
      <c r="A245" s="6" t="s">
        <v>955</v>
      </c>
      <c r="B245" s="5" t="s">
        <v>956</v>
      </c>
      <c r="C245" s="6" t="s">
        <v>164</v>
      </c>
      <c r="D245" s="5">
        <v>1994</v>
      </c>
      <c r="E245" s="5">
        <v>1994</v>
      </c>
      <c r="F245" s="7" t="s">
        <v>622</v>
      </c>
      <c r="G245" s="7" t="s">
        <v>25</v>
      </c>
      <c r="H245" s="6" t="s">
        <v>36</v>
      </c>
      <c r="I245" s="6" t="s">
        <v>125</v>
      </c>
      <c r="J245" s="6" t="s">
        <v>38</v>
      </c>
      <c r="K245" s="6" t="s">
        <v>36</v>
      </c>
      <c r="L245" s="5">
        <v>1</v>
      </c>
      <c r="M245" s="5">
        <v>0</v>
      </c>
    </row>
    <row r="246" spans="1:13" x14ac:dyDescent="0.25">
      <c r="A246" s="6" t="s">
        <v>955</v>
      </c>
      <c r="B246" s="5" t="s">
        <v>956</v>
      </c>
      <c r="C246" s="6" t="s">
        <v>175</v>
      </c>
      <c r="D246" s="5">
        <v>2004</v>
      </c>
      <c r="E246" s="5">
        <v>2004</v>
      </c>
      <c r="F246" s="7" t="s">
        <v>595</v>
      </c>
      <c r="G246" s="7" t="s">
        <v>18</v>
      </c>
      <c r="H246" s="6" t="s">
        <v>19</v>
      </c>
      <c r="I246" s="6" t="s">
        <v>20</v>
      </c>
      <c r="J246" s="6" t="s">
        <v>21</v>
      </c>
      <c r="K246" s="6" t="s">
        <v>19</v>
      </c>
      <c r="L246" s="5">
        <v>1</v>
      </c>
      <c r="M246" s="5">
        <v>0</v>
      </c>
    </row>
    <row r="247" spans="1:13" x14ac:dyDescent="0.25">
      <c r="A247" s="6" t="s">
        <v>955</v>
      </c>
      <c r="B247" s="5" t="s">
        <v>956</v>
      </c>
      <c r="C247" s="6" t="s">
        <v>177</v>
      </c>
      <c r="D247" s="5">
        <v>2002</v>
      </c>
      <c r="E247" s="5">
        <v>2002</v>
      </c>
      <c r="F247" s="7" t="s">
        <v>599</v>
      </c>
      <c r="G247" s="7" t="s">
        <v>18</v>
      </c>
      <c r="H247" s="6" t="s">
        <v>19</v>
      </c>
      <c r="I247" s="6" t="s">
        <v>20</v>
      </c>
      <c r="J247" s="6" t="s">
        <v>21</v>
      </c>
      <c r="K247" s="6" t="s">
        <v>19</v>
      </c>
      <c r="L247" s="5">
        <v>1</v>
      </c>
      <c r="M247" s="5">
        <v>0</v>
      </c>
    </row>
    <row r="248" spans="1:13" x14ac:dyDescent="0.25">
      <c r="A248" s="6" t="s">
        <v>955</v>
      </c>
      <c r="B248" s="5" t="s">
        <v>956</v>
      </c>
      <c r="C248" s="6" t="s">
        <v>186</v>
      </c>
      <c r="D248" s="5">
        <v>2003</v>
      </c>
      <c r="E248" s="5">
        <v>2003</v>
      </c>
      <c r="F248" s="7" t="s">
        <v>597</v>
      </c>
      <c r="G248" s="7" t="s">
        <v>18</v>
      </c>
      <c r="H248" s="6" t="s">
        <v>90</v>
      </c>
      <c r="I248" s="6" t="s">
        <v>628</v>
      </c>
      <c r="J248" s="6" t="s">
        <v>188</v>
      </c>
      <c r="K248" s="6" t="s">
        <v>90</v>
      </c>
      <c r="L248" s="5">
        <v>1</v>
      </c>
      <c r="M248" s="5">
        <v>0</v>
      </c>
    </row>
    <row r="249" spans="1:13" x14ac:dyDescent="0.25">
      <c r="A249" s="6" t="s">
        <v>955</v>
      </c>
      <c r="B249" s="5" t="s">
        <v>956</v>
      </c>
      <c r="C249" s="6" t="s">
        <v>190</v>
      </c>
      <c r="D249" s="5">
        <v>1980</v>
      </c>
      <c r="E249" s="5">
        <v>1980</v>
      </c>
      <c r="F249" s="7" t="s">
        <v>630</v>
      </c>
      <c r="G249" s="7" t="s">
        <v>25</v>
      </c>
      <c r="H249" s="6" t="s">
        <v>43</v>
      </c>
      <c r="I249" s="6" t="s">
        <v>191</v>
      </c>
      <c r="J249" s="6" t="s">
        <v>54</v>
      </c>
      <c r="K249" s="6" t="s">
        <v>43</v>
      </c>
      <c r="L249" s="5">
        <v>1</v>
      </c>
      <c r="M249" s="5">
        <v>0</v>
      </c>
    </row>
    <row r="250" spans="1:13" x14ac:dyDescent="0.25">
      <c r="A250" s="6" t="s">
        <v>955</v>
      </c>
      <c r="B250" s="5" t="s">
        <v>956</v>
      </c>
      <c r="C250" s="6" t="s">
        <v>193</v>
      </c>
      <c r="D250" s="5">
        <v>2004</v>
      </c>
      <c r="E250" s="5">
        <v>2004</v>
      </c>
      <c r="F250" s="7" t="s">
        <v>595</v>
      </c>
      <c r="G250" s="7" t="s">
        <v>18</v>
      </c>
      <c r="H250" s="6" t="s">
        <v>48</v>
      </c>
      <c r="I250" s="6" t="s">
        <v>958</v>
      </c>
      <c r="J250" s="6" t="s">
        <v>60</v>
      </c>
      <c r="K250" s="6" t="s">
        <v>48</v>
      </c>
      <c r="L250" s="5">
        <v>1</v>
      </c>
      <c r="M250" s="5">
        <v>0</v>
      </c>
    </row>
    <row r="251" spans="1:13" x14ac:dyDescent="0.25">
      <c r="A251" s="6" t="s">
        <v>955</v>
      </c>
      <c r="B251" s="5" t="s">
        <v>956</v>
      </c>
      <c r="C251" s="6" t="s">
        <v>195</v>
      </c>
      <c r="D251" s="5">
        <v>2004</v>
      </c>
      <c r="E251" s="5">
        <v>2004</v>
      </c>
      <c r="F251" s="7" t="s">
        <v>595</v>
      </c>
      <c r="G251" s="7" t="s">
        <v>18</v>
      </c>
      <c r="H251" s="6" t="s">
        <v>196</v>
      </c>
      <c r="I251" s="6" t="s">
        <v>197</v>
      </c>
      <c r="J251" s="6" t="s">
        <v>198</v>
      </c>
      <c r="K251" s="6" t="s">
        <v>196</v>
      </c>
      <c r="L251" s="5">
        <v>1</v>
      </c>
      <c r="M251" s="5">
        <v>0</v>
      </c>
    </row>
    <row r="252" spans="1:13" x14ac:dyDescent="0.25">
      <c r="A252" s="6" t="s">
        <v>955</v>
      </c>
      <c r="B252" s="5" t="s">
        <v>956</v>
      </c>
      <c r="C252" s="6" t="s">
        <v>202</v>
      </c>
      <c r="D252" s="5">
        <v>2004</v>
      </c>
      <c r="E252" s="5">
        <v>2004</v>
      </c>
      <c r="F252" s="7" t="s">
        <v>595</v>
      </c>
      <c r="G252" s="7" t="s">
        <v>11</v>
      </c>
      <c r="H252" s="6" t="s">
        <v>67</v>
      </c>
      <c r="I252" s="6" t="s">
        <v>417</v>
      </c>
      <c r="J252" s="6" t="s">
        <v>203</v>
      </c>
      <c r="K252" s="6" t="s">
        <v>67</v>
      </c>
      <c r="L252" s="5">
        <v>1</v>
      </c>
      <c r="M252" s="5">
        <v>0</v>
      </c>
    </row>
    <row r="253" spans="1:13" x14ac:dyDescent="0.25">
      <c r="A253" s="6" t="s">
        <v>955</v>
      </c>
      <c r="B253" s="5" t="s">
        <v>956</v>
      </c>
      <c r="C253" s="6" t="s">
        <v>205</v>
      </c>
      <c r="D253" s="5">
        <v>1982</v>
      </c>
      <c r="E253" s="5">
        <v>1982</v>
      </c>
      <c r="F253" s="7" t="s">
        <v>784</v>
      </c>
      <c r="G253" s="7" t="s">
        <v>25</v>
      </c>
      <c r="H253" s="6" t="s">
        <v>116</v>
      </c>
      <c r="I253" s="6" t="s">
        <v>206</v>
      </c>
      <c r="J253" s="6" t="s">
        <v>207</v>
      </c>
      <c r="K253" s="6" t="s">
        <v>116</v>
      </c>
      <c r="L253" s="5">
        <v>1</v>
      </c>
      <c r="M253" s="5">
        <v>0</v>
      </c>
    </row>
    <row r="254" spans="1:13" x14ac:dyDescent="0.25">
      <c r="A254" s="6" t="s">
        <v>955</v>
      </c>
      <c r="B254" s="5" t="s">
        <v>956</v>
      </c>
      <c r="C254" s="6" t="s">
        <v>212</v>
      </c>
      <c r="D254" s="5">
        <v>1998</v>
      </c>
      <c r="E254" s="5">
        <v>1998</v>
      </c>
      <c r="F254" s="7" t="s">
        <v>612</v>
      </c>
      <c r="G254" s="7" t="s">
        <v>11</v>
      </c>
      <c r="H254" s="6" t="s">
        <v>12</v>
      </c>
      <c r="I254" s="6" t="s">
        <v>13</v>
      </c>
      <c r="J254" s="6" t="s">
        <v>213</v>
      </c>
      <c r="K254" s="6" t="s">
        <v>12</v>
      </c>
      <c r="L254" s="5">
        <v>1</v>
      </c>
      <c r="M254" s="5">
        <v>0</v>
      </c>
    </row>
    <row r="255" spans="1:13" x14ac:dyDescent="0.25">
      <c r="A255" s="6" t="s">
        <v>955</v>
      </c>
      <c r="B255" s="5" t="s">
        <v>956</v>
      </c>
      <c r="C255" s="6" t="s">
        <v>232</v>
      </c>
      <c r="D255" s="5">
        <v>2003</v>
      </c>
      <c r="E255" s="5">
        <v>2003</v>
      </c>
      <c r="F255" s="7" t="s">
        <v>597</v>
      </c>
      <c r="G255" s="7" t="s">
        <v>11</v>
      </c>
      <c r="H255" s="6" t="s">
        <v>196</v>
      </c>
      <c r="I255" s="6" t="s">
        <v>197</v>
      </c>
      <c r="J255" s="6" t="s">
        <v>198</v>
      </c>
      <c r="K255" s="6" t="s">
        <v>196</v>
      </c>
      <c r="L255" s="5">
        <v>1</v>
      </c>
      <c r="M255" s="5">
        <v>0</v>
      </c>
    </row>
    <row r="256" spans="1:13" x14ac:dyDescent="0.25">
      <c r="A256" s="6" t="s">
        <v>955</v>
      </c>
      <c r="B256" s="5" t="s">
        <v>956</v>
      </c>
      <c r="C256" s="6" t="s">
        <v>237</v>
      </c>
      <c r="D256" s="5">
        <v>1994</v>
      </c>
      <c r="E256" s="5">
        <v>1994</v>
      </c>
      <c r="F256" s="7" t="s">
        <v>622</v>
      </c>
      <c r="G256" s="7" t="s">
        <v>25</v>
      </c>
      <c r="H256" s="6" t="s">
        <v>36</v>
      </c>
      <c r="I256" s="6" t="s">
        <v>125</v>
      </c>
      <c r="J256" s="6" t="s">
        <v>38</v>
      </c>
      <c r="K256" s="6" t="s">
        <v>36</v>
      </c>
      <c r="L256" s="5">
        <v>1</v>
      </c>
      <c r="M256" s="5">
        <v>0</v>
      </c>
    </row>
    <row r="257" spans="1:13" x14ac:dyDescent="0.25">
      <c r="A257" s="6" t="s">
        <v>955</v>
      </c>
      <c r="B257" s="5" t="s">
        <v>956</v>
      </c>
      <c r="C257" s="6" t="s">
        <v>242</v>
      </c>
      <c r="D257" s="5">
        <v>1980</v>
      </c>
      <c r="E257" s="5">
        <v>1980</v>
      </c>
      <c r="F257" s="7" t="s">
        <v>630</v>
      </c>
      <c r="G257" s="7" t="s">
        <v>25</v>
      </c>
      <c r="H257" s="6" t="s">
        <v>43</v>
      </c>
      <c r="I257" s="6" t="s">
        <v>191</v>
      </c>
      <c r="J257" s="6" t="s">
        <v>243</v>
      </c>
      <c r="K257" s="6" t="s">
        <v>43</v>
      </c>
      <c r="L257" s="5">
        <v>1</v>
      </c>
      <c r="M257" s="5">
        <v>0</v>
      </c>
    </row>
    <row r="258" spans="1:13" x14ac:dyDescent="0.25">
      <c r="A258" s="6" t="s">
        <v>955</v>
      </c>
      <c r="B258" s="5" t="s">
        <v>956</v>
      </c>
      <c r="C258" s="6" t="s">
        <v>250</v>
      </c>
      <c r="D258" s="5">
        <v>2002</v>
      </c>
      <c r="E258" s="5">
        <v>2002</v>
      </c>
      <c r="F258" s="7" t="s">
        <v>599</v>
      </c>
      <c r="G258" s="7" t="s">
        <v>11</v>
      </c>
      <c r="H258" s="6" t="s">
        <v>196</v>
      </c>
      <c r="I258" s="6" t="s">
        <v>197</v>
      </c>
      <c r="J258" s="6" t="s">
        <v>198</v>
      </c>
      <c r="K258" s="6" t="s">
        <v>196</v>
      </c>
      <c r="L258" s="5">
        <v>1</v>
      </c>
      <c r="M258" s="5">
        <v>0</v>
      </c>
    </row>
    <row r="259" spans="1:13" x14ac:dyDescent="0.25">
      <c r="A259" s="6" t="s">
        <v>955</v>
      </c>
      <c r="B259" s="5" t="s">
        <v>956</v>
      </c>
      <c r="C259" s="6" t="s">
        <v>252</v>
      </c>
      <c r="D259" s="5">
        <v>2002</v>
      </c>
      <c r="E259" s="5">
        <v>2002</v>
      </c>
      <c r="F259" s="7" t="s">
        <v>599</v>
      </c>
      <c r="G259" s="7" t="s">
        <v>11</v>
      </c>
      <c r="H259" s="6" t="s">
        <v>108</v>
      </c>
      <c r="I259" s="6" t="s">
        <v>167</v>
      </c>
      <c r="J259" s="6" t="s">
        <v>253</v>
      </c>
      <c r="K259" s="6" t="s">
        <v>108</v>
      </c>
      <c r="L259" s="5">
        <v>1</v>
      </c>
      <c r="M259" s="5">
        <v>0</v>
      </c>
    </row>
    <row r="260" spans="1:13" x14ac:dyDescent="0.25">
      <c r="A260" s="6" t="s">
        <v>955</v>
      </c>
      <c r="B260" s="5" t="s">
        <v>956</v>
      </c>
      <c r="C260" s="6" t="s">
        <v>261</v>
      </c>
      <c r="D260" s="5">
        <v>2003</v>
      </c>
      <c r="E260" s="5">
        <v>2003</v>
      </c>
      <c r="F260" s="7" t="s">
        <v>597</v>
      </c>
      <c r="G260" s="7" t="s">
        <v>11</v>
      </c>
      <c r="H260" s="6" t="s">
        <v>196</v>
      </c>
      <c r="I260" s="6" t="s">
        <v>197</v>
      </c>
      <c r="J260" s="6" t="s">
        <v>198</v>
      </c>
      <c r="K260" s="6" t="s">
        <v>196</v>
      </c>
      <c r="L260" s="5">
        <v>1</v>
      </c>
      <c r="M260" s="5">
        <v>0</v>
      </c>
    </row>
    <row r="261" spans="1:13" x14ac:dyDescent="0.25">
      <c r="A261" s="6" t="s">
        <v>955</v>
      </c>
      <c r="B261" s="5" t="s">
        <v>956</v>
      </c>
      <c r="C261" s="6" t="s">
        <v>270</v>
      </c>
      <c r="D261" s="5">
        <v>1998</v>
      </c>
      <c r="E261" s="5">
        <v>1998</v>
      </c>
      <c r="F261" s="7" t="s">
        <v>612</v>
      </c>
      <c r="G261" s="7" t="s">
        <v>25</v>
      </c>
      <c r="H261" s="6" t="s">
        <v>116</v>
      </c>
      <c r="I261" s="6" t="s">
        <v>273</v>
      </c>
      <c r="J261" s="6" t="s">
        <v>118</v>
      </c>
      <c r="K261" s="6" t="s">
        <v>116</v>
      </c>
      <c r="L261" s="5">
        <v>1</v>
      </c>
      <c r="M261" s="5">
        <v>0</v>
      </c>
    </row>
    <row r="262" spans="1:13" x14ac:dyDescent="0.25">
      <c r="A262" s="6" t="s">
        <v>955</v>
      </c>
      <c r="B262" s="5" t="s">
        <v>956</v>
      </c>
      <c r="C262" s="6" t="s">
        <v>280</v>
      </c>
      <c r="D262" s="5">
        <v>2003</v>
      </c>
      <c r="E262" s="5">
        <v>2003</v>
      </c>
      <c r="F262" s="7" t="s">
        <v>597</v>
      </c>
      <c r="G262" s="7" t="s">
        <v>18</v>
      </c>
      <c r="H262" s="6" t="s">
        <v>281</v>
      </c>
      <c r="I262" s="6" t="s">
        <v>282</v>
      </c>
      <c r="J262" s="6" t="s">
        <v>283</v>
      </c>
      <c r="K262" s="6" t="s">
        <v>281</v>
      </c>
      <c r="L262" s="5">
        <v>1</v>
      </c>
      <c r="M262" s="5">
        <v>0</v>
      </c>
    </row>
    <row r="263" spans="1:13" x14ac:dyDescent="0.25">
      <c r="A263" s="6" t="s">
        <v>955</v>
      </c>
      <c r="B263" s="5" t="s">
        <v>956</v>
      </c>
      <c r="C263" s="6" t="s">
        <v>285</v>
      </c>
      <c r="D263" s="5">
        <v>1999</v>
      </c>
      <c r="E263" s="5">
        <v>1999</v>
      </c>
      <c r="F263" s="7" t="s">
        <v>646</v>
      </c>
      <c r="G263" s="7" t="s">
        <v>25</v>
      </c>
      <c r="H263" s="6" t="s">
        <v>12</v>
      </c>
      <c r="I263" s="6" t="s">
        <v>27</v>
      </c>
      <c r="J263" s="6" t="s">
        <v>286</v>
      </c>
      <c r="K263" s="6" t="s">
        <v>12</v>
      </c>
      <c r="L263" s="5">
        <v>1</v>
      </c>
      <c r="M263" s="5">
        <v>0</v>
      </c>
    </row>
    <row r="264" spans="1:13" x14ac:dyDescent="0.25">
      <c r="A264" s="6" t="s">
        <v>955</v>
      </c>
      <c r="B264" s="5" t="s">
        <v>956</v>
      </c>
      <c r="C264" s="6" t="s">
        <v>295</v>
      </c>
      <c r="D264" s="5">
        <v>1999</v>
      </c>
      <c r="E264" s="5">
        <v>1999</v>
      </c>
      <c r="F264" s="7" t="s">
        <v>646</v>
      </c>
      <c r="G264" s="7" t="s">
        <v>11</v>
      </c>
      <c r="H264" s="6" t="s">
        <v>12</v>
      </c>
      <c r="I264" s="6" t="s">
        <v>13</v>
      </c>
      <c r="J264" s="6" t="s">
        <v>647</v>
      </c>
      <c r="K264" s="6" t="s">
        <v>12</v>
      </c>
      <c r="L264" s="5">
        <v>1</v>
      </c>
      <c r="M264" s="5">
        <v>0</v>
      </c>
    </row>
    <row r="265" spans="1:13" x14ac:dyDescent="0.25">
      <c r="A265" s="6" t="s">
        <v>955</v>
      </c>
      <c r="B265" s="5" t="s">
        <v>956</v>
      </c>
      <c r="C265" s="6" t="s">
        <v>305</v>
      </c>
      <c r="D265" s="5">
        <v>2000</v>
      </c>
      <c r="E265" s="5">
        <v>2000</v>
      </c>
      <c r="F265" s="7" t="s">
        <v>652</v>
      </c>
      <c r="G265" s="7" t="s">
        <v>25</v>
      </c>
      <c r="H265" s="6" t="s">
        <v>36</v>
      </c>
      <c r="I265" s="6" t="s">
        <v>306</v>
      </c>
      <c r="J265" s="6" t="s">
        <v>180</v>
      </c>
      <c r="K265" s="6" t="s">
        <v>36</v>
      </c>
      <c r="L265" s="5">
        <v>1</v>
      </c>
      <c r="M265" s="5">
        <v>0</v>
      </c>
    </row>
    <row r="266" spans="1:13" x14ac:dyDescent="0.25">
      <c r="A266" s="6" t="s">
        <v>955</v>
      </c>
      <c r="B266" s="5" t="s">
        <v>956</v>
      </c>
      <c r="C266" s="6" t="s">
        <v>308</v>
      </c>
      <c r="D266" s="5">
        <v>2003</v>
      </c>
      <c r="E266" s="5">
        <v>2003</v>
      </c>
      <c r="F266" s="7" t="s">
        <v>597</v>
      </c>
      <c r="G266" s="7" t="s">
        <v>11</v>
      </c>
      <c r="H266" s="6" t="s">
        <v>12</v>
      </c>
      <c r="I266" s="6" t="s">
        <v>13</v>
      </c>
      <c r="J266" s="6" t="s">
        <v>14</v>
      </c>
      <c r="K266" s="6" t="s">
        <v>12</v>
      </c>
      <c r="L266" s="5">
        <v>1</v>
      </c>
      <c r="M266" s="5">
        <v>0</v>
      </c>
    </row>
    <row r="267" spans="1:13" x14ac:dyDescent="0.25">
      <c r="A267" s="6" t="s">
        <v>955</v>
      </c>
      <c r="B267" s="5" t="s">
        <v>956</v>
      </c>
      <c r="C267" s="6" t="s">
        <v>310</v>
      </c>
      <c r="D267" s="5">
        <v>1998</v>
      </c>
      <c r="E267" s="5">
        <v>1998</v>
      </c>
      <c r="F267" s="7" t="s">
        <v>612</v>
      </c>
      <c r="G267" s="7" t="s">
        <v>11</v>
      </c>
      <c r="H267" s="6" t="s">
        <v>196</v>
      </c>
      <c r="I267" s="6" t="s">
        <v>311</v>
      </c>
      <c r="J267" s="6" t="s">
        <v>173</v>
      </c>
      <c r="K267" s="6" t="s">
        <v>196</v>
      </c>
      <c r="L267" s="5">
        <v>1</v>
      </c>
      <c r="M267" s="5">
        <v>0</v>
      </c>
    </row>
    <row r="268" spans="1:13" x14ac:dyDescent="0.25">
      <c r="A268" s="6" t="s">
        <v>955</v>
      </c>
      <c r="B268" s="5" t="s">
        <v>956</v>
      </c>
      <c r="C268" s="6" t="s">
        <v>313</v>
      </c>
      <c r="D268" s="5">
        <v>2002</v>
      </c>
      <c r="E268" s="5">
        <v>2002</v>
      </c>
      <c r="F268" s="7" t="s">
        <v>599</v>
      </c>
      <c r="G268" s="7" t="s">
        <v>18</v>
      </c>
      <c r="H268" s="6" t="s">
        <v>116</v>
      </c>
      <c r="I268" s="6" t="s">
        <v>698</v>
      </c>
      <c r="J268" s="6" t="s">
        <v>315</v>
      </c>
      <c r="K268" s="6" t="s">
        <v>116</v>
      </c>
      <c r="L268" s="5">
        <v>1</v>
      </c>
      <c r="M268" s="5">
        <v>0</v>
      </c>
    </row>
    <row r="269" spans="1:13" x14ac:dyDescent="0.25">
      <c r="A269" s="6" t="s">
        <v>955</v>
      </c>
      <c r="B269" s="5" t="s">
        <v>956</v>
      </c>
      <c r="C269" s="6" t="s">
        <v>319</v>
      </c>
      <c r="D269" s="5">
        <v>1997</v>
      </c>
      <c r="E269" s="5">
        <v>1997</v>
      </c>
      <c r="F269" s="7" t="s">
        <v>635</v>
      </c>
      <c r="G269" s="7" t="s">
        <v>25</v>
      </c>
      <c r="H269" s="6" t="s">
        <v>12</v>
      </c>
      <c r="I269" s="6" t="s">
        <v>27</v>
      </c>
      <c r="J269" s="6" t="s">
        <v>320</v>
      </c>
      <c r="K269" s="6" t="s">
        <v>12</v>
      </c>
      <c r="L269" s="5">
        <v>1</v>
      </c>
      <c r="M269" s="5">
        <v>0</v>
      </c>
    </row>
    <row r="270" spans="1:13" x14ac:dyDescent="0.25">
      <c r="A270" s="6" t="s">
        <v>955</v>
      </c>
      <c r="B270" s="5" t="s">
        <v>956</v>
      </c>
      <c r="C270" s="6" t="s">
        <v>332</v>
      </c>
      <c r="D270" s="5">
        <v>2001</v>
      </c>
      <c r="E270" s="5">
        <v>2001</v>
      </c>
      <c r="F270" s="7" t="s">
        <v>603</v>
      </c>
      <c r="G270" s="7" t="s">
        <v>25</v>
      </c>
      <c r="H270" s="6" t="s">
        <v>36</v>
      </c>
      <c r="I270" s="6" t="s">
        <v>125</v>
      </c>
      <c r="J270" s="6" t="s">
        <v>38</v>
      </c>
      <c r="K270" s="6" t="s">
        <v>36</v>
      </c>
      <c r="L270" s="5">
        <v>1</v>
      </c>
      <c r="M270" s="5">
        <v>0</v>
      </c>
    </row>
    <row r="271" spans="1:13" x14ac:dyDescent="0.25">
      <c r="A271" s="6" t="s">
        <v>955</v>
      </c>
      <c r="B271" s="5" t="s">
        <v>956</v>
      </c>
      <c r="C271" s="6" t="s">
        <v>338</v>
      </c>
      <c r="D271" s="5">
        <v>2002</v>
      </c>
      <c r="E271" s="5">
        <v>2002</v>
      </c>
      <c r="F271" s="7" t="s">
        <v>599</v>
      </c>
      <c r="G271" s="7" t="s">
        <v>11</v>
      </c>
      <c r="H271" s="6" t="s">
        <v>36</v>
      </c>
      <c r="I271" s="6" t="s">
        <v>37</v>
      </c>
      <c r="J271" s="6" t="s">
        <v>38</v>
      </c>
      <c r="K271" s="6" t="s">
        <v>36</v>
      </c>
      <c r="L271" s="5">
        <v>1</v>
      </c>
      <c r="M271" s="5">
        <v>0</v>
      </c>
    </row>
    <row r="272" spans="1:13" x14ac:dyDescent="0.25">
      <c r="A272" s="6" t="s">
        <v>955</v>
      </c>
      <c r="B272" s="5" t="s">
        <v>956</v>
      </c>
      <c r="C272" s="6" t="s">
        <v>340</v>
      </c>
      <c r="D272" s="5">
        <v>2000</v>
      </c>
      <c r="E272" s="5">
        <v>2000</v>
      </c>
      <c r="F272" s="7" t="s">
        <v>652</v>
      </c>
      <c r="G272" s="7" t="s">
        <v>11</v>
      </c>
      <c r="H272" s="6" t="s">
        <v>12</v>
      </c>
      <c r="I272" s="6" t="s">
        <v>13</v>
      </c>
      <c r="J272" s="6" t="s">
        <v>647</v>
      </c>
      <c r="K272" s="6" t="s">
        <v>12</v>
      </c>
      <c r="L272" s="5">
        <v>1</v>
      </c>
      <c r="M272" s="5">
        <v>0</v>
      </c>
    </row>
    <row r="273" spans="1:13" x14ac:dyDescent="0.25">
      <c r="A273" s="6" t="s">
        <v>955</v>
      </c>
      <c r="B273" s="5" t="s">
        <v>956</v>
      </c>
      <c r="C273" s="6" t="s">
        <v>353</v>
      </c>
      <c r="D273" s="5">
        <v>2003</v>
      </c>
      <c r="E273" s="5">
        <v>2003</v>
      </c>
      <c r="F273" s="7" t="s">
        <v>597</v>
      </c>
      <c r="G273" s="7" t="s">
        <v>11</v>
      </c>
      <c r="H273" s="6" t="s">
        <v>90</v>
      </c>
      <c r="I273" s="6" t="s">
        <v>91</v>
      </c>
      <c r="J273" s="6" t="s">
        <v>92</v>
      </c>
      <c r="K273" s="6" t="s">
        <v>90</v>
      </c>
      <c r="L273" s="5">
        <v>1</v>
      </c>
      <c r="M273" s="5">
        <v>0</v>
      </c>
    </row>
    <row r="274" spans="1:13" x14ac:dyDescent="0.25">
      <c r="A274" s="6" t="s">
        <v>955</v>
      </c>
      <c r="B274" s="5" t="s">
        <v>956</v>
      </c>
      <c r="C274" s="6" t="s">
        <v>355</v>
      </c>
      <c r="D274" s="5">
        <v>2002</v>
      </c>
      <c r="E274" s="5">
        <v>2002</v>
      </c>
      <c r="F274" s="7" t="s">
        <v>599</v>
      </c>
      <c r="G274" s="7" t="s">
        <v>18</v>
      </c>
      <c r="H274" s="6" t="s">
        <v>356</v>
      </c>
      <c r="I274" s="6" t="s">
        <v>357</v>
      </c>
      <c r="J274" s="6" t="s">
        <v>358</v>
      </c>
      <c r="K274" s="6" t="s">
        <v>356</v>
      </c>
      <c r="L274" s="5">
        <v>1</v>
      </c>
      <c r="M274" s="5">
        <v>0</v>
      </c>
    </row>
    <row r="275" spans="1:13" x14ac:dyDescent="0.25">
      <c r="A275" s="6" t="s">
        <v>955</v>
      </c>
      <c r="B275" s="5" t="s">
        <v>956</v>
      </c>
      <c r="C275" s="6" t="s">
        <v>364</v>
      </c>
      <c r="D275" s="5">
        <v>1995</v>
      </c>
      <c r="E275" s="5">
        <v>1995</v>
      </c>
      <c r="F275" s="7" t="s">
        <v>665</v>
      </c>
      <c r="G275" s="7" t="s">
        <v>25</v>
      </c>
      <c r="H275" s="6" t="s">
        <v>90</v>
      </c>
      <c r="I275" s="6" t="s">
        <v>365</v>
      </c>
      <c r="J275" s="6" t="s">
        <v>366</v>
      </c>
      <c r="K275" s="6" t="s">
        <v>90</v>
      </c>
      <c r="L275" s="5">
        <v>1</v>
      </c>
      <c r="M275" s="5">
        <v>0</v>
      </c>
    </row>
    <row r="276" spans="1:13" x14ac:dyDescent="0.25">
      <c r="A276" s="6" t="s">
        <v>955</v>
      </c>
      <c r="B276" s="5" t="s">
        <v>956</v>
      </c>
      <c r="C276" s="6" t="s">
        <v>377</v>
      </c>
      <c r="D276" s="5">
        <v>2002</v>
      </c>
      <c r="E276" s="5">
        <v>2002</v>
      </c>
      <c r="F276" s="7" t="s">
        <v>599</v>
      </c>
      <c r="G276" s="7" t="s">
        <v>18</v>
      </c>
      <c r="H276" s="6" t="s">
        <v>116</v>
      </c>
      <c r="I276" s="6" t="s">
        <v>698</v>
      </c>
      <c r="J276" s="6" t="s">
        <v>315</v>
      </c>
      <c r="K276" s="6" t="s">
        <v>116</v>
      </c>
      <c r="L276" s="5">
        <v>1</v>
      </c>
      <c r="M276" s="5">
        <v>0</v>
      </c>
    </row>
    <row r="277" spans="1:13" x14ac:dyDescent="0.25">
      <c r="A277" s="6" t="s">
        <v>955</v>
      </c>
      <c r="B277" s="5" t="s">
        <v>956</v>
      </c>
      <c r="C277" s="6" t="s">
        <v>390</v>
      </c>
      <c r="D277" s="5">
        <v>2002</v>
      </c>
      <c r="E277" s="5">
        <v>2002</v>
      </c>
      <c r="F277" s="7" t="s">
        <v>599</v>
      </c>
      <c r="G277" s="7" t="s">
        <v>18</v>
      </c>
      <c r="H277" s="6" t="s">
        <v>19</v>
      </c>
      <c r="I277" s="6" t="s">
        <v>20</v>
      </c>
      <c r="J277" s="6" t="s">
        <v>391</v>
      </c>
      <c r="K277" s="6" t="s">
        <v>19</v>
      </c>
      <c r="L277" s="5">
        <v>1</v>
      </c>
      <c r="M277" s="5">
        <v>0</v>
      </c>
    </row>
    <row r="278" spans="1:13" x14ac:dyDescent="0.25">
      <c r="A278" s="6" t="s">
        <v>955</v>
      </c>
      <c r="B278" s="5" t="s">
        <v>956</v>
      </c>
      <c r="C278" s="6" t="s">
        <v>402</v>
      </c>
      <c r="D278" s="5">
        <v>2004</v>
      </c>
      <c r="E278" s="5">
        <v>2004</v>
      </c>
      <c r="F278" s="7" t="s">
        <v>595</v>
      </c>
      <c r="G278" s="7" t="s">
        <v>18</v>
      </c>
      <c r="H278" s="6" t="s">
        <v>48</v>
      </c>
      <c r="I278" s="6" t="s">
        <v>958</v>
      </c>
      <c r="J278" s="6" t="s">
        <v>60</v>
      </c>
      <c r="K278" s="6" t="s">
        <v>48</v>
      </c>
      <c r="L278" s="5">
        <v>1</v>
      </c>
      <c r="M278" s="5">
        <v>0</v>
      </c>
    </row>
    <row r="279" spans="1:13" x14ac:dyDescent="0.25">
      <c r="A279" s="6" t="s">
        <v>955</v>
      </c>
      <c r="B279" s="5" t="s">
        <v>956</v>
      </c>
      <c r="C279" s="6" t="s">
        <v>430</v>
      </c>
      <c r="D279" s="5">
        <v>2003</v>
      </c>
      <c r="E279" s="5">
        <v>2003</v>
      </c>
      <c r="F279" s="7" t="s">
        <v>597</v>
      </c>
      <c r="G279" s="7" t="s">
        <v>431</v>
      </c>
      <c r="H279" s="6" t="s">
        <v>356</v>
      </c>
      <c r="I279" s="6" t="s">
        <v>357</v>
      </c>
      <c r="J279" s="6" t="s">
        <v>358</v>
      </c>
      <c r="K279" s="6" t="s">
        <v>356</v>
      </c>
      <c r="L279" s="5">
        <v>1</v>
      </c>
      <c r="M279" s="5">
        <v>0</v>
      </c>
    </row>
    <row r="280" spans="1:13" x14ac:dyDescent="0.25">
      <c r="A280" s="6" t="s">
        <v>955</v>
      </c>
      <c r="B280" s="5" t="s">
        <v>956</v>
      </c>
      <c r="C280" s="6" t="s">
        <v>439</v>
      </c>
      <c r="D280" s="5">
        <v>2000</v>
      </c>
      <c r="E280" s="5">
        <v>2000</v>
      </c>
      <c r="F280" s="7" t="s">
        <v>652</v>
      </c>
      <c r="G280" s="7" t="s">
        <v>11</v>
      </c>
      <c r="H280" s="6" t="s">
        <v>82</v>
      </c>
      <c r="I280" s="6" t="s">
        <v>222</v>
      </c>
      <c r="J280" s="6" t="s">
        <v>428</v>
      </c>
      <c r="K280" s="6" t="s">
        <v>82</v>
      </c>
      <c r="L280" s="5">
        <v>1</v>
      </c>
      <c r="M280" s="5">
        <v>0</v>
      </c>
    </row>
    <row r="281" spans="1:13" x14ac:dyDescent="0.25">
      <c r="A281" s="6" t="s">
        <v>955</v>
      </c>
      <c r="B281" s="5" t="s">
        <v>956</v>
      </c>
      <c r="C281" s="6" t="s">
        <v>445</v>
      </c>
      <c r="D281" s="5">
        <v>2002</v>
      </c>
      <c r="E281" s="5">
        <v>2002</v>
      </c>
      <c r="F281" s="7" t="s">
        <v>599</v>
      </c>
      <c r="G281" s="7" t="s">
        <v>11</v>
      </c>
      <c r="H281" s="6" t="s">
        <v>36</v>
      </c>
      <c r="I281" s="6" t="s">
        <v>37</v>
      </c>
      <c r="J281" s="6" t="s">
        <v>38</v>
      </c>
      <c r="K281" s="6" t="s">
        <v>36</v>
      </c>
      <c r="L281" s="5">
        <v>1</v>
      </c>
      <c r="M281" s="5">
        <v>0</v>
      </c>
    </row>
    <row r="282" spans="1:13" x14ac:dyDescent="0.25">
      <c r="A282" s="6" t="s">
        <v>955</v>
      </c>
      <c r="B282" s="5" t="s">
        <v>956</v>
      </c>
      <c r="C282" s="6" t="s">
        <v>447</v>
      </c>
      <c r="D282" s="5">
        <v>2004</v>
      </c>
      <c r="E282" s="5">
        <v>2004</v>
      </c>
      <c r="F282" s="7" t="s">
        <v>595</v>
      </c>
      <c r="G282" s="7" t="s">
        <v>11</v>
      </c>
      <c r="H282" s="6" t="s">
        <v>108</v>
      </c>
      <c r="I282" s="6" t="s">
        <v>167</v>
      </c>
      <c r="J282" s="6" t="s">
        <v>168</v>
      </c>
      <c r="K282" s="6" t="s">
        <v>108</v>
      </c>
      <c r="L282" s="5">
        <v>1</v>
      </c>
      <c r="M282" s="5">
        <v>0</v>
      </c>
    </row>
    <row r="283" spans="1:13" x14ac:dyDescent="0.25">
      <c r="A283" s="6" t="s">
        <v>955</v>
      </c>
      <c r="B283" s="5" t="s">
        <v>956</v>
      </c>
      <c r="C283" s="6" t="s">
        <v>454</v>
      </c>
      <c r="D283" s="5">
        <v>2001</v>
      </c>
      <c r="E283" s="5">
        <v>2001</v>
      </c>
      <c r="F283" s="7" t="s">
        <v>603</v>
      </c>
      <c r="G283" s="7" t="s">
        <v>11</v>
      </c>
      <c r="H283" s="6" t="s">
        <v>246</v>
      </c>
      <c r="I283" s="6" t="s">
        <v>247</v>
      </c>
      <c r="J283" s="6" t="s">
        <v>248</v>
      </c>
      <c r="K283" s="6" t="s">
        <v>246</v>
      </c>
      <c r="L283" s="5">
        <v>1</v>
      </c>
      <c r="M283" s="5">
        <v>0</v>
      </c>
    </row>
    <row r="284" spans="1:13" x14ac:dyDescent="0.25">
      <c r="A284" s="6" t="s">
        <v>955</v>
      </c>
      <c r="B284" s="5" t="s">
        <v>956</v>
      </c>
      <c r="C284" s="6" t="s">
        <v>461</v>
      </c>
      <c r="D284" s="5">
        <v>1988</v>
      </c>
      <c r="E284" s="5">
        <v>1988</v>
      </c>
      <c r="F284" s="7" t="s">
        <v>959</v>
      </c>
      <c r="G284" s="7" t="s">
        <v>25</v>
      </c>
      <c r="H284" s="6" t="s">
        <v>12</v>
      </c>
      <c r="I284" s="6" t="s">
        <v>27</v>
      </c>
      <c r="J284" s="6" t="s">
        <v>28</v>
      </c>
      <c r="K284" s="6" t="s">
        <v>12</v>
      </c>
      <c r="L284" s="5">
        <v>1</v>
      </c>
      <c r="M284" s="5">
        <v>0</v>
      </c>
    </row>
    <row r="285" spans="1:13" x14ac:dyDescent="0.25">
      <c r="A285" s="6" t="s">
        <v>955</v>
      </c>
      <c r="B285" s="5" t="s">
        <v>956</v>
      </c>
      <c r="C285" s="6" t="s">
        <v>467</v>
      </c>
      <c r="D285" s="5">
        <v>1989</v>
      </c>
      <c r="E285" s="5">
        <v>1989</v>
      </c>
      <c r="F285" s="7" t="s">
        <v>626</v>
      </c>
      <c r="G285" s="7" t="s">
        <v>18</v>
      </c>
      <c r="H285" s="6" t="s">
        <v>12</v>
      </c>
      <c r="I285" s="6" t="s">
        <v>267</v>
      </c>
      <c r="J285" s="6" t="s">
        <v>76</v>
      </c>
      <c r="K285" s="6" t="s">
        <v>12</v>
      </c>
      <c r="L285" s="5">
        <v>1</v>
      </c>
      <c r="M285" s="5">
        <v>0</v>
      </c>
    </row>
    <row r="286" spans="1:13" x14ac:dyDescent="0.25">
      <c r="A286" s="6" t="s">
        <v>955</v>
      </c>
      <c r="B286" s="5" t="s">
        <v>956</v>
      </c>
      <c r="C286" s="6" t="s">
        <v>469</v>
      </c>
      <c r="D286" s="5">
        <v>2003</v>
      </c>
      <c r="E286" s="5">
        <v>2003</v>
      </c>
      <c r="F286" s="7" t="s">
        <v>597</v>
      </c>
      <c r="G286" s="7" t="s">
        <v>11</v>
      </c>
      <c r="H286" s="6" t="s">
        <v>12</v>
      </c>
      <c r="I286" s="6" t="s">
        <v>13</v>
      </c>
      <c r="J286" s="6" t="s">
        <v>14</v>
      </c>
      <c r="K286" s="6" t="s">
        <v>12</v>
      </c>
      <c r="L286" s="5">
        <v>1</v>
      </c>
      <c r="M286" s="5">
        <v>0</v>
      </c>
    </row>
    <row r="287" spans="1:13" x14ac:dyDescent="0.25">
      <c r="A287" s="6" t="s">
        <v>955</v>
      </c>
      <c r="B287" s="5" t="s">
        <v>956</v>
      </c>
      <c r="C287" s="6" t="s">
        <v>471</v>
      </c>
      <c r="D287" s="5">
        <v>1995</v>
      </c>
      <c r="E287" s="5">
        <v>1995</v>
      </c>
      <c r="F287" s="7" t="s">
        <v>665</v>
      </c>
      <c r="G287" s="7" t="s">
        <v>25</v>
      </c>
      <c r="H287" s="6" t="s">
        <v>12</v>
      </c>
      <c r="I287" s="6" t="s">
        <v>13</v>
      </c>
      <c r="J287" s="6" t="s">
        <v>139</v>
      </c>
      <c r="K287" s="6" t="s">
        <v>12</v>
      </c>
      <c r="L287" s="5">
        <v>1</v>
      </c>
      <c r="M287" s="5">
        <v>0</v>
      </c>
    </row>
    <row r="288" spans="1:13" x14ac:dyDescent="0.25">
      <c r="A288" s="6" t="s">
        <v>955</v>
      </c>
      <c r="B288" s="5" t="s">
        <v>956</v>
      </c>
      <c r="C288" s="6" t="s">
        <v>481</v>
      </c>
      <c r="D288" s="5">
        <v>1995</v>
      </c>
      <c r="E288" s="5">
        <v>1995</v>
      </c>
      <c r="F288" s="7" t="s">
        <v>665</v>
      </c>
      <c r="G288" s="7" t="s">
        <v>25</v>
      </c>
      <c r="H288" s="6" t="s">
        <v>36</v>
      </c>
      <c r="I288" s="6" t="s">
        <v>125</v>
      </c>
      <c r="J288" s="6" t="s">
        <v>38</v>
      </c>
      <c r="K288" s="6" t="s">
        <v>36</v>
      </c>
      <c r="L288" s="5">
        <v>1</v>
      </c>
      <c r="M288" s="5">
        <v>0</v>
      </c>
    </row>
    <row r="289" spans="1:13" x14ac:dyDescent="0.25">
      <c r="A289" s="6" t="s">
        <v>955</v>
      </c>
      <c r="B289" s="5" t="s">
        <v>956</v>
      </c>
      <c r="C289" s="6" t="s">
        <v>492</v>
      </c>
      <c r="D289" s="5">
        <v>2000</v>
      </c>
      <c r="E289" s="5">
        <v>2000</v>
      </c>
      <c r="F289" s="7" t="s">
        <v>652</v>
      </c>
      <c r="G289" s="7" t="s">
        <v>11</v>
      </c>
      <c r="H289" s="6" t="s">
        <v>43</v>
      </c>
      <c r="I289" s="6" t="s">
        <v>53</v>
      </c>
      <c r="J289" s="6" t="s">
        <v>72</v>
      </c>
      <c r="K289" s="6" t="s">
        <v>43</v>
      </c>
      <c r="L289" s="5">
        <v>1</v>
      </c>
      <c r="M289" s="5">
        <v>0</v>
      </c>
    </row>
    <row r="290" spans="1:13" x14ac:dyDescent="0.25">
      <c r="A290" s="6" t="s">
        <v>955</v>
      </c>
      <c r="B290" s="5" t="s">
        <v>956</v>
      </c>
      <c r="C290" s="6" t="s">
        <v>494</v>
      </c>
      <c r="D290" s="5">
        <v>2003</v>
      </c>
      <c r="E290" s="5">
        <v>2003</v>
      </c>
      <c r="F290" s="7" t="s">
        <v>597</v>
      </c>
      <c r="G290" s="7" t="s">
        <v>11</v>
      </c>
      <c r="H290" s="6" t="s">
        <v>12</v>
      </c>
      <c r="I290" s="6" t="s">
        <v>13</v>
      </c>
      <c r="J290" s="6" t="s">
        <v>685</v>
      </c>
      <c r="K290" s="6" t="s">
        <v>12</v>
      </c>
      <c r="L290" s="5">
        <v>1</v>
      </c>
      <c r="M290" s="5">
        <v>0</v>
      </c>
    </row>
    <row r="291" spans="1:13" x14ac:dyDescent="0.25">
      <c r="A291" s="6" t="s">
        <v>955</v>
      </c>
      <c r="B291" s="5" t="s">
        <v>956</v>
      </c>
      <c r="C291" s="6" t="s">
        <v>496</v>
      </c>
      <c r="D291" s="5">
        <v>2000</v>
      </c>
      <c r="E291" s="5">
        <v>2000</v>
      </c>
      <c r="F291" s="7" t="s">
        <v>652</v>
      </c>
      <c r="G291" s="7" t="s">
        <v>11</v>
      </c>
      <c r="H291" s="6" t="s">
        <v>43</v>
      </c>
      <c r="I291" s="6" t="s">
        <v>53</v>
      </c>
      <c r="J291" s="6" t="s">
        <v>79</v>
      </c>
      <c r="K291" s="6" t="s">
        <v>43</v>
      </c>
      <c r="L291" s="5">
        <v>1</v>
      </c>
      <c r="M291" s="5">
        <v>0</v>
      </c>
    </row>
    <row r="292" spans="1:13" x14ac:dyDescent="0.25">
      <c r="A292" s="6" t="s">
        <v>955</v>
      </c>
      <c r="B292" s="5" t="s">
        <v>956</v>
      </c>
      <c r="C292" s="6" t="s">
        <v>505</v>
      </c>
      <c r="D292" s="5">
        <v>2003</v>
      </c>
      <c r="E292" s="5">
        <v>2003</v>
      </c>
      <c r="F292" s="7" t="s">
        <v>597</v>
      </c>
      <c r="G292" s="7" t="s">
        <v>18</v>
      </c>
      <c r="H292" s="6" t="s">
        <v>36</v>
      </c>
      <c r="I292" s="6" t="s">
        <v>95</v>
      </c>
      <c r="J292" s="6" t="s">
        <v>96</v>
      </c>
      <c r="K292" s="6" t="s">
        <v>36</v>
      </c>
      <c r="L292" s="5">
        <v>1</v>
      </c>
      <c r="M292" s="5">
        <v>0</v>
      </c>
    </row>
    <row r="293" spans="1:13" x14ac:dyDescent="0.25">
      <c r="A293" s="6" t="s">
        <v>955</v>
      </c>
      <c r="B293" s="5" t="s">
        <v>956</v>
      </c>
      <c r="C293" s="6" t="s">
        <v>542</v>
      </c>
      <c r="D293" s="5">
        <v>2002</v>
      </c>
      <c r="E293" s="5">
        <v>2002</v>
      </c>
      <c r="F293" s="7" t="s">
        <v>599</v>
      </c>
      <c r="G293" s="7" t="s">
        <v>11</v>
      </c>
      <c r="H293" s="6" t="s">
        <v>36</v>
      </c>
      <c r="I293" s="6" t="s">
        <v>125</v>
      </c>
      <c r="J293" s="6" t="s">
        <v>180</v>
      </c>
      <c r="K293" s="6" t="s">
        <v>36</v>
      </c>
      <c r="L293" s="5">
        <v>1</v>
      </c>
      <c r="M293" s="5">
        <v>0</v>
      </c>
    </row>
    <row r="294" spans="1:13" x14ac:dyDescent="0.25">
      <c r="A294" s="6" t="s">
        <v>955</v>
      </c>
      <c r="B294" s="5" t="s">
        <v>956</v>
      </c>
      <c r="C294" s="6" t="s">
        <v>544</v>
      </c>
      <c r="D294" s="5">
        <v>2002</v>
      </c>
      <c r="E294" s="5">
        <v>2002</v>
      </c>
      <c r="F294" s="7" t="s">
        <v>599</v>
      </c>
      <c r="G294" s="7" t="s">
        <v>11</v>
      </c>
      <c r="H294" s="6" t="s">
        <v>48</v>
      </c>
      <c r="I294" s="6" t="s">
        <v>545</v>
      </c>
      <c r="J294" s="6" t="s">
        <v>546</v>
      </c>
      <c r="K294" s="6" t="s">
        <v>48</v>
      </c>
      <c r="L294" s="5">
        <v>1</v>
      </c>
      <c r="M294" s="5">
        <v>0</v>
      </c>
    </row>
    <row r="295" spans="1:13" x14ac:dyDescent="0.25">
      <c r="A295" s="6" t="s">
        <v>955</v>
      </c>
      <c r="B295" s="5" t="s">
        <v>956</v>
      </c>
      <c r="C295" s="6" t="s">
        <v>553</v>
      </c>
      <c r="D295" s="5">
        <v>2002</v>
      </c>
      <c r="E295" s="5">
        <v>2002</v>
      </c>
      <c r="F295" s="7" t="s">
        <v>599</v>
      </c>
      <c r="G295" s="7" t="s">
        <v>11</v>
      </c>
      <c r="H295" s="6" t="s">
        <v>43</v>
      </c>
      <c r="I295" s="6" t="s">
        <v>44</v>
      </c>
      <c r="J295" s="6" t="s">
        <v>45</v>
      </c>
      <c r="K295" s="6" t="s">
        <v>43</v>
      </c>
      <c r="L295" s="5">
        <v>1</v>
      </c>
      <c r="M295" s="5">
        <v>0</v>
      </c>
    </row>
    <row r="296" spans="1:13" x14ac:dyDescent="0.25">
      <c r="A296" s="6" t="s">
        <v>955</v>
      </c>
      <c r="B296" s="5" t="s">
        <v>956</v>
      </c>
      <c r="C296" s="6" t="s">
        <v>565</v>
      </c>
      <c r="D296" s="5">
        <v>2003</v>
      </c>
      <c r="E296" s="5">
        <v>2003</v>
      </c>
      <c r="F296" s="7" t="s">
        <v>597</v>
      </c>
      <c r="G296" s="7" t="s">
        <v>18</v>
      </c>
      <c r="H296" s="6" t="s">
        <v>116</v>
      </c>
      <c r="I296" s="6" t="s">
        <v>698</v>
      </c>
      <c r="J296" s="6" t="s">
        <v>315</v>
      </c>
      <c r="K296" s="6" t="s">
        <v>116</v>
      </c>
      <c r="L296" s="5">
        <v>1</v>
      </c>
      <c r="M296" s="5">
        <v>0</v>
      </c>
    </row>
    <row r="297" spans="1:13" x14ac:dyDescent="0.25">
      <c r="A297" s="6" t="s">
        <v>955</v>
      </c>
      <c r="B297" s="5" t="s">
        <v>956</v>
      </c>
      <c r="C297" s="6" t="s">
        <v>567</v>
      </c>
      <c r="D297" s="5">
        <v>2003</v>
      </c>
      <c r="E297" s="5">
        <v>2003</v>
      </c>
      <c r="F297" s="7" t="s">
        <v>597</v>
      </c>
      <c r="G297" s="7" t="s">
        <v>11</v>
      </c>
      <c r="H297" s="6" t="s">
        <v>48</v>
      </c>
      <c r="I297" s="6" t="s">
        <v>371</v>
      </c>
      <c r="J297" s="6" t="s">
        <v>568</v>
      </c>
      <c r="K297" s="6" t="s">
        <v>48</v>
      </c>
      <c r="L297" s="5">
        <v>1</v>
      </c>
      <c r="M297" s="5">
        <v>0</v>
      </c>
    </row>
    <row r="298" spans="1:13" x14ac:dyDescent="0.25">
      <c r="A298" s="6" t="s">
        <v>955</v>
      </c>
      <c r="B298" s="5" t="s">
        <v>956</v>
      </c>
      <c r="C298" s="6" t="s">
        <v>570</v>
      </c>
      <c r="D298" s="5">
        <v>1996</v>
      </c>
      <c r="E298" s="5">
        <v>1996</v>
      </c>
      <c r="F298" s="7" t="s">
        <v>614</v>
      </c>
      <c r="G298" s="7" t="s">
        <v>25</v>
      </c>
      <c r="H298" s="6" t="s">
        <v>90</v>
      </c>
      <c r="I298" s="6" t="s">
        <v>350</v>
      </c>
      <c r="J298" s="6" t="s">
        <v>351</v>
      </c>
      <c r="K298" s="6" t="s">
        <v>90</v>
      </c>
      <c r="L298" s="5">
        <v>1</v>
      </c>
      <c r="M298" s="5">
        <v>0</v>
      </c>
    </row>
    <row r="299" spans="1:13" x14ac:dyDescent="0.25">
      <c r="A299" s="6" t="s">
        <v>955</v>
      </c>
      <c r="B299" s="5" t="s">
        <v>956</v>
      </c>
      <c r="C299" s="6" t="s">
        <v>573</v>
      </c>
      <c r="D299" s="5">
        <v>2003</v>
      </c>
      <c r="E299" s="5">
        <v>2003</v>
      </c>
      <c r="F299" s="7" t="s">
        <v>597</v>
      </c>
      <c r="G299" s="7" t="s">
        <v>18</v>
      </c>
      <c r="H299" s="6" t="s">
        <v>116</v>
      </c>
      <c r="I299" s="6" t="s">
        <v>698</v>
      </c>
      <c r="J299" s="6" t="s">
        <v>315</v>
      </c>
      <c r="K299" s="6" t="s">
        <v>116</v>
      </c>
      <c r="L299" s="5">
        <v>1</v>
      </c>
      <c r="M299" s="5">
        <v>0</v>
      </c>
    </row>
    <row r="300" spans="1:13" x14ac:dyDescent="0.25">
      <c r="A300" s="6" t="s">
        <v>955</v>
      </c>
      <c r="B300" s="5" t="s">
        <v>956</v>
      </c>
      <c r="C300" s="6" t="s">
        <v>575</v>
      </c>
      <c r="D300" s="5">
        <v>1990</v>
      </c>
      <c r="E300" s="5">
        <v>1990</v>
      </c>
      <c r="F300" s="7" t="s">
        <v>701</v>
      </c>
      <c r="G300" s="7" t="s">
        <v>121</v>
      </c>
      <c r="H300" s="6" t="s">
        <v>576</v>
      </c>
      <c r="I300" s="6" t="s">
        <v>577</v>
      </c>
      <c r="J300" s="6" t="s">
        <v>578</v>
      </c>
      <c r="K300" s="6" t="s">
        <v>82</v>
      </c>
      <c r="L300" s="5">
        <v>1</v>
      </c>
      <c r="M300" s="5">
        <v>0</v>
      </c>
    </row>
    <row r="301" spans="1:13" x14ac:dyDescent="0.25">
      <c r="A301" s="6" t="s">
        <v>960</v>
      </c>
      <c r="B301" s="5" t="s">
        <v>956</v>
      </c>
      <c r="C301" s="6" t="s">
        <v>10</v>
      </c>
      <c r="D301" s="5">
        <v>2004</v>
      </c>
      <c r="E301" s="5">
        <v>2004</v>
      </c>
      <c r="F301" s="7" t="s">
        <v>595</v>
      </c>
      <c r="G301" s="7" t="s">
        <v>11</v>
      </c>
      <c r="H301" s="6" t="s">
        <v>12</v>
      </c>
      <c r="I301" s="6" t="s">
        <v>13</v>
      </c>
      <c r="J301" s="6" t="s">
        <v>14</v>
      </c>
      <c r="K301" s="6" t="s">
        <v>12</v>
      </c>
      <c r="L301" s="5">
        <v>1</v>
      </c>
      <c r="M301" s="5">
        <v>0</v>
      </c>
    </row>
    <row r="302" spans="1:13" x14ac:dyDescent="0.25">
      <c r="A302" s="6" t="s">
        <v>960</v>
      </c>
      <c r="B302" s="5" t="s">
        <v>956</v>
      </c>
      <c r="C302" s="6" t="s">
        <v>35</v>
      </c>
      <c r="D302" s="5">
        <v>2002</v>
      </c>
      <c r="E302" s="5">
        <v>2002</v>
      </c>
      <c r="F302" s="7" t="s">
        <v>599</v>
      </c>
      <c r="G302" s="7" t="s">
        <v>11</v>
      </c>
      <c r="H302" s="6" t="s">
        <v>36</v>
      </c>
      <c r="I302" s="6" t="s">
        <v>37</v>
      </c>
      <c r="J302" s="6" t="s">
        <v>38</v>
      </c>
      <c r="K302" s="6" t="s">
        <v>36</v>
      </c>
      <c r="L302" s="5">
        <v>1</v>
      </c>
      <c r="M302" s="5">
        <v>0</v>
      </c>
    </row>
    <row r="303" spans="1:13" x14ac:dyDescent="0.25">
      <c r="A303" s="6" t="s">
        <v>960</v>
      </c>
      <c r="B303" s="5" t="s">
        <v>956</v>
      </c>
      <c r="C303" s="6" t="s">
        <v>47</v>
      </c>
      <c r="D303" s="5">
        <v>2004</v>
      </c>
      <c r="E303" s="5">
        <v>2004</v>
      </c>
      <c r="F303" s="7" t="s">
        <v>595</v>
      </c>
      <c r="G303" s="7" t="s">
        <v>11</v>
      </c>
      <c r="H303" s="6" t="s">
        <v>48</v>
      </c>
      <c r="I303" s="6" t="s">
        <v>49</v>
      </c>
      <c r="J303" s="6" t="s">
        <v>759</v>
      </c>
      <c r="K303" s="6" t="s">
        <v>48</v>
      </c>
      <c r="L303" s="5">
        <v>1</v>
      </c>
      <c r="M303" s="5">
        <v>0</v>
      </c>
    </row>
    <row r="304" spans="1:13" x14ac:dyDescent="0.25">
      <c r="A304" s="6" t="s">
        <v>960</v>
      </c>
      <c r="B304" s="5" t="s">
        <v>956</v>
      </c>
      <c r="C304" s="6" t="s">
        <v>64</v>
      </c>
      <c r="D304" s="5">
        <v>2001</v>
      </c>
      <c r="E304" s="5">
        <v>2001</v>
      </c>
      <c r="F304" s="7" t="s">
        <v>603</v>
      </c>
      <c r="G304" s="7" t="s">
        <v>18</v>
      </c>
      <c r="H304" s="6" t="s">
        <v>19</v>
      </c>
      <c r="I304" s="6" t="s">
        <v>20</v>
      </c>
      <c r="J304" s="6" t="s">
        <v>21</v>
      </c>
      <c r="K304" s="6" t="s">
        <v>19</v>
      </c>
      <c r="L304" s="5">
        <v>1</v>
      </c>
      <c r="M304" s="5">
        <v>0</v>
      </c>
    </row>
    <row r="305" spans="1:13" x14ac:dyDescent="0.25">
      <c r="A305" s="6" t="s">
        <v>960</v>
      </c>
      <c r="B305" s="5" t="s">
        <v>956</v>
      </c>
      <c r="C305" s="6" t="s">
        <v>66</v>
      </c>
      <c r="D305" s="5">
        <v>2002</v>
      </c>
      <c r="E305" s="5">
        <v>2002</v>
      </c>
      <c r="F305" s="7" t="s">
        <v>599</v>
      </c>
      <c r="G305" s="7" t="s">
        <v>11</v>
      </c>
      <c r="H305" s="6" t="s">
        <v>67</v>
      </c>
      <c r="I305" s="6" t="s">
        <v>417</v>
      </c>
      <c r="J305" s="6" t="s">
        <v>69</v>
      </c>
      <c r="K305" s="6" t="s">
        <v>67</v>
      </c>
      <c r="L305" s="5">
        <v>1</v>
      </c>
      <c r="M305" s="5">
        <v>0</v>
      </c>
    </row>
    <row r="306" spans="1:13" x14ac:dyDescent="0.25">
      <c r="A306" s="6" t="s">
        <v>960</v>
      </c>
      <c r="B306" s="5" t="s">
        <v>956</v>
      </c>
      <c r="C306" s="6" t="s">
        <v>107</v>
      </c>
      <c r="D306" s="5">
        <v>2004</v>
      </c>
      <c r="E306" s="5">
        <v>2004</v>
      </c>
      <c r="F306" s="7" t="s">
        <v>595</v>
      </c>
      <c r="G306" s="7" t="s">
        <v>11</v>
      </c>
      <c r="H306" s="6" t="s">
        <v>108</v>
      </c>
      <c r="I306" s="6" t="s">
        <v>167</v>
      </c>
      <c r="J306" s="6" t="s">
        <v>110</v>
      </c>
      <c r="K306" s="6" t="s">
        <v>108</v>
      </c>
      <c r="L306" s="5">
        <v>1</v>
      </c>
      <c r="M306" s="5">
        <v>0</v>
      </c>
    </row>
    <row r="307" spans="1:13" x14ac:dyDescent="0.25">
      <c r="A307" s="6" t="s">
        <v>960</v>
      </c>
      <c r="B307" s="5" t="s">
        <v>956</v>
      </c>
      <c r="C307" s="6" t="s">
        <v>112</v>
      </c>
      <c r="D307" s="5">
        <v>2003</v>
      </c>
      <c r="E307" s="5">
        <v>2003</v>
      </c>
      <c r="F307" s="7" t="s">
        <v>597</v>
      </c>
      <c r="G307" s="7" t="s">
        <v>11</v>
      </c>
      <c r="H307" s="6" t="s">
        <v>90</v>
      </c>
      <c r="I307" s="6" t="s">
        <v>113</v>
      </c>
      <c r="J307" s="6" t="s">
        <v>92</v>
      </c>
      <c r="K307" s="6" t="s">
        <v>90</v>
      </c>
      <c r="L307" s="5">
        <v>1</v>
      </c>
      <c r="M307" s="5">
        <v>0</v>
      </c>
    </row>
    <row r="308" spans="1:13" x14ac:dyDescent="0.25">
      <c r="A308" s="6" t="s">
        <v>960</v>
      </c>
      <c r="B308" s="5" t="s">
        <v>956</v>
      </c>
      <c r="C308" s="6" t="s">
        <v>152</v>
      </c>
      <c r="D308" s="5">
        <v>1995</v>
      </c>
      <c r="E308" s="5">
        <v>1995</v>
      </c>
      <c r="F308" s="7" t="s">
        <v>665</v>
      </c>
      <c r="G308" s="7" t="s">
        <v>25</v>
      </c>
      <c r="H308" s="6" t="s">
        <v>12</v>
      </c>
      <c r="I308" s="6" t="s">
        <v>13</v>
      </c>
      <c r="J308" s="6" t="s">
        <v>153</v>
      </c>
      <c r="K308" s="6" t="s">
        <v>12</v>
      </c>
      <c r="L308" s="5">
        <v>1</v>
      </c>
      <c r="M308" s="5">
        <v>0</v>
      </c>
    </row>
    <row r="309" spans="1:13" x14ac:dyDescent="0.25">
      <c r="A309" s="6" t="s">
        <v>960</v>
      </c>
      <c r="B309" s="5" t="s">
        <v>956</v>
      </c>
      <c r="C309" s="6" t="s">
        <v>182</v>
      </c>
      <c r="D309" s="5">
        <v>2004</v>
      </c>
      <c r="E309" s="5">
        <v>2004</v>
      </c>
      <c r="F309" s="7" t="s">
        <v>595</v>
      </c>
      <c r="G309" s="7" t="s">
        <v>18</v>
      </c>
      <c r="H309" s="6" t="s">
        <v>48</v>
      </c>
      <c r="I309" s="6" t="s">
        <v>958</v>
      </c>
      <c r="J309" s="6" t="s">
        <v>60</v>
      </c>
      <c r="K309" s="6" t="s">
        <v>48</v>
      </c>
      <c r="L309" s="5">
        <v>1</v>
      </c>
      <c r="M309" s="5">
        <v>0</v>
      </c>
    </row>
    <row r="310" spans="1:13" x14ac:dyDescent="0.25">
      <c r="A310" s="6" t="s">
        <v>960</v>
      </c>
      <c r="B310" s="5" t="s">
        <v>956</v>
      </c>
      <c r="C310" s="6" t="s">
        <v>209</v>
      </c>
      <c r="D310" s="5">
        <v>1998</v>
      </c>
      <c r="E310" s="5">
        <v>1998</v>
      </c>
      <c r="F310" s="7" t="s">
        <v>612</v>
      </c>
      <c r="G310" s="7" t="s">
        <v>11</v>
      </c>
      <c r="H310" s="6" t="s">
        <v>12</v>
      </c>
      <c r="I310" s="6" t="s">
        <v>13</v>
      </c>
      <c r="J310" s="6" t="s">
        <v>210</v>
      </c>
      <c r="K310" s="6" t="s">
        <v>12</v>
      </c>
      <c r="L310" s="5">
        <v>1</v>
      </c>
      <c r="M310" s="5">
        <v>0</v>
      </c>
    </row>
    <row r="311" spans="1:13" x14ac:dyDescent="0.25">
      <c r="A311" s="6" t="s">
        <v>960</v>
      </c>
      <c r="B311" s="5" t="s">
        <v>956</v>
      </c>
      <c r="C311" s="6" t="s">
        <v>215</v>
      </c>
      <c r="D311" s="5">
        <v>1999</v>
      </c>
      <c r="E311" s="5">
        <v>1999</v>
      </c>
      <c r="F311" s="7" t="s">
        <v>646</v>
      </c>
      <c r="G311" s="7" t="s">
        <v>11</v>
      </c>
      <c r="H311" s="6" t="s">
        <v>26</v>
      </c>
      <c r="I311" s="6" t="s">
        <v>13</v>
      </c>
      <c r="J311" s="6" t="s">
        <v>216</v>
      </c>
      <c r="K311" s="6" t="s">
        <v>12</v>
      </c>
      <c r="L311" s="5">
        <v>1</v>
      </c>
      <c r="M311" s="5">
        <v>0</v>
      </c>
    </row>
    <row r="312" spans="1:13" x14ac:dyDescent="0.25">
      <c r="A312" s="6" t="s">
        <v>960</v>
      </c>
      <c r="B312" s="5" t="s">
        <v>956</v>
      </c>
      <c r="C312" s="6" t="s">
        <v>234</v>
      </c>
      <c r="D312" s="5">
        <v>2002</v>
      </c>
      <c r="E312" s="5">
        <v>2002</v>
      </c>
      <c r="F312" s="7" t="s">
        <v>599</v>
      </c>
      <c r="G312" s="7" t="s">
        <v>11</v>
      </c>
      <c r="H312" s="6" t="s">
        <v>90</v>
      </c>
      <c r="I312" s="6" t="s">
        <v>100</v>
      </c>
      <c r="J312" s="6" t="s">
        <v>235</v>
      </c>
      <c r="K312" s="6" t="s">
        <v>90</v>
      </c>
      <c r="L312" s="5">
        <v>1</v>
      </c>
      <c r="M312" s="5">
        <v>0</v>
      </c>
    </row>
    <row r="313" spans="1:13" x14ac:dyDescent="0.25">
      <c r="A313" s="6" t="s">
        <v>960</v>
      </c>
      <c r="B313" s="5" t="s">
        <v>956</v>
      </c>
      <c r="C313" s="6" t="s">
        <v>263</v>
      </c>
      <c r="D313" s="5">
        <v>1998</v>
      </c>
      <c r="E313" s="5">
        <v>1998</v>
      </c>
      <c r="F313" s="7" t="s">
        <v>612</v>
      </c>
      <c r="G313" s="7" t="s">
        <v>25</v>
      </c>
      <c r="H313" s="6" t="s">
        <v>67</v>
      </c>
      <c r="I313" s="6" t="s">
        <v>773</v>
      </c>
      <c r="J313" s="6" t="s">
        <v>264</v>
      </c>
      <c r="K313" s="6" t="s">
        <v>67</v>
      </c>
      <c r="L313" s="5">
        <v>1</v>
      </c>
      <c r="M313" s="5">
        <v>0</v>
      </c>
    </row>
    <row r="314" spans="1:13" x14ac:dyDescent="0.25">
      <c r="A314" s="6" t="s">
        <v>960</v>
      </c>
      <c r="B314" s="5" t="s">
        <v>956</v>
      </c>
      <c r="C314" s="6" t="s">
        <v>327</v>
      </c>
      <c r="D314" s="5">
        <v>1997</v>
      </c>
      <c r="E314" s="5">
        <v>1997</v>
      </c>
      <c r="F314" s="7" t="s">
        <v>635</v>
      </c>
      <c r="G314" s="7" t="s">
        <v>25</v>
      </c>
      <c r="H314" s="6" t="s">
        <v>328</v>
      </c>
      <c r="I314" s="6" t="s">
        <v>329</v>
      </c>
      <c r="J314" s="6" t="s">
        <v>330</v>
      </c>
      <c r="K314" s="6" t="s">
        <v>12</v>
      </c>
      <c r="L314" s="5">
        <v>1</v>
      </c>
      <c r="M314" s="5">
        <v>0</v>
      </c>
    </row>
    <row r="315" spans="1:13" x14ac:dyDescent="0.25">
      <c r="A315" s="6" t="s">
        <v>960</v>
      </c>
      <c r="B315" s="5" t="s">
        <v>956</v>
      </c>
      <c r="C315" s="6" t="s">
        <v>342</v>
      </c>
      <c r="D315" s="5">
        <v>1998</v>
      </c>
      <c r="E315" s="5">
        <v>1998</v>
      </c>
      <c r="F315" s="7" t="s">
        <v>612</v>
      </c>
      <c r="G315" s="7" t="s">
        <v>25</v>
      </c>
      <c r="H315" s="6" t="s">
        <v>343</v>
      </c>
      <c r="I315" s="6" t="s">
        <v>344</v>
      </c>
      <c r="J315" s="6" t="s">
        <v>345</v>
      </c>
      <c r="K315" s="6" t="s">
        <v>82</v>
      </c>
      <c r="L315" s="5">
        <v>1</v>
      </c>
      <c r="M315" s="5">
        <v>0</v>
      </c>
    </row>
    <row r="316" spans="1:13" x14ac:dyDescent="0.25">
      <c r="A316" s="6" t="s">
        <v>960</v>
      </c>
      <c r="B316" s="5" t="s">
        <v>956</v>
      </c>
      <c r="C316" s="6" t="s">
        <v>347</v>
      </c>
      <c r="D316" s="5">
        <v>2003</v>
      </c>
      <c r="E316" s="5">
        <v>2003</v>
      </c>
      <c r="F316" s="7" t="s">
        <v>597</v>
      </c>
      <c r="G316" s="7" t="s">
        <v>18</v>
      </c>
      <c r="H316" s="6" t="s">
        <v>116</v>
      </c>
      <c r="I316" s="6" t="s">
        <v>876</v>
      </c>
      <c r="J316" s="6" t="s">
        <v>315</v>
      </c>
      <c r="K316" s="6" t="s">
        <v>116</v>
      </c>
      <c r="L316" s="5">
        <v>1</v>
      </c>
      <c r="M316" s="5">
        <v>0</v>
      </c>
    </row>
    <row r="317" spans="1:13" x14ac:dyDescent="0.25">
      <c r="A317" s="6" t="s">
        <v>960</v>
      </c>
      <c r="B317" s="5" t="s">
        <v>956</v>
      </c>
      <c r="C317" s="6" t="s">
        <v>360</v>
      </c>
      <c r="D317" s="5">
        <v>2000</v>
      </c>
      <c r="E317" s="5">
        <v>2000</v>
      </c>
      <c r="F317" s="7" t="s">
        <v>652</v>
      </c>
      <c r="G317" s="7" t="s">
        <v>11</v>
      </c>
      <c r="H317" s="6" t="s">
        <v>26</v>
      </c>
      <c r="I317" s="6" t="s">
        <v>13</v>
      </c>
      <c r="J317" s="6" t="s">
        <v>216</v>
      </c>
      <c r="K317" s="6" t="s">
        <v>12</v>
      </c>
      <c r="L317" s="5">
        <v>1</v>
      </c>
      <c r="M317" s="5">
        <v>0</v>
      </c>
    </row>
    <row r="318" spans="1:13" x14ac:dyDescent="0.25">
      <c r="A318" s="6" t="s">
        <v>960</v>
      </c>
      <c r="B318" s="5" t="s">
        <v>956</v>
      </c>
      <c r="C318" s="6" t="s">
        <v>362</v>
      </c>
      <c r="D318" s="5">
        <v>1991</v>
      </c>
      <c r="E318" s="5">
        <v>1991</v>
      </c>
      <c r="F318" s="7" t="s">
        <v>780</v>
      </c>
      <c r="G318" s="7" t="s">
        <v>25</v>
      </c>
      <c r="H318" s="6" t="s">
        <v>67</v>
      </c>
      <c r="I318" s="6" t="s">
        <v>335</v>
      </c>
      <c r="J318" s="6" t="s">
        <v>264</v>
      </c>
      <c r="K318" s="6" t="s">
        <v>67</v>
      </c>
      <c r="L318" s="5">
        <v>1</v>
      </c>
      <c r="M318" s="5">
        <v>0</v>
      </c>
    </row>
    <row r="319" spans="1:13" x14ac:dyDescent="0.25">
      <c r="A319" s="6" t="s">
        <v>960</v>
      </c>
      <c r="B319" s="5" t="s">
        <v>956</v>
      </c>
      <c r="C319" s="6" t="s">
        <v>368</v>
      </c>
      <c r="D319" s="5">
        <v>2004</v>
      </c>
      <c r="E319" s="5">
        <v>2004</v>
      </c>
      <c r="F319" s="7" t="s">
        <v>595</v>
      </c>
      <c r="G319" s="7" t="s">
        <v>18</v>
      </c>
      <c r="H319" s="6" t="s">
        <v>116</v>
      </c>
      <c r="I319" s="6" t="s">
        <v>698</v>
      </c>
      <c r="J319" s="6" t="s">
        <v>315</v>
      </c>
      <c r="K319" s="6" t="s">
        <v>116</v>
      </c>
      <c r="L319" s="5">
        <v>1</v>
      </c>
      <c r="M319" s="5">
        <v>0</v>
      </c>
    </row>
    <row r="320" spans="1:13" x14ac:dyDescent="0.25">
      <c r="A320" s="6" t="s">
        <v>960</v>
      </c>
      <c r="B320" s="5" t="s">
        <v>956</v>
      </c>
      <c r="C320" s="6" t="s">
        <v>370</v>
      </c>
      <c r="D320" s="5">
        <v>2003</v>
      </c>
      <c r="E320" s="5">
        <v>2003</v>
      </c>
      <c r="F320" s="7" t="s">
        <v>597</v>
      </c>
      <c r="G320" s="7" t="s">
        <v>11</v>
      </c>
      <c r="H320" s="6" t="s">
        <v>48</v>
      </c>
      <c r="I320" s="6" t="s">
        <v>371</v>
      </c>
      <c r="J320" s="6" t="s">
        <v>372</v>
      </c>
      <c r="K320" s="6" t="s">
        <v>48</v>
      </c>
      <c r="L320" s="5">
        <v>1</v>
      </c>
      <c r="M320" s="5">
        <v>0</v>
      </c>
    </row>
    <row r="321" spans="1:13" x14ac:dyDescent="0.25">
      <c r="A321" s="6" t="s">
        <v>960</v>
      </c>
      <c r="B321" s="5" t="s">
        <v>956</v>
      </c>
      <c r="C321" s="6" t="s">
        <v>408</v>
      </c>
      <c r="D321" s="5">
        <v>2004</v>
      </c>
      <c r="E321" s="5">
        <v>2004</v>
      </c>
      <c r="F321" s="7" t="s">
        <v>595</v>
      </c>
      <c r="G321" s="7" t="s">
        <v>11</v>
      </c>
      <c r="H321" s="6" t="s">
        <v>12</v>
      </c>
      <c r="I321" s="6" t="s">
        <v>13</v>
      </c>
      <c r="J321" s="6" t="s">
        <v>14</v>
      </c>
      <c r="K321" s="6" t="s">
        <v>12</v>
      </c>
      <c r="L321" s="5">
        <v>1</v>
      </c>
      <c r="M321" s="5">
        <v>0</v>
      </c>
    </row>
    <row r="322" spans="1:13" x14ac:dyDescent="0.25">
      <c r="A322" s="6" t="s">
        <v>960</v>
      </c>
      <c r="B322" s="5" t="s">
        <v>956</v>
      </c>
      <c r="C322" s="6" t="s">
        <v>412</v>
      </c>
      <c r="D322" s="5">
        <v>2001</v>
      </c>
      <c r="E322" s="5">
        <v>2001</v>
      </c>
      <c r="F322" s="7" t="s">
        <v>603</v>
      </c>
      <c r="G322" s="7" t="s">
        <v>25</v>
      </c>
      <c r="H322" s="6" t="s">
        <v>82</v>
      </c>
      <c r="I322" s="6" t="s">
        <v>789</v>
      </c>
      <c r="J322" s="6" t="s">
        <v>414</v>
      </c>
      <c r="K322" s="6" t="s">
        <v>82</v>
      </c>
      <c r="L322" s="5">
        <v>1</v>
      </c>
      <c r="M322" s="5">
        <v>0</v>
      </c>
    </row>
    <row r="323" spans="1:13" x14ac:dyDescent="0.25">
      <c r="A323" s="6" t="s">
        <v>960</v>
      </c>
      <c r="B323" s="5" t="s">
        <v>956</v>
      </c>
      <c r="C323" s="6" t="s">
        <v>422</v>
      </c>
      <c r="D323" s="5">
        <v>2002</v>
      </c>
      <c r="E323" s="5">
        <v>2002</v>
      </c>
      <c r="F323" s="7" t="s">
        <v>599</v>
      </c>
      <c r="G323" s="7" t="s">
        <v>11</v>
      </c>
      <c r="H323" s="6" t="s">
        <v>43</v>
      </c>
      <c r="I323" s="6" t="s">
        <v>44</v>
      </c>
      <c r="J323" s="6" t="s">
        <v>423</v>
      </c>
      <c r="K323" s="6" t="s">
        <v>43</v>
      </c>
      <c r="L323" s="5">
        <v>1</v>
      </c>
      <c r="M323" s="5">
        <v>0</v>
      </c>
    </row>
    <row r="324" spans="1:13" x14ac:dyDescent="0.25">
      <c r="A324" s="6" t="s">
        <v>960</v>
      </c>
      <c r="B324" s="5" t="s">
        <v>956</v>
      </c>
      <c r="C324" s="6" t="s">
        <v>476</v>
      </c>
      <c r="D324" s="5">
        <v>2001</v>
      </c>
      <c r="E324" s="5">
        <v>2001</v>
      </c>
      <c r="F324" s="7" t="s">
        <v>603</v>
      </c>
      <c r="G324" s="7" t="s">
        <v>11</v>
      </c>
      <c r="H324" s="6" t="s">
        <v>90</v>
      </c>
      <c r="I324" s="6" t="s">
        <v>477</v>
      </c>
      <c r="J324" s="6" t="s">
        <v>474</v>
      </c>
      <c r="K324" s="6" t="s">
        <v>90</v>
      </c>
      <c r="L324" s="5">
        <v>1</v>
      </c>
      <c r="M324" s="5">
        <v>0</v>
      </c>
    </row>
    <row r="325" spans="1:13" x14ac:dyDescent="0.25">
      <c r="A325" s="6" t="s">
        <v>960</v>
      </c>
      <c r="B325" s="5" t="s">
        <v>956</v>
      </c>
      <c r="C325" s="6" t="s">
        <v>479</v>
      </c>
      <c r="D325" s="5">
        <v>1992</v>
      </c>
      <c r="E325" s="5">
        <v>1992</v>
      </c>
      <c r="F325" s="7" t="s">
        <v>765</v>
      </c>
      <c r="G325" s="7" t="s">
        <v>11</v>
      </c>
      <c r="H325" s="6" t="s">
        <v>12</v>
      </c>
      <c r="I325" s="6" t="s">
        <v>13</v>
      </c>
      <c r="J325" s="6" t="s">
        <v>139</v>
      </c>
      <c r="K325" s="6" t="s">
        <v>12</v>
      </c>
      <c r="L325" s="5">
        <v>1</v>
      </c>
      <c r="M325" s="5">
        <v>0</v>
      </c>
    </row>
    <row r="326" spans="1:13" x14ac:dyDescent="0.25">
      <c r="A326" s="6" t="s">
        <v>960</v>
      </c>
      <c r="B326" s="5" t="s">
        <v>956</v>
      </c>
      <c r="C326" s="6" t="s">
        <v>486</v>
      </c>
      <c r="D326" s="5">
        <v>2004</v>
      </c>
      <c r="E326" s="5">
        <v>2004</v>
      </c>
      <c r="F326" s="7" t="s">
        <v>595</v>
      </c>
      <c r="G326" s="7" t="s">
        <v>11</v>
      </c>
      <c r="H326" s="6" t="s">
        <v>43</v>
      </c>
      <c r="I326" s="6" t="s">
        <v>44</v>
      </c>
      <c r="J326" s="6" t="s">
        <v>423</v>
      </c>
      <c r="K326" s="6" t="s">
        <v>43</v>
      </c>
      <c r="L326" s="5">
        <v>1</v>
      </c>
      <c r="M326" s="5">
        <v>0</v>
      </c>
    </row>
    <row r="327" spans="1:13" x14ac:dyDescent="0.25">
      <c r="A327" s="6" t="s">
        <v>960</v>
      </c>
      <c r="B327" s="5" t="s">
        <v>956</v>
      </c>
      <c r="C327" s="6" t="s">
        <v>500</v>
      </c>
      <c r="D327" s="5">
        <v>2001</v>
      </c>
      <c r="E327" s="5">
        <v>2001</v>
      </c>
      <c r="F327" s="7" t="s">
        <v>603</v>
      </c>
      <c r="G327" s="7" t="s">
        <v>11</v>
      </c>
      <c r="H327" s="6" t="s">
        <v>12</v>
      </c>
      <c r="I327" s="6" t="s">
        <v>27</v>
      </c>
      <c r="J327" s="6" t="s">
        <v>501</v>
      </c>
      <c r="K327" s="6" t="s">
        <v>12</v>
      </c>
      <c r="L327" s="5">
        <v>1</v>
      </c>
      <c r="M327" s="5">
        <v>0</v>
      </c>
    </row>
    <row r="328" spans="1:13" x14ac:dyDescent="0.25">
      <c r="A328" s="6" t="s">
        <v>960</v>
      </c>
      <c r="B328" s="5" t="s">
        <v>956</v>
      </c>
      <c r="C328" s="6" t="s">
        <v>510</v>
      </c>
      <c r="D328" s="5">
        <v>1991</v>
      </c>
      <c r="E328" s="5">
        <v>1991</v>
      </c>
      <c r="F328" s="7" t="s">
        <v>780</v>
      </c>
      <c r="G328" s="7" t="s">
        <v>25</v>
      </c>
      <c r="H328" s="6" t="s">
        <v>511</v>
      </c>
      <c r="I328" s="6" t="s">
        <v>512</v>
      </c>
      <c r="J328" s="6" t="s">
        <v>513</v>
      </c>
      <c r="K328" s="6" t="s">
        <v>511</v>
      </c>
      <c r="L328" s="5">
        <v>1</v>
      </c>
      <c r="M328" s="5">
        <v>0</v>
      </c>
    </row>
    <row r="329" spans="1:13" x14ac:dyDescent="0.25">
      <c r="A329" s="6" t="s">
        <v>960</v>
      </c>
      <c r="B329" s="5" t="s">
        <v>956</v>
      </c>
      <c r="C329" s="6" t="s">
        <v>532</v>
      </c>
      <c r="D329" s="5">
        <v>2004</v>
      </c>
      <c r="E329" s="5">
        <v>2004</v>
      </c>
      <c r="F329" s="7" t="s">
        <v>595</v>
      </c>
      <c r="G329" s="7" t="s">
        <v>11</v>
      </c>
      <c r="H329" s="6" t="s">
        <v>12</v>
      </c>
      <c r="I329" s="6" t="s">
        <v>13</v>
      </c>
      <c r="J329" s="6" t="s">
        <v>14</v>
      </c>
      <c r="K329" s="6" t="s">
        <v>12</v>
      </c>
      <c r="L329" s="5">
        <v>1</v>
      </c>
      <c r="M329" s="5">
        <v>0</v>
      </c>
    </row>
    <row r="330" spans="1:13" x14ac:dyDescent="0.25">
      <c r="A330" s="6" t="s">
        <v>960</v>
      </c>
      <c r="B330" s="5" t="s">
        <v>956</v>
      </c>
      <c r="C330" s="6" t="s">
        <v>537</v>
      </c>
      <c r="D330" s="5">
        <v>2002</v>
      </c>
      <c r="E330" s="5">
        <v>2002</v>
      </c>
      <c r="F330" s="7" t="s">
        <v>599</v>
      </c>
      <c r="G330" s="7" t="s">
        <v>11</v>
      </c>
      <c r="H330" s="6" t="s">
        <v>43</v>
      </c>
      <c r="I330" s="6" t="s">
        <v>44</v>
      </c>
      <c r="J330" s="6" t="s">
        <v>538</v>
      </c>
      <c r="K330" s="6" t="s">
        <v>43</v>
      </c>
      <c r="L330" s="5">
        <v>1</v>
      </c>
      <c r="M330" s="5">
        <v>0</v>
      </c>
    </row>
    <row r="331" spans="1:13" x14ac:dyDescent="0.25">
      <c r="A331" s="6" t="s">
        <v>960</v>
      </c>
      <c r="B331" s="5" t="s">
        <v>956</v>
      </c>
      <c r="C331" s="6" t="s">
        <v>560</v>
      </c>
      <c r="D331" s="5">
        <v>2000</v>
      </c>
      <c r="E331" s="5">
        <v>2000</v>
      </c>
      <c r="F331" s="7" t="s">
        <v>652</v>
      </c>
      <c r="G331" s="7" t="s">
        <v>25</v>
      </c>
      <c r="H331" s="6" t="s">
        <v>561</v>
      </c>
      <c r="I331" s="6" t="s">
        <v>562</v>
      </c>
      <c r="J331" s="6" t="s">
        <v>563</v>
      </c>
      <c r="K331" s="6" t="s">
        <v>12</v>
      </c>
      <c r="L331" s="5">
        <v>1</v>
      </c>
      <c r="M331" s="5">
        <v>0</v>
      </c>
    </row>
  </sheetData>
  <autoFilter ref="A1:M331"/>
  <pageMargins left="0.7" right="0.7" top="0.75" bottom="0.75" header="0.3" footer="0.3"/>
  <pageSetup paperSize="9" orientation="portrait" r:id="rId1"/>
  <ignoredErrors>
    <ignoredError sqref="F2:G2 F3:F77 G5:G6 G10 G12 G17 G19:G20 G22 G24 G28 G35 G38 G42 G49 G51:G54 G56 G62 G68 G70 G72 G75 F93:F210 G95 G107 G114 G126 G138 G143 G146 G153 G162 G164 G167 G193 G197 F225:G225 F226:F331 G230:G231 G234 G236 G238:G239 G243 G246:G248 G250:G251 G262 G268 G274 G276:G279 G285 G292 G296 G299 G304 G309 G316 G31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43" width="5.28515625" style="1" customWidth="1"/>
    <col min="44" max="16384" width="9.140625" style="1"/>
  </cols>
  <sheetData>
    <row r="1" spans="1:43" x14ac:dyDescent="0.25">
      <c r="A1" s="11" t="s">
        <v>579</v>
      </c>
      <c r="B1" s="11" t="s">
        <v>580</v>
      </c>
      <c r="C1" s="11"/>
      <c r="D1" s="11" t="s">
        <v>583</v>
      </c>
      <c r="E1" s="11" t="s">
        <v>584</v>
      </c>
      <c r="F1" s="11" t="s">
        <v>585</v>
      </c>
      <c r="G1" s="11"/>
      <c r="H1" s="11"/>
      <c r="I1" s="11"/>
      <c r="J1" s="11"/>
      <c r="K1" s="11" t="s">
        <v>586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x14ac:dyDescent="0.25">
      <c r="A2" s="11"/>
      <c r="B2" s="12" t="s">
        <v>581</v>
      </c>
      <c r="C2" s="12" t="s">
        <v>582</v>
      </c>
      <c r="D2" s="11"/>
      <c r="E2" s="11"/>
      <c r="F2" s="12" t="s">
        <v>121</v>
      </c>
      <c r="G2" s="12" t="s">
        <v>25</v>
      </c>
      <c r="H2" s="12" t="s">
        <v>11</v>
      </c>
      <c r="I2" s="12">
        <v>1</v>
      </c>
      <c r="J2" s="12">
        <v>2</v>
      </c>
      <c r="K2" s="12">
        <v>1955</v>
      </c>
      <c r="L2" s="12">
        <v>1957</v>
      </c>
      <c r="M2" s="12">
        <v>1962</v>
      </c>
      <c r="N2" s="12">
        <v>1968</v>
      </c>
      <c r="O2" s="12">
        <v>1969</v>
      </c>
      <c r="P2" s="12">
        <v>1973</v>
      </c>
      <c r="Q2" s="12">
        <v>1974</v>
      </c>
      <c r="R2" s="12">
        <v>1975</v>
      </c>
      <c r="S2" s="12">
        <v>1978</v>
      </c>
      <c r="T2" s="12">
        <v>1980</v>
      </c>
      <c r="U2" s="12">
        <v>1982</v>
      </c>
      <c r="V2" s="12">
        <v>1983</v>
      </c>
      <c r="W2" s="12">
        <v>1984</v>
      </c>
      <c r="X2" s="12">
        <v>1985</v>
      </c>
      <c r="Y2" s="12">
        <v>1986</v>
      </c>
      <c r="Z2" s="12">
        <v>1987</v>
      </c>
      <c r="AA2" s="12">
        <v>1988</v>
      </c>
      <c r="AB2" s="12">
        <v>1989</v>
      </c>
      <c r="AC2" s="12">
        <v>1990</v>
      </c>
      <c r="AD2" s="12">
        <v>1991</v>
      </c>
      <c r="AE2" s="12">
        <v>1992</v>
      </c>
      <c r="AF2" s="12">
        <v>1993</v>
      </c>
      <c r="AG2" s="12">
        <v>1994</v>
      </c>
      <c r="AH2" s="12">
        <v>1995</v>
      </c>
      <c r="AI2" s="12">
        <v>1996</v>
      </c>
      <c r="AJ2" s="12">
        <v>1997</v>
      </c>
      <c r="AK2" s="12">
        <v>1998</v>
      </c>
      <c r="AL2" s="12">
        <v>1999</v>
      </c>
      <c r="AM2" s="12">
        <v>2000</v>
      </c>
      <c r="AN2" s="12">
        <v>2001</v>
      </c>
      <c r="AO2" s="12">
        <v>2002</v>
      </c>
      <c r="AP2" s="12">
        <v>2003</v>
      </c>
      <c r="AQ2" s="12">
        <v>2004</v>
      </c>
    </row>
    <row r="3" spans="1:43" x14ac:dyDescent="0.25">
      <c r="A3" s="13" t="s">
        <v>196</v>
      </c>
      <c r="B3" s="14">
        <v>9</v>
      </c>
      <c r="C3" s="14"/>
      <c r="D3" s="15"/>
      <c r="E3" s="15">
        <f t="shared" ref="E3:E19" si="0">SUM(B3:D3)</f>
        <v>9</v>
      </c>
      <c r="F3" s="15"/>
      <c r="G3" s="15">
        <v>1</v>
      </c>
      <c r="H3" s="15">
        <v>7</v>
      </c>
      <c r="I3" s="15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>
        <v>1</v>
      </c>
      <c r="AG3" s="15"/>
      <c r="AH3" s="15">
        <v>1</v>
      </c>
      <c r="AI3" s="15"/>
      <c r="AJ3" s="15">
        <v>1</v>
      </c>
      <c r="AK3" s="15">
        <v>1</v>
      </c>
      <c r="AL3" s="15"/>
      <c r="AM3" s="15"/>
      <c r="AN3" s="15"/>
      <c r="AO3" s="15">
        <v>1</v>
      </c>
      <c r="AP3" s="15">
        <v>3</v>
      </c>
      <c r="AQ3" s="15">
        <v>1</v>
      </c>
    </row>
    <row r="4" spans="1:43" x14ac:dyDescent="0.25">
      <c r="A4" s="13" t="s">
        <v>48</v>
      </c>
      <c r="B4" s="14">
        <v>7</v>
      </c>
      <c r="C4" s="14">
        <v>3</v>
      </c>
      <c r="D4" s="15"/>
      <c r="E4" s="15">
        <f t="shared" si="0"/>
        <v>10</v>
      </c>
      <c r="F4" s="15"/>
      <c r="G4" s="15"/>
      <c r="H4" s="15">
        <v>5</v>
      </c>
      <c r="I4" s="15">
        <v>5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>
        <v>1</v>
      </c>
      <c r="AL4" s="15"/>
      <c r="AM4" s="15"/>
      <c r="AN4" s="15"/>
      <c r="AO4" s="15">
        <v>1</v>
      </c>
      <c r="AP4" s="15">
        <v>3</v>
      </c>
      <c r="AQ4" s="15">
        <v>5</v>
      </c>
    </row>
    <row r="5" spans="1:43" x14ac:dyDescent="0.25">
      <c r="A5" s="13" t="s">
        <v>108</v>
      </c>
      <c r="B5" s="14">
        <v>5</v>
      </c>
      <c r="C5" s="14">
        <v>2</v>
      </c>
      <c r="D5" s="15"/>
      <c r="E5" s="15">
        <f t="shared" si="0"/>
        <v>7</v>
      </c>
      <c r="F5" s="15"/>
      <c r="G5" s="15"/>
      <c r="H5" s="15">
        <v>6</v>
      </c>
      <c r="I5" s="15">
        <v>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>
        <v>2</v>
      </c>
      <c r="AP5" s="15"/>
      <c r="AQ5" s="15">
        <v>5</v>
      </c>
    </row>
    <row r="6" spans="1:43" x14ac:dyDescent="0.25">
      <c r="A6" s="13" t="s">
        <v>281</v>
      </c>
      <c r="B6" s="14">
        <v>1</v>
      </c>
      <c r="C6" s="14"/>
      <c r="D6" s="15"/>
      <c r="E6" s="15">
        <f t="shared" si="0"/>
        <v>1</v>
      </c>
      <c r="F6" s="15"/>
      <c r="G6" s="15"/>
      <c r="H6" s="15"/>
      <c r="I6" s="15">
        <v>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>
        <v>1</v>
      </c>
      <c r="AQ6" s="15"/>
    </row>
    <row r="7" spans="1:43" x14ac:dyDescent="0.25">
      <c r="A7" s="13" t="s">
        <v>67</v>
      </c>
      <c r="B7" s="14">
        <v>4</v>
      </c>
      <c r="C7" s="14">
        <v>5</v>
      </c>
      <c r="D7" s="15"/>
      <c r="E7" s="15">
        <f t="shared" si="0"/>
        <v>9</v>
      </c>
      <c r="F7" s="15"/>
      <c r="G7" s="15">
        <v>3</v>
      </c>
      <c r="H7" s="15">
        <v>5</v>
      </c>
      <c r="I7" s="15">
        <v>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>
        <v>1</v>
      </c>
      <c r="AE7" s="15"/>
      <c r="AF7" s="15"/>
      <c r="AG7" s="15"/>
      <c r="AH7" s="15"/>
      <c r="AI7" s="15">
        <v>1</v>
      </c>
      <c r="AJ7" s="15"/>
      <c r="AK7" s="15">
        <v>1</v>
      </c>
      <c r="AL7" s="15"/>
      <c r="AM7" s="15"/>
      <c r="AN7" s="15"/>
      <c r="AO7" s="15">
        <v>1</v>
      </c>
      <c r="AP7" s="15"/>
      <c r="AQ7" s="15">
        <v>5</v>
      </c>
    </row>
    <row r="8" spans="1:43" x14ac:dyDescent="0.25">
      <c r="A8" s="13" t="s">
        <v>82</v>
      </c>
      <c r="B8" s="14">
        <v>28</v>
      </c>
      <c r="C8" s="14">
        <v>9</v>
      </c>
      <c r="D8" s="15"/>
      <c r="E8" s="15">
        <f t="shared" si="0"/>
        <v>37</v>
      </c>
      <c r="F8" s="15">
        <v>3</v>
      </c>
      <c r="G8" s="15">
        <v>13</v>
      </c>
      <c r="H8" s="15">
        <v>10</v>
      </c>
      <c r="I8" s="15">
        <v>11</v>
      </c>
      <c r="J8" s="15"/>
      <c r="K8" s="15">
        <v>1</v>
      </c>
      <c r="L8" s="15"/>
      <c r="M8" s="15">
        <v>1</v>
      </c>
      <c r="N8" s="15">
        <v>1</v>
      </c>
      <c r="O8" s="15">
        <v>1</v>
      </c>
      <c r="P8" s="15">
        <v>1</v>
      </c>
      <c r="Q8" s="15">
        <v>1</v>
      </c>
      <c r="R8" s="15">
        <v>1</v>
      </c>
      <c r="S8" s="15">
        <v>1</v>
      </c>
      <c r="T8" s="15"/>
      <c r="U8" s="15">
        <v>1</v>
      </c>
      <c r="V8" s="15">
        <v>1</v>
      </c>
      <c r="W8" s="15"/>
      <c r="X8" s="15">
        <v>2</v>
      </c>
      <c r="Y8" s="15">
        <v>1</v>
      </c>
      <c r="Z8" s="15">
        <v>1</v>
      </c>
      <c r="AA8" s="15"/>
      <c r="AB8" s="15"/>
      <c r="AC8" s="15">
        <v>3</v>
      </c>
      <c r="AD8" s="15">
        <v>1</v>
      </c>
      <c r="AE8" s="15"/>
      <c r="AF8" s="15"/>
      <c r="AG8" s="15">
        <v>1</v>
      </c>
      <c r="AH8" s="15">
        <v>1</v>
      </c>
      <c r="AI8" s="15"/>
      <c r="AJ8" s="15">
        <v>3</v>
      </c>
      <c r="AK8" s="15">
        <v>2</v>
      </c>
      <c r="AL8" s="15">
        <v>1</v>
      </c>
      <c r="AM8" s="15">
        <v>5</v>
      </c>
      <c r="AN8" s="15">
        <v>1</v>
      </c>
      <c r="AO8" s="15">
        <v>3</v>
      </c>
      <c r="AP8" s="15"/>
      <c r="AQ8" s="15">
        <v>2</v>
      </c>
    </row>
    <row r="9" spans="1:43" x14ac:dyDescent="0.25">
      <c r="A9" s="13" t="s">
        <v>90</v>
      </c>
      <c r="B9" s="14">
        <v>11</v>
      </c>
      <c r="C9" s="14">
        <v>4</v>
      </c>
      <c r="D9" s="15"/>
      <c r="E9" s="15">
        <f t="shared" si="0"/>
        <v>15</v>
      </c>
      <c r="F9" s="15">
        <v>1</v>
      </c>
      <c r="G9" s="15">
        <v>5</v>
      </c>
      <c r="H9" s="15">
        <v>8</v>
      </c>
      <c r="I9" s="15">
        <v>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>
        <v>1</v>
      </c>
      <c r="AF9" s="15"/>
      <c r="AG9" s="15"/>
      <c r="AH9" s="15">
        <v>3</v>
      </c>
      <c r="AI9" s="15">
        <v>2</v>
      </c>
      <c r="AJ9" s="15"/>
      <c r="AK9" s="15"/>
      <c r="AL9" s="15"/>
      <c r="AM9" s="15"/>
      <c r="AN9" s="15">
        <v>1</v>
      </c>
      <c r="AO9" s="15">
        <v>2</v>
      </c>
      <c r="AP9" s="15">
        <v>5</v>
      </c>
      <c r="AQ9" s="15">
        <v>1</v>
      </c>
    </row>
    <row r="10" spans="1:43" x14ac:dyDescent="0.25">
      <c r="A10" s="13" t="s">
        <v>511</v>
      </c>
      <c r="B10" s="14"/>
      <c r="C10" s="14">
        <v>1</v>
      </c>
      <c r="D10" s="15"/>
      <c r="E10" s="15">
        <f t="shared" si="0"/>
        <v>1</v>
      </c>
      <c r="F10" s="15"/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>
        <v>1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x14ac:dyDescent="0.25">
      <c r="A11" s="13" t="s">
        <v>31</v>
      </c>
      <c r="B11" s="14">
        <v>1</v>
      </c>
      <c r="C11" s="14">
        <v>1</v>
      </c>
      <c r="D11" s="15"/>
      <c r="E11" s="15">
        <f t="shared" si="0"/>
        <v>2</v>
      </c>
      <c r="F11" s="15"/>
      <c r="G11" s="15"/>
      <c r="H11" s="15">
        <v>2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>
        <v>2</v>
      </c>
      <c r="AQ11" s="15"/>
    </row>
    <row r="12" spans="1:43" x14ac:dyDescent="0.25">
      <c r="A12" s="13" t="s">
        <v>356</v>
      </c>
      <c r="B12" s="14">
        <v>2</v>
      </c>
      <c r="C12" s="14"/>
      <c r="D12" s="15"/>
      <c r="E12" s="15">
        <f t="shared" si="0"/>
        <v>2</v>
      </c>
      <c r="F12" s="15"/>
      <c r="G12" s="15"/>
      <c r="H12" s="15"/>
      <c r="I12" s="15">
        <v>1</v>
      </c>
      <c r="J12" s="15">
        <v>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>
        <v>1</v>
      </c>
      <c r="AP12" s="15">
        <v>1</v>
      </c>
      <c r="AQ12" s="15"/>
    </row>
    <row r="13" spans="1:43" x14ac:dyDescent="0.25">
      <c r="A13" s="13" t="s">
        <v>12</v>
      </c>
      <c r="B13" s="14">
        <v>26</v>
      </c>
      <c r="C13" s="14">
        <v>15</v>
      </c>
      <c r="D13" s="15"/>
      <c r="E13" s="15">
        <f t="shared" si="0"/>
        <v>41</v>
      </c>
      <c r="F13" s="15"/>
      <c r="G13" s="15">
        <v>18</v>
      </c>
      <c r="H13" s="15">
        <v>19</v>
      </c>
      <c r="I13" s="15">
        <v>4</v>
      </c>
      <c r="J13" s="15"/>
      <c r="K13" s="15"/>
      <c r="L13" s="15">
        <v>1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>
        <v>1</v>
      </c>
      <c r="X13" s="15">
        <v>2</v>
      </c>
      <c r="Y13" s="15"/>
      <c r="Z13" s="15"/>
      <c r="AA13" s="15">
        <v>1</v>
      </c>
      <c r="AB13" s="15">
        <v>2</v>
      </c>
      <c r="AC13" s="15"/>
      <c r="AD13" s="15"/>
      <c r="AE13" s="15">
        <v>1</v>
      </c>
      <c r="AF13" s="15"/>
      <c r="AG13" s="15">
        <v>3</v>
      </c>
      <c r="AH13" s="15">
        <v>4</v>
      </c>
      <c r="AI13" s="15">
        <v>1</v>
      </c>
      <c r="AJ13" s="15">
        <v>2</v>
      </c>
      <c r="AK13" s="15">
        <v>2</v>
      </c>
      <c r="AL13" s="15">
        <v>4</v>
      </c>
      <c r="AM13" s="15">
        <v>3</v>
      </c>
      <c r="AN13" s="15">
        <v>2</v>
      </c>
      <c r="AO13" s="15">
        <v>4</v>
      </c>
      <c r="AP13" s="15">
        <v>3</v>
      </c>
      <c r="AQ13" s="15">
        <v>5</v>
      </c>
    </row>
    <row r="14" spans="1:43" x14ac:dyDescent="0.25">
      <c r="A14" s="13" t="s">
        <v>36</v>
      </c>
      <c r="B14" s="14">
        <v>18</v>
      </c>
      <c r="C14" s="14">
        <v>1</v>
      </c>
      <c r="D14" s="15"/>
      <c r="E14" s="15">
        <f t="shared" si="0"/>
        <v>19</v>
      </c>
      <c r="F14" s="15"/>
      <c r="G14" s="15">
        <v>9</v>
      </c>
      <c r="H14" s="15">
        <v>7</v>
      </c>
      <c r="I14" s="15">
        <v>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>
        <v>1</v>
      </c>
      <c r="AC14" s="15"/>
      <c r="AD14" s="15"/>
      <c r="AE14" s="15"/>
      <c r="AF14" s="15"/>
      <c r="AG14" s="15">
        <v>2</v>
      </c>
      <c r="AH14" s="15">
        <v>2</v>
      </c>
      <c r="AI14" s="15">
        <v>1</v>
      </c>
      <c r="AJ14" s="15">
        <v>1</v>
      </c>
      <c r="AK14" s="15"/>
      <c r="AL14" s="15">
        <v>1</v>
      </c>
      <c r="AM14" s="15">
        <v>1</v>
      </c>
      <c r="AN14" s="15">
        <v>1</v>
      </c>
      <c r="AO14" s="15">
        <v>5</v>
      </c>
      <c r="AP14" s="15">
        <v>3</v>
      </c>
      <c r="AQ14" s="15">
        <v>1</v>
      </c>
    </row>
    <row r="15" spans="1:43" x14ac:dyDescent="0.25">
      <c r="A15" s="13" t="s">
        <v>246</v>
      </c>
      <c r="B15" s="14">
        <v>2</v>
      </c>
      <c r="C15" s="14"/>
      <c r="D15" s="15"/>
      <c r="E15" s="15">
        <f t="shared" si="0"/>
        <v>2</v>
      </c>
      <c r="F15" s="15"/>
      <c r="G15" s="15"/>
      <c r="H15" s="15">
        <v>2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>
        <v>1</v>
      </c>
      <c r="AN15" s="15">
        <v>1</v>
      </c>
      <c r="AO15" s="15"/>
      <c r="AP15" s="15"/>
      <c r="AQ15" s="15"/>
    </row>
    <row r="16" spans="1:43" x14ac:dyDescent="0.25">
      <c r="A16" s="13" t="s">
        <v>457</v>
      </c>
      <c r="B16" s="14">
        <v>2</v>
      </c>
      <c r="C16" s="14"/>
      <c r="D16" s="15"/>
      <c r="E16" s="15">
        <f t="shared" si="0"/>
        <v>2</v>
      </c>
      <c r="F16" s="15"/>
      <c r="G16" s="15"/>
      <c r="H16" s="15">
        <v>1</v>
      </c>
      <c r="I16" s="15">
        <v>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>
        <v>1</v>
      </c>
      <c r="AO16" s="15"/>
      <c r="AP16" s="15"/>
      <c r="AQ16" s="15">
        <v>1</v>
      </c>
    </row>
    <row r="17" spans="1:43" x14ac:dyDescent="0.25">
      <c r="A17" s="13" t="s">
        <v>43</v>
      </c>
      <c r="B17" s="14">
        <v>10</v>
      </c>
      <c r="C17" s="14">
        <v>4</v>
      </c>
      <c r="D17" s="15"/>
      <c r="E17" s="15">
        <f t="shared" si="0"/>
        <v>14</v>
      </c>
      <c r="F17" s="15"/>
      <c r="G17" s="15">
        <v>3</v>
      </c>
      <c r="H17" s="15">
        <v>11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>
        <v>2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v>1</v>
      </c>
      <c r="AG17" s="15"/>
      <c r="AH17" s="15"/>
      <c r="AI17" s="15"/>
      <c r="AJ17" s="15">
        <v>1</v>
      </c>
      <c r="AK17" s="15">
        <v>2</v>
      </c>
      <c r="AL17" s="15"/>
      <c r="AM17" s="15">
        <v>2</v>
      </c>
      <c r="AN17" s="15">
        <v>1</v>
      </c>
      <c r="AO17" s="15">
        <v>4</v>
      </c>
      <c r="AP17" s="15"/>
      <c r="AQ17" s="15">
        <v>1</v>
      </c>
    </row>
    <row r="18" spans="1:43" x14ac:dyDescent="0.25">
      <c r="A18" s="13" t="s">
        <v>116</v>
      </c>
      <c r="B18" s="14">
        <v>8</v>
      </c>
      <c r="C18" s="14">
        <v>2</v>
      </c>
      <c r="D18" s="15"/>
      <c r="E18" s="15">
        <f t="shared" si="0"/>
        <v>10</v>
      </c>
      <c r="F18" s="15"/>
      <c r="G18" s="15">
        <v>3</v>
      </c>
      <c r="H18" s="15"/>
      <c r="I18" s="15">
        <v>7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1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>
        <v>2</v>
      </c>
      <c r="AL18" s="15"/>
      <c r="AM18" s="15"/>
      <c r="AN18" s="15"/>
      <c r="AO18" s="15">
        <v>2</v>
      </c>
      <c r="AP18" s="15">
        <v>4</v>
      </c>
      <c r="AQ18" s="15">
        <v>1</v>
      </c>
    </row>
    <row r="19" spans="1:43" x14ac:dyDescent="0.25">
      <c r="A19" s="13" t="s">
        <v>19</v>
      </c>
      <c r="B19" s="14">
        <v>4</v>
      </c>
      <c r="C19" s="14">
        <v>1</v>
      </c>
      <c r="D19" s="15"/>
      <c r="E19" s="15">
        <f t="shared" si="0"/>
        <v>5</v>
      </c>
      <c r="F19" s="15"/>
      <c r="G19" s="15"/>
      <c r="H19" s="15"/>
      <c r="I19" s="15">
        <v>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>
        <v>1</v>
      </c>
      <c r="AO19" s="15">
        <v>2</v>
      </c>
      <c r="AP19" s="15"/>
      <c r="AQ19" s="15">
        <v>2</v>
      </c>
    </row>
    <row r="20" spans="1:43" x14ac:dyDescent="0.25">
      <c r="A20" s="14" t="s">
        <v>587</v>
      </c>
      <c r="B20" s="14">
        <f t="shared" ref="B20:AQ20" si="1">SUM(B3:B19)</f>
        <v>138</v>
      </c>
      <c r="C20" s="14">
        <f t="shared" si="1"/>
        <v>48</v>
      </c>
      <c r="D20" s="14">
        <f t="shared" si="1"/>
        <v>0</v>
      </c>
      <c r="E20" s="14">
        <f t="shared" si="1"/>
        <v>186</v>
      </c>
      <c r="F20" s="14">
        <f t="shared" si="1"/>
        <v>4</v>
      </c>
      <c r="G20" s="14">
        <f t="shared" si="1"/>
        <v>56</v>
      </c>
      <c r="H20" s="14">
        <f t="shared" si="1"/>
        <v>83</v>
      </c>
      <c r="I20" s="14">
        <f t="shared" si="1"/>
        <v>42</v>
      </c>
      <c r="J20" s="14">
        <f t="shared" si="1"/>
        <v>1</v>
      </c>
      <c r="K20" s="14">
        <f t="shared" si="1"/>
        <v>1</v>
      </c>
      <c r="L20" s="14">
        <f t="shared" si="1"/>
        <v>1</v>
      </c>
      <c r="M20" s="14">
        <f t="shared" si="1"/>
        <v>1</v>
      </c>
      <c r="N20" s="14">
        <f t="shared" si="1"/>
        <v>1</v>
      </c>
      <c r="O20" s="14">
        <f t="shared" si="1"/>
        <v>1</v>
      </c>
      <c r="P20" s="14">
        <f t="shared" si="1"/>
        <v>1</v>
      </c>
      <c r="Q20" s="14">
        <f t="shared" si="1"/>
        <v>1</v>
      </c>
      <c r="R20" s="14">
        <f t="shared" si="1"/>
        <v>1</v>
      </c>
      <c r="S20" s="14">
        <f t="shared" si="1"/>
        <v>1</v>
      </c>
      <c r="T20" s="14">
        <f t="shared" si="1"/>
        <v>2</v>
      </c>
      <c r="U20" s="14">
        <f t="shared" si="1"/>
        <v>2</v>
      </c>
      <c r="V20" s="14">
        <f t="shared" si="1"/>
        <v>1</v>
      </c>
      <c r="W20" s="14">
        <f t="shared" si="1"/>
        <v>1</v>
      </c>
      <c r="X20" s="14">
        <f t="shared" si="1"/>
        <v>4</v>
      </c>
      <c r="Y20" s="14">
        <f t="shared" si="1"/>
        <v>1</v>
      </c>
      <c r="Z20" s="14">
        <f t="shared" si="1"/>
        <v>1</v>
      </c>
      <c r="AA20" s="14">
        <f t="shared" si="1"/>
        <v>1</v>
      </c>
      <c r="AB20" s="14">
        <f t="shared" si="1"/>
        <v>3</v>
      </c>
      <c r="AC20" s="14">
        <f t="shared" si="1"/>
        <v>3</v>
      </c>
      <c r="AD20" s="14">
        <f t="shared" si="1"/>
        <v>3</v>
      </c>
      <c r="AE20" s="14">
        <f t="shared" si="1"/>
        <v>2</v>
      </c>
      <c r="AF20" s="14">
        <f t="shared" si="1"/>
        <v>2</v>
      </c>
      <c r="AG20" s="14">
        <f t="shared" si="1"/>
        <v>6</v>
      </c>
      <c r="AH20" s="14">
        <f t="shared" si="1"/>
        <v>11</v>
      </c>
      <c r="AI20" s="14">
        <f t="shared" si="1"/>
        <v>5</v>
      </c>
      <c r="AJ20" s="14">
        <f t="shared" si="1"/>
        <v>8</v>
      </c>
      <c r="AK20" s="14">
        <f t="shared" si="1"/>
        <v>11</v>
      </c>
      <c r="AL20" s="14">
        <f t="shared" si="1"/>
        <v>6</v>
      </c>
      <c r="AM20" s="14">
        <f t="shared" si="1"/>
        <v>12</v>
      </c>
      <c r="AN20" s="14">
        <f t="shared" si="1"/>
        <v>9</v>
      </c>
      <c r="AO20" s="14">
        <f t="shared" si="1"/>
        <v>28</v>
      </c>
      <c r="AP20" s="14">
        <f t="shared" si="1"/>
        <v>25</v>
      </c>
      <c r="AQ20" s="14">
        <f t="shared" si="1"/>
        <v>30</v>
      </c>
    </row>
  </sheetData>
  <mergeCells count="6">
    <mergeCell ref="A1:A2"/>
    <mergeCell ref="B1:C1"/>
    <mergeCell ref="D1:D2"/>
    <mergeCell ref="E1:E2"/>
    <mergeCell ref="F1:J1"/>
    <mergeCell ref="K1:AQ1"/>
  </mergeCells>
  <pageMargins left="0.7" right="0.7" top="0.75" bottom="0.75" header="0.3" footer="0.3"/>
  <pageSetup paperSize="9" orientation="portrait" r:id="rId1"/>
  <ignoredErrors>
    <ignoredError sqref="F2:J2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2004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25">
      <c r="A4" s="5" t="s">
        <v>23</v>
      </c>
      <c r="B4" s="6" t="s">
        <v>24</v>
      </c>
      <c r="C4" s="5">
        <v>1995</v>
      </c>
      <c r="D4" s="7" t="s">
        <v>25</v>
      </c>
      <c r="E4" s="6" t="s">
        <v>26</v>
      </c>
      <c r="F4" s="6" t="s">
        <v>27</v>
      </c>
      <c r="G4" s="6" t="s">
        <v>28</v>
      </c>
      <c r="H4" s="6" t="s">
        <v>22</v>
      </c>
      <c r="I4" s="5">
        <v>0</v>
      </c>
    </row>
    <row r="5" spans="1:9" x14ac:dyDescent="0.25">
      <c r="A5" s="5" t="s">
        <v>29</v>
      </c>
      <c r="B5" s="6" t="s">
        <v>30</v>
      </c>
      <c r="C5" s="5">
        <v>2003</v>
      </c>
      <c r="D5" s="7" t="s">
        <v>11</v>
      </c>
      <c r="E5" s="6" t="s">
        <v>31</v>
      </c>
      <c r="F5" s="6" t="s">
        <v>32</v>
      </c>
      <c r="G5" s="6" t="s">
        <v>33</v>
      </c>
      <c r="H5" s="6" t="s">
        <v>22</v>
      </c>
      <c r="I5" s="5">
        <v>0</v>
      </c>
    </row>
    <row r="6" spans="1:9" x14ac:dyDescent="0.25">
      <c r="A6" s="5" t="s">
        <v>34</v>
      </c>
      <c r="B6" s="6" t="s">
        <v>35</v>
      </c>
      <c r="C6" s="5">
        <v>2002</v>
      </c>
      <c r="D6" s="7" t="s">
        <v>11</v>
      </c>
      <c r="E6" s="6" t="s">
        <v>36</v>
      </c>
      <c r="F6" s="6" t="s">
        <v>37</v>
      </c>
      <c r="G6" s="6" t="s">
        <v>38</v>
      </c>
      <c r="H6" s="6" t="s">
        <v>15</v>
      </c>
      <c r="I6" s="5">
        <v>0</v>
      </c>
    </row>
    <row r="7" spans="1:9" x14ac:dyDescent="0.25">
      <c r="A7" s="5" t="s">
        <v>39</v>
      </c>
      <c r="B7" s="6" t="s">
        <v>40</v>
      </c>
      <c r="C7" s="5">
        <v>1989</v>
      </c>
      <c r="D7" s="7" t="s">
        <v>25</v>
      </c>
      <c r="E7" s="6" t="s">
        <v>12</v>
      </c>
      <c r="F7" s="6" t="s">
        <v>27</v>
      </c>
      <c r="G7" s="6" t="s">
        <v>28</v>
      </c>
      <c r="H7" s="6" t="s">
        <v>22</v>
      </c>
      <c r="I7" s="5">
        <v>0</v>
      </c>
    </row>
    <row r="8" spans="1:9" x14ac:dyDescent="0.25">
      <c r="A8" s="5" t="s">
        <v>41</v>
      </c>
      <c r="B8" s="6" t="s">
        <v>42</v>
      </c>
      <c r="C8" s="5">
        <v>2002</v>
      </c>
      <c r="D8" s="7" t="s">
        <v>11</v>
      </c>
      <c r="E8" s="6" t="s">
        <v>43</v>
      </c>
      <c r="F8" s="6" t="s">
        <v>44</v>
      </c>
      <c r="G8" s="6" t="s">
        <v>45</v>
      </c>
      <c r="H8" s="6" t="s">
        <v>22</v>
      </c>
      <c r="I8" s="5">
        <v>0</v>
      </c>
    </row>
    <row r="9" spans="1:9" x14ac:dyDescent="0.25">
      <c r="A9" s="5" t="s">
        <v>46</v>
      </c>
      <c r="B9" s="6" t="s">
        <v>47</v>
      </c>
      <c r="C9" s="5">
        <v>2004</v>
      </c>
      <c r="D9" s="7" t="s">
        <v>11</v>
      </c>
      <c r="E9" s="6" t="s">
        <v>48</v>
      </c>
      <c r="F9" s="6" t="s">
        <v>49</v>
      </c>
      <c r="G9" s="6" t="s">
        <v>50</v>
      </c>
      <c r="H9" s="6" t="s">
        <v>15</v>
      </c>
      <c r="I9" s="5">
        <v>0</v>
      </c>
    </row>
    <row r="10" spans="1:9" x14ac:dyDescent="0.25">
      <c r="A10" s="5" t="s">
        <v>51</v>
      </c>
      <c r="B10" s="6" t="s">
        <v>52</v>
      </c>
      <c r="C10" s="5">
        <v>1997</v>
      </c>
      <c r="D10" s="7" t="s">
        <v>11</v>
      </c>
      <c r="E10" s="6" t="s">
        <v>43</v>
      </c>
      <c r="F10" s="6" t="s">
        <v>53</v>
      </c>
      <c r="G10" s="6" t="s">
        <v>54</v>
      </c>
      <c r="H10" s="6" t="s">
        <v>22</v>
      </c>
      <c r="I10" s="5">
        <v>0</v>
      </c>
    </row>
    <row r="11" spans="1:9" x14ac:dyDescent="0.25">
      <c r="A11" s="5" t="s">
        <v>55</v>
      </c>
      <c r="B11" s="6" t="s">
        <v>56</v>
      </c>
      <c r="C11" s="5">
        <v>2002</v>
      </c>
      <c r="D11" s="7" t="s">
        <v>11</v>
      </c>
      <c r="E11" s="6" t="s">
        <v>12</v>
      </c>
      <c r="F11" s="6" t="s">
        <v>13</v>
      </c>
      <c r="G11" s="6" t="s">
        <v>14</v>
      </c>
      <c r="H11" s="6" t="s">
        <v>22</v>
      </c>
      <c r="I11" s="5">
        <v>0</v>
      </c>
    </row>
    <row r="12" spans="1:9" x14ac:dyDescent="0.25">
      <c r="A12" s="5" t="s">
        <v>57</v>
      </c>
      <c r="B12" s="6" t="s">
        <v>58</v>
      </c>
      <c r="C12" s="5">
        <v>2003</v>
      </c>
      <c r="D12" s="7" t="s">
        <v>18</v>
      </c>
      <c r="E12" s="6" t="s">
        <v>48</v>
      </c>
      <c r="F12" s="6" t="s">
        <v>59</v>
      </c>
      <c r="G12" s="6" t="s">
        <v>60</v>
      </c>
      <c r="H12" s="6" t="s">
        <v>22</v>
      </c>
      <c r="I12" s="5">
        <v>0</v>
      </c>
    </row>
    <row r="13" spans="1:9" x14ac:dyDescent="0.25">
      <c r="A13" s="5" t="s">
        <v>61</v>
      </c>
      <c r="B13" s="6" t="s">
        <v>62</v>
      </c>
      <c r="C13" s="5">
        <v>2004</v>
      </c>
      <c r="D13" s="7" t="s">
        <v>18</v>
      </c>
      <c r="E13" s="6" t="s">
        <v>48</v>
      </c>
      <c r="F13" s="6" t="s">
        <v>59</v>
      </c>
      <c r="G13" s="6" t="s">
        <v>60</v>
      </c>
      <c r="H13" s="6" t="s">
        <v>22</v>
      </c>
      <c r="I13" s="5">
        <v>0</v>
      </c>
    </row>
    <row r="14" spans="1:9" x14ac:dyDescent="0.25">
      <c r="A14" s="5" t="s">
        <v>63</v>
      </c>
      <c r="B14" s="6" t="s">
        <v>64</v>
      </c>
      <c r="C14" s="5">
        <v>2001</v>
      </c>
      <c r="D14" s="7" t="s">
        <v>18</v>
      </c>
      <c r="E14" s="6" t="s">
        <v>19</v>
      </c>
      <c r="F14" s="6" t="s">
        <v>20</v>
      </c>
      <c r="G14" s="6" t="s">
        <v>21</v>
      </c>
      <c r="H14" s="6" t="s">
        <v>15</v>
      </c>
      <c r="I14" s="5">
        <v>0</v>
      </c>
    </row>
    <row r="15" spans="1:9" x14ac:dyDescent="0.25">
      <c r="A15" s="5" t="s">
        <v>65</v>
      </c>
      <c r="B15" s="6" t="s">
        <v>66</v>
      </c>
      <c r="C15" s="5">
        <v>2002</v>
      </c>
      <c r="D15" s="7" t="s">
        <v>11</v>
      </c>
      <c r="E15" s="6" t="s">
        <v>67</v>
      </c>
      <c r="F15" s="6" t="s">
        <v>68</v>
      </c>
      <c r="G15" s="6" t="s">
        <v>69</v>
      </c>
      <c r="H15" s="6" t="s">
        <v>15</v>
      </c>
      <c r="I15" s="5">
        <v>0</v>
      </c>
    </row>
    <row r="16" spans="1:9" x14ac:dyDescent="0.25">
      <c r="A16" s="5" t="s">
        <v>70</v>
      </c>
      <c r="B16" s="6" t="s">
        <v>71</v>
      </c>
      <c r="C16" s="5">
        <v>1998</v>
      </c>
      <c r="D16" s="7" t="s">
        <v>11</v>
      </c>
      <c r="E16" s="6" t="s">
        <v>43</v>
      </c>
      <c r="F16" s="6" t="s">
        <v>53</v>
      </c>
      <c r="G16" s="6" t="s">
        <v>72</v>
      </c>
      <c r="H16" s="6" t="s">
        <v>22</v>
      </c>
      <c r="I16" s="5">
        <v>0</v>
      </c>
    </row>
    <row r="17" spans="1:9" x14ac:dyDescent="0.25">
      <c r="A17" s="5" t="s">
        <v>73</v>
      </c>
      <c r="B17" s="6" t="s">
        <v>74</v>
      </c>
      <c r="C17" s="5">
        <v>1965</v>
      </c>
      <c r="D17" s="7" t="s">
        <v>25</v>
      </c>
      <c r="E17" s="6" t="s">
        <v>75</v>
      </c>
      <c r="F17" s="6"/>
      <c r="G17" s="6" t="s">
        <v>76</v>
      </c>
      <c r="H17" s="6" t="s">
        <v>22</v>
      </c>
      <c r="I17" s="5">
        <v>1</v>
      </c>
    </row>
    <row r="18" spans="1:9" x14ac:dyDescent="0.25">
      <c r="A18" s="5" t="s">
        <v>77</v>
      </c>
      <c r="B18" s="6" t="s">
        <v>78</v>
      </c>
      <c r="C18" s="5">
        <v>2001</v>
      </c>
      <c r="D18" s="7" t="s">
        <v>11</v>
      </c>
      <c r="E18" s="6" t="s">
        <v>43</v>
      </c>
      <c r="F18" s="6" t="s">
        <v>44</v>
      </c>
      <c r="G18" s="6" t="s">
        <v>79</v>
      </c>
      <c r="H18" s="6" t="s">
        <v>22</v>
      </c>
      <c r="I18" s="5">
        <v>0</v>
      </c>
    </row>
    <row r="19" spans="1:9" x14ac:dyDescent="0.25">
      <c r="A19" s="5" t="s">
        <v>80</v>
      </c>
      <c r="B19" s="6" t="s">
        <v>81</v>
      </c>
      <c r="C19" s="5">
        <v>2002</v>
      </c>
      <c r="D19" s="7" t="s">
        <v>11</v>
      </c>
      <c r="E19" s="6" t="s">
        <v>82</v>
      </c>
      <c r="F19" s="6" t="s">
        <v>83</v>
      </c>
      <c r="G19" s="6" t="s">
        <v>84</v>
      </c>
      <c r="H19" s="6" t="s">
        <v>22</v>
      </c>
      <c r="I19" s="5">
        <v>0</v>
      </c>
    </row>
    <row r="20" spans="1:9" x14ac:dyDescent="0.25">
      <c r="A20" s="5" t="s">
        <v>85</v>
      </c>
      <c r="B20" s="6" t="s">
        <v>86</v>
      </c>
      <c r="C20" s="5">
        <v>2002</v>
      </c>
      <c r="D20" s="7" t="s">
        <v>18</v>
      </c>
      <c r="E20" s="6" t="s">
        <v>12</v>
      </c>
      <c r="F20" s="6" t="s">
        <v>13</v>
      </c>
      <c r="G20" s="6" t="s">
        <v>87</v>
      </c>
      <c r="H20" s="6" t="s">
        <v>22</v>
      </c>
      <c r="I20" s="5">
        <v>0</v>
      </c>
    </row>
    <row r="21" spans="1:9" x14ac:dyDescent="0.25">
      <c r="A21" s="5" t="s">
        <v>88</v>
      </c>
      <c r="B21" s="6" t="s">
        <v>89</v>
      </c>
      <c r="C21" s="5">
        <v>2004</v>
      </c>
      <c r="D21" s="7" t="s">
        <v>11</v>
      </c>
      <c r="E21" s="6" t="s">
        <v>90</v>
      </c>
      <c r="F21" s="6" t="s">
        <v>91</v>
      </c>
      <c r="G21" s="6" t="s">
        <v>92</v>
      </c>
      <c r="H21" s="6" t="s">
        <v>22</v>
      </c>
      <c r="I21" s="5">
        <v>0</v>
      </c>
    </row>
    <row r="22" spans="1:9" x14ac:dyDescent="0.25">
      <c r="A22" s="5" t="s">
        <v>93</v>
      </c>
      <c r="B22" s="6" t="s">
        <v>94</v>
      </c>
      <c r="C22" s="5">
        <v>2004</v>
      </c>
      <c r="D22" s="7" t="s">
        <v>18</v>
      </c>
      <c r="E22" s="6" t="s">
        <v>36</v>
      </c>
      <c r="F22" s="6" t="s">
        <v>95</v>
      </c>
      <c r="G22" s="6" t="s">
        <v>96</v>
      </c>
      <c r="H22" s="6" t="s">
        <v>22</v>
      </c>
      <c r="I22" s="5">
        <v>0</v>
      </c>
    </row>
    <row r="23" spans="1:9" x14ac:dyDescent="0.25">
      <c r="A23" s="5" t="s">
        <v>97</v>
      </c>
      <c r="B23" s="6" t="s">
        <v>98</v>
      </c>
      <c r="C23" s="5">
        <v>2003</v>
      </c>
      <c r="D23" s="7" t="s">
        <v>11</v>
      </c>
      <c r="E23" s="6" t="s">
        <v>99</v>
      </c>
      <c r="F23" s="6" t="s">
        <v>100</v>
      </c>
      <c r="G23" s="6" t="s">
        <v>101</v>
      </c>
      <c r="H23" s="6" t="s">
        <v>22</v>
      </c>
      <c r="I23" s="5">
        <v>0</v>
      </c>
    </row>
    <row r="24" spans="1:9" x14ac:dyDescent="0.25">
      <c r="A24" s="5" t="s">
        <v>102</v>
      </c>
      <c r="B24" s="6" t="s">
        <v>103</v>
      </c>
      <c r="C24" s="5">
        <v>1995</v>
      </c>
      <c r="D24" s="7" t="s">
        <v>25</v>
      </c>
      <c r="E24" s="6" t="s">
        <v>90</v>
      </c>
      <c r="F24" s="6" t="s">
        <v>104</v>
      </c>
      <c r="G24" s="6" t="s">
        <v>105</v>
      </c>
      <c r="H24" s="6" t="s">
        <v>22</v>
      </c>
      <c r="I24" s="5">
        <v>0</v>
      </c>
    </row>
    <row r="25" spans="1:9" x14ac:dyDescent="0.25">
      <c r="A25" s="5" t="s">
        <v>106</v>
      </c>
      <c r="B25" s="6" t="s">
        <v>107</v>
      </c>
      <c r="C25" s="5">
        <v>2004</v>
      </c>
      <c r="D25" s="7" t="s">
        <v>11</v>
      </c>
      <c r="E25" s="6" t="s">
        <v>108</v>
      </c>
      <c r="F25" s="6" t="s">
        <v>109</v>
      </c>
      <c r="G25" s="6" t="s">
        <v>110</v>
      </c>
      <c r="H25" s="6" t="s">
        <v>15</v>
      </c>
      <c r="I25" s="5">
        <v>0</v>
      </c>
    </row>
    <row r="26" spans="1:9" x14ac:dyDescent="0.25">
      <c r="A26" s="5" t="s">
        <v>111</v>
      </c>
      <c r="B26" s="6" t="s">
        <v>112</v>
      </c>
      <c r="C26" s="5">
        <v>2003</v>
      </c>
      <c r="D26" s="7" t="s">
        <v>11</v>
      </c>
      <c r="E26" s="6" t="s">
        <v>90</v>
      </c>
      <c r="F26" s="6" t="s">
        <v>113</v>
      </c>
      <c r="G26" s="6" t="s">
        <v>92</v>
      </c>
      <c r="H26" s="6" t="s">
        <v>15</v>
      </c>
      <c r="I26" s="5">
        <v>0</v>
      </c>
    </row>
    <row r="27" spans="1:9" x14ac:dyDescent="0.25">
      <c r="A27" s="5" t="s">
        <v>114</v>
      </c>
      <c r="B27" s="6" t="s">
        <v>115</v>
      </c>
      <c r="C27" s="5">
        <v>2003</v>
      </c>
      <c r="D27" s="7" t="s">
        <v>18</v>
      </c>
      <c r="E27" s="6" t="s">
        <v>116</v>
      </c>
      <c r="F27" s="6" t="s">
        <v>117</v>
      </c>
      <c r="G27" s="6" t="s">
        <v>118</v>
      </c>
      <c r="H27" s="6" t="s">
        <v>22</v>
      </c>
      <c r="I27" s="5">
        <v>0</v>
      </c>
    </row>
    <row r="28" spans="1:9" x14ac:dyDescent="0.25">
      <c r="A28" s="5" t="s">
        <v>119</v>
      </c>
      <c r="B28" s="6" t="s">
        <v>120</v>
      </c>
      <c r="C28" s="5">
        <v>1992</v>
      </c>
      <c r="D28" s="7" t="s">
        <v>121</v>
      </c>
      <c r="E28" s="6" t="s">
        <v>90</v>
      </c>
      <c r="F28" s="6" t="s">
        <v>100</v>
      </c>
      <c r="G28" s="6" t="s">
        <v>122</v>
      </c>
      <c r="H28" s="6" t="s">
        <v>15</v>
      </c>
      <c r="I28" s="5">
        <v>0</v>
      </c>
    </row>
    <row r="29" spans="1:9" x14ac:dyDescent="0.25">
      <c r="A29" s="5" t="s">
        <v>123</v>
      </c>
      <c r="B29" s="6" t="s">
        <v>124</v>
      </c>
      <c r="C29" s="5">
        <v>1997</v>
      </c>
      <c r="D29" s="7" t="s">
        <v>25</v>
      </c>
      <c r="E29" s="6" t="s">
        <v>36</v>
      </c>
      <c r="F29" s="6" t="s">
        <v>125</v>
      </c>
      <c r="G29" s="6" t="s">
        <v>38</v>
      </c>
      <c r="H29" s="6" t="s">
        <v>22</v>
      </c>
      <c r="I29" s="5">
        <v>0</v>
      </c>
    </row>
    <row r="30" spans="1:9" x14ac:dyDescent="0.25">
      <c r="A30" s="5" t="s">
        <v>126</v>
      </c>
      <c r="B30" s="6" t="s">
        <v>127</v>
      </c>
      <c r="C30" s="5">
        <v>1995</v>
      </c>
      <c r="D30" s="7" t="s">
        <v>25</v>
      </c>
      <c r="E30" s="6" t="s">
        <v>82</v>
      </c>
      <c r="F30" s="6" t="s">
        <v>83</v>
      </c>
      <c r="G30" s="6" t="s">
        <v>128</v>
      </c>
      <c r="H30" s="6" t="s">
        <v>22</v>
      </c>
      <c r="I30" s="5">
        <v>0</v>
      </c>
    </row>
    <row r="31" spans="1:9" x14ac:dyDescent="0.25">
      <c r="A31" s="5" t="s">
        <v>129</v>
      </c>
      <c r="B31" s="6" t="s">
        <v>130</v>
      </c>
      <c r="C31" s="5">
        <v>2003</v>
      </c>
      <c r="D31" s="7" t="s">
        <v>18</v>
      </c>
      <c r="E31" s="6" t="s">
        <v>36</v>
      </c>
      <c r="F31" s="6" t="s">
        <v>95</v>
      </c>
      <c r="G31" s="6" t="s">
        <v>96</v>
      </c>
      <c r="H31" s="6" t="s">
        <v>22</v>
      </c>
      <c r="I31" s="5">
        <v>0</v>
      </c>
    </row>
    <row r="32" spans="1:9" x14ac:dyDescent="0.25">
      <c r="A32" s="5" t="s">
        <v>131</v>
      </c>
      <c r="B32" s="6" t="s">
        <v>132</v>
      </c>
      <c r="C32" s="5">
        <v>1998</v>
      </c>
      <c r="D32" s="7" t="s">
        <v>11</v>
      </c>
      <c r="E32" s="6" t="s">
        <v>48</v>
      </c>
      <c r="F32" s="6" t="s">
        <v>133</v>
      </c>
      <c r="G32" s="6" t="s">
        <v>134</v>
      </c>
      <c r="H32" s="6" t="s">
        <v>22</v>
      </c>
      <c r="I32" s="5">
        <v>0</v>
      </c>
    </row>
    <row r="33" spans="1:9" x14ac:dyDescent="0.25">
      <c r="A33" s="5" t="s">
        <v>135</v>
      </c>
      <c r="B33" s="6" t="s">
        <v>136</v>
      </c>
      <c r="C33" s="5">
        <v>1994</v>
      </c>
      <c r="D33" s="7" t="s">
        <v>25</v>
      </c>
      <c r="E33" s="6" t="s">
        <v>26</v>
      </c>
      <c r="F33" s="6" t="s">
        <v>27</v>
      </c>
      <c r="G33" s="6" t="s">
        <v>28</v>
      </c>
      <c r="H33" s="6" t="s">
        <v>22</v>
      </c>
      <c r="I33" s="5">
        <v>0</v>
      </c>
    </row>
    <row r="34" spans="1:9" x14ac:dyDescent="0.25">
      <c r="A34" s="5" t="s">
        <v>137</v>
      </c>
      <c r="B34" s="6" t="s">
        <v>138</v>
      </c>
      <c r="C34" s="5">
        <v>1995</v>
      </c>
      <c r="D34" s="7" t="s">
        <v>25</v>
      </c>
      <c r="E34" s="6" t="s">
        <v>12</v>
      </c>
      <c r="F34" s="6" t="s">
        <v>13</v>
      </c>
      <c r="G34" s="6" t="s">
        <v>139</v>
      </c>
      <c r="H34" s="6" t="s">
        <v>15</v>
      </c>
      <c r="I34" s="5">
        <v>0</v>
      </c>
    </row>
    <row r="35" spans="1:9" x14ac:dyDescent="0.25">
      <c r="A35" s="5" t="s">
        <v>140</v>
      </c>
      <c r="B35" s="6" t="s">
        <v>141</v>
      </c>
      <c r="C35" s="5">
        <v>1996</v>
      </c>
      <c r="D35" s="7" t="s">
        <v>11</v>
      </c>
      <c r="E35" s="6" t="s">
        <v>36</v>
      </c>
      <c r="F35" s="6" t="s">
        <v>125</v>
      </c>
      <c r="G35" s="6" t="s">
        <v>96</v>
      </c>
      <c r="H35" s="6" t="s">
        <v>22</v>
      </c>
      <c r="I35" s="5">
        <v>0</v>
      </c>
    </row>
    <row r="36" spans="1:9" x14ac:dyDescent="0.25">
      <c r="A36" s="5" t="s">
        <v>142</v>
      </c>
      <c r="B36" s="6" t="s">
        <v>143</v>
      </c>
      <c r="C36" s="5">
        <v>1980</v>
      </c>
      <c r="D36" s="7" t="s">
        <v>25</v>
      </c>
      <c r="E36" s="6" t="s">
        <v>75</v>
      </c>
      <c r="F36" s="6" t="s">
        <v>144</v>
      </c>
      <c r="G36" s="6" t="s">
        <v>145</v>
      </c>
      <c r="H36" s="6" t="s">
        <v>22</v>
      </c>
      <c r="I36" s="5">
        <v>1</v>
      </c>
    </row>
    <row r="37" spans="1:9" x14ac:dyDescent="0.25">
      <c r="A37" s="5" t="s">
        <v>146</v>
      </c>
      <c r="B37" s="6" t="s">
        <v>147</v>
      </c>
      <c r="C37" s="5">
        <v>1986</v>
      </c>
      <c r="D37" s="7" t="s">
        <v>11</v>
      </c>
      <c r="E37" s="6" t="s">
        <v>82</v>
      </c>
      <c r="F37" s="6" t="s">
        <v>148</v>
      </c>
      <c r="G37" s="6"/>
      <c r="H37" s="6" t="s">
        <v>22</v>
      </c>
      <c r="I37" s="5">
        <v>0</v>
      </c>
    </row>
    <row r="38" spans="1:9" x14ac:dyDescent="0.25">
      <c r="A38" s="5" t="s">
        <v>149</v>
      </c>
      <c r="B38" s="6" t="s">
        <v>150</v>
      </c>
      <c r="C38" s="5">
        <v>2002</v>
      </c>
      <c r="D38" s="7" t="s">
        <v>11</v>
      </c>
      <c r="E38" s="6" t="s">
        <v>36</v>
      </c>
      <c r="F38" s="6" t="s">
        <v>37</v>
      </c>
      <c r="G38" s="6" t="s">
        <v>96</v>
      </c>
      <c r="H38" s="6" t="s">
        <v>22</v>
      </c>
      <c r="I38" s="5">
        <v>0</v>
      </c>
    </row>
    <row r="39" spans="1:9" x14ac:dyDescent="0.25">
      <c r="A39" s="5" t="s">
        <v>151</v>
      </c>
      <c r="B39" s="6" t="s">
        <v>152</v>
      </c>
      <c r="C39" s="5">
        <v>1995</v>
      </c>
      <c r="D39" s="7" t="s">
        <v>25</v>
      </c>
      <c r="E39" s="6" t="s">
        <v>12</v>
      </c>
      <c r="F39" s="6" t="s">
        <v>13</v>
      </c>
      <c r="G39" s="6" t="s">
        <v>153</v>
      </c>
      <c r="H39" s="6" t="s">
        <v>15</v>
      </c>
      <c r="I39" s="5">
        <v>0</v>
      </c>
    </row>
    <row r="40" spans="1:9" x14ac:dyDescent="0.25">
      <c r="A40" s="5" t="s">
        <v>154</v>
      </c>
      <c r="B40" s="6" t="s">
        <v>155</v>
      </c>
      <c r="C40" s="5">
        <v>2004</v>
      </c>
      <c r="D40" s="7" t="s">
        <v>18</v>
      </c>
      <c r="E40" s="6" t="s">
        <v>12</v>
      </c>
      <c r="F40" s="6" t="s">
        <v>13</v>
      </c>
      <c r="G40" s="6" t="s">
        <v>87</v>
      </c>
      <c r="H40" s="6" t="s">
        <v>22</v>
      </c>
      <c r="I40" s="5">
        <v>0</v>
      </c>
    </row>
    <row r="41" spans="1:9" x14ac:dyDescent="0.25">
      <c r="A41" s="5" t="s">
        <v>156</v>
      </c>
      <c r="B41" s="6" t="s">
        <v>157</v>
      </c>
      <c r="C41" s="5">
        <v>1975</v>
      </c>
      <c r="D41" s="7" t="s">
        <v>18</v>
      </c>
      <c r="E41" s="6" t="s">
        <v>82</v>
      </c>
      <c r="F41" s="6" t="s">
        <v>158</v>
      </c>
      <c r="G41" s="6" t="s">
        <v>159</v>
      </c>
      <c r="H41" s="6" t="s">
        <v>22</v>
      </c>
      <c r="I41" s="5">
        <v>0</v>
      </c>
    </row>
    <row r="42" spans="1:9" x14ac:dyDescent="0.25">
      <c r="A42" s="5" t="s">
        <v>160</v>
      </c>
      <c r="B42" s="6" t="s">
        <v>161</v>
      </c>
      <c r="C42" s="5">
        <v>2002</v>
      </c>
      <c r="D42" s="7" t="s">
        <v>11</v>
      </c>
      <c r="E42" s="6" t="s">
        <v>12</v>
      </c>
      <c r="F42" s="6" t="s">
        <v>13</v>
      </c>
      <c r="G42" s="6" t="s">
        <v>162</v>
      </c>
      <c r="H42" s="6" t="s">
        <v>22</v>
      </c>
      <c r="I42" s="5">
        <v>0</v>
      </c>
    </row>
    <row r="43" spans="1:9" x14ac:dyDescent="0.25">
      <c r="A43" s="5" t="s">
        <v>163</v>
      </c>
      <c r="B43" s="6" t="s">
        <v>164</v>
      </c>
      <c r="C43" s="5">
        <v>1994</v>
      </c>
      <c r="D43" s="7" t="s">
        <v>25</v>
      </c>
      <c r="E43" s="6" t="s">
        <v>36</v>
      </c>
      <c r="F43" s="6" t="s">
        <v>125</v>
      </c>
      <c r="G43" s="6" t="s">
        <v>38</v>
      </c>
      <c r="H43" s="6" t="s">
        <v>22</v>
      </c>
      <c r="I43" s="5">
        <v>0</v>
      </c>
    </row>
    <row r="44" spans="1:9" x14ac:dyDescent="0.25">
      <c r="A44" s="5" t="s">
        <v>165</v>
      </c>
      <c r="B44" s="6" t="s">
        <v>166</v>
      </c>
      <c r="C44" s="5">
        <v>2004</v>
      </c>
      <c r="D44" s="7" t="s">
        <v>11</v>
      </c>
      <c r="E44" s="6" t="s">
        <v>108</v>
      </c>
      <c r="F44" s="6" t="s">
        <v>167</v>
      </c>
      <c r="G44" s="6" t="s">
        <v>168</v>
      </c>
      <c r="H44" s="6" t="s">
        <v>15</v>
      </c>
      <c r="I44" s="5">
        <v>0</v>
      </c>
    </row>
    <row r="45" spans="1:9" x14ac:dyDescent="0.25">
      <c r="A45" s="5" t="s">
        <v>169</v>
      </c>
      <c r="B45" s="6" t="s">
        <v>170</v>
      </c>
      <c r="C45" s="5">
        <v>1997</v>
      </c>
      <c r="D45" s="7" t="s">
        <v>11</v>
      </c>
      <c r="E45" s="6" t="s">
        <v>171</v>
      </c>
      <c r="F45" s="6" t="s">
        <v>172</v>
      </c>
      <c r="G45" s="6" t="s">
        <v>173</v>
      </c>
      <c r="H45" s="6" t="s">
        <v>22</v>
      </c>
      <c r="I45" s="5">
        <v>0</v>
      </c>
    </row>
    <row r="46" spans="1:9" x14ac:dyDescent="0.25">
      <c r="A46" s="5" t="s">
        <v>174</v>
      </c>
      <c r="B46" s="6" t="s">
        <v>175</v>
      </c>
      <c r="C46" s="5">
        <v>2004</v>
      </c>
      <c r="D46" s="7" t="s">
        <v>18</v>
      </c>
      <c r="E46" s="6" t="s">
        <v>19</v>
      </c>
      <c r="F46" s="6" t="s">
        <v>20</v>
      </c>
      <c r="G46" s="6" t="s">
        <v>21</v>
      </c>
      <c r="H46" s="6" t="s">
        <v>22</v>
      </c>
      <c r="I46" s="5">
        <v>0</v>
      </c>
    </row>
    <row r="47" spans="1:9" x14ac:dyDescent="0.25">
      <c r="A47" s="5" t="s">
        <v>176</v>
      </c>
      <c r="B47" s="6" t="s">
        <v>177</v>
      </c>
      <c r="C47" s="5">
        <v>2002</v>
      </c>
      <c r="D47" s="7" t="s">
        <v>18</v>
      </c>
      <c r="E47" s="6" t="s">
        <v>19</v>
      </c>
      <c r="F47" s="6" t="s">
        <v>20</v>
      </c>
      <c r="G47" s="6" t="s">
        <v>21</v>
      </c>
      <c r="H47" s="6" t="s">
        <v>22</v>
      </c>
      <c r="I47" s="5">
        <v>0</v>
      </c>
    </row>
    <row r="48" spans="1:9" x14ac:dyDescent="0.25">
      <c r="A48" s="5" t="s">
        <v>178</v>
      </c>
      <c r="B48" s="6" t="s">
        <v>179</v>
      </c>
      <c r="C48" s="5">
        <v>1989</v>
      </c>
      <c r="D48" s="7" t="s">
        <v>25</v>
      </c>
      <c r="E48" s="6" t="s">
        <v>36</v>
      </c>
      <c r="F48" s="6" t="s">
        <v>125</v>
      </c>
      <c r="G48" s="6" t="s">
        <v>180</v>
      </c>
      <c r="H48" s="6" t="s">
        <v>22</v>
      </c>
      <c r="I48" s="5">
        <v>0</v>
      </c>
    </row>
    <row r="49" spans="1:9" x14ac:dyDescent="0.25">
      <c r="A49" s="5" t="s">
        <v>181</v>
      </c>
      <c r="B49" s="6" t="s">
        <v>182</v>
      </c>
      <c r="C49" s="5">
        <v>2004</v>
      </c>
      <c r="D49" s="7" t="s">
        <v>18</v>
      </c>
      <c r="E49" s="6" t="s">
        <v>48</v>
      </c>
      <c r="F49" s="6" t="s">
        <v>59</v>
      </c>
      <c r="G49" s="6" t="s">
        <v>60</v>
      </c>
      <c r="H49" s="6" t="s">
        <v>15</v>
      </c>
      <c r="I49" s="5">
        <v>0</v>
      </c>
    </row>
    <row r="50" spans="1:9" x14ac:dyDescent="0.25">
      <c r="A50" s="5" t="s">
        <v>183</v>
      </c>
      <c r="B50" s="6" t="s">
        <v>184</v>
      </c>
      <c r="C50" s="5">
        <v>2003</v>
      </c>
      <c r="D50" s="7" t="s">
        <v>11</v>
      </c>
      <c r="E50" s="6" t="s">
        <v>36</v>
      </c>
      <c r="F50" s="6" t="s">
        <v>37</v>
      </c>
      <c r="G50" s="6" t="s">
        <v>96</v>
      </c>
      <c r="H50" s="6" t="s">
        <v>22</v>
      </c>
      <c r="I50" s="5">
        <v>0</v>
      </c>
    </row>
    <row r="51" spans="1:9" x14ac:dyDescent="0.25">
      <c r="A51" s="5" t="s">
        <v>185</v>
      </c>
      <c r="B51" s="6" t="s">
        <v>186</v>
      </c>
      <c r="C51" s="5">
        <v>2003</v>
      </c>
      <c r="D51" s="7" t="s">
        <v>18</v>
      </c>
      <c r="E51" s="6" t="s">
        <v>90</v>
      </c>
      <c r="F51" s="6" t="s">
        <v>187</v>
      </c>
      <c r="G51" s="6" t="s">
        <v>188</v>
      </c>
      <c r="H51" s="6" t="s">
        <v>22</v>
      </c>
      <c r="I51" s="5">
        <v>0</v>
      </c>
    </row>
    <row r="52" spans="1:9" x14ac:dyDescent="0.25">
      <c r="A52" s="5" t="s">
        <v>189</v>
      </c>
      <c r="B52" s="6" t="s">
        <v>190</v>
      </c>
      <c r="C52" s="5">
        <v>1980</v>
      </c>
      <c r="D52" s="7" t="s">
        <v>25</v>
      </c>
      <c r="E52" s="6" t="s">
        <v>43</v>
      </c>
      <c r="F52" s="6" t="s">
        <v>191</v>
      </c>
      <c r="G52" s="6" t="s">
        <v>54</v>
      </c>
      <c r="H52" s="6" t="s">
        <v>22</v>
      </c>
      <c r="I52" s="5">
        <v>0</v>
      </c>
    </row>
    <row r="53" spans="1:9" x14ac:dyDescent="0.25">
      <c r="A53" s="5" t="s">
        <v>192</v>
      </c>
      <c r="B53" s="6" t="s">
        <v>193</v>
      </c>
      <c r="C53" s="5">
        <v>2004</v>
      </c>
      <c r="D53" s="7" t="s">
        <v>18</v>
      </c>
      <c r="E53" s="6" t="s">
        <v>48</v>
      </c>
      <c r="F53" s="6" t="s">
        <v>59</v>
      </c>
      <c r="G53" s="6" t="s">
        <v>60</v>
      </c>
      <c r="H53" s="6" t="s">
        <v>22</v>
      </c>
      <c r="I53" s="5">
        <v>0</v>
      </c>
    </row>
    <row r="54" spans="1:9" x14ac:dyDescent="0.25">
      <c r="A54" s="5" t="s">
        <v>194</v>
      </c>
      <c r="B54" s="6" t="s">
        <v>195</v>
      </c>
      <c r="C54" s="5">
        <v>2004</v>
      </c>
      <c r="D54" s="7" t="s">
        <v>18</v>
      </c>
      <c r="E54" s="6" t="s">
        <v>196</v>
      </c>
      <c r="F54" s="6" t="s">
        <v>197</v>
      </c>
      <c r="G54" s="6" t="s">
        <v>198</v>
      </c>
      <c r="H54" s="6" t="s">
        <v>22</v>
      </c>
      <c r="I54" s="5">
        <v>0</v>
      </c>
    </row>
    <row r="55" spans="1:9" x14ac:dyDescent="0.25">
      <c r="A55" s="5" t="s">
        <v>199</v>
      </c>
      <c r="B55" s="6" t="s">
        <v>200</v>
      </c>
      <c r="C55" s="5">
        <v>1985</v>
      </c>
      <c r="D55" s="7" t="s">
        <v>25</v>
      </c>
      <c r="E55" s="6" t="s">
        <v>12</v>
      </c>
      <c r="F55" s="6" t="s">
        <v>13</v>
      </c>
      <c r="G55" s="6" t="s">
        <v>28</v>
      </c>
      <c r="H55" s="6" t="s">
        <v>22</v>
      </c>
      <c r="I55" s="5">
        <v>0</v>
      </c>
    </row>
    <row r="56" spans="1:9" x14ac:dyDescent="0.25">
      <c r="A56" s="5" t="s">
        <v>201</v>
      </c>
      <c r="B56" s="6" t="s">
        <v>202</v>
      </c>
      <c r="C56" s="5">
        <v>2004</v>
      </c>
      <c r="D56" s="7" t="s">
        <v>11</v>
      </c>
      <c r="E56" s="6" t="s">
        <v>67</v>
      </c>
      <c r="F56" s="6" t="s">
        <v>68</v>
      </c>
      <c r="G56" s="6" t="s">
        <v>203</v>
      </c>
      <c r="H56" s="6" t="s">
        <v>22</v>
      </c>
      <c r="I56" s="5">
        <v>0</v>
      </c>
    </row>
    <row r="57" spans="1:9" x14ac:dyDescent="0.25">
      <c r="A57" s="5" t="s">
        <v>204</v>
      </c>
      <c r="B57" s="6" t="s">
        <v>205</v>
      </c>
      <c r="C57" s="5">
        <v>1982</v>
      </c>
      <c r="D57" s="7" t="s">
        <v>25</v>
      </c>
      <c r="E57" s="6" t="s">
        <v>116</v>
      </c>
      <c r="F57" s="6" t="s">
        <v>206</v>
      </c>
      <c r="G57" s="6" t="s">
        <v>207</v>
      </c>
      <c r="H57" s="6" t="s">
        <v>22</v>
      </c>
      <c r="I57" s="5">
        <v>0</v>
      </c>
    </row>
    <row r="58" spans="1:9" x14ac:dyDescent="0.25">
      <c r="A58" s="5" t="s">
        <v>208</v>
      </c>
      <c r="B58" s="6" t="s">
        <v>209</v>
      </c>
      <c r="C58" s="5">
        <v>1998</v>
      </c>
      <c r="D58" s="7" t="s">
        <v>11</v>
      </c>
      <c r="E58" s="6" t="s">
        <v>12</v>
      </c>
      <c r="F58" s="6" t="s">
        <v>13</v>
      </c>
      <c r="G58" s="6" t="s">
        <v>210</v>
      </c>
      <c r="H58" s="6" t="s">
        <v>15</v>
      </c>
      <c r="I58" s="5">
        <v>0</v>
      </c>
    </row>
    <row r="59" spans="1:9" x14ac:dyDescent="0.25">
      <c r="A59" s="5" t="s">
        <v>211</v>
      </c>
      <c r="B59" s="6" t="s">
        <v>212</v>
      </c>
      <c r="C59" s="5">
        <v>1998</v>
      </c>
      <c r="D59" s="7" t="s">
        <v>11</v>
      </c>
      <c r="E59" s="6" t="s">
        <v>12</v>
      </c>
      <c r="F59" s="6" t="s">
        <v>13</v>
      </c>
      <c r="G59" s="6" t="s">
        <v>213</v>
      </c>
      <c r="H59" s="6" t="s">
        <v>22</v>
      </c>
      <c r="I59" s="5">
        <v>0</v>
      </c>
    </row>
    <row r="60" spans="1:9" x14ac:dyDescent="0.25">
      <c r="A60" s="5" t="s">
        <v>214</v>
      </c>
      <c r="B60" s="6" t="s">
        <v>215</v>
      </c>
      <c r="C60" s="5">
        <v>1999</v>
      </c>
      <c r="D60" s="7" t="s">
        <v>11</v>
      </c>
      <c r="E60" s="6" t="s">
        <v>26</v>
      </c>
      <c r="F60" s="6" t="s">
        <v>13</v>
      </c>
      <c r="G60" s="6" t="s">
        <v>216</v>
      </c>
      <c r="H60" s="6" t="s">
        <v>15</v>
      </c>
      <c r="I60" s="5">
        <v>0</v>
      </c>
    </row>
    <row r="61" spans="1:9" x14ac:dyDescent="0.25">
      <c r="A61" s="5" t="s">
        <v>217</v>
      </c>
      <c r="B61" s="6" t="s">
        <v>218</v>
      </c>
      <c r="C61" s="5">
        <v>2000</v>
      </c>
      <c r="D61" s="7" t="s">
        <v>11</v>
      </c>
      <c r="E61" s="6" t="s">
        <v>82</v>
      </c>
      <c r="F61" s="6" t="s">
        <v>83</v>
      </c>
      <c r="G61" s="6" t="s">
        <v>219</v>
      </c>
      <c r="H61" s="6" t="s">
        <v>22</v>
      </c>
      <c r="I61" s="5">
        <v>0</v>
      </c>
    </row>
    <row r="62" spans="1:9" x14ac:dyDescent="0.25">
      <c r="A62" s="5" t="s">
        <v>220</v>
      </c>
      <c r="B62" s="6" t="s">
        <v>221</v>
      </c>
      <c r="C62" s="5">
        <v>1997</v>
      </c>
      <c r="D62" s="7" t="s">
        <v>25</v>
      </c>
      <c r="E62" s="6" t="s">
        <v>82</v>
      </c>
      <c r="F62" s="6" t="s">
        <v>222</v>
      </c>
      <c r="G62" s="6" t="s">
        <v>223</v>
      </c>
      <c r="H62" s="6" t="s">
        <v>22</v>
      </c>
      <c r="I62" s="5">
        <v>0</v>
      </c>
    </row>
    <row r="63" spans="1:9" x14ac:dyDescent="0.25">
      <c r="A63" s="5" t="s">
        <v>224</v>
      </c>
      <c r="B63" s="6" t="s">
        <v>225</v>
      </c>
      <c r="C63" s="5">
        <v>2002</v>
      </c>
      <c r="D63" s="7" t="s">
        <v>18</v>
      </c>
      <c r="E63" s="6" t="s">
        <v>82</v>
      </c>
      <c r="F63" s="6" t="s">
        <v>83</v>
      </c>
      <c r="G63" s="6" t="s">
        <v>226</v>
      </c>
      <c r="H63" s="6" t="s">
        <v>22</v>
      </c>
      <c r="I63" s="5">
        <v>0</v>
      </c>
    </row>
    <row r="64" spans="1:9" x14ac:dyDescent="0.25">
      <c r="A64" s="5" t="s">
        <v>227</v>
      </c>
      <c r="B64" s="6" t="s">
        <v>228</v>
      </c>
      <c r="C64" s="5">
        <v>1986</v>
      </c>
      <c r="D64" s="7" t="s">
        <v>25</v>
      </c>
      <c r="E64" s="6" t="s">
        <v>75</v>
      </c>
      <c r="F64" s="6" t="s">
        <v>229</v>
      </c>
      <c r="G64" s="6" t="s">
        <v>230</v>
      </c>
      <c r="H64" s="6" t="s">
        <v>15</v>
      </c>
      <c r="I64" s="5">
        <v>1</v>
      </c>
    </row>
    <row r="65" spans="1:9" x14ac:dyDescent="0.25">
      <c r="A65" s="5" t="s">
        <v>231</v>
      </c>
      <c r="B65" s="6" t="s">
        <v>232</v>
      </c>
      <c r="C65" s="5">
        <v>2003</v>
      </c>
      <c r="D65" s="7" t="s">
        <v>11</v>
      </c>
      <c r="E65" s="6" t="s">
        <v>196</v>
      </c>
      <c r="F65" s="6" t="s">
        <v>197</v>
      </c>
      <c r="G65" s="6" t="s">
        <v>198</v>
      </c>
      <c r="H65" s="6" t="s">
        <v>22</v>
      </c>
      <c r="I65" s="5">
        <v>0</v>
      </c>
    </row>
    <row r="66" spans="1:9" x14ac:dyDescent="0.25">
      <c r="A66" s="5" t="s">
        <v>233</v>
      </c>
      <c r="B66" s="6" t="s">
        <v>234</v>
      </c>
      <c r="C66" s="5">
        <v>2002</v>
      </c>
      <c r="D66" s="7" t="s">
        <v>11</v>
      </c>
      <c r="E66" s="6" t="s">
        <v>90</v>
      </c>
      <c r="F66" s="6" t="s">
        <v>100</v>
      </c>
      <c r="G66" s="6" t="s">
        <v>235</v>
      </c>
      <c r="H66" s="6" t="s">
        <v>15</v>
      </c>
      <c r="I66" s="5">
        <v>0</v>
      </c>
    </row>
    <row r="67" spans="1:9" x14ac:dyDescent="0.25">
      <c r="A67" s="5" t="s">
        <v>236</v>
      </c>
      <c r="B67" s="6" t="s">
        <v>237</v>
      </c>
      <c r="C67" s="5">
        <v>1994</v>
      </c>
      <c r="D67" s="7" t="s">
        <v>25</v>
      </c>
      <c r="E67" s="6" t="s">
        <v>36</v>
      </c>
      <c r="F67" s="6" t="s">
        <v>125</v>
      </c>
      <c r="G67" s="6" t="s">
        <v>38</v>
      </c>
      <c r="H67" s="6" t="s">
        <v>22</v>
      </c>
      <c r="I67" s="5">
        <v>0</v>
      </c>
    </row>
    <row r="68" spans="1:9" x14ac:dyDescent="0.25">
      <c r="A68" s="5" t="s">
        <v>238</v>
      </c>
      <c r="B68" s="6" t="s">
        <v>239</v>
      </c>
      <c r="C68" s="5">
        <v>2002</v>
      </c>
      <c r="D68" s="7" t="s">
        <v>11</v>
      </c>
      <c r="E68" s="6" t="s">
        <v>12</v>
      </c>
      <c r="F68" s="6" t="s">
        <v>13</v>
      </c>
      <c r="G68" s="6" t="s">
        <v>240</v>
      </c>
      <c r="H68" s="6" t="s">
        <v>22</v>
      </c>
      <c r="I68" s="5">
        <v>0</v>
      </c>
    </row>
    <row r="69" spans="1:9" x14ac:dyDescent="0.25">
      <c r="A69" s="5" t="s">
        <v>241</v>
      </c>
      <c r="B69" s="6" t="s">
        <v>242</v>
      </c>
      <c r="C69" s="5">
        <v>1980</v>
      </c>
      <c r="D69" s="7" t="s">
        <v>25</v>
      </c>
      <c r="E69" s="6" t="s">
        <v>43</v>
      </c>
      <c r="F69" s="6" t="s">
        <v>191</v>
      </c>
      <c r="G69" s="6" t="s">
        <v>243</v>
      </c>
      <c r="H69" s="6" t="s">
        <v>22</v>
      </c>
      <c r="I69" s="5">
        <v>0</v>
      </c>
    </row>
    <row r="70" spans="1:9" x14ac:dyDescent="0.25">
      <c r="A70" s="5" t="s">
        <v>244</v>
      </c>
      <c r="B70" s="6" t="s">
        <v>245</v>
      </c>
      <c r="C70" s="5">
        <v>2000</v>
      </c>
      <c r="D70" s="7" t="s">
        <v>11</v>
      </c>
      <c r="E70" s="6" t="s">
        <v>246</v>
      </c>
      <c r="F70" s="6" t="s">
        <v>247</v>
      </c>
      <c r="G70" s="6" t="s">
        <v>248</v>
      </c>
      <c r="H70" s="6" t="s">
        <v>22</v>
      </c>
      <c r="I70" s="5">
        <v>0</v>
      </c>
    </row>
    <row r="71" spans="1:9" x14ac:dyDescent="0.25">
      <c r="A71" s="5" t="s">
        <v>249</v>
      </c>
      <c r="B71" s="6" t="s">
        <v>250</v>
      </c>
      <c r="C71" s="5">
        <v>2002</v>
      </c>
      <c r="D71" s="7" t="s">
        <v>11</v>
      </c>
      <c r="E71" s="6" t="s">
        <v>196</v>
      </c>
      <c r="F71" s="6" t="s">
        <v>197</v>
      </c>
      <c r="G71" s="6" t="s">
        <v>198</v>
      </c>
      <c r="H71" s="6" t="s">
        <v>22</v>
      </c>
      <c r="I71" s="5">
        <v>0</v>
      </c>
    </row>
    <row r="72" spans="1:9" x14ac:dyDescent="0.25">
      <c r="A72" s="5" t="s">
        <v>251</v>
      </c>
      <c r="B72" s="6" t="s">
        <v>252</v>
      </c>
      <c r="C72" s="5">
        <v>2002</v>
      </c>
      <c r="D72" s="7" t="s">
        <v>11</v>
      </c>
      <c r="E72" s="6" t="s">
        <v>108</v>
      </c>
      <c r="F72" s="6" t="s">
        <v>109</v>
      </c>
      <c r="G72" s="6" t="s">
        <v>253</v>
      </c>
      <c r="H72" s="6" t="s">
        <v>22</v>
      </c>
      <c r="I72" s="5">
        <v>0</v>
      </c>
    </row>
    <row r="73" spans="1:9" x14ac:dyDescent="0.25">
      <c r="A73" s="5" t="s">
        <v>254</v>
      </c>
      <c r="B73" s="6" t="s">
        <v>255</v>
      </c>
      <c r="C73" s="5">
        <v>1996</v>
      </c>
      <c r="D73" s="7" t="s">
        <v>25</v>
      </c>
      <c r="E73" s="6" t="s">
        <v>12</v>
      </c>
      <c r="F73" s="6" t="s">
        <v>27</v>
      </c>
      <c r="G73" s="6" t="s">
        <v>256</v>
      </c>
      <c r="H73" s="6" t="s">
        <v>22</v>
      </c>
      <c r="I73" s="5">
        <v>0</v>
      </c>
    </row>
    <row r="74" spans="1:9" x14ac:dyDescent="0.25">
      <c r="A74" s="5" t="s">
        <v>257</v>
      </c>
      <c r="B74" s="6" t="s">
        <v>258</v>
      </c>
      <c r="C74" s="5">
        <v>2004</v>
      </c>
      <c r="D74" s="7" t="s">
        <v>18</v>
      </c>
      <c r="E74" s="6" t="s">
        <v>12</v>
      </c>
      <c r="F74" s="6" t="s">
        <v>13</v>
      </c>
      <c r="G74" s="6" t="s">
        <v>259</v>
      </c>
      <c r="H74" s="6" t="s">
        <v>22</v>
      </c>
      <c r="I74" s="5">
        <v>0</v>
      </c>
    </row>
    <row r="75" spans="1:9" x14ac:dyDescent="0.25">
      <c r="A75" s="5" t="s">
        <v>260</v>
      </c>
      <c r="B75" s="6" t="s">
        <v>261</v>
      </c>
      <c r="C75" s="5">
        <v>2003</v>
      </c>
      <c r="D75" s="7" t="s">
        <v>11</v>
      </c>
      <c r="E75" s="6" t="s">
        <v>196</v>
      </c>
      <c r="F75" s="6" t="s">
        <v>197</v>
      </c>
      <c r="G75" s="6" t="s">
        <v>198</v>
      </c>
      <c r="H75" s="6" t="s">
        <v>22</v>
      </c>
      <c r="I75" s="5">
        <v>0</v>
      </c>
    </row>
    <row r="76" spans="1:9" x14ac:dyDescent="0.25">
      <c r="A76" s="5" t="s">
        <v>262</v>
      </c>
      <c r="B76" s="6" t="s">
        <v>263</v>
      </c>
      <c r="C76" s="5">
        <v>1998</v>
      </c>
      <c r="D76" s="7" t="s">
        <v>25</v>
      </c>
      <c r="E76" s="6" t="s">
        <v>67</v>
      </c>
      <c r="F76" s="6" t="s">
        <v>68</v>
      </c>
      <c r="G76" s="6" t="s">
        <v>264</v>
      </c>
      <c r="H76" s="6" t="s">
        <v>15</v>
      </c>
      <c r="I76" s="5">
        <v>0</v>
      </c>
    </row>
    <row r="77" spans="1:9" x14ac:dyDescent="0.25">
      <c r="A77" s="5" t="s">
        <v>265</v>
      </c>
      <c r="B77" s="6" t="s">
        <v>266</v>
      </c>
      <c r="C77" s="5">
        <v>1957</v>
      </c>
      <c r="D77" s="7" t="s">
        <v>25</v>
      </c>
      <c r="E77" s="6" t="s">
        <v>12</v>
      </c>
      <c r="F77" s="6" t="s">
        <v>267</v>
      </c>
      <c r="G77" s="6" t="s">
        <v>268</v>
      </c>
      <c r="H77" s="6" t="s">
        <v>22</v>
      </c>
      <c r="I77" s="5">
        <v>0</v>
      </c>
    </row>
    <row r="78" spans="1:9" x14ac:dyDescent="0.25">
      <c r="A78" s="5" t="s">
        <v>269</v>
      </c>
      <c r="B78" s="6" t="s">
        <v>270</v>
      </c>
      <c r="C78" s="5">
        <v>1998</v>
      </c>
      <c r="D78" s="7" t="s">
        <v>25</v>
      </c>
      <c r="E78" s="6" t="s">
        <v>116</v>
      </c>
      <c r="F78" s="6" t="s">
        <v>117</v>
      </c>
      <c r="G78" s="6" t="s">
        <v>118</v>
      </c>
      <c r="H78" s="6" t="s">
        <v>22</v>
      </c>
      <c r="I78" s="5">
        <v>0</v>
      </c>
    </row>
    <row r="79" spans="1:9" x14ac:dyDescent="0.25">
      <c r="A79" s="5" t="s">
        <v>271</v>
      </c>
      <c r="B79" s="6" t="s">
        <v>272</v>
      </c>
      <c r="C79" s="5">
        <v>1998</v>
      </c>
      <c r="D79" s="7" t="s">
        <v>25</v>
      </c>
      <c r="E79" s="6" t="s">
        <v>116</v>
      </c>
      <c r="F79" s="6" t="s">
        <v>273</v>
      </c>
      <c r="G79" s="6" t="s">
        <v>118</v>
      </c>
      <c r="H79" s="6" t="s">
        <v>22</v>
      </c>
      <c r="I79" s="5">
        <v>0</v>
      </c>
    </row>
    <row r="80" spans="1:9" x14ac:dyDescent="0.25">
      <c r="A80" s="5" t="s">
        <v>274</v>
      </c>
      <c r="B80" s="6" t="s">
        <v>275</v>
      </c>
      <c r="C80" s="5">
        <v>1995</v>
      </c>
      <c r="D80" s="7" t="s">
        <v>11</v>
      </c>
      <c r="E80" s="6" t="s">
        <v>171</v>
      </c>
      <c r="F80" s="6" t="s">
        <v>172</v>
      </c>
      <c r="G80" s="6" t="s">
        <v>173</v>
      </c>
      <c r="H80" s="6" t="s">
        <v>22</v>
      </c>
      <c r="I80" s="5">
        <v>0</v>
      </c>
    </row>
    <row r="81" spans="1:9" x14ac:dyDescent="0.25">
      <c r="A81" s="5" t="s">
        <v>276</v>
      </c>
      <c r="B81" s="6" t="s">
        <v>277</v>
      </c>
      <c r="C81" s="5">
        <v>1997</v>
      </c>
      <c r="D81" s="7" t="s">
        <v>18</v>
      </c>
      <c r="E81" s="6" t="s">
        <v>82</v>
      </c>
      <c r="F81" s="6" t="s">
        <v>83</v>
      </c>
      <c r="G81" s="6" t="s">
        <v>278</v>
      </c>
      <c r="H81" s="6" t="s">
        <v>15</v>
      </c>
      <c r="I81" s="5">
        <v>0</v>
      </c>
    </row>
    <row r="82" spans="1:9" x14ac:dyDescent="0.25">
      <c r="A82" s="5" t="s">
        <v>279</v>
      </c>
      <c r="B82" s="6" t="s">
        <v>280</v>
      </c>
      <c r="C82" s="5">
        <v>2003</v>
      </c>
      <c r="D82" s="7" t="s">
        <v>18</v>
      </c>
      <c r="E82" s="6" t="s">
        <v>281</v>
      </c>
      <c r="F82" s="6" t="s">
        <v>282</v>
      </c>
      <c r="G82" s="6" t="s">
        <v>283</v>
      </c>
      <c r="H82" s="6" t="s">
        <v>22</v>
      </c>
      <c r="I82" s="5">
        <v>0</v>
      </c>
    </row>
    <row r="83" spans="1:9" x14ac:dyDescent="0.25">
      <c r="A83" s="5" t="s">
        <v>284</v>
      </c>
      <c r="B83" s="6" t="s">
        <v>285</v>
      </c>
      <c r="C83" s="5">
        <v>1999</v>
      </c>
      <c r="D83" s="7" t="s">
        <v>25</v>
      </c>
      <c r="E83" s="6" t="s">
        <v>12</v>
      </c>
      <c r="F83" s="6" t="s">
        <v>27</v>
      </c>
      <c r="G83" s="6" t="s">
        <v>286</v>
      </c>
      <c r="H83" s="6" t="s">
        <v>22</v>
      </c>
      <c r="I83" s="5">
        <v>0</v>
      </c>
    </row>
    <row r="84" spans="1:9" x14ac:dyDescent="0.25">
      <c r="A84" s="5" t="s">
        <v>287</v>
      </c>
      <c r="B84" s="6" t="s">
        <v>288</v>
      </c>
      <c r="C84" s="5">
        <v>1997</v>
      </c>
      <c r="D84" s="7" t="s">
        <v>25</v>
      </c>
      <c r="E84" s="6" t="s">
        <v>82</v>
      </c>
      <c r="F84" s="6" t="s">
        <v>222</v>
      </c>
      <c r="G84" s="6" t="s">
        <v>223</v>
      </c>
      <c r="H84" s="6" t="s">
        <v>15</v>
      </c>
      <c r="I84" s="5">
        <v>0</v>
      </c>
    </row>
    <row r="85" spans="1:9" x14ac:dyDescent="0.25">
      <c r="A85" s="5" t="s">
        <v>289</v>
      </c>
      <c r="B85" s="6" t="s">
        <v>290</v>
      </c>
      <c r="C85" s="5">
        <v>2000</v>
      </c>
      <c r="D85" s="7" t="s">
        <v>11</v>
      </c>
      <c r="E85" s="6" t="s">
        <v>291</v>
      </c>
      <c r="F85" s="6" t="s">
        <v>292</v>
      </c>
      <c r="G85" s="6" t="s">
        <v>293</v>
      </c>
      <c r="H85" s="6" t="s">
        <v>22</v>
      </c>
      <c r="I85" s="5">
        <v>0</v>
      </c>
    </row>
    <row r="86" spans="1:9" x14ac:dyDescent="0.25">
      <c r="A86" s="5" t="s">
        <v>294</v>
      </c>
      <c r="B86" s="6" t="s">
        <v>295</v>
      </c>
      <c r="C86" s="5">
        <v>1999</v>
      </c>
      <c r="D86" s="7" t="s">
        <v>11</v>
      </c>
      <c r="E86" s="6" t="s">
        <v>12</v>
      </c>
      <c r="F86" s="6" t="s">
        <v>13</v>
      </c>
      <c r="G86" s="6" t="s">
        <v>87</v>
      </c>
      <c r="H86" s="6" t="s">
        <v>22</v>
      </c>
      <c r="I86" s="5">
        <v>0</v>
      </c>
    </row>
    <row r="87" spans="1:9" x14ac:dyDescent="0.25">
      <c r="A87" s="5" t="s">
        <v>296</v>
      </c>
      <c r="B87" s="6" t="s">
        <v>297</v>
      </c>
      <c r="C87" s="5">
        <v>1999</v>
      </c>
      <c r="D87" s="7" t="s">
        <v>25</v>
      </c>
      <c r="E87" s="6" t="s">
        <v>82</v>
      </c>
      <c r="F87" s="6" t="s">
        <v>222</v>
      </c>
      <c r="G87" s="6" t="s">
        <v>298</v>
      </c>
      <c r="H87" s="6" t="s">
        <v>15</v>
      </c>
      <c r="I87" s="5">
        <v>0</v>
      </c>
    </row>
    <row r="88" spans="1:9" x14ac:dyDescent="0.25">
      <c r="A88" s="5" t="s">
        <v>299</v>
      </c>
      <c r="B88" s="6" t="s">
        <v>300</v>
      </c>
      <c r="C88" s="5">
        <v>2004</v>
      </c>
      <c r="D88" s="7" t="s">
        <v>11</v>
      </c>
      <c r="E88" s="6" t="s">
        <v>108</v>
      </c>
      <c r="F88" s="6" t="s">
        <v>167</v>
      </c>
      <c r="G88" s="6" t="s">
        <v>168</v>
      </c>
      <c r="H88" s="6" t="s">
        <v>22</v>
      </c>
      <c r="I88" s="5">
        <v>0</v>
      </c>
    </row>
    <row r="89" spans="1:9" x14ac:dyDescent="0.25">
      <c r="A89" s="5" t="s">
        <v>301</v>
      </c>
      <c r="B89" s="6" t="s">
        <v>302</v>
      </c>
      <c r="C89" s="5">
        <v>1969</v>
      </c>
      <c r="D89" s="7" t="s">
        <v>18</v>
      </c>
      <c r="E89" s="6" t="s">
        <v>82</v>
      </c>
      <c r="F89" s="6" t="s">
        <v>303</v>
      </c>
      <c r="G89" s="6" t="s">
        <v>268</v>
      </c>
      <c r="H89" s="6" t="s">
        <v>22</v>
      </c>
      <c r="I89" s="5">
        <v>0</v>
      </c>
    </row>
    <row r="90" spans="1:9" x14ac:dyDescent="0.25">
      <c r="A90" s="5" t="s">
        <v>304</v>
      </c>
      <c r="B90" s="6" t="s">
        <v>305</v>
      </c>
      <c r="C90" s="5">
        <v>2000</v>
      </c>
      <c r="D90" s="7" t="s">
        <v>25</v>
      </c>
      <c r="E90" s="6" t="s">
        <v>36</v>
      </c>
      <c r="F90" s="6" t="s">
        <v>306</v>
      </c>
      <c r="G90" s="6" t="s">
        <v>96</v>
      </c>
      <c r="H90" s="6" t="s">
        <v>22</v>
      </c>
      <c r="I90" s="5">
        <v>0</v>
      </c>
    </row>
    <row r="91" spans="1:9" x14ac:dyDescent="0.25">
      <c r="A91" s="5" t="s">
        <v>307</v>
      </c>
      <c r="B91" s="6" t="s">
        <v>308</v>
      </c>
      <c r="C91" s="5">
        <v>2003</v>
      </c>
      <c r="D91" s="7" t="s">
        <v>11</v>
      </c>
      <c r="E91" s="6" t="s">
        <v>12</v>
      </c>
      <c r="F91" s="6" t="s">
        <v>13</v>
      </c>
      <c r="G91" s="6" t="s">
        <v>14</v>
      </c>
      <c r="H91" s="6" t="s">
        <v>22</v>
      </c>
      <c r="I91" s="5">
        <v>0</v>
      </c>
    </row>
    <row r="92" spans="1:9" x14ac:dyDescent="0.25">
      <c r="A92" s="5" t="s">
        <v>309</v>
      </c>
      <c r="B92" s="6" t="s">
        <v>310</v>
      </c>
      <c r="C92" s="5">
        <v>1998</v>
      </c>
      <c r="D92" s="7" t="s">
        <v>11</v>
      </c>
      <c r="E92" s="6" t="s">
        <v>196</v>
      </c>
      <c r="F92" s="6" t="s">
        <v>311</v>
      </c>
      <c r="G92" s="6" t="s">
        <v>173</v>
      </c>
      <c r="H92" s="6" t="s">
        <v>22</v>
      </c>
      <c r="I92" s="5">
        <v>0</v>
      </c>
    </row>
    <row r="93" spans="1:9" x14ac:dyDescent="0.25">
      <c r="A93" s="5" t="s">
        <v>312</v>
      </c>
      <c r="B93" s="6" t="s">
        <v>313</v>
      </c>
      <c r="C93" s="5">
        <v>2002</v>
      </c>
      <c r="D93" s="7" t="s">
        <v>18</v>
      </c>
      <c r="E93" s="6" t="s">
        <v>116</v>
      </c>
      <c r="F93" s="6" t="s">
        <v>314</v>
      </c>
      <c r="G93" s="6" t="s">
        <v>315</v>
      </c>
      <c r="H93" s="6" t="s">
        <v>22</v>
      </c>
      <c r="I93" s="5">
        <v>0</v>
      </c>
    </row>
    <row r="94" spans="1:9" x14ac:dyDescent="0.25">
      <c r="A94" s="5" t="s">
        <v>316</v>
      </c>
      <c r="B94" s="6" t="s">
        <v>317</v>
      </c>
      <c r="C94" s="5">
        <v>2002</v>
      </c>
      <c r="D94" s="7" t="s">
        <v>18</v>
      </c>
      <c r="E94" s="6" t="s">
        <v>82</v>
      </c>
      <c r="F94" s="6" t="s">
        <v>83</v>
      </c>
      <c r="G94" s="6" t="s">
        <v>84</v>
      </c>
      <c r="H94" s="6" t="s">
        <v>22</v>
      </c>
      <c r="I94" s="5">
        <v>0</v>
      </c>
    </row>
    <row r="95" spans="1:9" x14ac:dyDescent="0.25">
      <c r="A95" s="5" t="s">
        <v>318</v>
      </c>
      <c r="B95" s="6" t="s">
        <v>319</v>
      </c>
      <c r="C95" s="5">
        <v>1997</v>
      </c>
      <c r="D95" s="7" t="s">
        <v>25</v>
      </c>
      <c r="E95" s="6" t="s">
        <v>12</v>
      </c>
      <c r="F95" s="6" t="s">
        <v>27</v>
      </c>
      <c r="G95" s="6" t="s">
        <v>320</v>
      </c>
      <c r="H95" s="6" t="s">
        <v>22</v>
      </c>
      <c r="I95" s="5">
        <v>0</v>
      </c>
    </row>
    <row r="96" spans="1:9" x14ac:dyDescent="0.25">
      <c r="A96" s="5" t="s">
        <v>321</v>
      </c>
      <c r="B96" s="6" t="s">
        <v>322</v>
      </c>
      <c r="C96" s="5">
        <v>1973</v>
      </c>
      <c r="D96" s="7" t="s">
        <v>11</v>
      </c>
      <c r="E96" s="6" t="s">
        <v>82</v>
      </c>
      <c r="F96" s="6" t="s">
        <v>148</v>
      </c>
      <c r="G96" s="6" t="s">
        <v>323</v>
      </c>
      <c r="H96" s="6" t="s">
        <v>22</v>
      </c>
      <c r="I96" s="5">
        <v>0</v>
      </c>
    </row>
    <row r="97" spans="1:9" x14ac:dyDescent="0.25">
      <c r="A97" s="5" t="s">
        <v>324</v>
      </c>
      <c r="B97" s="6" t="s">
        <v>325</v>
      </c>
      <c r="C97" s="5">
        <v>1995</v>
      </c>
      <c r="D97" s="7" t="s">
        <v>25</v>
      </c>
      <c r="E97" s="6" t="s">
        <v>36</v>
      </c>
      <c r="F97" s="6" t="s">
        <v>125</v>
      </c>
      <c r="G97" s="6" t="s">
        <v>38</v>
      </c>
      <c r="H97" s="6" t="s">
        <v>22</v>
      </c>
      <c r="I97" s="5">
        <v>0</v>
      </c>
    </row>
    <row r="98" spans="1:9" x14ac:dyDescent="0.25">
      <c r="A98" s="5" t="s">
        <v>326</v>
      </c>
      <c r="B98" s="6" t="s">
        <v>327</v>
      </c>
      <c r="C98" s="5">
        <v>1997</v>
      </c>
      <c r="D98" s="7" t="s">
        <v>25</v>
      </c>
      <c r="E98" s="6" t="s">
        <v>328</v>
      </c>
      <c r="F98" s="6" t="s">
        <v>329</v>
      </c>
      <c r="G98" s="6" t="s">
        <v>330</v>
      </c>
      <c r="H98" s="6" t="s">
        <v>15</v>
      </c>
      <c r="I98" s="5">
        <v>0</v>
      </c>
    </row>
    <row r="99" spans="1:9" x14ac:dyDescent="0.25">
      <c r="A99" s="5" t="s">
        <v>331</v>
      </c>
      <c r="B99" s="6" t="s">
        <v>332</v>
      </c>
      <c r="C99" s="5">
        <v>2001</v>
      </c>
      <c r="D99" s="7" t="s">
        <v>25</v>
      </c>
      <c r="E99" s="6" t="s">
        <v>36</v>
      </c>
      <c r="F99" s="6" t="s">
        <v>125</v>
      </c>
      <c r="G99" s="6" t="s">
        <v>96</v>
      </c>
      <c r="H99" s="6" t="s">
        <v>22</v>
      </c>
      <c r="I99" s="5">
        <v>0</v>
      </c>
    </row>
    <row r="100" spans="1:9" x14ac:dyDescent="0.25">
      <c r="A100" s="5" t="s">
        <v>333</v>
      </c>
      <c r="B100" s="6" t="s">
        <v>334</v>
      </c>
      <c r="C100" s="5">
        <v>1996</v>
      </c>
      <c r="D100" s="7" t="s">
        <v>25</v>
      </c>
      <c r="E100" s="6" t="s">
        <v>67</v>
      </c>
      <c r="F100" s="6" t="s">
        <v>335</v>
      </c>
      <c r="G100" s="6" t="s">
        <v>336</v>
      </c>
      <c r="H100" s="6" t="s">
        <v>22</v>
      </c>
      <c r="I100" s="5">
        <v>0</v>
      </c>
    </row>
    <row r="101" spans="1:9" x14ac:dyDescent="0.25">
      <c r="A101" s="5" t="s">
        <v>337</v>
      </c>
      <c r="B101" s="6" t="s">
        <v>338</v>
      </c>
      <c r="C101" s="5">
        <v>2002</v>
      </c>
      <c r="D101" s="7" t="s">
        <v>11</v>
      </c>
      <c r="E101" s="6" t="s">
        <v>36</v>
      </c>
      <c r="F101" s="6" t="s">
        <v>37</v>
      </c>
      <c r="G101" s="6" t="s">
        <v>96</v>
      </c>
      <c r="H101" s="6" t="s">
        <v>22</v>
      </c>
      <c r="I101" s="5">
        <v>0</v>
      </c>
    </row>
    <row r="102" spans="1:9" x14ac:dyDescent="0.25">
      <c r="A102" s="5" t="s">
        <v>339</v>
      </c>
      <c r="B102" s="6" t="s">
        <v>340</v>
      </c>
      <c r="C102" s="5">
        <v>2000</v>
      </c>
      <c r="D102" s="7" t="s">
        <v>11</v>
      </c>
      <c r="E102" s="6" t="s">
        <v>12</v>
      </c>
      <c r="F102" s="6" t="s">
        <v>13</v>
      </c>
      <c r="G102" s="6" t="s">
        <v>87</v>
      </c>
      <c r="H102" s="6" t="s">
        <v>22</v>
      </c>
      <c r="I102" s="5">
        <v>0</v>
      </c>
    </row>
    <row r="103" spans="1:9" x14ac:dyDescent="0.25">
      <c r="A103" s="5" t="s">
        <v>341</v>
      </c>
      <c r="B103" s="6" t="s">
        <v>342</v>
      </c>
      <c r="C103" s="5">
        <v>1998</v>
      </c>
      <c r="D103" s="7" t="s">
        <v>25</v>
      </c>
      <c r="E103" s="6" t="s">
        <v>343</v>
      </c>
      <c r="F103" s="6" t="s">
        <v>344</v>
      </c>
      <c r="G103" s="6" t="s">
        <v>345</v>
      </c>
      <c r="H103" s="6" t="s">
        <v>15</v>
      </c>
      <c r="I103" s="5">
        <v>0</v>
      </c>
    </row>
    <row r="104" spans="1:9" x14ac:dyDescent="0.25">
      <c r="A104" s="5" t="s">
        <v>346</v>
      </c>
      <c r="B104" s="6" t="s">
        <v>347</v>
      </c>
      <c r="C104" s="5">
        <v>2003</v>
      </c>
      <c r="D104" s="7" t="s">
        <v>18</v>
      </c>
      <c r="E104" s="6" t="s">
        <v>116</v>
      </c>
      <c r="F104" s="6" t="s">
        <v>314</v>
      </c>
      <c r="G104" s="6" t="s">
        <v>315</v>
      </c>
      <c r="H104" s="6" t="s">
        <v>15</v>
      </c>
      <c r="I104" s="5">
        <v>0</v>
      </c>
    </row>
    <row r="105" spans="1:9" x14ac:dyDescent="0.25">
      <c r="A105" s="5" t="s">
        <v>348</v>
      </c>
      <c r="B105" s="6" t="s">
        <v>349</v>
      </c>
      <c r="C105" s="5">
        <v>1996</v>
      </c>
      <c r="D105" s="7" t="s">
        <v>25</v>
      </c>
      <c r="E105" s="6" t="s">
        <v>90</v>
      </c>
      <c r="F105" s="6" t="s">
        <v>350</v>
      </c>
      <c r="G105" s="6" t="s">
        <v>351</v>
      </c>
      <c r="H105" s="6" t="s">
        <v>22</v>
      </c>
      <c r="I105" s="5">
        <v>0</v>
      </c>
    </row>
    <row r="106" spans="1:9" x14ac:dyDescent="0.25">
      <c r="A106" s="5" t="s">
        <v>352</v>
      </c>
      <c r="B106" s="6" t="s">
        <v>353</v>
      </c>
      <c r="C106" s="5">
        <v>2003</v>
      </c>
      <c r="D106" s="7" t="s">
        <v>11</v>
      </c>
      <c r="E106" s="6" t="s">
        <v>90</v>
      </c>
      <c r="F106" s="6" t="s">
        <v>91</v>
      </c>
      <c r="G106" s="6" t="s">
        <v>92</v>
      </c>
      <c r="H106" s="6" t="s">
        <v>22</v>
      </c>
      <c r="I106" s="5">
        <v>0</v>
      </c>
    </row>
    <row r="107" spans="1:9" x14ac:dyDescent="0.25">
      <c r="A107" s="5" t="s">
        <v>354</v>
      </c>
      <c r="B107" s="6" t="s">
        <v>355</v>
      </c>
      <c r="C107" s="5">
        <v>2002</v>
      </c>
      <c r="D107" s="7" t="s">
        <v>18</v>
      </c>
      <c r="E107" s="6" t="s">
        <v>356</v>
      </c>
      <c r="F107" s="6" t="s">
        <v>357</v>
      </c>
      <c r="G107" s="6" t="s">
        <v>358</v>
      </c>
      <c r="H107" s="6" t="s">
        <v>22</v>
      </c>
      <c r="I107" s="5">
        <v>0</v>
      </c>
    </row>
    <row r="108" spans="1:9" x14ac:dyDescent="0.25">
      <c r="A108" s="5" t="s">
        <v>359</v>
      </c>
      <c r="B108" s="6" t="s">
        <v>360</v>
      </c>
      <c r="C108" s="5">
        <v>2000</v>
      </c>
      <c r="D108" s="7" t="s">
        <v>11</v>
      </c>
      <c r="E108" s="6" t="s">
        <v>26</v>
      </c>
      <c r="F108" s="6" t="s">
        <v>13</v>
      </c>
      <c r="G108" s="6" t="s">
        <v>216</v>
      </c>
      <c r="H108" s="6" t="s">
        <v>15</v>
      </c>
      <c r="I108" s="5">
        <v>0</v>
      </c>
    </row>
    <row r="109" spans="1:9" x14ac:dyDescent="0.25">
      <c r="A109" s="5" t="s">
        <v>361</v>
      </c>
      <c r="B109" s="6" t="s">
        <v>362</v>
      </c>
      <c r="C109" s="5">
        <v>1991</v>
      </c>
      <c r="D109" s="7" t="s">
        <v>25</v>
      </c>
      <c r="E109" s="6" t="s">
        <v>67</v>
      </c>
      <c r="F109" s="6" t="s">
        <v>335</v>
      </c>
      <c r="G109" s="6" t="s">
        <v>264</v>
      </c>
      <c r="H109" s="6" t="s">
        <v>15</v>
      </c>
      <c r="I109" s="5">
        <v>0</v>
      </c>
    </row>
    <row r="110" spans="1:9" x14ac:dyDescent="0.25">
      <c r="A110" s="5" t="s">
        <v>363</v>
      </c>
      <c r="B110" s="6" t="s">
        <v>364</v>
      </c>
      <c r="C110" s="5">
        <v>1995</v>
      </c>
      <c r="D110" s="7" t="s">
        <v>25</v>
      </c>
      <c r="E110" s="6" t="s">
        <v>90</v>
      </c>
      <c r="F110" s="6" t="s">
        <v>365</v>
      </c>
      <c r="G110" s="6" t="s">
        <v>366</v>
      </c>
      <c r="H110" s="6" t="s">
        <v>22</v>
      </c>
      <c r="I110" s="5">
        <v>0</v>
      </c>
    </row>
    <row r="111" spans="1:9" x14ac:dyDescent="0.25">
      <c r="A111" s="5" t="s">
        <v>367</v>
      </c>
      <c r="B111" s="6" t="s">
        <v>368</v>
      </c>
      <c r="C111" s="5">
        <v>2004</v>
      </c>
      <c r="D111" s="7" t="s">
        <v>18</v>
      </c>
      <c r="E111" s="6" t="s">
        <v>116</v>
      </c>
      <c r="F111" s="6" t="s">
        <v>314</v>
      </c>
      <c r="G111" s="6" t="s">
        <v>315</v>
      </c>
      <c r="H111" s="6" t="s">
        <v>15</v>
      </c>
      <c r="I111" s="5">
        <v>0</v>
      </c>
    </row>
    <row r="112" spans="1:9" x14ac:dyDescent="0.25">
      <c r="A112" s="5" t="s">
        <v>369</v>
      </c>
      <c r="B112" s="6" t="s">
        <v>370</v>
      </c>
      <c r="C112" s="5">
        <v>2003</v>
      </c>
      <c r="D112" s="7" t="s">
        <v>11</v>
      </c>
      <c r="E112" s="6" t="s">
        <v>48</v>
      </c>
      <c r="F112" s="6" t="s">
        <v>371</v>
      </c>
      <c r="G112" s="6" t="s">
        <v>372</v>
      </c>
      <c r="H112" s="6" t="s">
        <v>15</v>
      </c>
      <c r="I112" s="5">
        <v>0</v>
      </c>
    </row>
    <row r="113" spans="1:9" x14ac:dyDescent="0.25">
      <c r="A113" s="5" t="s">
        <v>373</v>
      </c>
      <c r="B113" s="6" t="s">
        <v>374</v>
      </c>
      <c r="C113" s="5">
        <v>1987</v>
      </c>
      <c r="D113" s="7" t="s">
        <v>25</v>
      </c>
      <c r="E113" s="6" t="s">
        <v>82</v>
      </c>
      <c r="F113" s="6" t="s">
        <v>222</v>
      </c>
      <c r="G113" s="6" t="s">
        <v>375</v>
      </c>
      <c r="H113" s="6" t="s">
        <v>22</v>
      </c>
      <c r="I113" s="5">
        <v>0</v>
      </c>
    </row>
    <row r="114" spans="1:9" x14ac:dyDescent="0.25">
      <c r="A114" s="5" t="s">
        <v>376</v>
      </c>
      <c r="B114" s="6" t="s">
        <v>377</v>
      </c>
      <c r="C114" s="5">
        <v>2002</v>
      </c>
      <c r="D114" s="7" t="s">
        <v>18</v>
      </c>
      <c r="E114" s="6" t="s">
        <v>116</v>
      </c>
      <c r="F114" s="6" t="s">
        <v>314</v>
      </c>
      <c r="G114" s="6" t="s">
        <v>315</v>
      </c>
      <c r="H114" s="6" t="s">
        <v>22</v>
      </c>
      <c r="I114" s="5">
        <v>0</v>
      </c>
    </row>
    <row r="115" spans="1:9" x14ac:dyDescent="0.25">
      <c r="A115" s="5" t="s">
        <v>378</v>
      </c>
      <c r="B115" s="6" t="s">
        <v>379</v>
      </c>
      <c r="C115" s="5">
        <v>1994</v>
      </c>
      <c r="D115" s="7" t="s">
        <v>25</v>
      </c>
      <c r="E115" s="6" t="s">
        <v>26</v>
      </c>
      <c r="F115" s="6" t="s">
        <v>380</v>
      </c>
      <c r="G115" s="6" t="s">
        <v>381</v>
      </c>
      <c r="H115" s="6" t="s">
        <v>22</v>
      </c>
      <c r="I115" s="5">
        <v>0</v>
      </c>
    </row>
    <row r="116" spans="1:9" x14ac:dyDescent="0.25">
      <c r="A116" s="5" t="s">
        <v>382</v>
      </c>
      <c r="B116" s="6" t="s">
        <v>383</v>
      </c>
      <c r="C116" s="5">
        <v>2003</v>
      </c>
      <c r="D116" s="7" t="s">
        <v>11</v>
      </c>
      <c r="E116" s="6" t="s">
        <v>196</v>
      </c>
      <c r="F116" s="6" t="s">
        <v>197</v>
      </c>
      <c r="G116" s="6" t="s">
        <v>198</v>
      </c>
      <c r="H116" s="6" t="s">
        <v>22</v>
      </c>
      <c r="I116" s="5">
        <v>0</v>
      </c>
    </row>
    <row r="117" spans="1:9" x14ac:dyDescent="0.25">
      <c r="A117" s="5" t="s">
        <v>384</v>
      </c>
      <c r="B117" s="6" t="s">
        <v>385</v>
      </c>
      <c r="C117" s="5">
        <v>1955</v>
      </c>
      <c r="D117" s="7" t="s">
        <v>18</v>
      </c>
      <c r="E117" s="6" t="s">
        <v>82</v>
      </c>
      <c r="F117" s="6" t="s">
        <v>386</v>
      </c>
      <c r="G117" s="6" t="s">
        <v>298</v>
      </c>
      <c r="H117" s="6" t="s">
        <v>22</v>
      </c>
      <c r="I117" s="5">
        <v>0</v>
      </c>
    </row>
    <row r="118" spans="1:9" x14ac:dyDescent="0.25">
      <c r="A118" s="5" t="s">
        <v>387</v>
      </c>
      <c r="B118" s="6" t="s">
        <v>388</v>
      </c>
      <c r="C118" s="5">
        <v>1998</v>
      </c>
      <c r="D118" s="7" t="s">
        <v>18</v>
      </c>
      <c r="E118" s="6" t="s">
        <v>82</v>
      </c>
      <c r="F118" s="6" t="s">
        <v>83</v>
      </c>
      <c r="G118" s="6" t="s">
        <v>278</v>
      </c>
      <c r="H118" s="6" t="s">
        <v>15</v>
      </c>
      <c r="I118" s="5">
        <v>0</v>
      </c>
    </row>
    <row r="119" spans="1:9" x14ac:dyDescent="0.25">
      <c r="A119" s="5" t="s">
        <v>389</v>
      </c>
      <c r="B119" s="6" t="s">
        <v>390</v>
      </c>
      <c r="C119" s="5">
        <v>2002</v>
      </c>
      <c r="D119" s="7" t="s">
        <v>18</v>
      </c>
      <c r="E119" s="6" t="s">
        <v>19</v>
      </c>
      <c r="F119" s="6" t="s">
        <v>20</v>
      </c>
      <c r="G119" s="6" t="s">
        <v>391</v>
      </c>
      <c r="H119" s="6" t="s">
        <v>22</v>
      </c>
      <c r="I119" s="5">
        <v>0</v>
      </c>
    </row>
    <row r="120" spans="1:9" x14ac:dyDescent="0.25">
      <c r="A120" s="5" t="s">
        <v>392</v>
      </c>
      <c r="B120" s="6" t="s">
        <v>393</v>
      </c>
      <c r="C120" s="5">
        <v>2004</v>
      </c>
      <c r="D120" s="7" t="s">
        <v>18</v>
      </c>
      <c r="E120" s="6" t="s">
        <v>108</v>
      </c>
      <c r="F120" s="6" t="s">
        <v>167</v>
      </c>
      <c r="G120" s="6" t="s">
        <v>394</v>
      </c>
      <c r="H120" s="6" t="s">
        <v>22</v>
      </c>
      <c r="I120" s="5">
        <v>0</v>
      </c>
    </row>
    <row r="121" spans="1:9" x14ac:dyDescent="0.25">
      <c r="A121" s="5" t="s">
        <v>395</v>
      </c>
      <c r="B121" s="6" t="s">
        <v>396</v>
      </c>
      <c r="C121" s="5">
        <v>2004</v>
      </c>
      <c r="D121" s="7" t="s">
        <v>18</v>
      </c>
      <c r="E121" s="6" t="s">
        <v>82</v>
      </c>
      <c r="F121" s="6" t="s">
        <v>83</v>
      </c>
      <c r="G121" s="6" t="s">
        <v>219</v>
      </c>
      <c r="H121" s="6" t="s">
        <v>22</v>
      </c>
      <c r="I121" s="5">
        <v>0</v>
      </c>
    </row>
    <row r="122" spans="1:9" x14ac:dyDescent="0.25">
      <c r="A122" s="5" t="s">
        <v>397</v>
      </c>
      <c r="B122" s="6" t="s">
        <v>398</v>
      </c>
      <c r="C122" s="5">
        <v>1982</v>
      </c>
      <c r="D122" s="7" t="s">
        <v>121</v>
      </c>
      <c r="E122" s="6" t="s">
        <v>82</v>
      </c>
      <c r="F122" s="6" t="s">
        <v>222</v>
      </c>
      <c r="G122" s="6" t="s">
        <v>298</v>
      </c>
      <c r="H122" s="6" t="s">
        <v>15</v>
      </c>
      <c r="I122" s="5">
        <v>0</v>
      </c>
    </row>
    <row r="123" spans="1:9" x14ac:dyDescent="0.25">
      <c r="A123" s="5" t="s">
        <v>399</v>
      </c>
      <c r="B123" s="6" t="s">
        <v>400</v>
      </c>
      <c r="C123" s="5">
        <v>1985</v>
      </c>
      <c r="D123" s="7" t="s">
        <v>121</v>
      </c>
      <c r="E123" s="6" t="s">
        <v>82</v>
      </c>
      <c r="F123" s="6" t="s">
        <v>222</v>
      </c>
      <c r="G123" s="6" t="s">
        <v>298</v>
      </c>
      <c r="H123" s="6" t="s">
        <v>15</v>
      </c>
      <c r="I123" s="5">
        <v>0</v>
      </c>
    </row>
    <row r="124" spans="1:9" x14ac:dyDescent="0.25">
      <c r="A124" s="5" t="s">
        <v>401</v>
      </c>
      <c r="B124" s="6" t="s">
        <v>402</v>
      </c>
      <c r="C124" s="5">
        <v>2004</v>
      </c>
      <c r="D124" s="7" t="s">
        <v>18</v>
      </c>
      <c r="E124" s="6" t="s">
        <v>48</v>
      </c>
      <c r="F124" s="6" t="s">
        <v>59</v>
      </c>
      <c r="G124" s="6" t="s">
        <v>60</v>
      </c>
      <c r="H124" s="6" t="s">
        <v>22</v>
      </c>
      <c r="I124" s="5">
        <v>0</v>
      </c>
    </row>
    <row r="125" spans="1:9" x14ac:dyDescent="0.25">
      <c r="A125" s="5" t="s">
        <v>403</v>
      </c>
      <c r="B125" s="6" t="s">
        <v>404</v>
      </c>
      <c r="C125" s="5">
        <v>2003</v>
      </c>
      <c r="D125" s="7" t="s">
        <v>11</v>
      </c>
      <c r="E125" s="6" t="s">
        <v>31</v>
      </c>
      <c r="F125" s="6" t="s">
        <v>405</v>
      </c>
      <c r="G125" s="6" t="s">
        <v>406</v>
      </c>
      <c r="H125" s="6" t="s">
        <v>15</v>
      </c>
      <c r="I125" s="5">
        <v>0</v>
      </c>
    </row>
    <row r="126" spans="1:9" x14ac:dyDescent="0.25">
      <c r="A126" s="5" t="s">
        <v>407</v>
      </c>
      <c r="B126" s="6" t="s">
        <v>408</v>
      </c>
      <c r="C126" s="5">
        <v>2004</v>
      </c>
      <c r="D126" s="7" t="s">
        <v>11</v>
      </c>
      <c r="E126" s="6" t="s">
        <v>12</v>
      </c>
      <c r="F126" s="6" t="s">
        <v>13</v>
      </c>
      <c r="G126" s="6" t="s">
        <v>14</v>
      </c>
      <c r="H126" s="6" t="s">
        <v>15</v>
      </c>
      <c r="I126" s="5">
        <v>0</v>
      </c>
    </row>
    <row r="127" spans="1:9" x14ac:dyDescent="0.25">
      <c r="A127" s="5" t="s">
        <v>409</v>
      </c>
      <c r="B127" s="6" t="s">
        <v>410</v>
      </c>
      <c r="C127" s="5">
        <v>1978</v>
      </c>
      <c r="D127" s="7" t="s">
        <v>18</v>
      </c>
      <c r="E127" s="6" t="s">
        <v>82</v>
      </c>
      <c r="F127" s="6"/>
      <c r="G127" s="6" t="s">
        <v>76</v>
      </c>
      <c r="H127" s="6" t="s">
        <v>22</v>
      </c>
      <c r="I127" s="5">
        <v>0</v>
      </c>
    </row>
    <row r="128" spans="1:9" x14ac:dyDescent="0.25">
      <c r="A128" s="5" t="s">
        <v>411</v>
      </c>
      <c r="B128" s="6" t="s">
        <v>412</v>
      </c>
      <c r="C128" s="5">
        <v>2001</v>
      </c>
      <c r="D128" s="7" t="s">
        <v>25</v>
      </c>
      <c r="E128" s="6" t="s">
        <v>82</v>
      </c>
      <c r="F128" s="6" t="s">
        <v>413</v>
      </c>
      <c r="G128" s="6" t="s">
        <v>414</v>
      </c>
      <c r="H128" s="6" t="s">
        <v>15</v>
      </c>
      <c r="I128" s="5">
        <v>0</v>
      </c>
    </row>
    <row r="129" spans="1:9" x14ac:dyDescent="0.25">
      <c r="A129" s="5" t="s">
        <v>415</v>
      </c>
      <c r="B129" s="6" t="s">
        <v>416</v>
      </c>
      <c r="C129" s="5">
        <v>2004</v>
      </c>
      <c r="D129" s="7" t="s">
        <v>11</v>
      </c>
      <c r="E129" s="6" t="s">
        <v>67</v>
      </c>
      <c r="F129" s="6" t="s">
        <v>417</v>
      </c>
      <c r="G129" s="6" t="s">
        <v>418</v>
      </c>
      <c r="H129" s="6" t="s">
        <v>22</v>
      </c>
      <c r="I129" s="5">
        <v>0</v>
      </c>
    </row>
    <row r="130" spans="1:9" x14ac:dyDescent="0.25">
      <c r="A130" s="5" t="s">
        <v>419</v>
      </c>
      <c r="B130" s="6" t="s">
        <v>420</v>
      </c>
      <c r="C130" s="5">
        <v>2004</v>
      </c>
      <c r="D130" s="7" t="s">
        <v>11</v>
      </c>
      <c r="E130" s="6" t="s">
        <v>67</v>
      </c>
      <c r="F130" s="6" t="s">
        <v>417</v>
      </c>
      <c r="G130" s="6" t="s">
        <v>418</v>
      </c>
      <c r="H130" s="6" t="s">
        <v>22</v>
      </c>
      <c r="I130" s="5">
        <v>0</v>
      </c>
    </row>
    <row r="131" spans="1:9" x14ac:dyDescent="0.25">
      <c r="A131" s="5" t="s">
        <v>421</v>
      </c>
      <c r="B131" s="6" t="s">
        <v>422</v>
      </c>
      <c r="C131" s="5">
        <v>2002</v>
      </c>
      <c r="D131" s="7" t="s">
        <v>11</v>
      </c>
      <c r="E131" s="6" t="s">
        <v>43</v>
      </c>
      <c r="F131" s="6" t="s">
        <v>44</v>
      </c>
      <c r="G131" s="6" t="s">
        <v>423</v>
      </c>
      <c r="H131" s="6" t="s">
        <v>15</v>
      </c>
      <c r="I131" s="5">
        <v>0</v>
      </c>
    </row>
    <row r="132" spans="1:9" x14ac:dyDescent="0.25">
      <c r="A132" s="5" t="s">
        <v>424</v>
      </c>
      <c r="B132" s="6" t="s">
        <v>425</v>
      </c>
      <c r="C132" s="5">
        <v>1995</v>
      </c>
      <c r="D132" s="7" t="s">
        <v>25</v>
      </c>
      <c r="E132" s="6" t="s">
        <v>90</v>
      </c>
      <c r="F132" s="6" t="s">
        <v>104</v>
      </c>
      <c r="G132" s="6" t="s">
        <v>105</v>
      </c>
      <c r="H132" s="6" t="s">
        <v>22</v>
      </c>
      <c r="I132" s="5">
        <v>0</v>
      </c>
    </row>
    <row r="133" spans="1:9" x14ac:dyDescent="0.25">
      <c r="A133" s="5" t="s">
        <v>426</v>
      </c>
      <c r="B133" s="6" t="s">
        <v>427</v>
      </c>
      <c r="C133" s="5">
        <v>2000</v>
      </c>
      <c r="D133" s="7" t="s">
        <v>11</v>
      </c>
      <c r="E133" s="6" t="s">
        <v>82</v>
      </c>
      <c r="F133" s="6" t="s">
        <v>222</v>
      </c>
      <c r="G133" s="6" t="s">
        <v>428</v>
      </c>
      <c r="H133" s="6" t="s">
        <v>22</v>
      </c>
      <c r="I133" s="5">
        <v>0</v>
      </c>
    </row>
    <row r="134" spans="1:9" x14ac:dyDescent="0.25">
      <c r="A134" s="5" t="s">
        <v>429</v>
      </c>
      <c r="B134" s="6" t="s">
        <v>430</v>
      </c>
      <c r="C134" s="5">
        <v>2003</v>
      </c>
      <c r="D134" s="7" t="s">
        <v>431</v>
      </c>
      <c r="E134" s="6" t="s">
        <v>356</v>
      </c>
      <c r="F134" s="6" t="s">
        <v>357</v>
      </c>
      <c r="G134" s="6" t="s">
        <v>358</v>
      </c>
      <c r="H134" s="6" t="s">
        <v>22</v>
      </c>
      <c r="I134" s="5">
        <v>0</v>
      </c>
    </row>
    <row r="135" spans="1:9" x14ac:dyDescent="0.25">
      <c r="A135" s="5" t="s">
        <v>432</v>
      </c>
      <c r="B135" s="6" t="s">
        <v>433</v>
      </c>
      <c r="C135" s="5">
        <v>2000</v>
      </c>
      <c r="D135" s="7" t="s">
        <v>11</v>
      </c>
      <c r="E135" s="6" t="s">
        <v>291</v>
      </c>
      <c r="F135" s="6" t="s">
        <v>292</v>
      </c>
      <c r="G135" s="6" t="s">
        <v>434</v>
      </c>
      <c r="H135" s="6" t="s">
        <v>22</v>
      </c>
      <c r="I135" s="5">
        <v>0</v>
      </c>
    </row>
    <row r="136" spans="1:9" x14ac:dyDescent="0.25">
      <c r="A136" s="5" t="s">
        <v>435</v>
      </c>
      <c r="B136" s="6" t="s">
        <v>436</v>
      </c>
      <c r="C136" s="5">
        <v>1999</v>
      </c>
      <c r="D136" s="7" t="s">
        <v>11</v>
      </c>
      <c r="E136" s="6" t="s">
        <v>26</v>
      </c>
      <c r="F136" s="6" t="s">
        <v>27</v>
      </c>
      <c r="G136" s="6" t="s">
        <v>437</v>
      </c>
      <c r="H136" s="6" t="s">
        <v>15</v>
      </c>
      <c r="I136" s="5">
        <v>0</v>
      </c>
    </row>
    <row r="137" spans="1:9" x14ac:dyDescent="0.25">
      <c r="A137" s="5" t="s">
        <v>438</v>
      </c>
      <c r="B137" s="6" t="s">
        <v>439</v>
      </c>
      <c r="C137" s="5">
        <v>2000</v>
      </c>
      <c r="D137" s="7" t="s">
        <v>11</v>
      </c>
      <c r="E137" s="6" t="s">
        <v>82</v>
      </c>
      <c r="F137" s="6" t="s">
        <v>222</v>
      </c>
      <c r="G137" s="6" t="s">
        <v>428</v>
      </c>
      <c r="H137" s="6" t="s">
        <v>22</v>
      </c>
      <c r="I137" s="5">
        <v>0</v>
      </c>
    </row>
    <row r="138" spans="1:9" x14ac:dyDescent="0.25">
      <c r="A138" s="5" t="s">
        <v>440</v>
      </c>
      <c r="B138" s="6" t="s">
        <v>441</v>
      </c>
      <c r="C138" s="5">
        <v>1968</v>
      </c>
      <c r="D138" s="7" t="s">
        <v>25</v>
      </c>
      <c r="E138" s="6" t="s">
        <v>82</v>
      </c>
      <c r="F138" s="6" t="s">
        <v>158</v>
      </c>
      <c r="G138" s="6" t="s">
        <v>76</v>
      </c>
      <c r="H138" s="6" t="s">
        <v>22</v>
      </c>
      <c r="I138" s="5">
        <v>0</v>
      </c>
    </row>
    <row r="139" spans="1:9" x14ac:dyDescent="0.25">
      <c r="A139" s="5" t="s">
        <v>442</v>
      </c>
      <c r="B139" s="6" t="s">
        <v>443</v>
      </c>
      <c r="C139" s="5">
        <v>1974</v>
      </c>
      <c r="D139" s="7" t="s">
        <v>11</v>
      </c>
      <c r="E139" s="6" t="s">
        <v>82</v>
      </c>
      <c r="F139" s="6" t="s">
        <v>158</v>
      </c>
      <c r="G139" s="6" t="s">
        <v>76</v>
      </c>
      <c r="H139" s="6" t="s">
        <v>15</v>
      </c>
      <c r="I139" s="5">
        <v>0</v>
      </c>
    </row>
    <row r="140" spans="1:9" x14ac:dyDescent="0.25">
      <c r="A140" s="5" t="s">
        <v>444</v>
      </c>
      <c r="B140" s="6" t="s">
        <v>445</v>
      </c>
      <c r="C140" s="5">
        <v>2002</v>
      </c>
      <c r="D140" s="7" t="s">
        <v>11</v>
      </c>
      <c r="E140" s="6" t="s">
        <v>36</v>
      </c>
      <c r="F140" s="6" t="s">
        <v>37</v>
      </c>
      <c r="G140" s="6" t="s">
        <v>38</v>
      </c>
      <c r="H140" s="6" t="s">
        <v>22</v>
      </c>
      <c r="I140" s="5">
        <v>0</v>
      </c>
    </row>
    <row r="141" spans="1:9" x14ac:dyDescent="0.25">
      <c r="A141" s="5" t="s">
        <v>446</v>
      </c>
      <c r="B141" s="6" t="s">
        <v>447</v>
      </c>
      <c r="C141" s="5">
        <v>2004</v>
      </c>
      <c r="D141" s="7" t="s">
        <v>11</v>
      </c>
      <c r="E141" s="6" t="s">
        <v>108</v>
      </c>
      <c r="F141" s="6" t="s">
        <v>109</v>
      </c>
      <c r="G141" s="6" t="s">
        <v>168</v>
      </c>
      <c r="H141" s="6" t="s">
        <v>22</v>
      </c>
      <c r="I141" s="5">
        <v>0</v>
      </c>
    </row>
    <row r="142" spans="1:9" x14ac:dyDescent="0.25">
      <c r="A142" s="5" t="s">
        <v>448</v>
      </c>
      <c r="B142" s="6" t="s">
        <v>449</v>
      </c>
      <c r="C142" s="5">
        <v>2004</v>
      </c>
      <c r="D142" s="7" t="s">
        <v>11</v>
      </c>
      <c r="E142" s="6" t="s">
        <v>67</v>
      </c>
      <c r="F142" s="6" t="s">
        <v>417</v>
      </c>
      <c r="G142" s="6" t="s">
        <v>418</v>
      </c>
      <c r="H142" s="6" t="s">
        <v>15</v>
      </c>
      <c r="I142" s="5">
        <v>0</v>
      </c>
    </row>
    <row r="143" spans="1:9" x14ac:dyDescent="0.25">
      <c r="A143" s="5" t="s">
        <v>450</v>
      </c>
      <c r="B143" s="6" t="s">
        <v>451</v>
      </c>
      <c r="C143" s="5">
        <v>1993</v>
      </c>
      <c r="D143" s="7" t="s">
        <v>25</v>
      </c>
      <c r="E143" s="6" t="s">
        <v>43</v>
      </c>
      <c r="F143" s="6" t="s">
        <v>452</v>
      </c>
      <c r="G143" s="6" t="s">
        <v>54</v>
      </c>
      <c r="H143" s="6" t="s">
        <v>15</v>
      </c>
      <c r="I143" s="5">
        <v>0</v>
      </c>
    </row>
    <row r="144" spans="1:9" x14ac:dyDescent="0.25">
      <c r="A144" s="5" t="s">
        <v>453</v>
      </c>
      <c r="B144" s="6" t="s">
        <v>454</v>
      </c>
      <c r="C144" s="5">
        <v>2001</v>
      </c>
      <c r="D144" s="7" t="s">
        <v>11</v>
      </c>
      <c r="E144" s="6" t="s">
        <v>246</v>
      </c>
      <c r="F144" s="6" t="s">
        <v>247</v>
      </c>
      <c r="G144" s="6" t="s">
        <v>248</v>
      </c>
      <c r="H144" s="6" t="s">
        <v>22</v>
      </c>
      <c r="I144" s="5">
        <v>0</v>
      </c>
    </row>
    <row r="145" spans="1:9" x14ac:dyDescent="0.25">
      <c r="A145" s="5" t="s">
        <v>455</v>
      </c>
      <c r="B145" s="6" t="s">
        <v>456</v>
      </c>
      <c r="C145" s="5">
        <v>2004</v>
      </c>
      <c r="D145" s="7" t="s">
        <v>18</v>
      </c>
      <c r="E145" s="6" t="s">
        <v>457</v>
      </c>
      <c r="F145" s="6" t="s">
        <v>458</v>
      </c>
      <c r="G145" s="6" t="s">
        <v>459</v>
      </c>
      <c r="H145" s="6" t="s">
        <v>22</v>
      </c>
      <c r="I145" s="5">
        <v>0</v>
      </c>
    </row>
    <row r="146" spans="1:9" x14ac:dyDescent="0.25">
      <c r="A146" s="5" t="s">
        <v>460</v>
      </c>
      <c r="B146" s="6" t="s">
        <v>461</v>
      </c>
      <c r="C146" s="5">
        <v>1988</v>
      </c>
      <c r="D146" s="7" t="s">
        <v>25</v>
      </c>
      <c r="E146" s="6" t="s">
        <v>12</v>
      </c>
      <c r="F146" s="6" t="s">
        <v>27</v>
      </c>
      <c r="G146" s="6" t="s">
        <v>28</v>
      </c>
      <c r="H146" s="6" t="s">
        <v>22</v>
      </c>
      <c r="I146" s="5">
        <v>0</v>
      </c>
    </row>
    <row r="147" spans="1:9" x14ac:dyDescent="0.25">
      <c r="A147" s="5" t="s">
        <v>462</v>
      </c>
      <c r="B147" s="6" t="s">
        <v>463</v>
      </c>
      <c r="C147" s="5">
        <v>1993</v>
      </c>
      <c r="D147" s="7" t="s">
        <v>25</v>
      </c>
      <c r="E147" s="6" t="s">
        <v>171</v>
      </c>
      <c r="F147" s="6" t="s">
        <v>172</v>
      </c>
      <c r="G147" s="6" t="s">
        <v>173</v>
      </c>
      <c r="H147" s="6" t="s">
        <v>22</v>
      </c>
      <c r="I147" s="5">
        <v>0</v>
      </c>
    </row>
    <row r="148" spans="1:9" x14ac:dyDescent="0.25">
      <c r="A148" s="5" t="s">
        <v>464</v>
      </c>
      <c r="B148" s="6" t="s">
        <v>465</v>
      </c>
      <c r="C148" s="5">
        <v>1998</v>
      </c>
      <c r="D148" s="7" t="s">
        <v>11</v>
      </c>
      <c r="E148" s="6" t="s">
        <v>43</v>
      </c>
      <c r="F148" s="6" t="s">
        <v>53</v>
      </c>
      <c r="G148" s="6" t="s">
        <v>72</v>
      </c>
      <c r="H148" s="6" t="s">
        <v>22</v>
      </c>
      <c r="I148" s="5">
        <v>0</v>
      </c>
    </row>
    <row r="149" spans="1:9" x14ac:dyDescent="0.25">
      <c r="A149" s="5" t="s">
        <v>466</v>
      </c>
      <c r="B149" s="6" t="s">
        <v>467</v>
      </c>
      <c r="C149" s="5">
        <v>1989</v>
      </c>
      <c r="D149" s="7" t="s">
        <v>18</v>
      </c>
      <c r="E149" s="6" t="s">
        <v>12</v>
      </c>
      <c r="F149" s="6" t="s">
        <v>267</v>
      </c>
      <c r="G149" s="6" t="s">
        <v>76</v>
      </c>
      <c r="H149" s="6" t="s">
        <v>22</v>
      </c>
      <c r="I149" s="5">
        <v>0</v>
      </c>
    </row>
    <row r="150" spans="1:9" x14ac:dyDescent="0.25">
      <c r="A150" s="5" t="s">
        <v>468</v>
      </c>
      <c r="B150" s="6" t="s">
        <v>469</v>
      </c>
      <c r="C150" s="5">
        <v>2003</v>
      </c>
      <c r="D150" s="7" t="s">
        <v>11</v>
      </c>
      <c r="E150" s="6" t="s">
        <v>12</v>
      </c>
      <c r="F150" s="6" t="s">
        <v>13</v>
      </c>
      <c r="G150" s="6" t="s">
        <v>14</v>
      </c>
      <c r="H150" s="6" t="s">
        <v>22</v>
      </c>
      <c r="I150" s="5">
        <v>0</v>
      </c>
    </row>
    <row r="151" spans="1:9" x14ac:dyDescent="0.25">
      <c r="A151" s="5" t="s">
        <v>470</v>
      </c>
      <c r="B151" s="6" t="s">
        <v>471</v>
      </c>
      <c r="C151" s="5">
        <v>1995</v>
      </c>
      <c r="D151" s="7" t="s">
        <v>25</v>
      </c>
      <c r="E151" s="6" t="s">
        <v>12</v>
      </c>
      <c r="F151" s="6" t="s">
        <v>13</v>
      </c>
      <c r="G151" s="6" t="s">
        <v>139</v>
      </c>
      <c r="H151" s="6" t="s">
        <v>22</v>
      </c>
      <c r="I151" s="5">
        <v>0</v>
      </c>
    </row>
    <row r="152" spans="1:9" x14ac:dyDescent="0.25">
      <c r="A152" s="5" t="s">
        <v>472</v>
      </c>
      <c r="B152" s="6" t="s">
        <v>473</v>
      </c>
      <c r="C152" s="5">
        <v>2003</v>
      </c>
      <c r="D152" s="7" t="s">
        <v>11</v>
      </c>
      <c r="E152" s="6" t="s">
        <v>90</v>
      </c>
      <c r="F152" s="6" t="s">
        <v>113</v>
      </c>
      <c r="G152" s="6" t="s">
        <v>474</v>
      </c>
      <c r="H152" s="6" t="s">
        <v>22</v>
      </c>
      <c r="I152" s="5">
        <v>0</v>
      </c>
    </row>
    <row r="153" spans="1:9" x14ac:dyDescent="0.25">
      <c r="A153" s="5" t="s">
        <v>475</v>
      </c>
      <c r="B153" s="6" t="s">
        <v>476</v>
      </c>
      <c r="C153" s="5">
        <v>2001</v>
      </c>
      <c r="D153" s="7" t="s">
        <v>11</v>
      </c>
      <c r="E153" s="6" t="s">
        <v>90</v>
      </c>
      <c r="F153" s="6" t="s">
        <v>477</v>
      </c>
      <c r="G153" s="6" t="s">
        <v>474</v>
      </c>
      <c r="H153" s="6" t="s">
        <v>15</v>
      </c>
      <c r="I153" s="5">
        <v>0</v>
      </c>
    </row>
    <row r="154" spans="1:9" x14ac:dyDescent="0.25">
      <c r="A154" s="5" t="s">
        <v>478</v>
      </c>
      <c r="B154" s="6" t="s">
        <v>479</v>
      </c>
      <c r="C154" s="5">
        <v>1992</v>
      </c>
      <c r="D154" s="7" t="s">
        <v>11</v>
      </c>
      <c r="E154" s="6" t="s">
        <v>12</v>
      </c>
      <c r="F154" s="6" t="s">
        <v>13</v>
      </c>
      <c r="G154" s="6" t="s">
        <v>139</v>
      </c>
      <c r="H154" s="6" t="s">
        <v>15</v>
      </c>
      <c r="I154" s="5">
        <v>0</v>
      </c>
    </row>
    <row r="155" spans="1:9" x14ac:dyDescent="0.25">
      <c r="A155" s="5" t="s">
        <v>480</v>
      </c>
      <c r="B155" s="6" t="s">
        <v>481</v>
      </c>
      <c r="C155" s="5">
        <v>1995</v>
      </c>
      <c r="D155" s="7" t="s">
        <v>25</v>
      </c>
      <c r="E155" s="6" t="s">
        <v>36</v>
      </c>
      <c r="F155" s="6" t="s">
        <v>125</v>
      </c>
      <c r="G155" s="6" t="s">
        <v>38</v>
      </c>
      <c r="H155" s="6" t="s">
        <v>22</v>
      </c>
      <c r="I155" s="5">
        <v>0</v>
      </c>
    </row>
    <row r="156" spans="1:9" x14ac:dyDescent="0.25">
      <c r="A156" s="5" t="s">
        <v>482</v>
      </c>
      <c r="B156" s="6" t="s">
        <v>483</v>
      </c>
      <c r="C156" s="5">
        <v>2002</v>
      </c>
      <c r="D156" s="7" t="s">
        <v>11</v>
      </c>
      <c r="E156" s="6" t="s">
        <v>484</v>
      </c>
      <c r="F156" s="6" t="s">
        <v>167</v>
      </c>
      <c r="G156" s="6" t="s">
        <v>253</v>
      </c>
      <c r="H156" s="6" t="s">
        <v>22</v>
      </c>
      <c r="I156" s="5">
        <v>0</v>
      </c>
    </row>
    <row r="157" spans="1:9" x14ac:dyDescent="0.25">
      <c r="A157" s="5" t="s">
        <v>485</v>
      </c>
      <c r="B157" s="6" t="s">
        <v>486</v>
      </c>
      <c r="C157" s="5">
        <v>2004</v>
      </c>
      <c r="D157" s="7" t="s">
        <v>11</v>
      </c>
      <c r="E157" s="6" t="s">
        <v>43</v>
      </c>
      <c r="F157" s="6" t="s">
        <v>44</v>
      </c>
      <c r="G157" s="6" t="s">
        <v>423</v>
      </c>
      <c r="H157" s="6" t="s">
        <v>15</v>
      </c>
      <c r="I157" s="5">
        <v>0</v>
      </c>
    </row>
    <row r="158" spans="1:9" x14ac:dyDescent="0.25">
      <c r="A158" s="5" t="s">
        <v>487</v>
      </c>
      <c r="B158" s="6" t="s">
        <v>488</v>
      </c>
      <c r="C158" s="5">
        <v>2001</v>
      </c>
      <c r="D158" s="7" t="s">
        <v>11</v>
      </c>
      <c r="E158" s="6" t="s">
        <v>457</v>
      </c>
      <c r="F158" s="6" t="s">
        <v>489</v>
      </c>
      <c r="G158" s="6" t="s">
        <v>490</v>
      </c>
      <c r="H158" s="6" t="s">
        <v>22</v>
      </c>
      <c r="I158" s="5">
        <v>0</v>
      </c>
    </row>
    <row r="159" spans="1:9" x14ac:dyDescent="0.25">
      <c r="A159" s="5" t="s">
        <v>491</v>
      </c>
      <c r="B159" s="6" t="s">
        <v>492</v>
      </c>
      <c r="C159" s="5">
        <v>2000</v>
      </c>
      <c r="D159" s="7" t="s">
        <v>11</v>
      </c>
      <c r="E159" s="6" t="s">
        <v>43</v>
      </c>
      <c r="F159" s="6" t="s">
        <v>53</v>
      </c>
      <c r="G159" s="6" t="s">
        <v>72</v>
      </c>
      <c r="H159" s="6" t="s">
        <v>22</v>
      </c>
      <c r="I159" s="5">
        <v>0</v>
      </c>
    </row>
    <row r="160" spans="1:9" x14ac:dyDescent="0.25">
      <c r="A160" s="5" t="s">
        <v>493</v>
      </c>
      <c r="B160" s="6" t="s">
        <v>494</v>
      </c>
      <c r="C160" s="5">
        <v>2003</v>
      </c>
      <c r="D160" s="7" t="s">
        <v>11</v>
      </c>
      <c r="E160" s="6" t="s">
        <v>12</v>
      </c>
      <c r="F160" s="6" t="s">
        <v>13</v>
      </c>
      <c r="G160" s="6" t="s">
        <v>87</v>
      </c>
      <c r="H160" s="6" t="s">
        <v>22</v>
      </c>
      <c r="I160" s="5">
        <v>0</v>
      </c>
    </row>
    <row r="161" spans="1:9" x14ac:dyDescent="0.25">
      <c r="A161" s="5" t="s">
        <v>495</v>
      </c>
      <c r="B161" s="6" t="s">
        <v>496</v>
      </c>
      <c r="C161" s="5">
        <v>2000</v>
      </c>
      <c r="D161" s="7" t="s">
        <v>11</v>
      </c>
      <c r="E161" s="6" t="s">
        <v>43</v>
      </c>
      <c r="F161" s="6" t="s">
        <v>53</v>
      </c>
      <c r="G161" s="6" t="s">
        <v>79</v>
      </c>
      <c r="H161" s="6" t="s">
        <v>22</v>
      </c>
      <c r="I161" s="5">
        <v>0</v>
      </c>
    </row>
    <row r="162" spans="1:9" x14ac:dyDescent="0.25">
      <c r="A162" s="5" t="s">
        <v>497</v>
      </c>
      <c r="B162" s="6" t="s">
        <v>498</v>
      </c>
      <c r="C162" s="5">
        <v>1991</v>
      </c>
      <c r="D162" s="7" t="s">
        <v>25</v>
      </c>
      <c r="E162" s="6" t="s">
        <v>82</v>
      </c>
      <c r="F162" s="6" t="s">
        <v>83</v>
      </c>
      <c r="G162" s="6" t="s">
        <v>128</v>
      </c>
      <c r="H162" s="6" t="s">
        <v>22</v>
      </c>
      <c r="I162" s="5">
        <v>0</v>
      </c>
    </row>
    <row r="163" spans="1:9" x14ac:dyDescent="0.25">
      <c r="A163" s="5" t="s">
        <v>499</v>
      </c>
      <c r="B163" s="6" t="s">
        <v>500</v>
      </c>
      <c r="C163" s="5">
        <v>2001</v>
      </c>
      <c r="D163" s="7" t="s">
        <v>11</v>
      </c>
      <c r="E163" s="6" t="s">
        <v>12</v>
      </c>
      <c r="F163" s="6" t="s">
        <v>27</v>
      </c>
      <c r="G163" s="6" t="s">
        <v>501</v>
      </c>
      <c r="H163" s="6" t="s">
        <v>15</v>
      </c>
      <c r="I163" s="5">
        <v>0</v>
      </c>
    </row>
    <row r="164" spans="1:9" x14ac:dyDescent="0.25">
      <c r="A164" s="5" t="s">
        <v>502</v>
      </c>
      <c r="B164" s="6" t="s">
        <v>503</v>
      </c>
      <c r="C164" s="5">
        <v>1985</v>
      </c>
      <c r="D164" s="7" t="s">
        <v>25</v>
      </c>
      <c r="E164" s="6" t="s">
        <v>12</v>
      </c>
      <c r="F164" s="6" t="s">
        <v>13</v>
      </c>
      <c r="G164" s="6" t="s">
        <v>28</v>
      </c>
      <c r="H164" s="6" t="s">
        <v>22</v>
      </c>
      <c r="I164" s="5">
        <v>0</v>
      </c>
    </row>
    <row r="165" spans="1:9" x14ac:dyDescent="0.25">
      <c r="A165" s="5" t="s">
        <v>504</v>
      </c>
      <c r="B165" s="6" t="s">
        <v>505</v>
      </c>
      <c r="C165" s="5">
        <v>2003</v>
      </c>
      <c r="D165" s="7" t="s">
        <v>18</v>
      </c>
      <c r="E165" s="6" t="s">
        <v>36</v>
      </c>
      <c r="F165" s="6" t="s">
        <v>37</v>
      </c>
      <c r="G165" s="6" t="s">
        <v>96</v>
      </c>
      <c r="H165" s="6" t="s">
        <v>22</v>
      </c>
      <c r="I165" s="5">
        <v>0</v>
      </c>
    </row>
    <row r="166" spans="1:9" x14ac:dyDescent="0.25">
      <c r="A166" s="5" t="s">
        <v>506</v>
      </c>
      <c r="B166" s="6" t="s">
        <v>507</v>
      </c>
      <c r="C166" s="5">
        <v>1987</v>
      </c>
      <c r="D166" s="7" t="s">
        <v>25</v>
      </c>
      <c r="E166" s="6" t="s">
        <v>75</v>
      </c>
      <c r="F166" s="6" t="s">
        <v>508</v>
      </c>
      <c r="G166" s="6" t="s">
        <v>230</v>
      </c>
      <c r="H166" s="6" t="s">
        <v>22</v>
      </c>
      <c r="I166" s="5">
        <v>1</v>
      </c>
    </row>
    <row r="167" spans="1:9" x14ac:dyDescent="0.25">
      <c r="A167" s="5" t="s">
        <v>509</v>
      </c>
      <c r="B167" s="6" t="s">
        <v>510</v>
      </c>
      <c r="C167" s="5">
        <v>1991</v>
      </c>
      <c r="D167" s="7" t="s">
        <v>25</v>
      </c>
      <c r="E167" s="6" t="s">
        <v>511</v>
      </c>
      <c r="F167" s="6" t="s">
        <v>512</v>
      </c>
      <c r="G167" s="6" t="s">
        <v>513</v>
      </c>
      <c r="H167" s="6" t="s">
        <v>15</v>
      </c>
      <c r="I167" s="5">
        <v>0</v>
      </c>
    </row>
    <row r="168" spans="1:9" x14ac:dyDescent="0.25">
      <c r="A168" s="5" t="s">
        <v>514</v>
      </c>
      <c r="B168" s="6" t="s">
        <v>515</v>
      </c>
      <c r="C168" s="5">
        <v>1985</v>
      </c>
      <c r="D168" s="7" t="s">
        <v>11</v>
      </c>
      <c r="E168" s="6" t="s">
        <v>82</v>
      </c>
      <c r="F168" s="6" t="s">
        <v>83</v>
      </c>
      <c r="G168" s="6" t="s">
        <v>516</v>
      </c>
      <c r="H168" s="6" t="s">
        <v>22</v>
      </c>
      <c r="I168" s="5">
        <v>0</v>
      </c>
    </row>
    <row r="169" spans="1:9" x14ac:dyDescent="0.25">
      <c r="A169" s="5" t="s">
        <v>517</v>
      </c>
      <c r="B169" s="6" t="s">
        <v>518</v>
      </c>
      <c r="C169" s="5">
        <v>1962</v>
      </c>
      <c r="D169" s="7" t="s">
        <v>18</v>
      </c>
      <c r="E169" s="6" t="s">
        <v>82</v>
      </c>
      <c r="F169" s="6" t="s">
        <v>519</v>
      </c>
      <c r="G169" s="6" t="s">
        <v>76</v>
      </c>
      <c r="H169" s="6" t="s">
        <v>22</v>
      </c>
      <c r="I169" s="5">
        <v>0</v>
      </c>
    </row>
    <row r="170" spans="1:9" x14ac:dyDescent="0.25">
      <c r="A170" s="5" t="s">
        <v>520</v>
      </c>
      <c r="B170" s="6" t="s">
        <v>521</v>
      </c>
      <c r="C170" s="5">
        <v>1994</v>
      </c>
      <c r="D170" s="7" t="s">
        <v>25</v>
      </c>
      <c r="E170" s="6" t="s">
        <v>12</v>
      </c>
      <c r="F170" s="6" t="s">
        <v>13</v>
      </c>
      <c r="G170" s="6" t="s">
        <v>153</v>
      </c>
      <c r="H170" s="6" t="s">
        <v>15</v>
      </c>
      <c r="I170" s="5">
        <v>0</v>
      </c>
    </row>
    <row r="171" spans="1:9" x14ac:dyDescent="0.25">
      <c r="A171" s="5" t="s">
        <v>522</v>
      </c>
      <c r="B171" s="6" t="s">
        <v>523</v>
      </c>
      <c r="C171" s="5">
        <v>2004</v>
      </c>
      <c r="D171" s="7" t="s">
        <v>18</v>
      </c>
      <c r="E171" s="6" t="s">
        <v>67</v>
      </c>
      <c r="F171" s="6" t="s">
        <v>417</v>
      </c>
      <c r="G171" s="6" t="s">
        <v>418</v>
      </c>
      <c r="H171" s="6" t="s">
        <v>15</v>
      </c>
      <c r="I171" s="5">
        <v>0</v>
      </c>
    </row>
    <row r="172" spans="1:9" x14ac:dyDescent="0.25">
      <c r="A172" s="5" t="s">
        <v>524</v>
      </c>
      <c r="B172" s="6" t="s">
        <v>525</v>
      </c>
      <c r="C172" s="5">
        <v>1990</v>
      </c>
      <c r="D172" s="7" t="s">
        <v>25</v>
      </c>
      <c r="E172" s="6" t="s">
        <v>82</v>
      </c>
      <c r="F172" s="6" t="s">
        <v>222</v>
      </c>
      <c r="G172" s="6" t="s">
        <v>375</v>
      </c>
      <c r="H172" s="6" t="s">
        <v>22</v>
      </c>
      <c r="I172" s="5">
        <v>0</v>
      </c>
    </row>
    <row r="173" spans="1:9" x14ac:dyDescent="0.25">
      <c r="A173" s="5" t="s">
        <v>526</v>
      </c>
      <c r="B173" s="6" t="s">
        <v>527</v>
      </c>
      <c r="C173" s="5">
        <v>1990</v>
      </c>
      <c r="D173" s="7" t="s">
        <v>25</v>
      </c>
      <c r="E173" s="6" t="s">
        <v>82</v>
      </c>
      <c r="F173" s="6" t="s">
        <v>222</v>
      </c>
      <c r="G173" s="6" t="s">
        <v>375</v>
      </c>
      <c r="H173" s="6" t="s">
        <v>22</v>
      </c>
      <c r="I173" s="5">
        <v>0</v>
      </c>
    </row>
    <row r="174" spans="1:9" x14ac:dyDescent="0.25">
      <c r="A174" s="5" t="s">
        <v>528</v>
      </c>
      <c r="B174" s="6" t="s">
        <v>529</v>
      </c>
      <c r="C174" s="5">
        <v>2002</v>
      </c>
      <c r="D174" s="7" t="s">
        <v>11</v>
      </c>
      <c r="E174" s="6" t="s">
        <v>99</v>
      </c>
      <c r="F174" s="6" t="s">
        <v>530</v>
      </c>
      <c r="G174" s="6" t="s">
        <v>101</v>
      </c>
      <c r="H174" s="6" t="s">
        <v>22</v>
      </c>
      <c r="I174" s="5">
        <v>0</v>
      </c>
    </row>
    <row r="175" spans="1:9" x14ac:dyDescent="0.25">
      <c r="A175" s="5" t="s">
        <v>531</v>
      </c>
      <c r="B175" s="6" t="s">
        <v>532</v>
      </c>
      <c r="C175" s="5">
        <v>2004</v>
      </c>
      <c r="D175" s="7" t="s">
        <v>11</v>
      </c>
      <c r="E175" s="6" t="s">
        <v>12</v>
      </c>
      <c r="F175" s="6" t="s">
        <v>13</v>
      </c>
      <c r="G175" s="6" t="s">
        <v>14</v>
      </c>
      <c r="H175" s="6" t="s">
        <v>15</v>
      </c>
      <c r="I175" s="5">
        <v>0</v>
      </c>
    </row>
    <row r="176" spans="1:9" x14ac:dyDescent="0.25">
      <c r="A176" s="5" t="s">
        <v>533</v>
      </c>
      <c r="B176" s="6" t="s">
        <v>534</v>
      </c>
      <c r="C176" s="5">
        <v>2001</v>
      </c>
      <c r="D176" s="7" t="s">
        <v>11</v>
      </c>
      <c r="E176" s="6" t="s">
        <v>12</v>
      </c>
      <c r="F176" s="6" t="s">
        <v>27</v>
      </c>
      <c r="G176" s="6" t="s">
        <v>535</v>
      </c>
      <c r="H176" s="6" t="s">
        <v>22</v>
      </c>
      <c r="I176" s="5">
        <v>0</v>
      </c>
    </row>
    <row r="177" spans="1:9" x14ac:dyDescent="0.25">
      <c r="A177" s="5" t="s">
        <v>536</v>
      </c>
      <c r="B177" s="6" t="s">
        <v>537</v>
      </c>
      <c r="C177" s="5">
        <v>2002</v>
      </c>
      <c r="D177" s="7" t="s">
        <v>11</v>
      </c>
      <c r="E177" s="6" t="s">
        <v>43</v>
      </c>
      <c r="F177" s="6" t="s">
        <v>44</v>
      </c>
      <c r="G177" s="6" t="s">
        <v>538</v>
      </c>
      <c r="H177" s="6" t="s">
        <v>15</v>
      </c>
      <c r="I177" s="5">
        <v>0</v>
      </c>
    </row>
    <row r="178" spans="1:9" x14ac:dyDescent="0.25">
      <c r="A178" s="5" t="s">
        <v>539</v>
      </c>
      <c r="B178" s="6" t="s">
        <v>540</v>
      </c>
      <c r="C178" s="5">
        <v>1984</v>
      </c>
      <c r="D178" s="7" t="s">
        <v>25</v>
      </c>
      <c r="E178" s="6" t="s">
        <v>12</v>
      </c>
      <c r="F178" s="6" t="s">
        <v>13</v>
      </c>
      <c r="G178" s="6" t="s">
        <v>153</v>
      </c>
      <c r="H178" s="6" t="s">
        <v>15</v>
      </c>
      <c r="I178" s="5">
        <v>0</v>
      </c>
    </row>
    <row r="179" spans="1:9" x14ac:dyDescent="0.25">
      <c r="A179" s="5" t="s">
        <v>541</v>
      </c>
      <c r="B179" s="6" t="s">
        <v>542</v>
      </c>
      <c r="C179" s="5">
        <v>2002</v>
      </c>
      <c r="D179" s="7" t="s">
        <v>11</v>
      </c>
      <c r="E179" s="6" t="s">
        <v>36</v>
      </c>
      <c r="F179" s="6" t="s">
        <v>125</v>
      </c>
      <c r="G179" s="6" t="s">
        <v>180</v>
      </c>
      <c r="H179" s="6" t="s">
        <v>22</v>
      </c>
      <c r="I179" s="5">
        <v>0</v>
      </c>
    </row>
    <row r="180" spans="1:9" x14ac:dyDescent="0.25">
      <c r="A180" s="5" t="s">
        <v>543</v>
      </c>
      <c r="B180" s="6" t="s">
        <v>544</v>
      </c>
      <c r="C180" s="5">
        <v>2002</v>
      </c>
      <c r="D180" s="7" t="s">
        <v>11</v>
      </c>
      <c r="E180" s="6" t="s">
        <v>48</v>
      </c>
      <c r="F180" s="6" t="s">
        <v>545</v>
      </c>
      <c r="G180" s="6" t="s">
        <v>546</v>
      </c>
      <c r="H180" s="6" t="s">
        <v>22</v>
      </c>
      <c r="I180" s="5">
        <v>0</v>
      </c>
    </row>
    <row r="181" spans="1:9" x14ac:dyDescent="0.25">
      <c r="A181" s="5" t="s">
        <v>547</v>
      </c>
      <c r="B181" s="6" t="s">
        <v>548</v>
      </c>
      <c r="C181" s="5">
        <v>1999</v>
      </c>
      <c r="D181" s="7" t="s">
        <v>25</v>
      </c>
      <c r="E181" s="6" t="s">
        <v>36</v>
      </c>
      <c r="F181" s="6" t="s">
        <v>125</v>
      </c>
      <c r="G181" s="6" t="s">
        <v>180</v>
      </c>
      <c r="H181" s="6" t="s">
        <v>22</v>
      </c>
      <c r="I181" s="5">
        <v>0</v>
      </c>
    </row>
    <row r="182" spans="1:9" x14ac:dyDescent="0.25">
      <c r="A182" s="5" t="s">
        <v>549</v>
      </c>
      <c r="B182" s="6" t="s">
        <v>550</v>
      </c>
      <c r="C182" s="5">
        <v>2004</v>
      </c>
      <c r="D182" s="7" t="s">
        <v>18</v>
      </c>
      <c r="E182" s="6" t="s">
        <v>82</v>
      </c>
      <c r="F182" s="6" t="s">
        <v>83</v>
      </c>
      <c r="G182" s="6" t="s">
        <v>551</v>
      </c>
      <c r="H182" s="6" t="s">
        <v>22</v>
      </c>
      <c r="I182" s="5">
        <v>0</v>
      </c>
    </row>
    <row r="183" spans="1:9" x14ac:dyDescent="0.25">
      <c r="A183" s="5" t="s">
        <v>552</v>
      </c>
      <c r="B183" s="6" t="s">
        <v>553</v>
      </c>
      <c r="C183" s="5">
        <v>2002</v>
      </c>
      <c r="D183" s="7" t="s">
        <v>11</v>
      </c>
      <c r="E183" s="6" t="s">
        <v>43</v>
      </c>
      <c r="F183" s="6" t="s">
        <v>44</v>
      </c>
      <c r="G183" s="6" t="s">
        <v>45</v>
      </c>
      <c r="H183" s="6" t="s">
        <v>22</v>
      </c>
      <c r="I183" s="5">
        <v>0</v>
      </c>
    </row>
    <row r="184" spans="1:9" x14ac:dyDescent="0.25">
      <c r="A184" s="5" t="s">
        <v>554</v>
      </c>
      <c r="B184" s="6" t="s">
        <v>555</v>
      </c>
      <c r="C184" s="5">
        <v>1983</v>
      </c>
      <c r="D184" s="7" t="s">
        <v>25</v>
      </c>
      <c r="E184" s="6" t="s">
        <v>82</v>
      </c>
      <c r="F184" s="6" t="s">
        <v>556</v>
      </c>
      <c r="G184" s="6" t="s">
        <v>375</v>
      </c>
      <c r="H184" s="6" t="s">
        <v>22</v>
      </c>
      <c r="I184" s="5">
        <v>0</v>
      </c>
    </row>
    <row r="185" spans="1:9" x14ac:dyDescent="0.25">
      <c r="A185" s="5" t="s">
        <v>557</v>
      </c>
      <c r="B185" s="6" t="s">
        <v>558</v>
      </c>
      <c r="C185" s="5">
        <v>1994</v>
      </c>
      <c r="D185" s="7" t="s">
        <v>25</v>
      </c>
      <c r="E185" s="6" t="s">
        <v>82</v>
      </c>
      <c r="F185" s="6" t="s">
        <v>222</v>
      </c>
      <c r="G185" s="6" t="s">
        <v>298</v>
      </c>
      <c r="H185" s="6" t="s">
        <v>22</v>
      </c>
      <c r="I185" s="5">
        <v>0</v>
      </c>
    </row>
    <row r="186" spans="1:9" x14ac:dyDescent="0.25">
      <c r="A186" s="5" t="s">
        <v>559</v>
      </c>
      <c r="B186" s="6" t="s">
        <v>560</v>
      </c>
      <c r="C186" s="5">
        <v>2000</v>
      </c>
      <c r="D186" s="7" t="s">
        <v>25</v>
      </c>
      <c r="E186" s="6" t="s">
        <v>561</v>
      </c>
      <c r="F186" s="6" t="s">
        <v>562</v>
      </c>
      <c r="G186" s="6" t="s">
        <v>563</v>
      </c>
      <c r="H186" s="6" t="s">
        <v>15</v>
      </c>
      <c r="I186" s="5">
        <v>0</v>
      </c>
    </row>
    <row r="187" spans="1:9" x14ac:dyDescent="0.25">
      <c r="A187" s="5" t="s">
        <v>564</v>
      </c>
      <c r="B187" s="6" t="s">
        <v>565</v>
      </c>
      <c r="C187" s="5">
        <v>2003</v>
      </c>
      <c r="D187" s="7" t="s">
        <v>18</v>
      </c>
      <c r="E187" s="6" t="s">
        <v>116</v>
      </c>
      <c r="F187" s="6" t="s">
        <v>314</v>
      </c>
      <c r="G187" s="6" t="s">
        <v>315</v>
      </c>
      <c r="H187" s="6" t="s">
        <v>22</v>
      </c>
      <c r="I187" s="5">
        <v>0</v>
      </c>
    </row>
    <row r="188" spans="1:9" x14ac:dyDescent="0.25">
      <c r="A188" s="5" t="s">
        <v>566</v>
      </c>
      <c r="B188" s="6" t="s">
        <v>567</v>
      </c>
      <c r="C188" s="5">
        <v>2003</v>
      </c>
      <c r="D188" s="7" t="s">
        <v>11</v>
      </c>
      <c r="E188" s="6" t="s">
        <v>48</v>
      </c>
      <c r="F188" s="6" t="s">
        <v>371</v>
      </c>
      <c r="G188" s="6" t="s">
        <v>568</v>
      </c>
      <c r="H188" s="6" t="s">
        <v>22</v>
      </c>
      <c r="I188" s="5">
        <v>0</v>
      </c>
    </row>
    <row r="189" spans="1:9" x14ac:dyDescent="0.25">
      <c r="A189" s="5" t="s">
        <v>569</v>
      </c>
      <c r="B189" s="6" t="s">
        <v>570</v>
      </c>
      <c r="C189" s="5">
        <v>1996</v>
      </c>
      <c r="D189" s="7" t="s">
        <v>25</v>
      </c>
      <c r="E189" s="6" t="s">
        <v>90</v>
      </c>
      <c r="F189" s="6" t="s">
        <v>571</v>
      </c>
      <c r="G189" s="6" t="s">
        <v>351</v>
      </c>
      <c r="H189" s="6" t="s">
        <v>22</v>
      </c>
      <c r="I189" s="5">
        <v>0</v>
      </c>
    </row>
    <row r="190" spans="1:9" x14ac:dyDescent="0.25">
      <c r="A190" s="5" t="s">
        <v>572</v>
      </c>
      <c r="B190" s="6" t="s">
        <v>573</v>
      </c>
      <c r="C190" s="5">
        <v>2003</v>
      </c>
      <c r="D190" s="7" t="s">
        <v>18</v>
      </c>
      <c r="E190" s="6" t="s">
        <v>116</v>
      </c>
      <c r="F190" s="6" t="s">
        <v>314</v>
      </c>
      <c r="G190" s="6" t="s">
        <v>315</v>
      </c>
      <c r="H190" s="6" t="s">
        <v>22</v>
      </c>
      <c r="I190" s="5">
        <v>0</v>
      </c>
    </row>
    <row r="191" spans="1:9" x14ac:dyDescent="0.25">
      <c r="A191" s="8" t="s">
        <v>574</v>
      </c>
      <c r="B191" s="9" t="s">
        <v>575</v>
      </c>
      <c r="C191" s="8">
        <v>1990</v>
      </c>
      <c r="D191" s="10" t="s">
        <v>121</v>
      </c>
      <c r="E191" s="9" t="s">
        <v>576</v>
      </c>
      <c r="F191" s="9" t="s">
        <v>577</v>
      </c>
      <c r="G191" s="9" t="s">
        <v>578</v>
      </c>
      <c r="H191" s="9" t="s">
        <v>22</v>
      </c>
      <c r="I191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</row>
    <row r="4" spans="1:9" ht="21" x14ac:dyDescent="0.25">
      <c r="A4" s="23" t="s">
        <v>1337</v>
      </c>
      <c r="B4" s="23"/>
      <c r="C4" s="23"/>
      <c r="D4" s="23"/>
      <c r="E4" s="23"/>
      <c r="F4" s="23"/>
      <c r="G4" s="23"/>
      <c r="H4" s="23"/>
      <c r="I4" s="23"/>
    </row>
    <row r="6" spans="1:9" ht="30" customHeight="1" x14ac:dyDescent="0.25">
      <c r="A6" s="69" t="s">
        <v>1338</v>
      </c>
      <c r="B6" s="69" t="s">
        <v>1339</v>
      </c>
      <c r="C6" s="69" t="s">
        <v>1340</v>
      </c>
      <c r="D6" s="69" t="s">
        <v>4</v>
      </c>
      <c r="E6" s="69" t="s">
        <v>5</v>
      </c>
      <c r="F6" s="69" t="s">
        <v>6</v>
      </c>
      <c r="G6" s="69" t="s">
        <v>1341</v>
      </c>
      <c r="H6" s="69" t="s">
        <v>1342</v>
      </c>
      <c r="I6" s="69" t="s">
        <v>967</v>
      </c>
    </row>
    <row r="7" spans="1:9" ht="60" x14ac:dyDescent="0.25">
      <c r="A7" s="66" t="s">
        <v>52</v>
      </c>
      <c r="B7" s="66">
        <v>1997</v>
      </c>
      <c r="C7" s="67" t="s">
        <v>11</v>
      </c>
      <c r="D7" s="66" t="s">
        <v>43</v>
      </c>
      <c r="E7" s="66" t="s">
        <v>53</v>
      </c>
      <c r="F7" s="66" t="s">
        <v>54</v>
      </c>
      <c r="G7" s="67" t="s">
        <v>25</v>
      </c>
      <c r="H7" s="66" t="s">
        <v>1343</v>
      </c>
      <c r="I7" s="68" t="s">
        <v>18</v>
      </c>
    </row>
    <row r="8" spans="1:9" ht="45" x14ac:dyDescent="0.25">
      <c r="A8" s="66" t="s">
        <v>132</v>
      </c>
      <c r="B8" s="66">
        <v>1998</v>
      </c>
      <c r="C8" s="67" t="s">
        <v>11</v>
      </c>
      <c r="D8" s="66" t="s">
        <v>48</v>
      </c>
      <c r="E8" s="66" t="s">
        <v>133</v>
      </c>
      <c r="F8" s="66" t="s">
        <v>134</v>
      </c>
      <c r="G8" s="67" t="s">
        <v>11</v>
      </c>
      <c r="H8" s="66" t="s">
        <v>1344</v>
      </c>
      <c r="I8" s="68" t="s">
        <v>669</v>
      </c>
    </row>
    <row r="9" spans="1:9" ht="45" x14ac:dyDescent="0.25">
      <c r="A9" s="66" t="s">
        <v>141</v>
      </c>
      <c r="B9" s="66">
        <v>1996</v>
      </c>
      <c r="C9" s="67" t="s">
        <v>11</v>
      </c>
      <c r="D9" s="66" t="s">
        <v>36</v>
      </c>
      <c r="E9" s="66" t="s">
        <v>125</v>
      </c>
      <c r="F9" s="66" t="s">
        <v>96</v>
      </c>
      <c r="G9" s="67" t="s">
        <v>11</v>
      </c>
      <c r="H9" s="66" t="s">
        <v>1344</v>
      </c>
      <c r="I9" s="68" t="s">
        <v>596</v>
      </c>
    </row>
    <row r="10" spans="1:9" ht="60" x14ac:dyDescent="0.25">
      <c r="A10" s="66" t="s">
        <v>170</v>
      </c>
      <c r="B10" s="66">
        <v>1997</v>
      </c>
      <c r="C10" s="67" t="s">
        <v>11</v>
      </c>
      <c r="D10" s="66" t="s">
        <v>171</v>
      </c>
      <c r="E10" s="66" t="s">
        <v>172</v>
      </c>
      <c r="F10" s="66" t="s">
        <v>173</v>
      </c>
      <c r="G10" s="67" t="s">
        <v>11</v>
      </c>
      <c r="H10" s="66" t="s">
        <v>1345</v>
      </c>
      <c r="I10" s="68" t="s">
        <v>669</v>
      </c>
    </row>
    <row r="11" spans="1:9" ht="60" x14ac:dyDescent="0.25">
      <c r="A11" s="66" t="s">
        <v>275</v>
      </c>
      <c r="B11" s="66">
        <v>1995</v>
      </c>
      <c r="C11" s="67" t="s">
        <v>11</v>
      </c>
      <c r="D11" s="66" t="s">
        <v>171</v>
      </c>
      <c r="E11" s="66" t="s">
        <v>172</v>
      </c>
      <c r="F11" s="66" t="s">
        <v>173</v>
      </c>
      <c r="G11" s="67" t="s">
        <v>11</v>
      </c>
      <c r="H11" s="66" t="s">
        <v>1345</v>
      </c>
      <c r="I11" s="68" t="s">
        <v>669</v>
      </c>
    </row>
    <row r="12" spans="1:9" ht="60" x14ac:dyDescent="0.25">
      <c r="A12" s="66" t="s">
        <v>295</v>
      </c>
      <c r="B12" s="66">
        <v>1999</v>
      </c>
      <c r="C12" s="67" t="s">
        <v>11</v>
      </c>
      <c r="D12" s="66" t="s">
        <v>12</v>
      </c>
      <c r="E12" s="66" t="s">
        <v>13</v>
      </c>
      <c r="F12" s="66" t="s">
        <v>87</v>
      </c>
      <c r="G12" s="67" t="s">
        <v>25</v>
      </c>
      <c r="H12" s="66" t="s">
        <v>1346</v>
      </c>
      <c r="I12" s="68" t="s">
        <v>610</v>
      </c>
    </row>
    <row r="13" spans="1:9" ht="60" x14ac:dyDescent="0.25">
      <c r="A13" s="66" t="s">
        <v>427</v>
      </c>
      <c r="B13" s="66">
        <v>2000</v>
      </c>
      <c r="C13" s="67" t="s">
        <v>11</v>
      </c>
      <c r="D13" s="66" t="s">
        <v>82</v>
      </c>
      <c r="E13" s="66" t="s">
        <v>222</v>
      </c>
      <c r="F13" s="66" t="s">
        <v>428</v>
      </c>
      <c r="G13" s="67" t="s">
        <v>25</v>
      </c>
      <c r="H13" s="66" t="s">
        <v>1347</v>
      </c>
      <c r="I13" s="68" t="s">
        <v>1348</v>
      </c>
    </row>
    <row r="14" spans="1:9" ht="60" x14ac:dyDescent="0.25">
      <c r="A14" s="66" t="s">
        <v>433</v>
      </c>
      <c r="B14" s="66">
        <v>2000</v>
      </c>
      <c r="C14" s="67" t="s">
        <v>11</v>
      </c>
      <c r="D14" s="66" t="s">
        <v>291</v>
      </c>
      <c r="E14" s="66" t="s">
        <v>292</v>
      </c>
      <c r="F14" s="66" t="s">
        <v>434</v>
      </c>
      <c r="G14" s="67" t="s">
        <v>25</v>
      </c>
      <c r="H14" s="66" t="s">
        <v>1349</v>
      </c>
      <c r="I14" s="68" t="s">
        <v>644</v>
      </c>
    </row>
    <row r="15" spans="1:9" ht="45" x14ac:dyDescent="0.25">
      <c r="A15" s="66" t="s">
        <v>436</v>
      </c>
      <c r="B15" s="66">
        <v>1999</v>
      </c>
      <c r="C15" s="67" t="s">
        <v>11</v>
      </c>
      <c r="D15" s="66" t="s">
        <v>26</v>
      </c>
      <c r="E15" s="66" t="s">
        <v>27</v>
      </c>
      <c r="F15" s="66" t="s">
        <v>437</v>
      </c>
      <c r="G15" s="67" t="s">
        <v>25</v>
      </c>
      <c r="H15" s="66" t="s">
        <v>1350</v>
      </c>
      <c r="I15" s="68" t="s">
        <v>431</v>
      </c>
    </row>
    <row r="16" spans="1:9" ht="45" x14ac:dyDescent="0.25">
      <c r="A16" s="66" t="s">
        <v>439</v>
      </c>
      <c r="B16" s="66">
        <v>2000</v>
      </c>
      <c r="C16" s="67" t="s">
        <v>11</v>
      </c>
      <c r="D16" s="66" t="s">
        <v>82</v>
      </c>
      <c r="E16" s="66" t="s">
        <v>222</v>
      </c>
      <c r="F16" s="66" t="s">
        <v>428</v>
      </c>
      <c r="G16" s="67" t="s">
        <v>11</v>
      </c>
      <c r="H16" s="66" t="s">
        <v>1344</v>
      </c>
      <c r="I16" s="68" t="s">
        <v>610</v>
      </c>
    </row>
    <row r="17" spans="1:9" ht="30" x14ac:dyDescent="0.25">
      <c r="A17" s="66" t="s">
        <v>465</v>
      </c>
      <c r="B17" s="66">
        <v>1998</v>
      </c>
      <c r="C17" s="67" t="s">
        <v>11</v>
      </c>
      <c r="D17" s="66" t="s">
        <v>43</v>
      </c>
      <c r="E17" s="66" t="s">
        <v>53</v>
      </c>
      <c r="F17" s="66" t="s">
        <v>72</v>
      </c>
      <c r="G17" s="67" t="s">
        <v>25</v>
      </c>
      <c r="H17" s="66" t="s">
        <v>1349</v>
      </c>
      <c r="I17" s="68" t="s">
        <v>669</v>
      </c>
    </row>
    <row r="18" spans="1:9" ht="30" x14ac:dyDescent="0.25">
      <c r="A18" s="66" t="s">
        <v>71</v>
      </c>
      <c r="B18" s="66">
        <v>1998</v>
      </c>
      <c r="C18" s="67" t="s">
        <v>11</v>
      </c>
      <c r="D18" s="66" t="s">
        <v>43</v>
      </c>
      <c r="E18" s="66" t="s">
        <v>53</v>
      </c>
      <c r="F18" s="66" t="s">
        <v>72</v>
      </c>
      <c r="G18" s="67" t="s">
        <v>25</v>
      </c>
      <c r="H18" s="66" t="s">
        <v>1349</v>
      </c>
      <c r="I18" s="68" t="s">
        <v>669</v>
      </c>
    </row>
    <row r="19" spans="1:9" ht="30" x14ac:dyDescent="0.25">
      <c r="A19" s="66" t="s">
        <v>496</v>
      </c>
      <c r="B19" s="66">
        <v>2000</v>
      </c>
      <c r="C19" s="67" t="s">
        <v>11</v>
      </c>
      <c r="D19" s="66" t="s">
        <v>43</v>
      </c>
      <c r="E19" s="66" t="s">
        <v>53</v>
      </c>
      <c r="F19" s="66" t="s">
        <v>79</v>
      </c>
      <c r="G19" s="67" t="s">
        <v>11</v>
      </c>
      <c r="H19" s="66" t="s">
        <v>1351</v>
      </c>
      <c r="I19" s="68" t="s">
        <v>610</v>
      </c>
    </row>
    <row r="20" spans="1:9" ht="30" x14ac:dyDescent="0.25">
      <c r="A20" s="66" t="s">
        <v>218</v>
      </c>
      <c r="B20" s="66">
        <v>2000</v>
      </c>
      <c r="C20" s="67" t="s">
        <v>11</v>
      </c>
      <c r="D20" s="66" t="s">
        <v>82</v>
      </c>
      <c r="E20" s="66" t="s">
        <v>83</v>
      </c>
      <c r="F20" s="66" t="s">
        <v>219</v>
      </c>
      <c r="G20" s="67" t="s">
        <v>25</v>
      </c>
      <c r="H20" s="66" t="s">
        <v>1351</v>
      </c>
      <c r="I20" s="68" t="s">
        <v>18</v>
      </c>
    </row>
    <row r="21" spans="1:9" ht="60" x14ac:dyDescent="0.25">
      <c r="A21" s="66" t="s">
        <v>290</v>
      </c>
      <c r="B21" s="66">
        <v>2000</v>
      </c>
      <c r="C21" s="67" t="s">
        <v>11</v>
      </c>
      <c r="D21" s="66" t="s">
        <v>291</v>
      </c>
      <c r="E21" s="66" t="s">
        <v>292</v>
      </c>
      <c r="F21" s="66" t="s">
        <v>293</v>
      </c>
      <c r="G21" s="67" t="s">
        <v>25</v>
      </c>
      <c r="H21" s="66" t="s">
        <v>1349</v>
      </c>
      <c r="I21" s="68" t="s">
        <v>644</v>
      </c>
    </row>
    <row r="22" spans="1:9" ht="120" x14ac:dyDescent="0.25">
      <c r="A22" s="66" t="s">
        <v>500</v>
      </c>
      <c r="B22" s="66">
        <v>2001</v>
      </c>
      <c r="C22" s="67" t="s">
        <v>11</v>
      </c>
      <c r="D22" s="66" t="s">
        <v>12</v>
      </c>
      <c r="E22" s="66" t="s">
        <v>27</v>
      </c>
      <c r="F22" s="66" t="s">
        <v>501</v>
      </c>
      <c r="G22" s="67" t="s">
        <v>25</v>
      </c>
      <c r="H22" s="66" t="s">
        <v>1352</v>
      </c>
      <c r="I22" s="68" t="s">
        <v>1353</v>
      </c>
    </row>
    <row r="23" spans="1:9" ht="30" x14ac:dyDescent="0.25">
      <c r="A23" s="66" t="s">
        <v>360</v>
      </c>
      <c r="B23" s="66">
        <v>2000</v>
      </c>
      <c r="C23" s="67" t="s">
        <v>11</v>
      </c>
      <c r="D23" s="66" t="s">
        <v>26</v>
      </c>
      <c r="E23" s="66" t="s">
        <v>13</v>
      </c>
      <c r="F23" s="66" t="s">
        <v>216</v>
      </c>
      <c r="G23" s="67" t="s">
        <v>25</v>
      </c>
      <c r="H23" s="66" t="s">
        <v>1350</v>
      </c>
      <c r="I23" s="68" t="s">
        <v>431</v>
      </c>
    </row>
    <row r="24" spans="1:9" ht="30" x14ac:dyDescent="0.25">
      <c r="A24" s="66" t="s">
        <v>492</v>
      </c>
      <c r="B24" s="66">
        <v>2000</v>
      </c>
      <c r="C24" s="67" t="s">
        <v>11</v>
      </c>
      <c r="D24" s="66" t="s">
        <v>43</v>
      </c>
      <c r="E24" s="66" t="s">
        <v>53</v>
      </c>
      <c r="F24" s="66" t="s">
        <v>72</v>
      </c>
      <c r="G24" s="67" t="s">
        <v>11</v>
      </c>
      <c r="H24" s="66" t="s">
        <v>1351</v>
      </c>
      <c r="I24" s="68" t="s">
        <v>610</v>
      </c>
    </row>
    <row r="25" spans="1:9" ht="30" x14ac:dyDescent="0.25">
      <c r="A25" s="66" t="s">
        <v>542</v>
      </c>
      <c r="B25" s="66">
        <v>2002</v>
      </c>
      <c r="C25" s="67" t="s">
        <v>11</v>
      </c>
      <c r="D25" s="66" t="s">
        <v>36</v>
      </c>
      <c r="E25" s="66" t="s">
        <v>125</v>
      </c>
      <c r="F25" s="66" t="s">
        <v>180</v>
      </c>
      <c r="G25" s="67" t="s">
        <v>25</v>
      </c>
      <c r="H25" s="66" t="s">
        <v>1351</v>
      </c>
      <c r="I25" s="68" t="s">
        <v>431</v>
      </c>
    </row>
    <row r="26" spans="1:9" ht="90" x14ac:dyDescent="0.25">
      <c r="A26" s="66" t="s">
        <v>370</v>
      </c>
      <c r="B26" s="66">
        <v>2003</v>
      </c>
      <c r="C26" s="67" t="s">
        <v>11</v>
      </c>
      <c r="D26" s="66" t="s">
        <v>48</v>
      </c>
      <c r="E26" s="66" t="s">
        <v>371</v>
      </c>
      <c r="F26" s="66" t="s">
        <v>372</v>
      </c>
      <c r="G26" s="67" t="s">
        <v>25</v>
      </c>
      <c r="H26" s="66" t="s">
        <v>1354</v>
      </c>
      <c r="I26" s="68" t="s">
        <v>1355</v>
      </c>
    </row>
    <row r="27" spans="1:9" ht="60" x14ac:dyDescent="0.25">
      <c r="A27" s="66" t="s">
        <v>232</v>
      </c>
      <c r="B27" s="66">
        <v>2003</v>
      </c>
      <c r="C27" s="67" t="s">
        <v>11</v>
      </c>
      <c r="D27" s="66" t="s">
        <v>196</v>
      </c>
      <c r="E27" s="66" t="s">
        <v>197</v>
      </c>
      <c r="F27" s="66" t="s">
        <v>198</v>
      </c>
      <c r="G27" s="67" t="s">
        <v>11</v>
      </c>
      <c r="H27" s="66" t="s">
        <v>1349</v>
      </c>
      <c r="I27" s="68" t="s">
        <v>648</v>
      </c>
    </row>
    <row r="28" spans="1:9" ht="60" x14ac:dyDescent="0.25">
      <c r="A28" s="66" t="s">
        <v>338</v>
      </c>
      <c r="B28" s="66">
        <v>2002</v>
      </c>
      <c r="C28" s="67" t="s">
        <v>11</v>
      </c>
      <c r="D28" s="66" t="s">
        <v>36</v>
      </c>
      <c r="E28" s="66" t="s">
        <v>37</v>
      </c>
      <c r="F28" s="66" t="s">
        <v>96</v>
      </c>
      <c r="G28" s="67" t="s">
        <v>25</v>
      </c>
      <c r="H28" s="66" t="s">
        <v>1356</v>
      </c>
      <c r="I28" s="68" t="s">
        <v>610</v>
      </c>
    </row>
    <row r="29" spans="1:9" ht="60" x14ac:dyDescent="0.25">
      <c r="A29" s="66" t="s">
        <v>347</v>
      </c>
      <c r="B29" s="66">
        <v>2003</v>
      </c>
      <c r="C29" s="67" t="s">
        <v>18</v>
      </c>
      <c r="D29" s="66" t="s">
        <v>116</v>
      </c>
      <c r="E29" s="66" t="s">
        <v>314</v>
      </c>
      <c r="F29" s="66" t="s">
        <v>315</v>
      </c>
      <c r="G29" s="67" t="s">
        <v>25</v>
      </c>
      <c r="H29" s="66" t="s">
        <v>1343</v>
      </c>
      <c r="I29" s="68" t="s">
        <v>644</v>
      </c>
    </row>
    <row r="30" spans="1:9" ht="60" x14ac:dyDescent="0.25">
      <c r="A30" s="66" t="s">
        <v>529</v>
      </c>
      <c r="B30" s="66">
        <v>2002</v>
      </c>
      <c r="C30" s="67" t="s">
        <v>11</v>
      </c>
      <c r="D30" s="66" t="s">
        <v>99</v>
      </c>
      <c r="E30" s="66" t="s">
        <v>530</v>
      </c>
      <c r="F30" s="66" t="s">
        <v>101</v>
      </c>
      <c r="G30" s="67" t="s">
        <v>11</v>
      </c>
      <c r="H30" s="66" t="s">
        <v>1351</v>
      </c>
      <c r="I30" s="68" t="s">
        <v>596</v>
      </c>
    </row>
    <row r="31" spans="1:9" ht="45" x14ac:dyDescent="0.25">
      <c r="A31" s="66" t="s">
        <v>469</v>
      </c>
      <c r="B31" s="66">
        <v>2003</v>
      </c>
      <c r="C31" s="67" t="s">
        <v>11</v>
      </c>
      <c r="D31" s="66" t="s">
        <v>12</v>
      </c>
      <c r="E31" s="66" t="s">
        <v>13</v>
      </c>
      <c r="F31" s="66" t="s">
        <v>14</v>
      </c>
      <c r="G31" s="67" t="s">
        <v>25</v>
      </c>
      <c r="H31" s="66" t="s">
        <v>1346</v>
      </c>
      <c r="I31" s="68" t="s">
        <v>596</v>
      </c>
    </row>
    <row r="32" spans="1:9" ht="60" x14ac:dyDescent="0.25">
      <c r="A32" s="66" t="s">
        <v>567</v>
      </c>
      <c r="B32" s="66">
        <v>2003</v>
      </c>
      <c r="C32" s="67" t="s">
        <v>11</v>
      </c>
      <c r="D32" s="66" t="s">
        <v>48</v>
      </c>
      <c r="E32" s="66" t="s">
        <v>371</v>
      </c>
      <c r="F32" s="66" t="s">
        <v>568</v>
      </c>
      <c r="G32" s="67" t="s">
        <v>25</v>
      </c>
      <c r="H32" s="66" t="s">
        <v>1343</v>
      </c>
      <c r="I32" s="68" t="s">
        <v>669</v>
      </c>
    </row>
    <row r="33" spans="1:9" ht="120" x14ac:dyDescent="0.25">
      <c r="A33" s="66" t="s">
        <v>66</v>
      </c>
      <c r="B33" s="66">
        <v>2002</v>
      </c>
      <c r="C33" s="67" t="s">
        <v>11</v>
      </c>
      <c r="D33" s="66" t="s">
        <v>67</v>
      </c>
      <c r="E33" s="66" t="s">
        <v>68</v>
      </c>
      <c r="F33" s="66" t="s">
        <v>69</v>
      </c>
      <c r="G33" s="67" t="s">
        <v>11</v>
      </c>
      <c r="H33" s="66" t="s">
        <v>1357</v>
      </c>
      <c r="I33" s="68" t="s">
        <v>1358</v>
      </c>
    </row>
    <row r="34" spans="1:9" ht="120" x14ac:dyDescent="0.25">
      <c r="A34" s="66" t="s">
        <v>476</v>
      </c>
      <c r="B34" s="66">
        <v>2001</v>
      </c>
      <c r="C34" s="67" t="s">
        <v>11</v>
      </c>
      <c r="D34" s="66" t="s">
        <v>90</v>
      </c>
      <c r="E34" s="66" t="s">
        <v>477</v>
      </c>
      <c r="F34" s="66" t="s">
        <v>474</v>
      </c>
      <c r="G34" s="67" t="s">
        <v>25</v>
      </c>
      <c r="H34" s="66" t="s">
        <v>1359</v>
      </c>
      <c r="I34" s="68" t="s">
        <v>1360</v>
      </c>
    </row>
    <row r="35" spans="1:9" ht="60" x14ac:dyDescent="0.25">
      <c r="A35" s="66" t="s">
        <v>112</v>
      </c>
      <c r="B35" s="66">
        <v>2003</v>
      </c>
      <c r="C35" s="67" t="s">
        <v>11</v>
      </c>
      <c r="D35" s="66" t="s">
        <v>90</v>
      </c>
      <c r="E35" s="66" t="s">
        <v>113</v>
      </c>
      <c r="F35" s="66" t="s">
        <v>92</v>
      </c>
      <c r="G35" s="67" t="s">
        <v>25</v>
      </c>
      <c r="H35" s="66" t="s">
        <v>1361</v>
      </c>
      <c r="I35" s="68" t="s">
        <v>669</v>
      </c>
    </row>
    <row r="36" spans="1:9" ht="60" x14ac:dyDescent="0.25">
      <c r="A36" s="66" t="s">
        <v>261</v>
      </c>
      <c r="B36" s="66">
        <v>2003</v>
      </c>
      <c r="C36" s="67" t="s">
        <v>11</v>
      </c>
      <c r="D36" s="66" t="s">
        <v>196</v>
      </c>
      <c r="E36" s="66" t="s">
        <v>197</v>
      </c>
      <c r="F36" s="66" t="s">
        <v>198</v>
      </c>
      <c r="G36" s="67" t="s">
        <v>11</v>
      </c>
      <c r="H36" s="66" t="s">
        <v>1349</v>
      </c>
      <c r="I36" s="68" t="s">
        <v>648</v>
      </c>
    </row>
    <row r="37" spans="1:9" ht="60" x14ac:dyDescent="0.25">
      <c r="A37" s="66" t="s">
        <v>445</v>
      </c>
      <c r="B37" s="66">
        <v>2002</v>
      </c>
      <c r="C37" s="67" t="s">
        <v>11</v>
      </c>
      <c r="D37" s="66" t="s">
        <v>36</v>
      </c>
      <c r="E37" s="66" t="s">
        <v>37</v>
      </c>
      <c r="F37" s="66" t="s">
        <v>38</v>
      </c>
      <c r="G37" s="67" t="s">
        <v>25</v>
      </c>
      <c r="H37" s="66" t="s">
        <v>1356</v>
      </c>
      <c r="I37" s="68" t="s">
        <v>644</v>
      </c>
    </row>
    <row r="38" spans="1:9" ht="45" x14ac:dyDescent="0.25">
      <c r="A38" s="66" t="s">
        <v>56</v>
      </c>
      <c r="B38" s="66">
        <v>2002</v>
      </c>
      <c r="C38" s="67" t="s">
        <v>11</v>
      </c>
      <c r="D38" s="66" t="s">
        <v>12</v>
      </c>
      <c r="E38" s="66" t="s">
        <v>13</v>
      </c>
      <c r="F38" s="66" t="s">
        <v>14</v>
      </c>
      <c r="G38" s="67" t="s">
        <v>11</v>
      </c>
      <c r="H38" s="66" t="s">
        <v>1346</v>
      </c>
      <c r="I38" s="68" t="s">
        <v>1362</v>
      </c>
    </row>
    <row r="39" spans="1:9" ht="60" x14ac:dyDescent="0.25">
      <c r="A39" s="66" t="s">
        <v>422</v>
      </c>
      <c r="B39" s="66">
        <v>2002</v>
      </c>
      <c r="C39" s="67" t="s">
        <v>11</v>
      </c>
      <c r="D39" s="66" t="s">
        <v>43</v>
      </c>
      <c r="E39" s="66" t="s">
        <v>44</v>
      </c>
      <c r="F39" s="66" t="s">
        <v>423</v>
      </c>
      <c r="G39" s="67" t="s">
        <v>11</v>
      </c>
      <c r="H39" s="66" t="s">
        <v>1343</v>
      </c>
      <c r="I39" s="68" t="s">
        <v>619</v>
      </c>
    </row>
    <row r="40" spans="1:9" ht="60" x14ac:dyDescent="0.25">
      <c r="A40" s="66" t="s">
        <v>234</v>
      </c>
      <c r="B40" s="66">
        <v>2002</v>
      </c>
      <c r="C40" s="67" t="s">
        <v>11</v>
      </c>
      <c r="D40" s="66" t="s">
        <v>90</v>
      </c>
      <c r="E40" s="66" t="s">
        <v>100</v>
      </c>
      <c r="F40" s="66" t="s">
        <v>235</v>
      </c>
      <c r="G40" s="67" t="s">
        <v>11</v>
      </c>
      <c r="H40" s="66" t="s">
        <v>1363</v>
      </c>
      <c r="I40" s="68" t="s">
        <v>1364</v>
      </c>
    </row>
    <row r="41" spans="1:9" ht="90" x14ac:dyDescent="0.25">
      <c r="A41" s="66" t="s">
        <v>473</v>
      </c>
      <c r="B41" s="66">
        <v>2003</v>
      </c>
      <c r="C41" s="67" t="s">
        <v>11</v>
      </c>
      <c r="D41" s="66" t="s">
        <v>90</v>
      </c>
      <c r="E41" s="66" t="s">
        <v>113</v>
      </c>
      <c r="F41" s="66" t="s">
        <v>474</v>
      </c>
      <c r="G41" s="67" t="s">
        <v>11</v>
      </c>
      <c r="H41" s="66" t="s">
        <v>1365</v>
      </c>
      <c r="I41" s="68" t="s">
        <v>1366</v>
      </c>
    </row>
    <row r="42" spans="1:9" ht="90" x14ac:dyDescent="0.25">
      <c r="A42" s="66" t="s">
        <v>544</v>
      </c>
      <c r="B42" s="66">
        <v>2002</v>
      </c>
      <c r="C42" s="67" t="s">
        <v>11</v>
      </c>
      <c r="D42" s="66" t="s">
        <v>48</v>
      </c>
      <c r="E42" s="66" t="s">
        <v>545</v>
      </c>
      <c r="F42" s="66" t="s">
        <v>546</v>
      </c>
      <c r="G42" s="67" t="s">
        <v>11</v>
      </c>
      <c r="H42" s="66" t="s">
        <v>1367</v>
      </c>
      <c r="I42" s="68" t="s">
        <v>1368</v>
      </c>
    </row>
    <row r="43" spans="1:9" ht="60" x14ac:dyDescent="0.25">
      <c r="A43" s="66" t="s">
        <v>182</v>
      </c>
      <c r="B43" s="66">
        <v>2004</v>
      </c>
      <c r="C43" s="67" t="s">
        <v>18</v>
      </c>
      <c r="D43" s="66" t="s">
        <v>48</v>
      </c>
      <c r="E43" s="66" t="s">
        <v>59</v>
      </c>
      <c r="F43" s="66" t="s">
        <v>60</v>
      </c>
      <c r="G43" s="67" t="s">
        <v>11</v>
      </c>
      <c r="H43" s="66" t="s">
        <v>1343</v>
      </c>
      <c r="I43" s="68" t="s">
        <v>679</v>
      </c>
    </row>
    <row r="44" spans="1:9" ht="60" x14ac:dyDescent="0.25">
      <c r="A44" s="66" t="s">
        <v>47</v>
      </c>
      <c r="B44" s="66">
        <v>2004</v>
      </c>
      <c r="C44" s="67" t="s">
        <v>11</v>
      </c>
      <c r="D44" s="66" t="s">
        <v>48</v>
      </c>
      <c r="E44" s="66" t="s">
        <v>49</v>
      </c>
      <c r="F44" s="66" t="s">
        <v>50</v>
      </c>
      <c r="G44" s="67" t="s">
        <v>11</v>
      </c>
      <c r="H44" s="66" t="s">
        <v>1361</v>
      </c>
      <c r="I44" s="68" t="s">
        <v>619</v>
      </c>
    </row>
    <row r="45" spans="1:9" ht="45" x14ac:dyDescent="0.25">
      <c r="A45" s="66" t="s">
        <v>408</v>
      </c>
      <c r="B45" s="66">
        <v>2004</v>
      </c>
      <c r="C45" s="67" t="s">
        <v>11</v>
      </c>
      <c r="D45" s="66" t="s">
        <v>12</v>
      </c>
      <c r="E45" s="66" t="s">
        <v>13</v>
      </c>
      <c r="F45" s="66" t="s">
        <v>14</v>
      </c>
      <c r="G45" s="67" t="s">
        <v>11</v>
      </c>
      <c r="H45" s="66" t="s">
        <v>1369</v>
      </c>
      <c r="I45" s="68" t="s">
        <v>669</v>
      </c>
    </row>
    <row r="46" spans="1:9" ht="45" x14ac:dyDescent="0.25">
      <c r="A46" s="70" t="s">
        <v>532</v>
      </c>
      <c r="B46" s="70">
        <v>2004</v>
      </c>
      <c r="C46" s="71" t="s">
        <v>11</v>
      </c>
      <c r="D46" s="70" t="s">
        <v>12</v>
      </c>
      <c r="E46" s="70" t="s">
        <v>13</v>
      </c>
      <c r="F46" s="70" t="s">
        <v>14</v>
      </c>
      <c r="G46" s="71" t="s">
        <v>11</v>
      </c>
      <c r="H46" s="70" t="s">
        <v>1369</v>
      </c>
      <c r="I46" s="72" t="s">
        <v>669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/>
  </sheetViews>
  <sheetFormatPr defaultRowHeight="15" x14ac:dyDescent="0.25"/>
  <cols>
    <col min="1" max="1" width="2.7109375" style="1" customWidth="1"/>
    <col min="2" max="2" width="21.85546875" style="1" customWidth="1"/>
    <col min="3" max="4" width="5.710937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8.7109375" style="1" customWidth="1"/>
    <col min="9" max="9" width="6.7109375" style="1" customWidth="1"/>
    <col min="10" max="10" width="8.7109375" style="1" customWidth="1"/>
    <col min="11" max="16384" width="9.140625" style="1"/>
  </cols>
  <sheetData>
    <row r="1" spans="1:10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</row>
    <row r="4" spans="1:10" ht="21" x14ac:dyDescent="0.25">
      <c r="A4" s="23" t="s">
        <v>1335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45" x14ac:dyDescent="0.25">
      <c r="A7" s="54" t="s">
        <v>22</v>
      </c>
      <c r="B7" s="54" t="s">
        <v>1</v>
      </c>
      <c r="C7" s="54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1327</v>
      </c>
      <c r="I7" s="54" t="s">
        <v>1328</v>
      </c>
      <c r="J7" s="53"/>
    </row>
    <row r="8" spans="1:10" x14ac:dyDescent="0.25">
      <c r="A8" s="55" t="s">
        <v>1329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x14ac:dyDescent="0.25">
      <c r="A9" s="56">
        <v>1</v>
      </c>
      <c r="B9" s="57" t="s">
        <v>263</v>
      </c>
      <c r="C9" s="56">
        <v>1998</v>
      </c>
      <c r="D9" s="58" t="s">
        <v>25</v>
      </c>
      <c r="E9" s="57" t="s">
        <v>67</v>
      </c>
      <c r="F9" s="57" t="s">
        <v>773</v>
      </c>
      <c r="G9" s="57" t="s">
        <v>264</v>
      </c>
      <c r="H9" s="59">
        <v>64</v>
      </c>
      <c r="I9" s="56">
        <v>1</v>
      </c>
      <c r="J9" s="57" t="s">
        <v>617</v>
      </c>
    </row>
    <row r="10" spans="1:10" x14ac:dyDescent="0.25">
      <c r="A10" s="60">
        <v>2</v>
      </c>
      <c r="B10" s="47" t="s">
        <v>362</v>
      </c>
      <c r="C10" s="60">
        <v>1991</v>
      </c>
      <c r="D10" s="61" t="s">
        <v>25</v>
      </c>
      <c r="E10" s="47" t="s">
        <v>67</v>
      </c>
      <c r="F10" s="47" t="s">
        <v>335</v>
      </c>
      <c r="G10" s="47" t="s">
        <v>264</v>
      </c>
      <c r="H10" s="62">
        <v>63</v>
      </c>
      <c r="I10" s="60">
        <v>2</v>
      </c>
      <c r="J10" s="47" t="s">
        <v>1330</v>
      </c>
    </row>
    <row r="11" spans="1:10" ht="30" x14ac:dyDescent="0.25">
      <c r="A11" s="63">
        <v>3</v>
      </c>
      <c r="B11" s="16" t="s">
        <v>510</v>
      </c>
      <c r="C11" s="63">
        <v>1991</v>
      </c>
      <c r="D11" s="17" t="s">
        <v>25</v>
      </c>
      <c r="E11" s="16" t="s">
        <v>511</v>
      </c>
      <c r="F11" s="16" t="s">
        <v>512</v>
      </c>
      <c r="G11" s="16" t="s">
        <v>513</v>
      </c>
      <c r="H11" s="64">
        <v>68</v>
      </c>
      <c r="I11" s="63">
        <v>3</v>
      </c>
      <c r="J11" s="16" t="s">
        <v>1330</v>
      </c>
    </row>
    <row r="12" spans="1:10" x14ac:dyDescent="0.25">
      <c r="A12" s="63">
        <v>4</v>
      </c>
      <c r="B12" s="16" t="s">
        <v>500</v>
      </c>
      <c r="C12" s="63">
        <v>2001</v>
      </c>
      <c r="D12" s="17" t="s">
        <v>11</v>
      </c>
      <c r="E12" s="16" t="s">
        <v>12</v>
      </c>
      <c r="F12" s="16" t="s">
        <v>27</v>
      </c>
      <c r="G12" s="16" t="s">
        <v>501</v>
      </c>
      <c r="H12" s="64">
        <v>69</v>
      </c>
      <c r="I12" s="63">
        <v>4</v>
      </c>
      <c r="J12" s="16" t="s">
        <v>1330</v>
      </c>
    </row>
    <row r="13" spans="1:10" x14ac:dyDescent="0.25">
      <c r="A13" s="65" t="s">
        <v>1331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ht="30" x14ac:dyDescent="0.25">
      <c r="A14" s="56">
        <v>5</v>
      </c>
      <c r="B14" s="57" t="s">
        <v>112</v>
      </c>
      <c r="C14" s="56">
        <v>2003</v>
      </c>
      <c r="D14" s="58" t="s">
        <v>11</v>
      </c>
      <c r="E14" s="57" t="s">
        <v>90</v>
      </c>
      <c r="F14" s="57" t="s">
        <v>113</v>
      </c>
      <c r="G14" s="57" t="s">
        <v>92</v>
      </c>
      <c r="H14" s="59">
        <v>68</v>
      </c>
      <c r="I14" s="56">
        <v>3</v>
      </c>
      <c r="J14" s="57" t="s">
        <v>617</v>
      </c>
    </row>
    <row r="15" spans="1:10" ht="45" x14ac:dyDescent="0.25">
      <c r="A15" s="60">
        <v>6</v>
      </c>
      <c r="B15" s="47" t="s">
        <v>476</v>
      </c>
      <c r="C15" s="60">
        <v>2001</v>
      </c>
      <c r="D15" s="61" t="s">
        <v>11</v>
      </c>
      <c r="E15" s="47" t="s">
        <v>90</v>
      </c>
      <c r="F15" s="47" t="s">
        <v>477</v>
      </c>
      <c r="G15" s="47" t="s">
        <v>474</v>
      </c>
      <c r="H15" s="62">
        <v>72</v>
      </c>
      <c r="I15" s="60">
        <v>3</v>
      </c>
      <c r="J15" s="47" t="s">
        <v>617</v>
      </c>
    </row>
    <row r="16" spans="1:10" ht="30" x14ac:dyDescent="0.25">
      <c r="A16" s="63">
        <v>7</v>
      </c>
      <c r="B16" s="16" t="s">
        <v>47</v>
      </c>
      <c r="C16" s="63">
        <v>2004</v>
      </c>
      <c r="D16" s="17" t="s">
        <v>11</v>
      </c>
      <c r="E16" s="16" t="s">
        <v>48</v>
      </c>
      <c r="F16" s="16" t="s">
        <v>49</v>
      </c>
      <c r="G16" s="16" t="s">
        <v>759</v>
      </c>
      <c r="H16" s="64">
        <v>71</v>
      </c>
      <c r="I16" s="63">
        <v>4</v>
      </c>
      <c r="J16" s="16" t="s">
        <v>1330</v>
      </c>
    </row>
    <row r="17" spans="1:10" x14ac:dyDescent="0.25">
      <c r="A17" s="63">
        <v>8</v>
      </c>
      <c r="B17" s="16" t="s">
        <v>152</v>
      </c>
      <c r="C17" s="63">
        <v>1995</v>
      </c>
      <c r="D17" s="17" t="s">
        <v>25</v>
      </c>
      <c r="E17" s="16" t="s">
        <v>12</v>
      </c>
      <c r="F17" s="16" t="s">
        <v>13</v>
      </c>
      <c r="G17" s="16" t="s">
        <v>153</v>
      </c>
      <c r="H17" s="64">
        <v>73</v>
      </c>
      <c r="I17" s="63">
        <v>4</v>
      </c>
      <c r="J17" s="16" t="s">
        <v>617</v>
      </c>
    </row>
    <row r="18" spans="1:10" x14ac:dyDescent="0.25">
      <c r="A18" s="65" t="s">
        <v>1332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30" x14ac:dyDescent="0.25">
      <c r="A19" s="56">
        <v>9</v>
      </c>
      <c r="B19" s="57" t="s">
        <v>370</v>
      </c>
      <c r="C19" s="56">
        <v>2003</v>
      </c>
      <c r="D19" s="58" t="s">
        <v>11</v>
      </c>
      <c r="E19" s="57" t="s">
        <v>48</v>
      </c>
      <c r="F19" s="57" t="s">
        <v>371</v>
      </c>
      <c r="G19" s="57" t="s">
        <v>372</v>
      </c>
      <c r="H19" s="59">
        <v>72</v>
      </c>
      <c r="I19" s="56">
        <v>3</v>
      </c>
      <c r="J19" s="57" t="s">
        <v>617</v>
      </c>
    </row>
    <row r="20" spans="1:10" ht="30" x14ac:dyDescent="0.25">
      <c r="A20" s="60">
        <v>10</v>
      </c>
      <c r="B20" s="47" t="s">
        <v>66</v>
      </c>
      <c r="C20" s="60">
        <v>2002</v>
      </c>
      <c r="D20" s="61" t="s">
        <v>11</v>
      </c>
      <c r="E20" s="47" t="s">
        <v>67</v>
      </c>
      <c r="F20" s="47" t="s">
        <v>417</v>
      </c>
      <c r="G20" s="47" t="s">
        <v>69</v>
      </c>
      <c r="H20" s="62">
        <v>73</v>
      </c>
      <c r="I20" s="60">
        <v>3</v>
      </c>
      <c r="J20" s="47" t="s">
        <v>617</v>
      </c>
    </row>
    <row r="21" spans="1:10" x14ac:dyDescent="0.25">
      <c r="A21" s="63">
        <v>11</v>
      </c>
      <c r="B21" s="16" t="s">
        <v>479</v>
      </c>
      <c r="C21" s="63">
        <v>1992</v>
      </c>
      <c r="D21" s="17" t="s">
        <v>11</v>
      </c>
      <c r="E21" s="16" t="s">
        <v>12</v>
      </c>
      <c r="F21" s="16" t="s">
        <v>13</v>
      </c>
      <c r="G21" s="16" t="s">
        <v>139</v>
      </c>
      <c r="H21" s="64">
        <v>73</v>
      </c>
      <c r="I21" s="63">
        <v>3</v>
      </c>
      <c r="J21" s="16" t="s">
        <v>617</v>
      </c>
    </row>
    <row r="22" spans="1:10" ht="30" x14ac:dyDescent="0.25">
      <c r="A22" s="63">
        <v>12</v>
      </c>
      <c r="B22" s="16" t="s">
        <v>422</v>
      </c>
      <c r="C22" s="63">
        <v>2002</v>
      </c>
      <c r="D22" s="17" t="s">
        <v>11</v>
      </c>
      <c r="E22" s="16" t="s">
        <v>43</v>
      </c>
      <c r="F22" s="16" t="s">
        <v>44</v>
      </c>
      <c r="G22" s="16" t="s">
        <v>423</v>
      </c>
      <c r="H22" s="64">
        <v>74</v>
      </c>
      <c r="I22" s="63">
        <v>3</v>
      </c>
      <c r="J22" s="16" t="s">
        <v>617</v>
      </c>
    </row>
    <row r="23" spans="1:10" ht="30" x14ac:dyDescent="0.25">
      <c r="A23" s="63">
        <v>13</v>
      </c>
      <c r="B23" s="16" t="s">
        <v>215</v>
      </c>
      <c r="C23" s="63">
        <v>1999</v>
      </c>
      <c r="D23" s="17" t="s">
        <v>11</v>
      </c>
      <c r="E23" s="16" t="s">
        <v>26</v>
      </c>
      <c r="F23" s="16" t="s">
        <v>13</v>
      </c>
      <c r="G23" s="16" t="s">
        <v>216</v>
      </c>
      <c r="H23" s="64">
        <v>68</v>
      </c>
      <c r="I23" s="63">
        <v>4</v>
      </c>
      <c r="J23" s="16" t="s">
        <v>1330</v>
      </c>
    </row>
    <row r="24" spans="1:10" ht="30" x14ac:dyDescent="0.25">
      <c r="A24" s="63">
        <v>14</v>
      </c>
      <c r="B24" s="16" t="s">
        <v>234</v>
      </c>
      <c r="C24" s="63">
        <v>2002</v>
      </c>
      <c r="D24" s="17" t="s">
        <v>11</v>
      </c>
      <c r="E24" s="16" t="s">
        <v>90</v>
      </c>
      <c r="F24" s="16" t="s">
        <v>100</v>
      </c>
      <c r="G24" s="16" t="s">
        <v>235</v>
      </c>
      <c r="H24" s="64">
        <v>73</v>
      </c>
      <c r="I24" s="63">
        <v>4</v>
      </c>
      <c r="J24" s="16" t="s">
        <v>1330</v>
      </c>
    </row>
    <row r="25" spans="1:10" ht="30" x14ac:dyDescent="0.25">
      <c r="A25" s="63">
        <v>15</v>
      </c>
      <c r="B25" s="16" t="s">
        <v>347</v>
      </c>
      <c r="C25" s="63">
        <v>2003</v>
      </c>
      <c r="D25" s="17" t="s">
        <v>18</v>
      </c>
      <c r="E25" s="16" t="s">
        <v>116</v>
      </c>
      <c r="F25" s="16" t="s">
        <v>876</v>
      </c>
      <c r="G25" s="16" t="s">
        <v>315</v>
      </c>
      <c r="H25" s="64">
        <v>73</v>
      </c>
      <c r="I25" s="63">
        <v>4</v>
      </c>
      <c r="J25" s="16" t="s">
        <v>1330</v>
      </c>
    </row>
    <row r="26" spans="1:10" ht="30" x14ac:dyDescent="0.25">
      <c r="A26" s="63">
        <v>16</v>
      </c>
      <c r="B26" s="16" t="s">
        <v>537</v>
      </c>
      <c r="C26" s="63">
        <v>2002</v>
      </c>
      <c r="D26" s="17" t="s">
        <v>11</v>
      </c>
      <c r="E26" s="16" t="s">
        <v>43</v>
      </c>
      <c r="F26" s="16" t="s">
        <v>44</v>
      </c>
      <c r="G26" s="16" t="s">
        <v>538</v>
      </c>
      <c r="H26" s="64">
        <v>74</v>
      </c>
      <c r="I26" s="63">
        <v>4</v>
      </c>
      <c r="J26" s="16" t="s">
        <v>1330</v>
      </c>
    </row>
    <row r="27" spans="1:10" x14ac:dyDescent="0.25">
      <c r="A27" s="65" t="s">
        <v>1334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30" x14ac:dyDescent="0.25">
      <c r="A28" s="56">
        <v>17</v>
      </c>
      <c r="B28" s="57" t="s">
        <v>486</v>
      </c>
      <c r="C28" s="56">
        <v>2004</v>
      </c>
      <c r="D28" s="58" t="s">
        <v>11</v>
      </c>
      <c r="E28" s="57" t="s">
        <v>43</v>
      </c>
      <c r="F28" s="57" t="s">
        <v>44</v>
      </c>
      <c r="G28" s="57" t="s">
        <v>423</v>
      </c>
      <c r="H28" s="59">
        <v>75</v>
      </c>
      <c r="I28" s="56" t="s">
        <v>617</v>
      </c>
      <c r="J28" s="57" t="s">
        <v>617</v>
      </c>
    </row>
    <row r="29" spans="1:10" ht="30" x14ac:dyDescent="0.25">
      <c r="A29" s="60">
        <v>18</v>
      </c>
      <c r="B29" s="47" t="s">
        <v>182</v>
      </c>
      <c r="C29" s="60">
        <v>2004</v>
      </c>
      <c r="D29" s="61" t="s">
        <v>18</v>
      </c>
      <c r="E29" s="47" t="s">
        <v>48</v>
      </c>
      <c r="F29" s="47" t="s">
        <v>958</v>
      </c>
      <c r="G29" s="47" t="s">
        <v>60</v>
      </c>
      <c r="H29" s="62">
        <v>77</v>
      </c>
      <c r="I29" s="60" t="s">
        <v>617</v>
      </c>
      <c r="J29" s="47" t="s">
        <v>617</v>
      </c>
    </row>
    <row r="30" spans="1:10" x14ac:dyDescent="0.25">
      <c r="A30" s="63">
        <v>19</v>
      </c>
      <c r="B30" s="16" t="s">
        <v>64</v>
      </c>
      <c r="C30" s="63">
        <v>2001</v>
      </c>
      <c r="D30" s="17" t="s">
        <v>18</v>
      </c>
      <c r="E30" s="16" t="s">
        <v>19</v>
      </c>
      <c r="F30" s="16" t="s">
        <v>20</v>
      </c>
      <c r="G30" s="16" t="s">
        <v>21</v>
      </c>
      <c r="H30" s="64">
        <v>80</v>
      </c>
      <c r="I30" s="63" t="s">
        <v>617</v>
      </c>
      <c r="J30" s="16" t="s">
        <v>617</v>
      </c>
    </row>
    <row r="31" spans="1:10" ht="30" x14ac:dyDescent="0.25">
      <c r="A31" s="63">
        <v>20</v>
      </c>
      <c r="B31" s="16" t="s">
        <v>35</v>
      </c>
      <c r="C31" s="63">
        <v>2002</v>
      </c>
      <c r="D31" s="17" t="s">
        <v>11</v>
      </c>
      <c r="E31" s="16" t="s">
        <v>36</v>
      </c>
      <c r="F31" s="16" t="s">
        <v>37</v>
      </c>
      <c r="G31" s="16" t="s">
        <v>38</v>
      </c>
      <c r="H31" s="64">
        <v>81</v>
      </c>
      <c r="I31" s="63" t="s">
        <v>617</v>
      </c>
      <c r="J31" s="16" t="s">
        <v>617</v>
      </c>
    </row>
    <row r="32" spans="1:10" ht="30" x14ac:dyDescent="0.25">
      <c r="A32" s="63">
        <v>21</v>
      </c>
      <c r="B32" s="16" t="s">
        <v>532</v>
      </c>
      <c r="C32" s="63">
        <v>2004</v>
      </c>
      <c r="D32" s="17" t="s">
        <v>11</v>
      </c>
      <c r="E32" s="16" t="s">
        <v>12</v>
      </c>
      <c r="F32" s="16" t="s">
        <v>13</v>
      </c>
      <c r="G32" s="16" t="s">
        <v>14</v>
      </c>
      <c r="H32" s="64">
        <v>82</v>
      </c>
      <c r="I32" s="63" t="s">
        <v>617</v>
      </c>
      <c r="J32" s="16" t="s">
        <v>617</v>
      </c>
    </row>
    <row r="33" spans="1:10" ht="30" x14ac:dyDescent="0.25">
      <c r="A33" s="63">
        <v>22</v>
      </c>
      <c r="B33" s="16" t="s">
        <v>408</v>
      </c>
      <c r="C33" s="63">
        <v>2004</v>
      </c>
      <c r="D33" s="17" t="s">
        <v>11</v>
      </c>
      <c r="E33" s="16" t="s">
        <v>12</v>
      </c>
      <c r="F33" s="16" t="s">
        <v>13</v>
      </c>
      <c r="G33" s="16" t="s">
        <v>14</v>
      </c>
      <c r="H33" s="64">
        <v>82</v>
      </c>
      <c r="I33" s="63" t="s">
        <v>617</v>
      </c>
      <c r="J33" s="16" t="s">
        <v>617</v>
      </c>
    </row>
    <row r="34" spans="1:10" ht="30" x14ac:dyDescent="0.25">
      <c r="A34" s="63">
        <v>23</v>
      </c>
      <c r="B34" s="16" t="s">
        <v>360</v>
      </c>
      <c r="C34" s="63">
        <v>2000</v>
      </c>
      <c r="D34" s="17" t="s">
        <v>11</v>
      </c>
      <c r="E34" s="16" t="s">
        <v>26</v>
      </c>
      <c r="F34" s="16" t="s">
        <v>13</v>
      </c>
      <c r="G34" s="16" t="s">
        <v>216</v>
      </c>
      <c r="H34" s="64">
        <v>84</v>
      </c>
      <c r="I34" s="63" t="s">
        <v>617</v>
      </c>
      <c r="J34" s="16" t="s">
        <v>617</v>
      </c>
    </row>
    <row r="35" spans="1:10" ht="30" x14ac:dyDescent="0.25">
      <c r="A35" s="63">
        <v>24</v>
      </c>
      <c r="B35" s="16" t="s">
        <v>107</v>
      </c>
      <c r="C35" s="63">
        <v>2004</v>
      </c>
      <c r="D35" s="17" t="s">
        <v>11</v>
      </c>
      <c r="E35" s="16" t="s">
        <v>108</v>
      </c>
      <c r="F35" s="16" t="s">
        <v>167</v>
      </c>
      <c r="G35" s="16" t="s">
        <v>110</v>
      </c>
      <c r="H35" s="64">
        <v>89</v>
      </c>
      <c r="I35" s="63" t="s">
        <v>617</v>
      </c>
      <c r="J35" s="16" t="s">
        <v>617</v>
      </c>
    </row>
    <row r="36" spans="1:10" ht="30" x14ac:dyDescent="0.25">
      <c r="A36" s="63">
        <v>0</v>
      </c>
      <c r="B36" s="16" t="s">
        <v>10</v>
      </c>
      <c r="C36" s="63">
        <v>2004</v>
      </c>
      <c r="D36" s="17" t="s">
        <v>11</v>
      </c>
      <c r="E36" s="16" t="s">
        <v>12</v>
      </c>
      <c r="F36" s="16" t="s">
        <v>13</v>
      </c>
      <c r="G36" s="16" t="s">
        <v>14</v>
      </c>
      <c r="H36" s="64" t="s">
        <v>1336</v>
      </c>
      <c r="I36" s="63" t="s">
        <v>617</v>
      </c>
      <c r="J36" s="16" t="s">
        <v>617</v>
      </c>
    </row>
    <row r="37" spans="1:10" ht="45" x14ac:dyDescent="0.25">
      <c r="A37" s="63">
        <v>0</v>
      </c>
      <c r="B37" s="16" t="s">
        <v>342</v>
      </c>
      <c r="C37" s="63">
        <v>1998</v>
      </c>
      <c r="D37" s="17" t="s">
        <v>25</v>
      </c>
      <c r="E37" s="16" t="s">
        <v>343</v>
      </c>
      <c r="F37" s="16" t="s">
        <v>344</v>
      </c>
      <c r="G37" s="16" t="s">
        <v>345</v>
      </c>
      <c r="H37" s="64" t="s">
        <v>1330</v>
      </c>
      <c r="I37" s="63" t="s">
        <v>617</v>
      </c>
      <c r="J37" s="16" t="s">
        <v>617</v>
      </c>
    </row>
    <row r="38" spans="1:10" ht="45" x14ac:dyDescent="0.25">
      <c r="A38" s="63">
        <v>0</v>
      </c>
      <c r="B38" s="16" t="s">
        <v>560</v>
      </c>
      <c r="C38" s="63">
        <v>2000</v>
      </c>
      <c r="D38" s="17" t="s">
        <v>25</v>
      </c>
      <c r="E38" s="16" t="s">
        <v>561</v>
      </c>
      <c r="F38" s="16" t="s">
        <v>562</v>
      </c>
      <c r="G38" s="16" t="s">
        <v>563</v>
      </c>
      <c r="H38" s="64" t="s">
        <v>1330</v>
      </c>
      <c r="I38" s="63" t="s">
        <v>617</v>
      </c>
      <c r="J38" s="16" t="s">
        <v>617</v>
      </c>
    </row>
    <row r="39" spans="1:10" ht="45" x14ac:dyDescent="0.25">
      <c r="A39" s="63">
        <v>0</v>
      </c>
      <c r="B39" s="16" t="s">
        <v>327</v>
      </c>
      <c r="C39" s="63">
        <v>1997</v>
      </c>
      <c r="D39" s="17" t="s">
        <v>25</v>
      </c>
      <c r="E39" s="16" t="s">
        <v>328</v>
      </c>
      <c r="F39" s="16" t="s">
        <v>329</v>
      </c>
      <c r="G39" s="16" t="s">
        <v>330</v>
      </c>
      <c r="H39" s="64" t="s">
        <v>1333</v>
      </c>
      <c r="I39" s="63" t="s">
        <v>617</v>
      </c>
      <c r="J39" s="16" t="s">
        <v>617</v>
      </c>
    </row>
    <row r="40" spans="1:10" ht="30" x14ac:dyDescent="0.25">
      <c r="A40" s="63">
        <v>0</v>
      </c>
      <c r="B40" s="16" t="s">
        <v>368</v>
      </c>
      <c r="C40" s="63">
        <v>2004</v>
      </c>
      <c r="D40" s="17" t="s">
        <v>18</v>
      </c>
      <c r="E40" s="16" t="s">
        <v>116</v>
      </c>
      <c r="F40" s="16" t="s">
        <v>698</v>
      </c>
      <c r="G40" s="16" t="s">
        <v>315</v>
      </c>
      <c r="H40" s="64" t="s">
        <v>1333</v>
      </c>
      <c r="I40" s="63" t="s">
        <v>617</v>
      </c>
      <c r="J40" s="16" t="s">
        <v>617</v>
      </c>
    </row>
    <row r="41" spans="1:10" ht="30" x14ac:dyDescent="0.25">
      <c r="A41" s="63">
        <v>0</v>
      </c>
      <c r="B41" s="16" t="s">
        <v>412</v>
      </c>
      <c r="C41" s="63">
        <v>2001</v>
      </c>
      <c r="D41" s="17" t="s">
        <v>25</v>
      </c>
      <c r="E41" s="16" t="s">
        <v>82</v>
      </c>
      <c r="F41" s="16" t="s">
        <v>789</v>
      </c>
      <c r="G41" s="16" t="s">
        <v>414</v>
      </c>
      <c r="H41" s="64" t="s">
        <v>1333</v>
      </c>
      <c r="I41" s="63" t="s">
        <v>617</v>
      </c>
      <c r="J41" s="16" t="s">
        <v>617</v>
      </c>
    </row>
    <row r="42" spans="1:10" x14ac:dyDescent="0.25">
      <c r="A42" s="63">
        <v>0</v>
      </c>
      <c r="B42" s="16" t="s">
        <v>209</v>
      </c>
      <c r="C42" s="63">
        <v>1998</v>
      </c>
      <c r="D42" s="17" t="s">
        <v>11</v>
      </c>
      <c r="E42" s="16" t="s">
        <v>12</v>
      </c>
      <c r="F42" s="16" t="s">
        <v>13</v>
      </c>
      <c r="G42" s="16" t="s">
        <v>210</v>
      </c>
      <c r="H42" s="64" t="s">
        <v>1333</v>
      </c>
      <c r="I42" s="63" t="s">
        <v>617</v>
      </c>
      <c r="J42" s="16" t="s">
        <v>617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25 D29:D30 D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/>
  </sheetViews>
  <sheetFormatPr defaultRowHeight="15" x14ac:dyDescent="0.25"/>
  <cols>
    <col min="1" max="1" width="2.7109375" style="1" customWidth="1"/>
    <col min="2" max="2" width="21.85546875" style="1" customWidth="1"/>
    <col min="3" max="4" width="5.710937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8.7109375" style="1" customWidth="1"/>
    <col min="9" max="9" width="6.7109375" style="1" customWidth="1"/>
    <col min="10" max="10" width="8.7109375" style="1" customWidth="1"/>
    <col min="11" max="16384" width="9.140625" style="1"/>
  </cols>
  <sheetData>
    <row r="1" spans="1:10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</row>
    <row r="4" spans="1:10" ht="21" x14ac:dyDescent="0.25">
      <c r="A4" s="23" t="s">
        <v>1326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ht="45" x14ac:dyDescent="0.25">
      <c r="A7" s="54" t="s">
        <v>22</v>
      </c>
      <c r="B7" s="54" t="s">
        <v>1</v>
      </c>
      <c r="C7" s="54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1327</v>
      </c>
      <c r="I7" s="54" t="s">
        <v>1328</v>
      </c>
      <c r="J7" s="53"/>
    </row>
    <row r="8" spans="1:10" x14ac:dyDescent="0.25">
      <c r="A8" s="55" t="s">
        <v>1329</v>
      </c>
      <c r="B8" s="55"/>
      <c r="C8" s="55"/>
      <c r="D8" s="55"/>
      <c r="E8" s="55"/>
      <c r="F8" s="55"/>
      <c r="G8" s="55"/>
      <c r="H8" s="55"/>
      <c r="I8" s="55"/>
      <c r="J8" s="55"/>
    </row>
    <row r="9" spans="1:10" ht="30" x14ac:dyDescent="0.25">
      <c r="A9" s="56">
        <v>1</v>
      </c>
      <c r="B9" s="57" t="s">
        <v>164</v>
      </c>
      <c r="C9" s="56">
        <v>1994</v>
      </c>
      <c r="D9" s="58" t="s">
        <v>25</v>
      </c>
      <c r="E9" s="57" t="s">
        <v>36</v>
      </c>
      <c r="F9" s="57" t="s">
        <v>125</v>
      </c>
      <c r="G9" s="57" t="s">
        <v>38</v>
      </c>
      <c r="H9" s="59">
        <v>61</v>
      </c>
      <c r="I9" s="56">
        <v>1</v>
      </c>
      <c r="J9" s="57" t="s">
        <v>617</v>
      </c>
    </row>
    <row r="10" spans="1:10" ht="30" x14ac:dyDescent="0.25">
      <c r="A10" s="60">
        <v>2</v>
      </c>
      <c r="B10" s="47" t="s">
        <v>237</v>
      </c>
      <c r="C10" s="60">
        <v>1994</v>
      </c>
      <c r="D10" s="61" t="s">
        <v>25</v>
      </c>
      <c r="E10" s="47" t="s">
        <v>36</v>
      </c>
      <c r="F10" s="47" t="s">
        <v>125</v>
      </c>
      <c r="G10" s="47" t="s">
        <v>38</v>
      </c>
      <c r="H10" s="62">
        <v>65</v>
      </c>
      <c r="I10" s="60">
        <v>2</v>
      </c>
      <c r="J10" s="47" t="s">
        <v>617</v>
      </c>
    </row>
    <row r="11" spans="1:10" ht="30" x14ac:dyDescent="0.25">
      <c r="A11" s="63">
        <v>3</v>
      </c>
      <c r="B11" s="16" t="s">
        <v>338</v>
      </c>
      <c r="C11" s="63">
        <v>2002</v>
      </c>
      <c r="D11" s="17" t="s">
        <v>11</v>
      </c>
      <c r="E11" s="16" t="s">
        <v>36</v>
      </c>
      <c r="F11" s="16" t="s">
        <v>37</v>
      </c>
      <c r="G11" s="16" t="s">
        <v>38</v>
      </c>
      <c r="H11" s="64">
        <v>63</v>
      </c>
      <c r="I11" s="63">
        <v>3</v>
      </c>
      <c r="J11" s="16" t="s">
        <v>1330</v>
      </c>
    </row>
    <row r="12" spans="1:10" ht="30" x14ac:dyDescent="0.25">
      <c r="A12" s="63">
        <v>4</v>
      </c>
      <c r="B12" s="16" t="s">
        <v>570</v>
      </c>
      <c r="C12" s="63">
        <v>1996</v>
      </c>
      <c r="D12" s="17" t="s">
        <v>25</v>
      </c>
      <c r="E12" s="16" t="s">
        <v>90</v>
      </c>
      <c r="F12" s="16" t="s">
        <v>350</v>
      </c>
      <c r="G12" s="16" t="s">
        <v>351</v>
      </c>
      <c r="H12" s="64">
        <v>64</v>
      </c>
      <c r="I12" s="63">
        <v>4</v>
      </c>
      <c r="J12" s="16" t="s">
        <v>1330</v>
      </c>
    </row>
    <row r="13" spans="1:10" x14ac:dyDescent="0.25">
      <c r="A13" s="65" t="s">
        <v>1331</v>
      </c>
      <c r="B13" s="65"/>
      <c r="C13" s="65"/>
      <c r="D13" s="65"/>
      <c r="E13" s="65"/>
      <c r="F13" s="65"/>
      <c r="G13" s="65"/>
      <c r="H13" s="65"/>
      <c r="I13" s="65"/>
      <c r="J13" s="65"/>
    </row>
    <row r="14" spans="1:10" x14ac:dyDescent="0.25">
      <c r="A14" s="56">
        <v>5</v>
      </c>
      <c r="B14" s="57" t="s">
        <v>319</v>
      </c>
      <c r="C14" s="56">
        <v>1997</v>
      </c>
      <c r="D14" s="58" t="s">
        <v>25</v>
      </c>
      <c r="E14" s="57" t="s">
        <v>12</v>
      </c>
      <c r="F14" s="57" t="s">
        <v>27</v>
      </c>
      <c r="G14" s="57" t="s">
        <v>320</v>
      </c>
      <c r="H14" s="59">
        <v>61</v>
      </c>
      <c r="I14" s="56">
        <v>3</v>
      </c>
      <c r="J14" s="57" t="s">
        <v>1330</v>
      </c>
    </row>
    <row r="15" spans="1:10" ht="30" x14ac:dyDescent="0.25">
      <c r="A15" s="60">
        <v>6</v>
      </c>
      <c r="B15" s="47" t="s">
        <v>445</v>
      </c>
      <c r="C15" s="60">
        <v>2002</v>
      </c>
      <c r="D15" s="61" t="s">
        <v>11</v>
      </c>
      <c r="E15" s="47" t="s">
        <v>36</v>
      </c>
      <c r="F15" s="47" t="s">
        <v>37</v>
      </c>
      <c r="G15" s="47" t="s">
        <v>38</v>
      </c>
      <c r="H15" s="62">
        <v>65</v>
      </c>
      <c r="I15" s="60">
        <v>3</v>
      </c>
      <c r="J15" s="47" t="s">
        <v>617</v>
      </c>
    </row>
    <row r="16" spans="1:10" ht="30" x14ac:dyDescent="0.25">
      <c r="A16" s="63">
        <v>7</v>
      </c>
      <c r="B16" s="16" t="s">
        <v>190</v>
      </c>
      <c r="C16" s="63">
        <v>1980</v>
      </c>
      <c r="D16" s="17" t="s">
        <v>25</v>
      </c>
      <c r="E16" s="16" t="s">
        <v>43</v>
      </c>
      <c r="F16" s="16" t="s">
        <v>191</v>
      </c>
      <c r="G16" s="16" t="s">
        <v>54</v>
      </c>
      <c r="H16" s="64">
        <v>64</v>
      </c>
      <c r="I16" s="63">
        <v>4</v>
      </c>
      <c r="J16" s="16" t="s">
        <v>1330</v>
      </c>
    </row>
    <row r="17" spans="1:10" ht="30" x14ac:dyDescent="0.25">
      <c r="A17" s="63">
        <v>8</v>
      </c>
      <c r="B17" s="16" t="s">
        <v>567</v>
      </c>
      <c r="C17" s="63">
        <v>2003</v>
      </c>
      <c r="D17" s="17" t="s">
        <v>11</v>
      </c>
      <c r="E17" s="16" t="s">
        <v>48</v>
      </c>
      <c r="F17" s="16" t="s">
        <v>371</v>
      </c>
      <c r="G17" s="16" t="s">
        <v>568</v>
      </c>
      <c r="H17" s="64">
        <v>65</v>
      </c>
      <c r="I17" s="63">
        <v>4</v>
      </c>
      <c r="J17" s="16" t="s">
        <v>1330</v>
      </c>
    </row>
    <row r="18" spans="1:10" x14ac:dyDescent="0.25">
      <c r="A18" s="65" t="s">
        <v>1332</v>
      </c>
      <c r="B18" s="65"/>
      <c r="C18" s="65"/>
      <c r="D18" s="65"/>
      <c r="E18" s="65"/>
      <c r="F18" s="65"/>
      <c r="G18" s="65"/>
      <c r="H18" s="65"/>
      <c r="I18" s="65"/>
      <c r="J18" s="65"/>
    </row>
    <row r="19" spans="1:10" ht="30" x14ac:dyDescent="0.25">
      <c r="A19" s="56">
        <v>9</v>
      </c>
      <c r="B19" s="57" t="s">
        <v>332</v>
      </c>
      <c r="C19" s="56">
        <v>2001</v>
      </c>
      <c r="D19" s="58" t="s">
        <v>25</v>
      </c>
      <c r="E19" s="57" t="s">
        <v>36</v>
      </c>
      <c r="F19" s="57" t="s">
        <v>125</v>
      </c>
      <c r="G19" s="57" t="s">
        <v>38</v>
      </c>
      <c r="H19" s="59">
        <v>63</v>
      </c>
      <c r="I19" s="56">
        <v>3</v>
      </c>
      <c r="J19" s="57" t="s">
        <v>1330</v>
      </c>
    </row>
    <row r="20" spans="1:10" ht="30" x14ac:dyDescent="0.25">
      <c r="A20" s="60">
        <v>10</v>
      </c>
      <c r="B20" s="47" t="s">
        <v>285</v>
      </c>
      <c r="C20" s="60">
        <v>1999</v>
      </c>
      <c r="D20" s="61" t="s">
        <v>25</v>
      </c>
      <c r="E20" s="47" t="s">
        <v>12</v>
      </c>
      <c r="F20" s="47" t="s">
        <v>27</v>
      </c>
      <c r="G20" s="47" t="s">
        <v>286</v>
      </c>
      <c r="H20" s="62">
        <v>64</v>
      </c>
      <c r="I20" s="60">
        <v>3</v>
      </c>
      <c r="J20" s="47" t="s">
        <v>617</v>
      </c>
    </row>
    <row r="21" spans="1:10" ht="30" x14ac:dyDescent="0.25">
      <c r="A21" s="63">
        <v>11</v>
      </c>
      <c r="B21" s="16" t="s">
        <v>270</v>
      </c>
      <c r="C21" s="63">
        <v>1998</v>
      </c>
      <c r="D21" s="17" t="s">
        <v>25</v>
      </c>
      <c r="E21" s="16" t="s">
        <v>116</v>
      </c>
      <c r="F21" s="16" t="s">
        <v>273</v>
      </c>
      <c r="G21" s="16" t="s">
        <v>118</v>
      </c>
      <c r="H21" s="64">
        <v>65</v>
      </c>
      <c r="I21" s="63">
        <v>3</v>
      </c>
      <c r="J21" s="16" t="s">
        <v>1330</v>
      </c>
    </row>
    <row r="22" spans="1:10" x14ac:dyDescent="0.25">
      <c r="A22" s="63">
        <v>12</v>
      </c>
      <c r="B22" s="16" t="s">
        <v>40</v>
      </c>
      <c r="C22" s="63">
        <v>1989</v>
      </c>
      <c r="D22" s="17" t="s">
        <v>25</v>
      </c>
      <c r="E22" s="16" t="s">
        <v>12</v>
      </c>
      <c r="F22" s="16" t="s">
        <v>27</v>
      </c>
      <c r="G22" s="16" t="s">
        <v>28</v>
      </c>
      <c r="H22" s="64">
        <v>66</v>
      </c>
      <c r="I22" s="63">
        <v>3</v>
      </c>
      <c r="J22" s="16" t="s">
        <v>617</v>
      </c>
    </row>
    <row r="23" spans="1:10" ht="30" x14ac:dyDescent="0.25">
      <c r="A23" s="63">
        <v>13</v>
      </c>
      <c r="B23" s="16" t="s">
        <v>575</v>
      </c>
      <c r="C23" s="63">
        <v>1990</v>
      </c>
      <c r="D23" s="17" t="s">
        <v>121</v>
      </c>
      <c r="E23" s="16" t="s">
        <v>576</v>
      </c>
      <c r="F23" s="16" t="s">
        <v>577</v>
      </c>
      <c r="G23" s="16" t="s">
        <v>578</v>
      </c>
      <c r="H23" s="64">
        <v>63</v>
      </c>
      <c r="I23" s="63">
        <v>4</v>
      </c>
      <c r="J23" s="16" t="s">
        <v>1333</v>
      </c>
    </row>
    <row r="24" spans="1:10" ht="30" x14ac:dyDescent="0.25">
      <c r="A24" s="63">
        <v>14</v>
      </c>
      <c r="B24" s="16" t="s">
        <v>141</v>
      </c>
      <c r="C24" s="63">
        <v>1996</v>
      </c>
      <c r="D24" s="17" t="s">
        <v>11</v>
      </c>
      <c r="E24" s="16" t="s">
        <v>36</v>
      </c>
      <c r="F24" s="16" t="s">
        <v>125</v>
      </c>
      <c r="G24" s="16" t="s">
        <v>38</v>
      </c>
      <c r="H24" s="64">
        <v>64</v>
      </c>
      <c r="I24" s="63">
        <v>4</v>
      </c>
      <c r="J24" s="16" t="s">
        <v>1333</v>
      </c>
    </row>
    <row r="25" spans="1:10" x14ac:dyDescent="0.25">
      <c r="A25" s="63">
        <v>15</v>
      </c>
      <c r="B25" s="16" t="s">
        <v>492</v>
      </c>
      <c r="C25" s="63">
        <v>2000</v>
      </c>
      <c r="D25" s="17" t="s">
        <v>11</v>
      </c>
      <c r="E25" s="16" t="s">
        <v>43</v>
      </c>
      <c r="F25" s="16" t="s">
        <v>53</v>
      </c>
      <c r="G25" s="16" t="s">
        <v>72</v>
      </c>
      <c r="H25" s="64">
        <v>64</v>
      </c>
      <c r="I25" s="63">
        <v>4</v>
      </c>
      <c r="J25" s="16" t="s">
        <v>1330</v>
      </c>
    </row>
    <row r="26" spans="1:10" ht="30" x14ac:dyDescent="0.25">
      <c r="A26" s="63">
        <v>16</v>
      </c>
      <c r="B26" s="16" t="s">
        <v>305</v>
      </c>
      <c r="C26" s="63">
        <v>2000</v>
      </c>
      <c r="D26" s="17" t="s">
        <v>25</v>
      </c>
      <c r="E26" s="16" t="s">
        <v>36</v>
      </c>
      <c r="F26" s="16" t="s">
        <v>306</v>
      </c>
      <c r="G26" s="16" t="s">
        <v>180</v>
      </c>
      <c r="H26" s="64">
        <v>65</v>
      </c>
      <c r="I26" s="63">
        <v>4</v>
      </c>
      <c r="J26" s="16" t="s">
        <v>1330</v>
      </c>
    </row>
    <row r="27" spans="1:10" x14ac:dyDescent="0.25">
      <c r="A27" s="65" t="s">
        <v>1334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0" x14ac:dyDescent="0.25">
      <c r="A28" s="56">
        <v>17</v>
      </c>
      <c r="B28" s="57" t="s">
        <v>205</v>
      </c>
      <c r="C28" s="56">
        <v>1982</v>
      </c>
      <c r="D28" s="58" t="s">
        <v>25</v>
      </c>
      <c r="E28" s="57" t="s">
        <v>116</v>
      </c>
      <c r="F28" s="57" t="s">
        <v>206</v>
      </c>
      <c r="G28" s="57" t="s">
        <v>207</v>
      </c>
      <c r="H28" s="59">
        <v>66</v>
      </c>
      <c r="I28" s="56" t="s">
        <v>617</v>
      </c>
      <c r="J28" s="57" t="s">
        <v>617</v>
      </c>
    </row>
    <row r="29" spans="1:10" ht="30" x14ac:dyDescent="0.25">
      <c r="A29" s="60">
        <v>18</v>
      </c>
      <c r="B29" s="47" t="s">
        <v>542</v>
      </c>
      <c r="C29" s="60">
        <v>2002</v>
      </c>
      <c r="D29" s="61" t="s">
        <v>11</v>
      </c>
      <c r="E29" s="47" t="s">
        <v>36</v>
      </c>
      <c r="F29" s="47" t="s">
        <v>125</v>
      </c>
      <c r="G29" s="47" t="s">
        <v>180</v>
      </c>
      <c r="H29" s="62">
        <v>66</v>
      </c>
      <c r="I29" s="60" t="s">
        <v>617</v>
      </c>
      <c r="J29" s="47" t="s">
        <v>617</v>
      </c>
    </row>
    <row r="30" spans="1:10" ht="30" x14ac:dyDescent="0.25">
      <c r="A30" s="63">
        <v>19</v>
      </c>
      <c r="B30" s="16" t="s">
        <v>150</v>
      </c>
      <c r="C30" s="63">
        <v>2002</v>
      </c>
      <c r="D30" s="17" t="s">
        <v>11</v>
      </c>
      <c r="E30" s="16" t="s">
        <v>36</v>
      </c>
      <c r="F30" s="16" t="s">
        <v>37</v>
      </c>
      <c r="G30" s="16" t="s">
        <v>38</v>
      </c>
      <c r="H30" s="64">
        <v>66</v>
      </c>
      <c r="I30" s="63" t="s">
        <v>617</v>
      </c>
      <c r="J30" s="16" t="s">
        <v>617</v>
      </c>
    </row>
    <row r="31" spans="1:10" ht="30" x14ac:dyDescent="0.25">
      <c r="A31" s="63">
        <v>20</v>
      </c>
      <c r="B31" s="16" t="s">
        <v>447</v>
      </c>
      <c r="C31" s="63">
        <v>2004</v>
      </c>
      <c r="D31" s="17" t="s">
        <v>11</v>
      </c>
      <c r="E31" s="16" t="s">
        <v>108</v>
      </c>
      <c r="F31" s="16" t="s">
        <v>167</v>
      </c>
      <c r="G31" s="16" t="s">
        <v>168</v>
      </c>
      <c r="H31" s="64">
        <v>66</v>
      </c>
      <c r="I31" s="63" t="s">
        <v>617</v>
      </c>
      <c r="J31" s="16" t="s">
        <v>617</v>
      </c>
    </row>
    <row r="32" spans="1:10" ht="30" x14ac:dyDescent="0.25">
      <c r="A32" s="63">
        <v>21</v>
      </c>
      <c r="B32" s="16" t="s">
        <v>89</v>
      </c>
      <c r="C32" s="63">
        <v>2004</v>
      </c>
      <c r="D32" s="17" t="s">
        <v>11</v>
      </c>
      <c r="E32" s="16" t="s">
        <v>90</v>
      </c>
      <c r="F32" s="16" t="s">
        <v>91</v>
      </c>
      <c r="G32" s="16" t="s">
        <v>92</v>
      </c>
      <c r="H32" s="64">
        <v>66</v>
      </c>
      <c r="I32" s="63" t="s">
        <v>617</v>
      </c>
      <c r="J32" s="16" t="s">
        <v>617</v>
      </c>
    </row>
    <row r="33" spans="1:10" x14ac:dyDescent="0.25">
      <c r="A33" s="63">
        <v>22</v>
      </c>
      <c r="B33" s="16" t="s">
        <v>186</v>
      </c>
      <c r="C33" s="63">
        <v>2003</v>
      </c>
      <c r="D33" s="17" t="s">
        <v>18</v>
      </c>
      <c r="E33" s="16" t="s">
        <v>90</v>
      </c>
      <c r="F33" s="16" t="s">
        <v>628</v>
      </c>
      <c r="G33" s="16" t="s">
        <v>188</v>
      </c>
      <c r="H33" s="64">
        <v>67</v>
      </c>
      <c r="I33" s="63" t="s">
        <v>617</v>
      </c>
      <c r="J33" s="16" t="s">
        <v>617</v>
      </c>
    </row>
    <row r="34" spans="1:10" ht="30" x14ac:dyDescent="0.25">
      <c r="A34" s="63">
        <v>23</v>
      </c>
      <c r="B34" s="16" t="s">
        <v>295</v>
      </c>
      <c r="C34" s="63">
        <v>1999</v>
      </c>
      <c r="D34" s="17" t="s">
        <v>11</v>
      </c>
      <c r="E34" s="16" t="s">
        <v>12</v>
      </c>
      <c r="F34" s="16" t="s">
        <v>13</v>
      </c>
      <c r="G34" s="16" t="s">
        <v>647</v>
      </c>
      <c r="H34" s="64">
        <v>67</v>
      </c>
      <c r="I34" s="63" t="s">
        <v>617</v>
      </c>
      <c r="J34" s="16" t="s">
        <v>617</v>
      </c>
    </row>
    <row r="35" spans="1:10" ht="30" x14ac:dyDescent="0.25">
      <c r="A35" s="63">
        <v>24</v>
      </c>
      <c r="B35" s="16" t="s">
        <v>469</v>
      </c>
      <c r="C35" s="63">
        <v>2003</v>
      </c>
      <c r="D35" s="17" t="s">
        <v>11</v>
      </c>
      <c r="E35" s="16" t="s">
        <v>12</v>
      </c>
      <c r="F35" s="16" t="s">
        <v>13</v>
      </c>
      <c r="G35" s="16" t="s">
        <v>14</v>
      </c>
      <c r="H35" s="64">
        <v>67</v>
      </c>
      <c r="I35" s="63" t="s">
        <v>617</v>
      </c>
      <c r="J35" s="16" t="s">
        <v>617</v>
      </c>
    </row>
    <row r="36" spans="1:10" ht="30" x14ac:dyDescent="0.25">
      <c r="A36" s="63">
        <v>25</v>
      </c>
      <c r="B36" s="16" t="s">
        <v>494</v>
      </c>
      <c r="C36" s="63">
        <v>2003</v>
      </c>
      <c r="D36" s="17" t="s">
        <v>11</v>
      </c>
      <c r="E36" s="16" t="s">
        <v>12</v>
      </c>
      <c r="F36" s="16" t="s">
        <v>13</v>
      </c>
      <c r="G36" s="16" t="s">
        <v>685</v>
      </c>
      <c r="H36" s="64">
        <v>67</v>
      </c>
      <c r="I36" s="63" t="s">
        <v>617</v>
      </c>
      <c r="J36" s="16" t="s">
        <v>617</v>
      </c>
    </row>
    <row r="37" spans="1:10" ht="30" x14ac:dyDescent="0.25">
      <c r="A37" s="63">
        <v>26</v>
      </c>
      <c r="B37" s="16" t="s">
        <v>481</v>
      </c>
      <c r="C37" s="63">
        <v>1995</v>
      </c>
      <c r="D37" s="17" t="s">
        <v>25</v>
      </c>
      <c r="E37" s="16" t="s">
        <v>36</v>
      </c>
      <c r="F37" s="16" t="s">
        <v>125</v>
      </c>
      <c r="G37" s="16" t="s">
        <v>38</v>
      </c>
      <c r="H37" s="64">
        <v>68</v>
      </c>
      <c r="I37" s="63" t="s">
        <v>617</v>
      </c>
      <c r="J37" s="16" t="s">
        <v>617</v>
      </c>
    </row>
    <row r="38" spans="1:10" ht="30" x14ac:dyDescent="0.25">
      <c r="A38" s="63">
        <v>27</v>
      </c>
      <c r="B38" s="16" t="s">
        <v>98</v>
      </c>
      <c r="C38" s="63">
        <v>2003</v>
      </c>
      <c r="D38" s="17" t="s">
        <v>11</v>
      </c>
      <c r="E38" s="16" t="s">
        <v>99</v>
      </c>
      <c r="F38" s="16" t="s">
        <v>609</v>
      </c>
      <c r="G38" s="16" t="s">
        <v>101</v>
      </c>
      <c r="H38" s="64">
        <v>68</v>
      </c>
      <c r="I38" s="63" t="s">
        <v>617</v>
      </c>
      <c r="J38" s="16" t="s">
        <v>617</v>
      </c>
    </row>
    <row r="39" spans="1:10" ht="30" x14ac:dyDescent="0.25">
      <c r="A39" s="63">
        <v>28</v>
      </c>
      <c r="B39" s="16" t="s">
        <v>115</v>
      </c>
      <c r="C39" s="63">
        <v>2003</v>
      </c>
      <c r="D39" s="17" t="s">
        <v>18</v>
      </c>
      <c r="E39" s="16" t="s">
        <v>116</v>
      </c>
      <c r="F39" s="16" t="s">
        <v>273</v>
      </c>
      <c r="G39" s="16" t="s">
        <v>118</v>
      </c>
      <c r="H39" s="64">
        <v>68</v>
      </c>
      <c r="I39" s="63" t="s">
        <v>617</v>
      </c>
      <c r="J39" s="16" t="s">
        <v>617</v>
      </c>
    </row>
    <row r="40" spans="1:10" x14ac:dyDescent="0.25">
      <c r="A40" s="63">
        <v>29</v>
      </c>
      <c r="B40" s="16" t="s">
        <v>471</v>
      </c>
      <c r="C40" s="63">
        <v>1995</v>
      </c>
      <c r="D40" s="17" t="s">
        <v>25</v>
      </c>
      <c r="E40" s="16" t="s">
        <v>12</v>
      </c>
      <c r="F40" s="16" t="s">
        <v>13</v>
      </c>
      <c r="G40" s="16" t="s">
        <v>139</v>
      </c>
      <c r="H40" s="64">
        <v>68</v>
      </c>
      <c r="I40" s="63" t="s">
        <v>617</v>
      </c>
      <c r="J40" s="16" t="s">
        <v>617</v>
      </c>
    </row>
    <row r="41" spans="1:10" ht="30" x14ac:dyDescent="0.25">
      <c r="A41" s="63">
        <v>30</v>
      </c>
      <c r="B41" s="16" t="s">
        <v>252</v>
      </c>
      <c r="C41" s="63">
        <v>2002</v>
      </c>
      <c r="D41" s="17" t="s">
        <v>11</v>
      </c>
      <c r="E41" s="16" t="s">
        <v>108</v>
      </c>
      <c r="F41" s="16" t="s">
        <v>167</v>
      </c>
      <c r="G41" s="16" t="s">
        <v>253</v>
      </c>
      <c r="H41" s="64">
        <v>68</v>
      </c>
      <c r="I41" s="63" t="s">
        <v>617</v>
      </c>
      <c r="J41" s="16" t="s">
        <v>617</v>
      </c>
    </row>
    <row r="42" spans="1:10" ht="30" x14ac:dyDescent="0.25">
      <c r="A42" s="63">
        <v>31</v>
      </c>
      <c r="B42" s="16" t="s">
        <v>377</v>
      </c>
      <c r="C42" s="63">
        <v>2002</v>
      </c>
      <c r="D42" s="17" t="s">
        <v>18</v>
      </c>
      <c r="E42" s="16" t="s">
        <v>116</v>
      </c>
      <c r="F42" s="16" t="s">
        <v>698</v>
      </c>
      <c r="G42" s="16" t="s">
        <v>315</v>
      </c>
      <c r="H42" s="64">
        <v>68</v>
      </c>
      <c r="I42" s="63" t="s">
        <v>617</v>
      </c>
      <c r="J42" s="16" t="s">
        <v>617</v>
      </c>
    </row>
    <row r="43" spans="1:10" ht="30" x14ac:dyDescent="0.25">
      <c r="A43" s="63">
        <v>32</v>
      </c>
      <c r="B43" s="16" t="s">
        <v>232</v>
      </c>
      <c r="C43" s="63">
        <v>2003</v>
      </c>
      <c r="D43" s="17" t="s">
        <v>11</v>
      </c>
      <c r="E43" s="16" t="s">
        <v>196</v>
      </c>
      <c r="F43" s="16" t="s">
        <v>197</v>
      </c>
      <c r="G43" s="16" t="s">
        <v>198</v>
      </c>
      <c r="H43" s="64">
        <v>69</v>
      </c>
      <c r="I43" s="63" t="s">
        <v>617</v>
      </c>
      <c r="J43" s="16" t="s">
        <v>617</v>
      </c>
    </row>
    <row r="44" spans="1:10" ht="30" x14ac:dyDescent="0.25">
      <c r="A44" s="63">
        <v>33</v>
      </c>
      <c r="B44" s="16" t="s">
        <v>242</v>
      </c>
      <c r="C44" s="63">
        <v>1980</v>
      </c>
      <c r="D44" s="17" t="s">
        <v>25</v>
      </c>
      <c r="E44" s="16" t="s">
        <v>43</v>
      </c>
      <c r="F44" s="16" t="s">
        <v>191</v>
      </c>
      <c r="G44" s="16" t="s">
        <v>243</v>
      </c>
      <c r="H44" s="64">
        <v>69</v>
      </c>
      <c r="I44" s="63" t="s">
        <v>617</v>
      </c>
      <c r="J44" s="16" t="s">
        <v>617</v>
      </c>
    </row>
    <row r="45" spans="1:10" ht="30" x14ac:dyDescent="0.25">
      <c r="A45" s="63">
        <v>34</v>
      </c>
      <c r="B45" s="16" t="s">
        <v>24</v>
      </c>
      <c r="C45" s="63">
        <v>1995</v>
      </c>
      <c r="D45" s="17" t="s">
        <v>25</v>
      </c>
      <c r="E45" s="16" t="s">
        <v>26</v>
      </c>
      <c r="F45" s="16" t="s">
        <v>27</v>
      </c>
      <c r="G45" s="16" t="s">
        <v>28</v>
      </c>
      <c r="H45" s="64">
        <v>69</v>
      </c>
      <c r="I45" s="63" t="s">
        <v>617</v>
      </c>
      <c r="J45" s="16" t="s">
        <v>617</v>
      </c>
    </row>
    <row r="46" spans="1:10" x14ac:dyDescent="0.25">
      <c r="A46" s="63">
        <v>35</v>
      </c>
      <c r="B46" s="16" t="s">
        <v>496</v>
      </c>
      <c r="C46" s="63">
        <v>2000</v>
      </c>
      <c r="D46" s="17" t="s">
        <v>11</v>
      </c>
      <c r="E46" s="16" t="s">
        <v>43</v>
      </c>
      <c r="F46" s="16" t="s">
        <v>53</v>
      </c>
      <c r="G46" s="16" t="s">
        <v>79</v>
      </c>
      <c r="H46" s="64">
        <v>69</v>
      </c>
      <c r="I46" s="63" t="s">
        <v>617</v>
      </c>
      <c r="J46" s="16" t="s">
        <v>617</v>
      </c>
    </row>
    <row r="47" spans="1:10" ht="30" x14ac:dyDescent="0.25">
      <c r="A47" s="63">
        <v>36</v>
      </c>
      <c r="B47" s="16" t="s">
        <v>340</v>
      </c>
      <c r="C47" s="63">
        <v>2000</v>
      </c>
      <c r="D47" s="17" t="s">
        <v>11</v>
      </c>
      <c r="E47" s="16" t="s">
        <v>12</v>
      </c>
      <c r="F47" s="16" t="s">
        <v>13</v>
      </c>
      <c r="G47" s="16" t="s">
        <v>647</v>
      </c>
      <c r="H47" s="64">
        <v>69</v>
      </c>
      <c r="I47" s="63" t="s">
        <v>617</v>
      </c>
      <c r="J47" s="16" t="s">
        <v>617</v>
      </c>
    </row>
    <row r="48" spans="1:10" ht="30" x14ac:dyDescent="0.25">
      <c r="A48" s="63">
        <v>37</v>
      </c>
      <c r="B48" s="16" t="s">
        <v>313</v>
      </c>
      <c r="C48" s="63">
        <v>2002</v>
      </c>
      <c r="D48" s="17" t="s">
        <v>18</v>
      </c>
      <c r="E48" s="16" t="s">
        <v>116</v>
      </c>
      <c r="F48" s="16" t="s">
        <v>698</v>
      </c>
      <c r="G48" s="16" t="s">
        <v>315</v>
      </c>
      <c r="H48" s="64">
        <v>69</v>
      </c>
      <c r="I48" s="63" t="s">
        <v>617</v>
      </c>
      <c r="J48" s="16" t="s">
        <v>617</v>
      </c>
    </row>
    <row r="49" spans="1:10" ht="30" x14ac:dyDescent="0.25">
      <c r="A49" s="63">
        <v>38</v>
      </c>
      <c r="B49" s="16" t="s">
        <v>310</v>
      </c>
      <c r="C49" s="63">
        <v>1998</v>
      </c>
      <c r="D49" s="17" t="s">
        <v>11</v>
      </c>
      <c r="E49" s="16" t="s">
        <v>196</v>
      </c>
      <c r="F49" s="16" t="s">
        <v>311</v>
      </c>
      <c r="G49" s="16" t="s">
        <v>173</v>
      </c>
      <c r="H49" s="64">
        <v>69</v>
      </c>
      <c r="I49" s="63" t="s">
        <v>617</v>
      </c>
      <c r="J49" s="16" t="s">
        <v>617</v>
      </c>
    </row>
    <row r="50" spans="1:10" ht="30" x14ac:dyDescent="0.25">
      <c r="A50" s="63">
        <v>39</v>
      </c>
      <c r="B50" s="16" t="s">
        <v>573</v>
      </c>
      <c r="C50" s="63">
        <v>2003</v>
      </c>
      <c r="D50" s="17" t="s">
        <v>18</v>
      </c>
      <c r="E50" s="16" t="s">
        <v>116</v>
      </c>
      <c r="F50" s="16" t="s">
        <v>698</v>
      </c>
      <c r="G50" s="16" t="s">
        <v>315</v>
      </c>
      <c r="H50" s="64">
        <v>70</v>
      </c>
      <c r="I50" s="63" t="s">
        <v>617</v>
      </c>
      <c r="J50" s="16" t="s">
        <v>617</v>
      </c>
    </row>
    <row r="51" spans="1:10" ht="30" x14ac:dyDescent="0.25">
      <c r="A51" s="63">
        <v>40</v>
      </c>
      <c r="B51" s="16" t="s">
        <v>132</v>
      </c>
      <c r="C51" s="63">
        <v>1998</v>
      </c>
      <c r="D51" s="17" t="s">
        <v>11</v>
      </c>
      <c r="E51" s="16" t="s">
        <v>48</v>
      </c>
      <c r="F51" s="16" t="s">
        <v>133</v>
      </c>
      <c r="G51" s="16" t="s">
        <v>134</v>
      </c>
      <c r="H51" s="64">
        <v>70</v>
      </c>
      <c r="I51" s="63" t="s">
        <v>617</v>
      </c>
      <c r="J51" s="16" t="s">
        <v>617</v>
      </c>
    </row>
    <row r="52" spans="1:10" ht="30" x14ac:dyDescent="0.25">
      <c r="A52" s="63">
        <v>41</v>
      </c>
      <c r="B52" s="16" t="s">
        <v>78</v>
      </c>
      <c r="C52" s="63">
        <v>2001</v>
      </c>
      <c r="D52" s="17" t="s">
        <v>11</v>
      </c>
      <c r="E52" s="16" t="s">
        <v>43</v>
      </c>
      <c r="F52" s="16" t="s">
        <v>44</v>
      </c>
      <c r="G52" s="16" t="s">
        <v>79</v>
      </c>
      <c r="H52" s="64">
        <v>70</v>
      </c>
      <c r="I52" s="63" t="s">
        <v>617</v>
      </c>
      <c r="J52" s="16" t="s">
        <v>617</v>
      </c>
    </row>
    <row r="53" spans="1:10" ht="30" x14ac:dyDescent="0.25">
      <c r="A53" s="63">
        <v>42</v>
      </c>
      <c r="B53" s="16" t="s">
        <v>553</v>
      </c>
      <c r="C53" s="63">
        <v>2002</v>
      </c>
      <c r="D53" s="17" t="s">
        <v>11</v>
      </c>
      <c r="E53" s="16" t="s">
        <v>43</v>
      </c>
      <c r="F53" s="16" t="s">
        <v>44</v>
      </c>
      <c r="G53" s="16" t="s">
        <v>45</v>
      </c>
      <c r="H53" s="64">
        <v>70</v>
      </c>
      <c r="I53" s="63" t="s">
        <v>617</v>
      </c>
      <c r="J53" s="16" t="s">
        <v>617</v>
      </c>
    </row>
    <row r="54" spans="1:10" ht="30" x14ac:dyDescent="0.25">
      <c r="A54" s="63">
        <v>43</v>
      </c>
      <c r="B54" s="16" t="s">
        <v>261</v>
      </c>
      <c r="C54" s="63">
        <v>2003</v>
      </c>
      <c r="D54" s="17" t="s">
        <v>11</v>
      </c>
      <c r="E54" s="16" t="s">
        <v>196</v>
      </c>
      <c r="F54" s="16" t="s">
        <v>197</v>
      </c>
      <c r="G54" s="16" t="s">
        <v>198</v>
      </c>
      <c r="H54" s="64">
        <v>70</v>
      </c>
      <c r="I54" s="63" t="s">
        <v>617</v>
      </c>
      <c r="J54" s="16" t="s">
        <v>617</v>
      </c>
    </row>
    <row r="55" spans="1:10" ht="30" x14ac:dyDescent="0.25">
      <c r="A55" s="63">
        <v>44</v>
      </c>
      <c r="B55" s="16" t="s">
        <v>62</v>
      </c>
      <c r="C55" s="63">
        <v>2004</v>
      </c>
      <c r="D55" s="17" t="s">
        <v>18</v>
      </c>
      <c r="E55" s="16" t="s">
        <v>48</v>
      </c>
      <c r="F55" s="16" t="s">
        <v>59</v>
      </c>
      <c r="G55" s="16" t="s">
        <v>60</v>
      </c>
      <c r="H55" s="64">
        <v>71</v>
      </c>
      <c r="I55" s="63" t="s">
        <v>617</v>
      </c>
      <c r="J55" s="16" t="s">
        <v>617</v>
      </c>
    </row>
    <row r="56" spans="1:10" x14ac:dyDescent="0.25">
      <c r="A56" s="63">
        <v>45</v>
      </c>
      <c r="B56" s="16" t="s">
        <v>461</v>
      </c>
      <c r="C56" s="63">
        <v>1988</v>
      </c>
      <c r="D56" s="17" t="s">
        <v>25</v>
      </c>
      <c r="E56" s="16" t="s">
        <v>12</v>
      </c>
      <c r="F56" s="16" t="s">
        <v>27</v>
      </c>
      <c r="G56" s="16" t="s">
        <v>28</v>
      </c>
      <c r="H56" s="64">
        <v>71</v>
      </c>
      <c r="I56" s="63" t="s">
        <v>617</v>
      </c>
      <c r="J56" s="16" t="s">
        <v>617</v>
      </c>
    </row>
    <row r="57" spans="1:10" ht="30" x14ac:dyDescent="0.25">
      <c r="A57" s="63">
        <v>46</v>
      </c>
      <c r="B57" s="16" t="s">
        <v>250</v>
      </c>
      <c r="C57" s="63">
        <v>2002</v>
      </c>
      <c r="D57" s="17" t="s">
        <v>11</v>
      </c>
      <c r="E57" s="16" t="s">
        <v>196</v>
      </c>
      <c r="F57" s="16" t="s">
        <v>197</v>
      </c>
      <c r="G57" s="16" t="s">
        <v>198</v>
      </c>
      <c r="H57" s="64">
        <v>71</v>
      </c>
      <c r="I57" s="63" t="s">
        <v>617</v>
      </c>
      <c r="J57" s="16" t="s">
        <v>617</v>
      </c>
    </row>
    <row r="58" spans="1:10" ht="30" x14ac:dyDescent="0.25">
      <c r="A58" s="63">
        <v>47</v>
      </c>
      <c r="B58" s="16" t="s">
        <v>390</v>
      </c>
      <c r="C58" s="63">
        <v>2002</v>
      </c>
      <c r="D58" s="17" t="s">
        <v>18</v>
      </c>
      <c r="E58" s="16" t="s">
        <v>19</v>
      </c>
      <c r="F58" s="16" t="s">
        <v>20</v>
      </c>
      <c r="G58" s="16" t="s">
        <v>391</v>
      </c>
      <c r="H58" s="64">
        <v>72</v>
      </c>
      <c r="I58" s="63" t="s">
        <v>617</v>
      </c>
      <c r="J58" s="16" t="s">
        <v>617</v>
      </c>
    </row>
    <row r="59" spans="1:10" ht="30" x14ac:dyDescent="0.25">
      <c r="A59" s="63">
        <v>48</v>
      </c>
      <c r="B59" s="16" t="s">
        <v>353</v>
      </c>
      <c r="C59" s="63">
        <v>2003</v>
      </c>
      <c r="D59" s="17" t="s">
        <v>11</v>
      </c>
      <c r="E59" s="16" t="s">
        <v>90</v>
      </c>
      <c r="F59" s="16" t="s">
        <v>91</v>
      </c>
      <c r="G59" s="16" t="s">
        <v>92</v>
      </c>
      <c r="H59" s="64">
        <v>72</v>
      </c>
      <c r="I59" s="63" t="s">
        <v>617</v>
      </c>
      <c r="J59" s="16" t="s">
        <v>617</v>
      </c>
    </row>
    <row r="60" spans="1:10" ht="30" x14ac:dyDescent="0.25">
      <c r="A60" s="63">
        <v>49</v>
      </c>
      <c r="B60" s="16" t="s">
        <v>544</v>
      </c>
      <c r="C60" s="63">
        <v>2002</v>
      </c>
      <c r="D60" s="17" t="s">
        <v>11</v>
      </c>
      <c r="E60" s="16" t="s">
        <v>48</v>
      </c>
      <c r="F60" s="16" t="s">
        <v>545</v>
      </c>
      <c r="G60" s="16" t="s">
        <v>546</v>
      </c>
      <c r="H60" s="64">
        <v>72</v>
      </c>
      <c r="I60" s="63" t="s">
        <v>617</v>
      </c>
      <c r="J60" s="16" t="s">
        <v>617</v>
      </c>
    </row>
    <row r="61" spans="1:10" ht="30" x14ac:dyDescent="0.25">
      <c r="A61" s="63">
        <v>50</v>
      </c>
      <c r="B61" s="16" t="s">
        <v>94</v>
      </c>
      <c r="C61" s="63">
        <v>2004</v>
      </c>
      <c r="D61" s="17" t="s">
        <v>18</v>
      </c>
      <c r="E61" s="16" t="s">
        <v>36</v>
      </c>
      <c r="F61" s="16" t="s">
        <v>95</v>
      </c>
      <c r="G61" s="16" t="s">
        <v>96</v>
      </c>
      <c r="H61" s="64">
        <v>73</v>
      </c>
      <c r="I61" s="63" t="s">
        <v>617</v>
      </c>
      <c r="J61" s="16" t="s">
        <v>617</v>
      </c>
    </row>
    <row r="62" spans="1:10" x14ac:dyDescent="0.25">
      <c r="A62" s="63">
        <v>51</v>
      </c>
      <c r="B62" s="16" t="s">
        <v>177</v>
      </c>
      <c r="C62" s="63">
        <v>2002</v>
      </c>
      <c r="D62" s="17" t="s">
        <v>18</v>
      </c>
      <c r="E62" s="16" t="s">
        <v>19</v>
      </c>
      <c r="F62" s="16" t="s">
        <v>20</v>
      </c>
      <c r="G62" s="16" t="s">
        <v>21</v>
      </c>
      <c r="H62" s="64">
        <v>73</v>
      </c>
      <c r="I62" s="63" t="s">
        <v>617</v>
      </c>
      <c r="J62" s="16" t="s">
        <v>617</v>
      </c>
    </row>
    <row r="63" spans="1:10" ht="30" x14ac:dyDescent="0.25">
      <c r="A63" s="63">
        <v>52</v>
      </c>
      <c r="B63" s="16" t="s">
        <v>565</v>
      </c>
      <c r="C63" s="63">
        <v>2003</v>
      </c>
      <c r="D63" s="17" t="s">
        <v>18</v>
      </c>
      <c r="E63" s="16" t="s">
        <v>116</v>
      </c>
      <c r="F63" s="16" t="s">
        <v>698</v>
      </c>
      <c r="G63" s="16" t="s">
        <v>315</v>
      </c>
      <c r="H63" s="64">
        <v>74</v>
      </c>
      <c r="I63" s="63" t="s">
        <v>617</v>
      </c>
      <c r="J63" s="16" t="s">
        <v>617</v>
      </c>
    </row>
    <row r="64" spans="1:10" x14ac:dyDescent="0.25">
      <c r="A64" s="63">
        <v>53</v>
      </c>
      <c r="B64" s="16" t="s">
        <v>202</v>
      </c>
      <c r="C64" s="63">
        <v>2004</v>
      </c>
      <c r="D64" s="17" t="s">
        <v>11</v>
      </c>
      <c r="E64" s="16" t="s">
        <v>67</v>
      </c>
      <c r="F64" s="16" t="s">
        <v>417</v>
      </c>
      <c r="G64" s="16" t="s">
        <v>203</v>
      </c>
      <c r="H64" s="64">
        <v>74</v>
      </c>
      <c r="I64" s="63" t="s">
        <v>617</v>
      </c>
      <c r="J64" s="16" t="s">
        <v>617</v>
      </c>
    </row>
    <row r="65" spans="1:10" ht="30" x14ac:dyDescent="0.25">
      <c r="A65" s="63">
        <v>54</v>
      </c>
      <c r="B65" s="16" t="s">
        <v>130</v>
      </c>
      <c r="C65" s="63">
        <v>2003</v>
      </c>
      <c r="D65" s="17" t="s">
        <v>18</v>
      </c>
      <c r="E65" s="16" t="s">
        <v>36</v>
      </c>
      <c r="F65" s="16" t="s">
        <v>95</v>
      </c>
      <c r="G65" s="16" t="s">
        <v>96</v>
      </c>
      <c r="H65" s="64">
        <v>74</v>
      </c>
      <c r="I65" s="63" t="s">
        <v>617</v>
      </c>
      <c r="J65" s="16" t="s">
        <v>617</v>
      </c>
    </row>
    <row r="66" spans="1:10" ht="30" x14ac:dyDescent="0.25">
      <c r="A66" s="63">
        <v>55</v>
      </c>
      <c r="B66" s="16" t="s">
        <v>505</v>
      </c>
      <c r="C66" s="63">
        <v>2003</v>
      </c>
      <c r="D66" s="17" t="s">
        <v>18</v>
      </c>
      <c r="E66" s="16" t="s">
        <v>36</v>
      </c>
      <c r="F66" s="16" t="s">
        <v>95</v>
      </c>
      <c r="G66" s="16" t="s">
        <v>96</v>
      </c>
      <c r="H66" s="64">
        <v>74</v>
      </c>
      <c r="I66" s="63" t="s">
        <v>617</v>
      </c>
      <c r="J66" s="16" t="s">
        <v>617</v>
      </c>
    </row>
    <row r="67" spans="1:10" ht="30" x14ac:dyDescent="0.25">
      <c r="A67" s="63">
        <v>55</v>
      </c>
      <c r="B67" s="16" t="s">
        <v>86</v>
      </c>
      <c r="C67" s="63">
        <v>2002</v>
      </c>
      <c r="D67" s="17" t="s">
        <v>18</v>
      </c>
      <c r="E67" s="16" t="s">
        <v>12</v>
      </c>
      <c r="F67" s="16" t="s">
        <v>13</v>
      </c>
      <c r="G67" s="16" t="s">
        <v>957</v>
      </c>
      <c r="H67" s="64">
        <v>74</v>
      </c>
      <c r="I67" s="63" t="s">
        <v>617</v>
      </c>
      <c r="J67" s="16" t="s">
        <v>617</v>
      </c>
    </row>
    <row r="68" spans="1:10" x14ac:dyDescent="0.25">
      <c r="A68" s="63">
        <v>57</v>
      </c>
      <c r="B68" s="16" t="s">
        <v>355</v>
      </c>
      <c r="C68" s="63">
        <v>2002</v>
      </c>
      <c r="D68" s="17" t="s">
        <v>18</v>
      </c>
      <c r="E68" s="16" t="s">
        <v>356</v>
      </c>
      <c r="F68" s="16" t="s">
        <v>357</v>
      </c>
      <c r="G68" s="16" t="s">
        <v>358</v>
      </c>
      <c r="H68" s="64">
        <v>74</v>
      </c>
      <c r="I68" s="63" t="s">
        <v>617</v>
      </c>
      <c r="J68" s="16" t="s">
        <v>617</v>
      </c>
    </row>
    <row r="69" spans="1:10" ht="30" x14ac:dyDescent="0.25">
      <c r="A69" s="63">
        <v>58</v>
      </c>
      <c r="B69" s="16" t="s">
        <v>161</v>
      </c>
      <c r="C69" s="63">
        <v>2002</v>
      </c>
      <c r="D69" s="17" t="s">
        <v>11</v>
      </c>
      <c r="E69" s="16" t="s">
        <v>12</v>
      </c>
      <c r="F69" s="16" t="s">
        <v>13</v>
      </c>
      <c r="G69" s="16" t="s">
        <v>240</v>
      </c>
      <c r="H69" s="64">
        <v>75</v>
      </c>
      <c r="I69" s="63" t="s">
        <v>617</v>
      </c>
      <c r="J69" s="16" t="s">
        <v>617</v>
      </c>
    </row>
    <row r="70" spans="1:10" ht="30" x14ac:dyDescent="0.25">
      <c r="A70" s="63">
        <v>59</v>
      </c>
      <c r="B70" s="16" t="s">
        <v>280</v>
      </c>
      <c r="C70" s="63">
        <v>2003</v>
      </c>
      <c r="D70" s="17" t="s">
        <v>18</v>
      </c>
      <c r="E70" s="16" t="s">
        <v>281</v>
      </c>
      <c r="F70" s="16" t="s">
        <v>282</v>
      </c>
      <c r="G70" s="16" t="s">
        <v>283</v>
      </c>
      <c r="H70" s="64">
        <v>75</v>
      </c>
      <c r="I70" s="63" t="s">
        <v>617</v>
      </c>
      <c r="J70" s="16" t="s">
        <v>617</v>
      </c>
    </row>
    <row r="71" spans="1:10" ht="30" x14ac:dyDescent="0.25">
      <c r="A71" s="63">
        <v>60</v>
      </c>
      <c r="B71" s="16" t="s">
        <v>56</v>
      </c>
      <c r="C71" s="63">
        <v>2002</v>
      </c>
      <c r="D71" s="17" t="s">
        <v>11</v>
      </c>
      <c r="E71" s="16" t="s">
        <v>12</v>
      </c>
      <c r="F71" s="16" t="s">
        <v>13</v>
      </c>
      <c r="G71" s="16" t="s">
        <v>14</v>
      </c>
      <c r="H71" s="64">
        <v>75</v>
      </c>
      <c r="I71" s="63" t="s">
        <v>617</v>
      </c>
      <c r="J71" s="16" t="s">
        <v>617</v>
      </c>
    </row>
    <row r="72" spans="1:10" x14ac:dyDescent="0.25">
      <c r="A72" s="63">
        <v>61</v>
      </c>
      <c r="B72" s="16" t="s">
        <v>430</v>
      </c>
      <c r="C72" s="63">
        <v>2003</v>
      </c>
      <c r="D72" s="17" t="s">
        <v>431</v>
      </c>
      <c r="E72" s="16" t="s">
        <v>356</v>
      </c>
      <c r="F72" s="16" t="s">
        <v>357</v>
      </c>
      <c r="G72" s="16" t="s">
        <v>358</v>
      </c>
      <c r="H72" s="64">
        <v>76</v>
      </c>
      <c r="I72" s="63" t="s">
        <v>617</v>
      </c>
      <c r="J72" s="16" t="s">
        <v>617</v>
      </c>
    </row>
    <row r="73" spans="1:10" ht="30" x14ac:dyDescent="0.25">
      <c r="A73" s="63">
        <v>62</v>
      </c>
      <c r="B73" s="16" t="s">
        <v>193</v>
      </c>
      <c r="C73" s="63">
        <v>2004</v>
      </c>
      <c r="D73" s="17" t="s">
        <v>18</v>
      </c>
      <c r="E73" s="16" t="s">
        <v>48</v>
      </c>
      <c r="F73" s="16" t="s">
        <v>958</v>
      </c>
      <c r="G73" s="16" t="s">
        <v>60</v>
      </c>
      <c r="H73" s="64">
        <v>76</v>
      </c>
      <c r="I73" s="63" t="s">
        <v>617</v>
      </c>
      <c r="J73" s="16" t="s">
        <v>617</v>
      </c>
    </row>
    <row r="74" spans="1:10" ht="30" x14ac:dyDescent="0.25">
      <c r="A74" s="63">
        <v>63</v>
      </c>
      <c r="B74" s="16" t="s">
        <v>308</v>
      </c>
      <c r="C74" s="63">
        <v>2003</v>
      </c>
      <c r="D74" s="17" t="s">
        <v>11</v>
      </c>
      <c r="E74" s="16" t="s">
        <v>12</v>
      </c>
      <c r="F74" s="16" t="s">
        <v>13</v>
      </c>
      <c r="G74" s="16" t="s">
        <v>14</v>
      </c>
      <c r="H74" s="64">
        <v>77</v>
      </c>
      <c r="I74" s="63" t="s">
        <v>617</v>
      </c>
      <c r="J74" s="16" t="s">
        <v>617</v>
      </c>
    </row>
    <row r="75" spans="1:10" ht="30" x14ac:dyDescent="0.25">
      <c r="A75" s="63">
        <v>64</v>
      </c>
      <c r="B75" s="16" t="s">
        <v>195</v>
      </c>
      <c r="C75" s="63">
        <v>2004</v>
      </c>
      <c r="D75" s="17" t="s">
        <v>18</v>
      </c>
      <c r="E75" s="16" t="s">
        <v>196</v>
      </c>
      <c r="F75" s="16" t="s">
        <v>197</v>
      </c>
      <c r="G75" s="16" t="s">
        <v>198</v>
      </c>
      <c r="H75" s="64">
        <v>77</v>
      </c>
      <c r="I75" s="63" t="s">
        <v>617</v>
      </c>
      <c r="J75" s="16" t="s">
        <v>617</v>
      </c>
    </row>
    <row r="76" spans="1:10" ht="30" x14ac:dyDescent="0.25">
      <c r="A76" s="63">
        <v>65</v>
      </c>
      <c r="B76" s="16" t="s">
        <v>402</v>
      </c>
      <c r="C76" s="63">
        <v>2004</v>
      </c>
      <c r="D76" s="17" t="s">
        <v>18</v>
      </c>
      <c r="E76" s="16" t="s">
        <v>48</v>
      </c>
      <c r="F76" s="16" t="s">
        <v>958</v>
      </c>
      <c r="G76" s="16" t="s">
        <v>60</v>
      </c>
      <c r="H76" s="64">
        <v>80</v>
      </c>
      <c r="I76" s="63" t="s">
        <v>617</v>
      </c>
      <c r="J76" s="16" t="s">
        <v>617</v>
      </c>
    </row>
    <row r="77" spans="1:10" ht="30" x14ac:dyDescent="0.25">
      <c r="A77" s="63">
        <v>66</v>
      </c>
      <c r="B77" s="16" t="s">
        <v>42</v>
      </c>
      <c r="C77" s="63">
        <v>2002</v>
      </c>
      <c r="D77" s="17" t="s">
        <v>11</v>
      </c>
      <c r="E77" s="16" t="s">
        <v>43</v>
      </c>
      <c r="F77" s="16" t="s">
        <v>44</v>
      </c>
      <c r="G77" s="16" t="s">
        <v>45</v>
      </c>
      <c r="H77" s="64">
        <v>82</v>
      </c>
      <c r="I77" s="63" t="s">
        <v>617</v>
      </c>
      <c r="J77" s="16" t="s">
        <v>617</v>
      </c>
    </row>
    <row r="78" spans="1:10" x14ac:dyDescent="0.25">
      <c r="A78" s="63">
        <v>67</v>
      </c>
      <c r="B78" s="16" t="s">
        <v>175</v>
      </c>
      <c r="C78" s="63">
        <v>2004</v>
      </c>
      <c r="D78" s="17" t="s">
        <v>18</v>
      </c>
      <c r="E78" s="16" t="s">
        <v>19</v>
      </c>
      <c r="F78" s="16" t="s">
        <v>20</v>
      </c>
      <c r="G78" s="16" t="s">
        <v>21</v>
      </c>
      <c r="H78" s="64">
        <v>83</v>
      </c>
      <c r="I78" s="63" t="s">
        <v>617</v>
      </c>
      <c r="J78" s="16" t="s">
        <v>617</v>
      </c>
    </row>
    <row r="79" spans="1:10" x14ac:dyDescent="0.25">
      <c r="A79" s="63">
        <v>68</v>
      </c>
      <c r="B79" s="16" t="s">
        <v>17</v>
      </c>
      <c r="C79" s="63">
        <v>2004</v>
      </c>
      <c r="D79" s="17" t="s">
        <v>18</v>
      </c>
      <c r="E79" s="16" t="s">
        <v>19</v>
      </c>
      <c r="F79" s="16" t="s">
        <v>20</v>
      </c>
      <c r="G79" s="16" t="s">
        <v>21</v>
      </c>
      <c r="H79" s="64">
        <v>83</v>
      </c>
      <c r="I79" s="63" t="s">
        <v>617</v>
      </c>
      <c r="J79" s="16" t="s">
        <v>617</v>
      </c>
    </row>
    <row r="80" spans="1:10" x14ac:dyDescent="0.25">
      <c r="A80" s="63">
        <v>69</v>
      </c>
      <c r="B80" s="16" t="s">
        <v>155</v>
      </c>
      <c r="C80" s="63">
        <v>2004</v>
      </c>
      <c r="D80" s="17" t="s">
        <v>18</v>
      </c>
      <c r="E80" s="16" t="s">
        <v>12</v>
      </c>
      <c r="F80" s="16" t="s">
        <v>13</v>
      </c>
      <c r="G80" s="16" t="s">
        <v>818</v>
      </c>
      <c r="H80" s="64">
        <v>84</v>
      </c>
      <c r="I80" s="63" t="s">
        <v>617</v>
      </c>
      <c r="J80" s="16" t="s">
        <v>617</v>
      </c>
    </row>
    <row r="81" spans="1:10" ht="30" x14ac:dyDescent="0.25">
      <c r="A81" s="63">
        <v>0</v>
      </c>
      <c r="B81" s="16" t="s">
        <v>58</v>
      </c>
      <c r="C81" s="63">
        <v>2003</v>
      </c>
      <c r="D81" s="17" t="s">
        <v>18</v>
      </c>
      <c r="E81" s="16" t="s">
        <v>48</v>
      </c>
      <c r="F81" s="16" t="s">
        <v>59</v>
      </c>
      <c r="G81" s="16" t="s">
        <v>60</v>
      </c>
      <c r="H81" s="64" t="s">
        <v>1330</v>
      </c>
      <c r="I81" s="63" t="s">
        <v>617</v>
      </c>
      <c r="J81" s="16" t="s">
        <v>617</v>
      </c>
    </row>
    <row r="82" spans="1:10" ht="30" x14ac:dyDescent="0.25">
      <c r="A82" s="63">
        <v>0</v>
      </c>
      <c r="B82" s="16" t="s">
        <v>364</v>
      </c>
      <c r="C82" s="63">
        <v>1995</v>
      </c>
      <c r="D82" s="17" t="s">
        <v>25</v>
      </c>
      <c r="E82" s="16" t="s">
        <v>90</v>
      </c>
      <c r="F82" s="16" t="s">
        <v>365</v>
      </c>
      <c r="G82" s="16" t="s">
        <v>366</v>
      </c>
      <c r="H82" s="64" t="s">
        <v>1330</v>
      </c>
      <c r="I82" s="63" t="s">
        <v>617</v>
      </c>
      <c r="J82" s="16" t="s">
        <v>617</v>
      </c>
    </row>
    <row r="83" spans="1:10" ht="30" x14ac:dyDescent="0.25">
      <c r="A83" s="63">
        <v>0</v>
      </c>
      <c r="B83" s="16" t="s">
        <v>81</v>
      </c>
      <c r="C83" s="63">
        <v>2002</v>
      </c>
      <c r="D83" s="17" t="s">
        <v>11</v>
      </c>
      <c r="E83" s="16" t="s">
        <v>82</v>
      </c>
      <c r="F83" s="16" t="s">
        <v>605</v>
      </c>
      <c r="G83" s="16" t="s">
        <v>226</v>
      </c>
      <c r="H83" s="64" t="s">
        <v>1333</v>
      </c>
      <c r="I83" s="63" t="s">
        <v>617</v>
      </c>
      <c r="J83" s="16" t="s">
        <v>617</v>
      </c>
    </row>
    <row r="84" spans="1:10" ht="30" x14ac:dyDescent="0.25">
      <c r="A84" s="63">
        <v>0</v>
      </c>
      <c r="B84" s="16" t="s">
        <v>439</v>
      </c>
      <c r="C84" s="63">
        <v>2000</v>
      </c>
      <c r="D84" s="17" t="s">
        <v>11</v>
      </c>
      <c r="E84" s="16" t="s">
        <v>82</v>
      </c>
      <c r="F84" s="16" t="s">
        <v>222</v>
      </c>
      <c r="G84" s="16" t="s">
        <v>428</v>
      </c>
      <c r="H84" s="64" t="s">
        <v>1333</v>
      </c>
      <c r="I84" s="63" t="s">
        <v>617</v>
      </c>
      <c r="J84" s="16" t="s">
        <v>617</v>
      </c>
    </row>
    <row r="85" spans="1:10" x14ac:dyDescent="0.25">
      <c r="A85" s="63">
        <v>0</v>
      </c>
      <c r="B85" s="16" t="s">
        <v>212</v>
      </c>
      <c r="C85" s="63">
        <v>1998</v>
      </c>
      <c r="D85" s="17" t="s">
        <v>11</v>
      </c>
      <c r="E85" s="16" t="s">
        <v>12</v>
      </c>
      <c r="F85" s="16" t="s">
        <v>13</v>
      </c>
      <c r="G85" s="16" t="s">
        <v>213</v>
      </c>
      <c r="H85" s="64" t="s">
        <v>1333</v>
      </c>
      <c r="I85" s="63" t="s">
        <v>617</v>
      </c>
      <c r="J85" s="16" t="s">
        <v>617</v>
      </c>
    </row>
    <row r="86" spans="1:10" x14ac:dyDescent="0.25">
      <c r="A86" s="63">
        <v>0</v>
      </c>
      <c r="B86" s="16" t="s">
        <v>454</v>
      </c>
      <c r="C86" s="63">
        <v>2001</v>
      </c>
      <c r="D86" s="17" t="s">
        <v>11</v>
      </c>
      <c r="E86" s="16" t="s">
        <v>246</v>
      </c>
      <c r="F86" s="16" t="s">
        <v>247</v>
      </c>
      <c r="G86" s="16" t="s">
        <v>248</v>
      </c>
      <c r="H86" s="64" t="s">
        <v>1333</v>
      </c>
      <c r="I86" s="63" t="s">
        <v>617</v>
      </c>
      <c r="J86" s="16" t="s">
        <v>617</v>
      </c>
    </row>
    <row r="87" spans="1:10" x14ac:dyDescent="0.25">
      <c r="A87" s="63">
        <v>0</v>
      </c>
      <c r="B87" s="16" t="s">
        <v>467</v>
      </c>
      <c r="C87" s="63">
        <v>1989</v>
      </c>
      <c r="D87" s="17" t="s">
        <v>18</v>
      </c>
      <c r="E87" s="16" t="s">
        <v>12</v>
      </c>
      <c r="F87" s="16" t="s">
        <v>267</v>
      </c>
      <c r="G87" s="16" t="s">
        <v>76</v>
      </c>
      <c r="H87" s="64" t="s">
        <v>1333</v>
      </c>
      <c r="I87" s="63" t="s">
        <v>617</v>
      </c>
      <c r="J87" s="16" t="s">
        <v>617</v>
      </c>
    </row>
  </sheetData>
  <mergeCells count="10">
    <mergeCell ref="A8:J8"/>
    <mergeCell ref="A13:J13"/>
    <mergeCell ref="A18:J18"/>
    <mergeCell ref="A27:J27"/>
    <mergeCell ref="A1:J1"/>
    <mergeCell ref="A2:J2"/>
    <mergeCell ref="A3:B3"/>
    <mergeCell ref="C3:J3"/>
    <mergeCell ref="A4:J4"/>
    <mergeCell ref="A5:J5"/>
  </mergeCells>
  <pageMargins left="0.7" right="0.7" top="0.75" bottom="0.75" header="0.3" footer="0.3"/>
  <ignoredErrors>
    <ignoredError sqref="D33 D39 D42 D48 D50 D55 D58 D61:D63 D65:D68 D70 D72:D73 D75:D76 D78:D81 D8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1" x14ac:dyDescent="0.25">
      <c r="A4" s="23" t="s">
        <v>1301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23.25" x14ac:dyDescent="0.25">
      <c r="A5" s="24" t="s">
        <v>977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7" spans="1:35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1302</v>
      </c>
      <c r="AF8" s="27" t="s">
        <v>969</v>
      </c>
      <c r="AG8" s="27" t="s">
        <v>970</v>
      </c>
      <c r="AH8" s="27" t="s">
        <v>971</v>
      </c>
      <c r="AI8" s="27" t="s">
        <v>972</v>
      </c>
    </row>
    <row r="9" spans="1:3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45" x14ac:dyDescent="0.25">
      <c r="A10" s="41">
        <v>1</v>
      </c>
      <c r="B10" s="30" t="s">
        <v>164</v>
      </c>
      <c r="C10" s="30">
        <v>1994</v>
      </c>
      <c r="D10" s="43">
        <v>2000</v>
      </c>
      <c r="E10" s="43">
        <v>1994</v>
      </c>
      <c r="F10" s="30" t="s">
        <v>25</v>
      </c>
      <c r="G10" s="30" t="s">
        <v>36</v>
      </c>
      <c r="H10" s="30" t="s">
        <v>125</v>
      </c>
      <c r="I10" s="30" t="s">
        <v>38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41"/>
      <c r="AF10" s="45">
        <v>105.35</v>
      </c>
      <c r="AG10" s="41">
        <f t="shared" ref="AG10:AG12" si="0">SUM(J10:AE12)</f>
        <v>2</v>
      </c>
      <c r="AH10" s="45">
        <f t="shared" ref="AH10:AH12" si="1">AF10+AG10</f>
        <v>107.35</v>
      </c>
      <c r="AI10" s="45">
        <f t="shared" ref="AI10:AI12" si="2">IF( AND(ISNUMBER(AH$10),ISNUMBER(AH10)),(AH10-AH$10)/AH$10*100,"")</f>
        <v>0</v>
      </c>
    </row>
    <row r="11" spans="1:35" ht="60" x14ac:dyDescent="0.25">
      <c r="A11" s="42"/>
      <c r="B11" s="16" t="s">
        <v>305</v>
      </c>
      <c r="C11" s="16">
        <v>2000</v>
      </c>
      <c r="D11" s="44"/>
      <c r="E11" s="44"/>
      <c r="F11" s="16" t="s">
        <v>25</v>
      </c>
      <c r="G11" s="16" t="s">
        <v>36</v>
      </c>
      <c r="H11" s="16" t="s">
        <v>306</v>
      </c>
      <c r="I11" s="16" t="s">
        <v>180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42"/>
      <c r="AF11" s="46"/>
      <c r="AG11" s="42"/>
      <c r="AH11" s="46"/>
      <c r="AI11" s="46"/>
    </row>
    <row r="12" spans="1:35" ht="45" x14ac:dyDescent="0.25">
      <c r="A12" s="48"/>
      <c r="B12" s="49" t="s">
        <v>237</v>
      </c>
      <c r="C12" s="49">
        <v>1994</v>
      </c>
      <c r="D12" s="50"/>
      <c r="E12" s="50"/>
      <c r="F12" s="49" t="s">
        <v>25</v>
      </c>
      <c r="G12" s="49" t="s">
        <v>36</v>
      </c>
      <c r="H12" s="49" t="s">
        <v>125</v>
      </c>
      <c r="I12" s="49" t="s">
        <v>38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2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48"/>
      <c r="AF12" s="52"/>
      <c r="AG12" s="48"/>
      <c r="AH12" s="52"/>
      <c r="AI12" s="52"/>
    </row>
    <row r="13" spans="1:35" ht="90" x14ac:dyDescent="0.25">
      <c r="A13" s="41">
        <v>2</v>
      </c>
      <c r="B13" s="47" t="s">
        <v>575</v>
      </c>
      <c r="C13" s="47">
        <v>1990</v>
      </c>
      <c r="D13" s="43">
        <v>2000</v>
      </c>
      <c r="E13" s="43">
        <v>1990</v>
      </c>
      <c r="F13" s="47" t="s">
        <v>121</v>
      </c>
      <c r="G13" s="47" t="s">
        <v>576</v>
      </c>
      <c r="H13" s="47" t="s">
        <v>577</v>
      </c>
      <c r="I13" s="47" t="s">
        <v>578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2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41"/>
      <c r="AF13" s="45">
        <v>106.82</v>
      </c>
      <c r="AG13" s="41">
        <f t="shared" ref="AG13:AG15" si="3">SUM(J13:AE15)</f>
        <v>2</v>
      </c>
      <c r="AH13" s="45">
        <f t="shared" ref="AH13:AH15" si="4">AF13+AG13</f>
        <v>108.82</v>
      </c>
      <c r="AI13" s="45">
        <f t="shared" ref="AI13:AI15" si="5">IF( AND(ISNUMBER(AH$13),ISNUMBER(AH13)),(AH13-AH$13)/AH$13*100,"")</f>
        <v>0</v>
      </c>
    </row>
    <row r="14" spans="1:35" ht="30" x14ac:dyDescent="0.25">
      <c r="A14" s="42"/>
      <c r="B14" s="16" t="s">
        <v>558</v>
      </c>
      <c r="C14" s="16">
        <v>1994</v>
      </c>
      <c r="D14" s="44"/>
      <c r="E14" s="44"/>
      <c r="F14" s="16" t="s">
        <v>25</v>
      </c>
      <c r="G14" s="16" t="s">
        <v>82</v>
      </c>
      <c r="H14" s="16" t="s">
        <v>222</v>
      </c>
      <c r="I14" s="16" t="s">
        <v>298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42"/>
      <c r="AF14" s="46"/>
      <c r="AG14" s="42"/>
      <c r="AH14" s="46"/>
      <c r="AI14" s="46"/>
    </row>
    <row r="15" spans="1:35" ht="45" x14ac:dyDescent="0.25">
      <c r="A15" s="48"/>
      <c r="B15" s="49" t="s">
        <v>427</v>
      </c>
      <c r="C15" s="49">
        <v>2000</v>
      </c>
      <c r="D15" s="50"/>
      <c r="E15" s="50"/>
      <c r="F15" s="49" t="s">
        <v>11</v>
      </c>
      <c r="G15" s="49" t="s">
        <v>82</v>
      </c>
      <c r="H15" s="49" t="s">
        <v>222</v>
      </c>
      <c r="I15" s="49" t="s">
        <v>428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48"/>
      <c r="AF15" s="52"/>
      <c r="AG15" s="48"/>
      <c r="AH15" s="52"/>
      <c r="AI15" s="52"/>
    </row>
    <row r="16" spans="1:35" ht="30" x14ac:dyDescent="0.25">
      <c r="A16" s="41">
        <v>3</v>
      </c>
      <c r="B16" s="47" t="s">
        <v>555</v>
      </c>
      <c r="C16" s="47">
        <v>1983</v>
      </c>
      <c r="D16" s="43">
        <v>2000</v>
      </c>
      <c r="E16" s="43">
        <v>1983</v>
      </c>
      <c r="F16" s="47" t="s">
        <v>25</v>
      </c>
      <c r="G16" s="47" t="s">
        <v>82</v>
      </c>
      <c r="H16" s="47" t="s">
        <v>556</v>
      </c>
      <c r="I16" s="47" t="s">
        <v>375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41"/>
      <c r="AF16" s="45">
        <v>109.65</v>
      </c>
      <c r="AG16" s="41">
        <f t="shared" ref="AG16:AG18" si="6">SUM(J16:AE18)</f>
        <v>0</v>
      </c>
      <c r="AH16" s="45">
        <f t="shared" ref="AH16:AH18" si="7">AF16+AG16</f>
        <v>109.65</v>
      </c>
      <c r="AI16" s="45">
        <f t="shared" ref="AI16:AI18" si="8">IF( AND(ISNUMBER(AH$16),ISNUMBER(AH16)),(AH16-AH$16)/AH$16*100,"")</f>
        <v>0</v>
      </c>
    </row>
    <row r="17" spans="1:35" ht="30" x14ac:dyDescent="0.25">
      <c r="A17" s="42"/>
      <c r="B17" s="16" t="s">
        <v>221</v>
      </c>
      <c r="C17" s="16">
        <v>1997</v>
      </c>
      <c r="D17" s="44"/>
      <c r="E17" s="44"/>
      <c r="F17" s="16" t="s">
        <v>25</v>
      </c>
      <c r="G17" s="16" t="s">
        <v>82</v>
      </c>
      <c r="H17" s="16" t="s">
        <v>222</v>
      </c>
      <c r="I17" s="16" t="s">
        <v>223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42"/>
      <c r="AF17" s="46"/>
      <c r="AG17" s="42"/>
      <c r="AH17" s="46"/>
      <c r="AI17" s="46"/>
    </row>
    <row r="18" spans="1:35" ht="45" x14ac:dyDescent="0.25">
      <c r="A18" s="48"/>
      <c r="B18" s="49" t="s">
        <v>439</v>
      </c>
      <c r="C18" s="49">
        <v>2000</v>
      </c>
      <c r="D18" s="50"/>
      <c r="E18" s="50"/>
      <c r="F18" s="49" t="s">
        <v>11</v>
      </c>
      <c r="G18" s="49" t="s">
        <v>82</v>
      </c>
      <c r="H18" s="49" t="s">
        <v>222</v>
      </c>
      <c r="I18" s="49" t="s">
        <v>428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48"/>
      <c r="AF18" s="52"/>
      <c r="AG18" s="48"/>
      <c r="AH18" s="52"/>
      <c r="AI18" s="52"/>
    </row>
    <row r="19" spans="1:35" ht="45" x14ac:dyDescent="0.25">
      <c r="A19" s="41">
        <v>4</v>
      </c>
      <c r="B19" s="47" t="s">
        <v>141</v>
      </c>
      <c r="C19" s="47">
        <v>1996</v>
      </c>
      <c r="D19" s="43">
        <v>2001</v>
      </c>
      <c r="E19" s="43">
        <v>1989</v>
      </c>
      <c r="F19" s="47" t="s">
        <v>11</v>
      </c>
      <c r="G19" s="47" t="s">
        <v>36</v>
      </c>
      <c r="H19" s="47" t="s">
        <v>125</v>
      </c>
      <c r="I19" s="47" t="s">
        <v>38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2</v>
      </c>
      <c r="AE19" s="41"/>
      <c r="AF19" s="45">
        <v>115.54</v>
      </c>
      <c r="AG19" s="41">
        <f t="shared" ref="AG19:AG21" si="9">SUM(J19:AE21)</f>
        <v>2</v>
      </c>
      <c r="AH19" s="45">
        <f t="shared" ref="AH19:AH21" si="10">AF19+AG19</f>
        <v>117.54</v>
      </c>
      <c r="AI19" s="45">
        <f t="shared" ref="AI19:AI21" si="11">IF( AND(ISNUMBER(AH$19),ISNUMBER(AH19)),(AH19-AH$19)/AH$19*100,"")</f>
        <v>0</v>
      </c>
    </row>
    <row r="20" spans="1:35" ht="30" x14ac:dyDescent="0.25">
      <c r="A20" s="42"/>
      <c r="B20" s="16" t="s">
        <v>179</v>
      </c>
      <c r="C20" s="16">
        <v>1989</v>
      </c>
      <c r="D20" s="44"/>
      <c r="E20" s="44"/>
      <c r="F20" s="16" t="s">
        <v>25</v>
      </c>
      <c r="G20" s="16" t="s">
        <v>36</v>
      </c>
      <c r="H20" s="16" t="s">
        <v>125</v>
      </c>
      <c r="I20" s="16" t="s">
        <v>180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42"/>
      <c r="AF20" s="46"/>
      <c r="AG20" s="42"/>
      <c r="AH20" s="46"/>
      <c r="AI20" s="46"/>
    </row>
    <row r="21" spans="1:35" ht="45" x14ac:dyDescent="0.25">
      <c r="A21" s="48"/>
      <c r="B21" s="49" t="s">
        <v>332</v>
      </c>
      <c r="C21" s="49">
        <v>2001</v>
      </c>
      <c r="D21" s="50"/>
      <c r="E21" s="50"/>
      <c r="F21" s="49" t="s">
        <v>25</v>
      </c>
      <c r="G21" s="49" t="s">
        <v>36</v>
      </c>
      <c r="H21" s="49" t="s">
        <v>125</v>
      </c>
      <c r="I21" s="49" t="s">
        <v>38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48"/>
      <c r="AF21" s="52"/>
      <c r="AG21" s="48"/>
      <c r="AH21" s="52"/>
      <c r="AI21" s="52"/>
    </row>
    <row r="22" spans="1:35" ht="45" x14ac:dyDescent="0.25">
      <c r="A22" s="41">
        <v>5</v>
      </c>
      <c r="B22" s="47" t="s">
        <v>132</v>
      </c>
      <c r="C22" s="47">
        <v>1998</v>
      </c>
      <c r="D22" s="43">
        <v>2003</v>
      </c>
      <c r="E22" s="43">
        <v>1998</v>
      </c>
      <c r="F22" s="47" t="s">
        <v>11</v>
      </c>
      <c r="G22" s="47" t="s">
        <v>48</v>
      </c>
      <c r="H22" s="47" t="s">
        <v>133</v>
      </c>
      <c r="I22" s="47" t="s">
        <v>134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41"/>
      <c r="AF22" s="45">
        <v>122.61</v>
      </c>
      <c r="AG22" s="41">
        <f t="shared" ref="AG22:AG24" si="12">SUM(J22:AE24)</f>
        <v>2</v>
      </c>
      <c r="AH22" s="45">
        <f t="shared" ref="AH22:AH24" si="13">AF22+AG22</f>
        <v>124.61</v>
      </c>
      <c r="AI22" s="45">
        <f t="shared" ref="AI22:AI24" si="14">IF( AND(ISNUMBER(AH$22),ISNUMBER(AH22)),(AH22-AH$22)/AH$22*100,"")</f>
        <v>0</v>
      </c>
    </row>
    <row r="23" spans="1:35" ht="90" x14ac:dyDescent="0.25">
      <c r="A23" s="42"/>
      <c r="B23" s="16" t="s">
        <v>544</v>
      </c>
      <c r="C23" s="16">
        <v>2002</v>
      </c>
      <c r="D23" s="44"/>
      <c r="E23" s="44"/>
      <c r="F23" s="16" t="s">
        <v>11</v>
      </c>
      <c r="G23" s="16" t="s">
        <v>48</v>
      </c>
      <c r="H23" s="16" t="s">
        <v>545</v>
      </c>
      <c r="I23" s="16" t="s">
        <v>546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42"/>
      <c r="AF23" s="46"/>
      <c r="AG23" s="42"/>
      <c r="AH23" s="46"/>
      <c r="AI23" s="46"/>
    </row>
    <row r="24" spans="1:35" ht="60" x14ac:dyDescent="0.25">
      <c r="A24" s="48"/>
      <c r="B24" s="49" t="s">
        <v>567</v>
      </c>
      <c r="C24" s="49">
        <v>2003</v>
      </c>
      <c r="D24" s="50"/>
      <c r="E24" s="50"/>
      <c r="F24" s="49" t="s">
        <v>11</v>
      </c>
      <c r="G24" s="49" t="s">
        <v>48</v>
      </c>
      <c r="H24" s="49" t="s">
        <v>371</v>
      </c>
      <c r="I24" s="49" t="s">
        <v>568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48"/>
      <c r="AF24" s="52"/>
      <c r="AG24" s="48"/>
      <c r="AH24" s="52"/>
      <c r="AI24" s="52"/>
    </row>
    <row r="25" spans="1:35" ht="75" x14ac:dyDescent="0.25">
      <c r="A25" s="41">
        <v>6</v>
      </c>
      <c r="B25" s="47" t="s">
        <v>232</v>
      </c>
      <c r="C25" s="47">
        <v>2003</v>
      </c>
      <c r="D25" s="43">
        <v>2003</v>
      </c>
      <c r="E25" s="43">
        <v>1998</v>
      </c>
      <c r="F25" s="47" t="s">
        <v>11</v>
      </c>
      <c r="G25" s="47" t="s">
        <v>196</v>
      </c>
      <c r="H25" s="47" t="s">
        <v>197</v>
      </c>
      <c r="I25" s="47" t="s">
        <v>198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2</v>
      </c>
      <c r="AD25" s="2">
        <v>0</v>
      </c>
      <c r="AE25" s="41"/>
      <c r="AF25" s="45">
        <v>120.74</v>
      </c>
      <c r="AG25" s="41">
        <f t="shared" ref="AG25:AG27" si="15">SUM(J25:AE27)</f>
        <v>10</v>
      </c>
      <c r="AH25" s="45">
        <f t="shared" ref="AH25:AH27" si="16">AF25+AG25</f>
        <v>130.74</v>
      </c>
      <c r="AI25" s="45">
        <f t="shared" ref="AI25:AI27" si="17">IF( AND(ISNUMBER(AH$25),ISNUMBER(AH25)),(AH25-AH$25)/AH$25*100,"")</f>
        <v>0</v>
      </c>
    </row>
    <row r="26" spans="1:35" ht="60" x14ac:dyDescent="0.25">
      <c r="A26" s="42"/>
      <c r="B26" s="16" t="s">
        <v>310</v>
      </c>
      <c r="C26" s="16">
        <v>1998</v>
      </c>
      <c r="D26" s="44"/>
      <c r="E26" s="44"/>
      <c r="F26" s="16" t="s">
        <v>11</v>
      </c>
      <c r="G26" s="16" t="s">
        <v>196</v>
      </c>
      <c r="H26" s="16" t="s">
        <v>311</v>
      </c>
      <c r="I26" s="16" t="s">
        <v>173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2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42"/>
      <c r="AF26" s="46"/>
      <c r="AG26" s="42"/>
      <c r="AH26" s="46"/>
      <c r="AI26" s="46"/>
    </row>
    <row r="27" spans="1:35" ht="75" x14ac:dyDescent="0.25">
      <c r="A27" s="48"/>
      <c r="B27" s="49" t="s">
        <v>261</v>
      </c>
      <c r="C27" s="49">
        <v>2003</v>
      </c>
      <c r="D27" s="50"/>
      <c r="E27" s="50"/>
      <c r="F27" s="49" t="s">
        <v>11</v>
      </c>
      <c r="G27" s="49" t="s">
        <v>196</v>
      </c>
      <c r="H27" s="49" t="s">
        <v>197</v>
      </c>
      <c r="I27" s="49" t="s">
        <v>198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48"/>
      <c r="AF27" s="52"/>
      <c r="AG27" s="48"/>
      <c r="AH27" s="52"/>
      <c r="AI27" s="52"/>
    </row>
    <row r="28" spans="1:35" ht="60" x14ac:dyDescent="0.25">
      <c r="A28" s="41">
        <v>7</v>
      </c>
      <c r="B28" s="47" t="s">
        <v>364</v>
      </c>
      <c r="C28" s="47">
        <v>1995</v>
      </c>
      <c r="D28" s="43">
        <v>2004</v>
      </c>
      <c r="E28" s="43">
        <v>1995</v>
      </c>
      <c r="F28" s="47" t="s">
        <v>25</v>
      </c>
      <c r="G28" s="47" t="s">
        <v>90</v>
      </c>
      <c r="H28" s="47" t="s">
        <v>365</v>
      </c>
      <c r="I28" s="47" t="s">
        <v>366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41"/>
      <c r="AF28" s="45">
        <v>124.37</v>
      </c>
      <c r="AG28" s="41">
        <f t="shared" ref="AG28:AG30" si="18">SUM(J28:AE30)</f>
        <v>8</v>
      </c>
      <c r="AH28" s="45">
        <f t="shared" ref="AH28:AH30" si="19">AF28+AG28</f>
        <v>132.37</v>
      </c>
      <c r="AI28" s="45">
        <f t="shared" ref="AI28:AI30" si="20">IF( AND(ISNUMBER(AH$28),ISNUMBER(AH28)),(AH28-AH$28)/AH$28*100,"")</f>
        <v>0</v>
      </c>
    </row>
    <row r="29" spans="1:35" ht="60" x14ac:dyDescent="0.25">
      <c r="A29" s="42"/>
      <c r="B29" s="16" t="s">
        <v>98</v>
      </c>
      <c r="C29" s="16">
        <v>2003</v>
      </c>
      <c r="D29" s="44"/>
      <c r="E29" s="44"/>
      <c r="F29" s="16" t="s">
        <v>11</v>
      </c>
      <c r="G29" s="16" t="s">
        <v>99</v>
      </c>
      <c r="H29" s="16" t="s">
        <v>609</v>
      </c>
      <c r="I29" s="16" t="s">
        <v>101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42"/>
      <c r="AF29" s="46"/>
      <c r="AG29" s="42"/>
      <c r="AH29" s="46"/>
      <c r="AI29" s="46"/>
    </row>
    <row r="30" spans="1:35" ht="60" x14ac:dyDescent="0.25">
      <c r="A30" s="48"/>
      <c r="B30" s="49" t="s">
        <v>89</v>
      </c>
      <c r="C30" s="49">
        <v>2004</v>
      </c>
      <c r="D30" s="50"/>
      <c r="E30" s="50"/>
      <c r="F30" s="49" t="s">
        <v>11</v>
      </c>
      <c r="G30" s="49" t="s">
        <v>90</v>
      </c>
      <c r="H30" s="49" t="s">
        <v>91</v>
      </c>
      <c r="I30" s="49" t="s">
        <v>92</v>
      </c>
      <c r="J30" s="51">
        <v>2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2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48"/>
      <c r="AF30" s="52"/>
      <c r="AG30" s="48"/>
      <c r="AH30" s="52"/>
      <c r="AI30" s="52"/>
    </row>
    <row r="31" spans="1:35" ht="60" x14ac:dyDescent="0.25">
      <c r="A31" s="41">
        <v>8</v>
      </c>
      <c r="B31" s="47" t="s">
        <v>252</v>
      </c>
      <c r="C31" s="47">
        <v>2002</v>
      </c>
      <c r="D31" s="43">
        <v>2004</v>
      </c>
      <c r="E31" s="43">
        <v>2002</v>
      </c>
      <c r="F31" s="47" t="s">
        <v>11</v>
      </c>
      <c r="G31" s="47" t="s">
        <v>108</v>
      </c>
      <c r="H31" s="47" t="s">
        <v>167</v>
      </c>
      <c r="I31" s="47" t="s">
        <v>253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41"/>
      <c r="AF31" s="45">
        <v>131.41999999999999</v>
      </c>
      <c r="AG31" s="41">
        <f t="shared" ref="AG31:AG33" si="21">SUM(J31:AE33)</f>
        <v>2</v>
      </c>
      <c r="AH31" s="45">
        <f t="shared" ref="AH31:AH33" si="22">AF31+AG31</f>
        <v>133.41999999999999</v>
      </c>
      <c r="AI31" s="45">
        <f t="shared" ref="AI31:AI33" si="23">IF( AND(ISNUMBER(AH$31),ISNUMBER(AH31)),(AH31-AH$31)/AH$31*100,"")</f>
        <v>0</v>
      </c>
    </row>
    <row r="32" spans="1:35" ht="60" x14ac:dyDescent="0.25">
      <c r="A32" s="42"/>
      <c r="B32" s="16" t="s">
        <v>447</v>
      </c>
      <c r="C32" s="16">
        <v>2004</v>
      </c>
      <c r="D32" s="44"/>
      <c r="E32" s="44"/>
      <c r="F32" s="16" t="s">
        <v>11</v>
      </c>
      <c r="G32" s="16" t="s">
        <v>108</v>
      </c>
      <c r="H32" s="16" t="s">
        <v>167</v>
      </c>
      <c r="I32" s="16" t="s">
        <v>168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42"/>
      <c r="AF32" s="46"/>
      <c r="AG32" s="42"/>
      <c r="AH32" s="46"/>
      <c r="AI32" s="46"/>
    </row>
    <row r="33" spans="1:35" ht="60" x14ac:dyDescent="0.25">
      <c r="A33" s="48"/>
      <c r="B33" s="49" t="s">
        <v>483</v>
      </c>
      <c r="C33" s="49">
        <v>2002</v>
      </c>
      <c r="D33" s="50"/>
      <c r="E33" s="50"/>
      <c r="F33" s="49" t="s">
        <v>11</v>
      </c>
      <c r="G33" s="49" t="s">
        <v>484</v>
      </c>
      <c r="H33" s="49" t="s">
        <v>167</v>
      </c>
      <c r="I33" s="49" t="s">
        <v>253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2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48"/>
      <c r="AF33" s="52"/>
      <c r="AG33" s="48"/>
      <c r="AH33" s="52"/>
      <c r="AI33" s="52"/>
    </row>
    <row r="34" spans="1:35" ht="60" x14ac:dyDescent="0.25">
      <c r="A34" s="41">
        <v>9</v>
      </c>
      <c r="B34" s="47" t="s">
        <v>445</v>
      </c>
      <c r="C34" s="47">
        <v>2002</v>
      </c>
      <c r="D34" s="43">
        <v>2002</v>
      </c>
      <c r="E34" s="43">
        <v>2002</v>
      </c>
      <c r="F34" s="47" t="s">
        <v>11</v>
      </c>
      <c r="G34" s="47" t="s">
        <v>36</v>
      </c>
      <c r="H34" s="47" t="s">
        <v>37</v>
      </c>
      <c r="I34" s="47" t="s">
        <v>38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41"/>
      <c r="AF34" s="45">
        <v>126.08</v>
      </c>
      <c r="AG34" s="41">
        <f t="shared" ref="AG34:AG36" si="24">SUM(J34:AE36)</f>
        <v>8</v>
      </c>
      <c r="AH34" s="45">
        <f t="shared" ref="AH34:AH36" si="25">AF34+AG34</f>
        <v>134.07999999999998</v>
      </c>
      <c r="AI34" s="45">
        <f t="shared" ref="AI34:AI36" si="26">IF( AND(ISNUMBER(AH$34),ISNUMBER(AH34)),(AH34-AH$34)/AH$34*100,"")</f>
        <v>0</v>
      </c>
    </row>
    <row r="35" spans="1:35" ht="60" x14ac:dyDescent="0.25">
      <c r="A35" s="42"/>
      <c r="B35" s="16" t="s">
        <v>338</v>
      </c>
      <c r="C35" s="16">
        <v>2002</v>
      </c>
      <c r="D35" s="44"/>
      <c r="E35" s="44"/>
      <c r="F35" s="16" t="s">
        <v>11</v>
      </c>
      <c r="G35" s="16" t="s">
        <v>36</v>
      </c>
      <c r="H35" s="16" t="s">
        <v>37</v>
      </c>
      <c r="I35" s="16" t="s">
        <v>38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42"/>
      <c r="AF35" s="46"/>
      <c r="AG35" s="42"/>
      <c r="AH35" s="46"/>
      <c r="AI35" s="46"/>
    </row>
    <row r="36" spans="1:35" ht="60" x14ac:dyDescent="0.25">
      <c r="A36" s="48"/>
      <c r="B36" s="49" t="s">
        <v>150</v>
      </c>
      <c r="C36" s="49">
        <v>2002</v>
      </c>
      <c r="D36" s="50"/>
      <c r="E36" s="50"/>
      <c r="F36" s="49" t="s">
        <v>11</v>
      </c>
      <c r="G36" s="49" t="s">
        <v>36</v>
      </c>
      <c r="H36" s="49" t="s">
        <v>37</v>
      </c>
      <c r="I36" s="49" t="s">
        <v>38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2</v>
      </c>
      <c r="W36" s="51">
        <v>0</v>
      </c>
      <c r="X36" s="51">
        <v>2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48"/>
      <c r="AF36" s="52"/>
      <c r="AG36" s="48"/>
      <c r="AH36" s="52"/>
      <c r="AI36" s="52"/>
    </row>
    <row r="37" spans="1:35" ht="60" x14ac:dyDescent="0.25">
      <c r="A37" s="41">
        <v>10</v>
      </c>
      <c r="B37" s="47" t="s">
        <v>340</v>
      </c>
      <c r="C37" s="47">
        <v>2000</v>
      </c>
      <c r="D37" s="43">
        <v>2003</v>
      </c>
      <c r="E37" s="43">
        <v>1989</v>
      </c>
      <c r="F37" s="47" t="s">
        <v>11</v>
      </c>
      <c r="G37" s="47" t="s">
        <v>12</v>
      </c>
      <c r="H37" s="47" t="s">
        <v>13</v>
      </c>
      <c r="I37" s="47" t="s">
        <v>647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41"/>
      <c r="AF37" s="45">
        <v>129.62</v>
      </c>
      <c r="AG37" s="41">
        <f t="shared" ref="AG37:AG39" si="27">SUM(J37:AE39)</f>
        <v>8</v>
      </c>
      <c r="AH37" s="45">
        <f t="shared" ref="AH37:AH39" si="28">AF37+AG37</f>
        <v>137.62</v>
      </c>
      <c r="AI37" s="45">
        <f t="shared" ref="AI37:AI39" si="29">IF( AND(ISNUMBER(AH$37),ISNUMBER(AH37)),(AH37-AH$37)/AH$37*100,"")</f>
        <v>0</v>
      </c>
    </row>
    <row r="38" spans="1:35" ht="45" x14ac:dyDescent="0.25">
      <c r="A38" s="42"/>
      <c r="B38" s="16" t="s">
        <v>308</v>
      </c>
      <c r="C38" s="16">
        <v>2003</v>
      </c>
      <c r="D38" s="44"/>
      <c r="E38" s="44"/>
      <c r="F38" s="16" t="s">
        <v>11</v>
      </c>
      <c r="G38" s="16" t="s">
        <v>12</v>
      </c>
      <c r="H38" s="16" t="s">
        <v>13</v>
      </c>
      <c r="I38" s="16" t="s">
        <v>14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2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42"/>
      <c r="AF38" s="46"/>
      <c r="AG38" s="42"/>
      <c r="AH38" s="46"/>
      <c r="AI38" s="46"/>
    </row>
    <row r="39" spans="1:35" ht="30" x14ac:dyDescent="0.25">
      <c r="A39" s="48"/>
      <c r="B39" s="49" t="s">
        <v>40</v>
      </c>
      <c r="C39" s="49">
        <v>1989</v>
      </c>
      <c r="D39" s="50"/>
      <c r="E39" s="50"/>
      <c r="F39" s="49" t="s">
        <v>25</v>
      </c>
      <c r="G39" s="49" t="s">
        <v>12</v>
      </c>
      <c r="H39" s="49" t="s">
        <v>27</v>
      </c>
      <c r="I39" s="49" t="s">
        <v>28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2</v>
      </c>
      <c r="R39" s="51">
        <v>0</v>
      </c>
      <c r="S39" s="51">
        <v>0</v>
      </c>
      <c r="T39" s="51">
        <v>0</v>
      </c>
      <c r="U39" s="51">
        <v>0</v>
      </c>
      <c r="V39" s="51">
        <v>2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48"/>
      <c r="AF39" s="52"/>
      <c r="AG39" s="48"/>
      <c r="AH39" s="52"/>
      <c r="AI39" s="52"/>
    </row>
    <row r="40" spans="1:35" ht="30" x14ac:dyDescent="0.25">
      <c r="A40" s="41">
        <v>11</v>
      </c>
      <c r="B40" s="47" t="s">
        <v>492</v>
      </c>
      <c r="C40" s="47">
        <v>2000</v>
      </c>
      <c r="D40" s="43">
        <v>2001</v>
      </c>
      <c r="E40" s="43">
        <v>2000</v>
      </c>
      <c r="F40" s="47" t="s">
        <v>11</v>
      </c>
      <c r="G40" s="47" t="s">
        <v>43</v>
      </c>
      <c r="H40" s="47" t="s">
        <v>53</v>
      </c>
      <c r="I40" s="47" t="s">
        <v>72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v>0</v>
      </c>
      <c r="T40" s="2">
        <v>0</v>
      </c>
      <c r="U40" s="2">
        <v>2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41"/>
      <c r="AF40" s="45">
        <v>125.82</v>
      </c>
      <c r="AG40" s="41">
        <f t="shared" ref="AG40:AG42" si="30">SUM(J40:AE42)</f>
        <v>12</v>
      </c>
      <c r="AH40" s="45">
        <f t="shared" ref="AH40:AH42" si="31">AF40+AG40</f>
        <v>137.82</v>
      </c>
      <c r="AI40" s="45">
        <f t="shared" ref="AI40:AI42" si="32">IF( AND(ISNUMBER(AH$40),ISNUMBER(AH40)),(AH40-AH$40)/AH$40*100,"")</f>
        <v>0</v>
      </c>
    </row>
    <row r="41" spans="1:35" ht="75" x14ac:dyDescent="0.25">
      <c r="A41" s="42"/>
      <c r="B41" s="16" t="s">
        <v>78</v>
      </c>
      <c r="C41" s="16">
        <v>2001</v>
      </c>
      <c r="D41" s="44"/>
      <c r="E41" s="44"/>
      <c r="F41" s="16" t="s">
        <v>11</v>
      </c>
      <c r="G41" s="16" t="s">
        <v>43</v>
      </c>
      <c r="H41" s="16" t="s">
        <v>44</v>
      </c>
      <c r="I41" s="16" t="s">
        <v>79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42"/>
      <c r="AF41" s="46"/>
      <c r="AG41" s="42"/>
      <c r="AH41" s="46"/>
      <c r="AI41" s="46"/>
    </row>
    <row r="42" spans="1:35" ht="30" x14ac:dyDescent="0.25">
      <c r="A42" s="48"/>
      <c r="B42" s="49" t="s">
        <v>496</v>
      </c>
      <c r="C42" s="49">
        <v>2000</v>
      </c>
      <c r="D42" s="50"/>
      <c r="E42" s="50"/>
      <c r="F42" s="49" t="s">
        <v>11</v>
      </c>
      <c r="G42" s="49" t="s">
        <v>43</v>
      </c>
      <c r="H42" s="49" t="s">
        <v>53</v>
      </c>
      <c r="I42" s="49" t="s">
        <v>79</v>
      </c>
      <c r="J42" s="51">
        <v>0</v>
      </c>
      <c r="K42" s="51">
        <v>2</v>
      </c>
      <c r="L42" s="51">
        <v>0</v>
      </c>
      <c r="M42" s="51">
        <v>0</v>
      </c>
      <c r="N42" s="51">
        <v>2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2</v>
      </c>
      <c r="AD42" s="51">
        <v>0</v>
      </c>
      <c r="AE42" s="48"/>
      <c r="AF42" s="52"/>
      <c r="AG42" s="48"/>
      <c r="AH42" s="52"/>
      <c r="AI42" s="52"/>
    </row>
    <row r="43" spans="1:35" ht="75" x14ac:dyDescent="0.25">
      <c r="A43" s="41">
        <v>12</v>
      </c>
      <c r="B43" s="47" t="s">
        <v>494</v>
      </c>
      <c r="C43" s="47">
        <v>2003</v>
      </c>
      <c r="D43" s="43">
        <v>2003</v>
      </c>
      <c r="E43" s="43">
        <v>1998</v>
      </c>
      <c r="F43" s="47" t="s">
        <v>11</v>
      </c>
      <c r="G43" s="47" t="s">
        <v>12</v>
      </c>
      <c r="H43" s="47" t="s">
        <v>13</v>
      </c>
      <c r="I43" s="47" t="s">
        <v>685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41"/>
      <c r="AF43" s="45">
        <v>131.44999999999999</v>
      </c>
      <c r="AG43" s="41">
        <f t="shared" ref="AG43:AG45" si="33">SUM(J43:AE45)</f>
        <v>8</v>
      </c>
      <c r="AH43" s="45">
        <f t="shared" ref="AH43:AH45" si="34">AF43+AG43</f>
        <v>139.44999999999999</v>
      </c>
      <c r="AI43" s="45">
        <f t="shared" ref="AI43:AI45" si="35">IF( AND(ISNUMBER(AH$43),ISNUMBER(AH43)),(AH43-AH$43)/AH$43*100,"")</f>
        <v>0</v>
      </c>
    </row>
    <row r="44" spans="1:35" ht="45" x14ac:dyDescent="0.25">
      <c r="A44" s="42"/>
      <c r="B44" s="16" t="s">
        <v>56</v>
      </c>
      <c r="C44" s="16">
        <v>2002</v>
      </c>
      <c r="D44" s="44"/>
      <c r="E44" s="44"/>
      <c r="F44" s="16" t="s">
        <v>11</v>
      </c>
      <c r="G44" s="16" t="s">
        <v>12</v>
      </c>
      <c r="H44" s="16" t="s">
        <v>13</v>
      </c>
      <c r="I44" s="16" t="s">
        <v>14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42"/>
      <c r="AF44" s="46"/>
      <c r="AG44" s="42"/>
      <c r="AH44" s="46"/>
      <c r="AI44" s="46"/>
    </row>
    <row r="45" spans="1:35" ht="30" x14ac:dyDescent="0.25">
      <c r="A45" s="48"/>
      <c r="B45" s="49" t="s">
        <v>212</v>
      </c>
      <c r="C45" s="49">
        <v>1998</v>
      </c>
      <c r="D45" s="50"/>
      <c r="E45" s="50"/>
      <c r="F45" s="49" t="s">
        <v>11</v>
      </c>
      <c r="G45" s="49" t="s">
        <v>12</v>
      </c>
      <c r="H45" s="49" t="s">
        <v>13</v>
      </c>
      <c r="I45" s="49" t="s">
        <v>213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2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2</v>
      </c>
      <c r="AD45" s="51">
        <v>2</v>
      </c>
      <c r="AE45" s="48"/>
      <c r="AF45" s="52"/>
      <c r="AG45" s="48"/>
      <c r="AH45" s="52"/>
      <c r="AI45" s="52"/>
    </row>
    <row r="46" spans="1:35" ht="30" x14ac:dyDescent="0.25">
      <c r="A46" s="41">
        <v>13</v>
      </c>
      <c r="B46" s="47" t="s">
        <v>322</v>
      </c>
      <c r="C46" s="47">
        <v>1973</v>
      </c>
      <c r="D46" s="43">
        <v>2004</v>
      </c>
      <c r="E46" s="43">
        <v>1973</v>
      </c>
      <c r="F46" s="47" t="s">
        <v>11</v>
      </c>
      <c r="G46" s="47" t="s">
        <v>82</v>
      </c>
      <c r="H46" s="47" t="s">
        <v>148</v>
      </c>
      <c r="I46" s="47" t="s">
        <v>323</v>
      </c>
      <c r="J46" s="2">
        <v>0</v>
      </c>
      <c r="K46" s="2">
        <v>0</v>
      </c>
      <c r="L46" s="2">
        <v>0</v>
      </c>
      <c r="M46" s="2">
        <v>2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2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41"/>
      <c r="AF46" s="45">
        <v>142.04</v>
      </c>
      <c r="AG46" s="41">
        <f t="shared" ref="AG46:AG48" si="36">SUM(J46:AE48)</f>
        <v>6</v>
      </c>
      <c r="AH46" s="45">
        <f t="shared" ref="AH46:AH48" si="37">AF46+AG46</f>
        <v>148.04</v>
      </c>
      <c r="AI46" s="45">
        <f t="shared" ref="AI46:AI48" si="38">IF( AND(ISNUMBER(AH$46),ISNUMBER(AH46)),(AH46-AH$46)/AH$46*100,"")</f>
        <v>0</v>
      </c>
    </row>
    <row r="47" spans="1:35" ht="30" x14ac:dyDescent="0.25">
      <c r="A47" s="42"/>
      <c r="B47" s="16" t="s">
        <v>410</v>
      </c>
      <c r="C47" s="16">
        <v>1978</v>
      </c>
      <c r="D47" s="44"/>
      <c r="E47" s="44"/>
      <c r="F47" s="16">
        <v>1</v>
      </c>
      <c r="G47" s="16" t="s">
        <v>82</v>
      </c>
      <c r="H47" s="16"/>
      <c r="I47" s="16" t="s">
        <v>76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42"/>
      <c r="AF47" s="46"/>
      <c r="AG47" s="42"/>
      <c r="AH47" s="46"/>
      <c r="AI47" s="46"/>
    </row>
    <row r="48" spans="1:35" ht="45" x14ac:dyDescent="0.25">
      <c r="A48" s="48"/>
      <c r="B48" s="49" t="s">
        <v>550</v>
      </c>
      <c r="C48" s="49">
        <v>2004</v>
      </c>
      <c r="D48" s="50"/>
      <c r="E48" s="50"/>
      <c r="F48" s="49">
        <v>1</v>
      </c>
      <c r="G48" s="49" t="s">
        <v>82</v>
      </c>
      <c r="H48" s="49" t="s">
        <v>605</v>
      </c>
      <c r="I48" s="49" t="s">
        <v>551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48"/>
      <c r="AF48" s="52"/>
      <c r="AG48" s="48"/>
      <c r="AH48" s="52"/>
      <c r="AI48" s="52"/>
    </row>
    <row r="49" spans="1:35" ht="75" x14ac:dyDescent="0.25">
      <c r="A49" s="41">
        <v>14</v>
      </c>
      <c r="B49" s="47" t="s">
        <v>383</v>
      </c>
      <c r="C49" s="47">
        <v>2003</v>
      </c>
      <c r="D49" s="43">
        <v>2004</v>
      </c>
      <c r="E49" s="43">
        <v>2002</v>
      </c>
      <c r="F49" s="47" t="s">
        <v>11</v>
      </c>
      <c r="G49" s="47" t="s">
        <v>196</v>
      </c>
      <c r="H49" s="47" t="s">
        <v>197</v>
      </c>
      <c r="I49" s="47" t="s">
        <v>198</v>
      </c>
      <c r="J49" s="2">
        <v>0</v>
      </c>
      <c r="K49" s="2">
        <v>2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2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2</v>
      </c>
      <c r="AC49" s="2">
        <v>2</v>
      </c>
      <c r="AD49" s="2">
        <v>2</v>
      </c>
      <c r="AE49" s="41"/>
      <c r="AF49" s="45">
        <v>146.51</v>
      </c>
      <c r="AG49" s="41">
        <f t="shared" ref="AG49:AG51" si="39">SUM(J49:AE51)</f>
        <v>18</v>
      </c>
      <c r="AH49" s="45">
        <f t="shared" ref="AH49:AH51" si="40">AF49+AG49</f>
        <v>164.51</v>
      </c>
      <c r="AI49" s="45">
        <f t="shared" ref="AI49:AI51" si="41">IF( AND(ISNUMBER(AH$49),ISNUMBER(AH49)),(AH49-AH$49)/AH$49*100,"")</f>
        <v>0</v>
      </c>
    </row>
    <row r="50" spans="1:35" ht="75" x14ac:dyDescent="0.25">
      <c r="A50" s="42"/>
      <c r="B50" s="16" t="s">
        <v>250</v>
      </c>
      <c r="C50" s="16">
        <v>2002</v>
      </c>
      <c r="D50" s="44"/>
      <c r="E50" s="44"/>
      <c r="F50" s="16" t="s">
        <v>11</v>
      </c>
      <c r="G50" s="16" t="s">
        <v>196</v>
      </c>
      <c r="H50" s="16" t="s">
        <v>197</v>
      </c>
      <c r="I50" s="16" t="s">
        <v>198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2</v>
      </c>
      <c r="Y50" s="5">
        <v>0</v>
      </c>
      <c r="Z50" s="5">
        <v>0</v>
      </c>
      <c r="AA50" s="5">
        <v>0</v>
      </c>
      <c r="AB50" s="5">
        <v>0</v>
      </c>
      <c r="AC50" s="5">
        <v>2</v>
      </c>
      <c r="AD50" s="5">
        <v>0</v>
      </c>
      <c r="AE50" s="42"/>
      <c r="AF50" s="46"/>
      <c r="AG50" s="42"/>
      <c r="AH50" s="46"/>
      <c r="AI50" s="46"/>
    </row>
    <row r="51" spans="1:35" ht="75" x14ac:dyDescent="0.25">
      <c r="A51" s="48"/>
      <c r="B51" s="49" t="s">
        <v>195</v>
      </c>
      <c r="C51" s="49">
        <v>2004</v>
      </c>
      <c r="D51" s="50"/>
      <c r="E51" s="50"/>
      <c r="F51" s="49">
        <v>1</v>
      </c>
      <c r="G51" s="49" t="s">
        <v>196</v>
      </c>
      <c r="H51" s="49" t="s">
        <v>197</v>
      </c>
      <c r="I51" s="49" t="s">
        <v>198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2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48"/>
      <c r="AF51" s="52"/>
      <c r="AG51" s="48"/>
      <c r="AH51" s="52"/>
      <c r="AI51" s="52"/>
    </row>
    <row r="52" spans="1:35" ht="30" x14ac:dyDescent="0.25">
      <c r="A52" s="41">
        <v>15</v>
      </c>
      <c r="B52" s="47" t="s">
        <v>319</v>
      </c>
      <c r="C52" s="47">
        <v>1997</v>
      </c>
      <c r="D52" s="43">
        <v>2003</v>
      </c>
      <c r="E52" s="43">
        <v>1997</v>
      </c>
      <c r="F52" s="47" t="s">
        <v>25</v>
      </c>
      <c r="G52" s="47" t="s">
        <v>12</v>
      </c>
      <c r="H52" s="47" t="s">
        <v>27</v>
      </c>
      <c r="I52" s="47" t="s">
        <v>320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41"/>
      <c r="AF52" s="45">
        <v>109.76</v>
      </c>
      <c r="AG52" s="41">
        <f t="shared" ref="AG52:AG54" si="42">SUM(J52:AE54)</f>
        <v>56</v>
      </c>
      <c r="AH52" s="45">
        <f t="shared" ref="AH52:AH54" si="43">AF52+AG52</f>
        <v>165.76</v>
      </c>
      <c r="AI52" s="45">
        <f t="shared" ref="AI52:AI54" si="44">IF( AND(ISNUMBER(AH$52),ISNUMBER(AH52)),(AH52-AH$52)/AH$52*100,"")</f>
        <v>0</v>
      </c>
    </row>
    <row r="53" spans="1:35" ht="60" x14ac:dyDescent="0.25">
      <c r="A53" s="42"/>
      <c r="B53" s="16" t="s">
        <v>295</v>
      </c>
      <c r="C53" s="16">
        <v>1999</v>
      </c>
      <c r="D53" s="44"/>
      <c r="E53" s="44"/>
      <c r="F53" s="16" t="s">
        <v>11</v>
      </c>
      <c r="G53" s="16" t="s">
        <v>12</v>
      </c>
      <c r="H53" s="16" t="s">
        <v>13</v>
      </c>
      <c r="I53" s="16" t="s">
        <v>647</v>
      </c>
      <c r="J53" s="5">
        <v>0</v>
      </c>
      <c r="K53" s="5">
        <v>0</v>
      </c>
      <c r="L53" s="5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42"/>
      <c r="AF53" s="46"/>
      <c r="AG53" s="42"/>
      <c r="AH53" s="46"/>
      <c r="AI53" s="46"/>
    </row>
    <row r="54" spans="1:35" ht="45" x14ac:dyDescent="0.25">
      <c r="A54" s="48"/>
      <c r="B54" s="49" t="s">
        <v>469</v>
      </c>
      <c r="C54" s="49">
        <v>2003</v>
      </c>
      <c r="D54" s="50"/>
      <c r="E54" s="50"/>
      <c r="F54" s="49" t="s">
        <v>11</v>
      </c>
      <c r="G54" s="49" t="s">
        <v>12</v>
      </c>
      <c r="H54" s="49" t="s">
        <v>13</v>
      </c>
      <c r="I54" s="49" t="s">
        <v>14</v>
      </c>
      <c r="J54" s="51">
        <v>0</v>
      </c>
      <c r="K54" s="51">
        <v>0</v>
      </c>
      <c r="L54" s="51">
        <v>0</v>
      </c>
      <c r="M54" s="51">
        <v>0</v>
      </c>
      <c r="N54" s="51">
        <v>2</v>
      </c>
      <c r="O54" s="51">
        <v>0</v>
      </c>
      <c r="P54" s="51">
        <v>0</v>
      </c>
      <c r="Q54" s="51">
        <v>0</v>
      </c>
      <c r="R54" s="51">
        <v>0</v>
      </c>
      <c r="S54" s="51">
        <v>2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50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48"/>
      <c r="AF54" s="52"/>
      <c r="AG54" s="48"/>
      <c r="AH54" s="52"/>
      <c r="AI54" s="52"/>
    </row>
    <row r="55" spans="1:35" ht="30" x14ac:dyDescent="0.25">
      <c r="A55" s="41">
        <v>16</v>
      </c>
      <c r="B55" s="47" t="s">
        <v>177</v>
      </c>
      <c r="C55" s="47">
        <v>2002</v>
      </c>
      <c r="D55" s="43">
        <v>2004</v>
      </c>
      <c r="E55" s="43">
        <v>2002</v>
      </c>
      <c r="F55" s="47">
        <v>1</v>
      </c>
      <c r="G55" s="47" t="s">
        <v>19</v>
      </c>
      <c r="H55" s="47" t="s">
        <v>20</v>
      </c>
      <c r="I55" s="47" t="s">
        <v>21</v>
      </c>
      <c r="J55" s="2">
        <v>0</v>
      </c>
      <c r="K55" s="2">
        <v>0</v>
      </c>
      <c r="L55" s="2">
        <v>0</v>
      </c>
      <c r="M55" s="2">
        <v>2</v>
      </c>
      <c r="N55" s="2">
        <v>0</v>
      </c>
      <c r="O55" s="2">
        <v>0</v>
      </c>
      <c r="P55" s="2">
        <v>0</v>
      </c>
      <c r="Q55" s="2">
        <v>2</v>
      </c>
      <c r="R55" s="2">
        <v>2</v>
      </c>
      <c r="S55" s="2">
        <v>2</v>
      </c>
      <c r="T55" s="2">
        <v>2</v>
      </c>
      <c r="U55" s="2">
        <v>0</v>
      </c>
      <c r="V55" s="2">
        <v>0</v>
      </c>
      <c r="W55" s="2">
        <v>0</v>
      </c>
      <c r="X55" s="2">
        <v>0</v>
      </c>
      <c r="Y55" s="2">
        <v>2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s="41"/>
      <c r="AF55" s="45">
        <v>141.72999999999999</v>
      </c>
      <c r="AG55" s="41">
        <f t="shared" ref="AG55:AG57" si="45">SUM(J55:AE57)</f>
        <v>28</v>
      </c>
      <c r="AH55" s="45">
        <f t="shared" ref="AH55:AH57" si="46">AF55+AG55</f>
        <v>169.73</v>
      </c>
      <c r="AI55" s="45">
        <f t="shared" ref="AI55:AI57" si="47">IF( AND(ISNUMBER(AH$55),ISNUMBER(AH55)),(AH55-AH$55)/AH$55*100,"")</f>
        <v>0</v>
      </c>
    </row>
    <row r="56" spans="1:35" ht="45" x14ac:dyDescent="0.25">
      <c r="A56" s="42"/>
      <c r="B56" s="16" t="s">
        <v>390</v>
      </c>
      <c r="C56" s="16">
        <v>2002</v>
      </c>
      <c r="D56" s="44"/>
      <c r="E56" s="44"/>
      <c r="F56" s="16">
        <v>1</v>
      </c>
      <c r="G56" s="16" t="s">
        <v>19</v>
      </c>
      <c r="H56" s="16" t="s">
        <v>20</v>
      </c>
      <c r="I56" s="16" t="s">
        <v>391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2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2</v>
      </c>
      <c r="AE56" s="42"/>
      <c r="AF56" s="46"/>
      <c r="AG56" s="42"/>
      <c r="AH56" s="46"/>
      <c r="AI56" s="46"/>
    </row>
    <row r="57" spans="1:35" ht="30" x14ac:dyDescent="0.25">
      <c r="A57" s="48"/>
      <c r="B57" s="49" t="s">
        <v>175</v>
      </c>
      <c r="C57" s="49">
        <v>2004</v>
      </c>
      <c r="D57" s="50"/>
      <c r="E57" s="50"/>
      <c r="F57" s="49">
        <v>1</v>
      </c>
      <c r="G57" s="49" t="s">
        <v>19</v>
      </c>
      <c r="H57" s="49" t="s">
        <v>20</v>
      </c>
      <c r="I57" s="49" t="s">
        <v>21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2</v>
      </c>
      <c r="T57" s="51">
        <v>0</v>
      </c>
      <c r="U57" s="51">
        <v>2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1">
        <v>2</v>
      </c>
      <c r="AD57" s="51">
        <v>0</v>
      </c>
      <c r="AE57" s="48"/>
      <c r="AF57" s="52"/>
      <c r="AG57" s="48"/>
      <c r="AH57" s="52"/>
      <c r="AI57" s="52"/>
    </row>
    <row r="58" spans="1:35" ht="60" x14ac:dyDescent="0.25">
      <c r="A58" s="41">
        <v>17</v>
      </c>
      <c r="B58" s="47" t="s">
        <v>94</v>
      </c>
      <c r="C58" s="47">
        <v>2004</v>
      </c>
      <c r="D58" s="43">
        <v>2004</v>
      </c>
      <c r="E58" s="43">
        <v>2003</v>
      </c>
      <c r="F58" s="47">
        <v>1</v>
      </c>
      <c r="G58" s="47" t="s">
        <v>36</v>
      </c>
      <c r="H58" s="47" t="s">
        <v>95</v>
      </c>
      <c r="I58" s="47" t="s">
        <v>96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2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2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41"/>
      <c r="AF58" s="45">
        <v>156.12</v>
      </c>
      <c r="AG58" s="41">
        <f t="shared" ref="AG58:AG60" si="48">SUM(J58:AE60)</f>
        <v>22</v>
      </c>
      <c r="AH58" s="45">
        <f t="shared" ref="AH58:AH60" si="49">AF58+AG58</f>
        <v>178.12</v>
      </c>
      <c r="AI58" s="45">
        <f t="shared" ref="AI58:AI60" si="50">IF( AND(ISNUMBER(AH$58),ISNUMBER(AH58)),(AH58-AH$58)/AH$58*100,"")</f>
        <v>0</v>
      </c>
    </row>
    <row r="59" spans="1:35" ht="60" x14ac:dyDescent="0.25">
      <c r="A59" s="42"/>
      <c r="B59" s="16" t="s">
        <v>505</v>
      </c>
      <c r="C59" s="16">
        <v>2003</v>
      </c>
      <c r="D59" s="44"/>
      <c r="E59" s="44"/>
      <c r="F59" s="16">
        <v>1</v>
      </c>
      <c r="G59" s="16" t="s">
        <v>36</v>
      </c>
      <c r="H59" s="16" t="s">
        <v>95</v>
      </c>
      <c r="I59" s="16" t="s">
        <v>96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</v>
      </c>
      <c r="U59" s="5">
        <v>2</v>
      </c>
      <c r="V59" s="5">
        <v>2</v>
      </c>
      <c r="W59" s="5">
        <v>0</v>
      </c>
      <c r="X59" s="5">
        <v>2</v>
      </c>
      <c r="Y59" s="5">
        <v>2</v>
      </c>
      <c r="Z59" s="5">
        <v>0</v>
      </c>
      <c r="AA59" s="5">
        <v>0</v>
      </c>
      <c r="AB59" s="5">
        <v>0</v>
      </c>
      <c r="AC59" s="5">
        <v>2</v>
      </c>
      <c r="AD59" s="5">
        <v>0</v>
      </c>
      <c r="AE59" s="42"/>
      <c r="AF59" s="46"/>
      <c r="AG59" s="42"/>
      <c r="AH59" s="46"/>
      <c r="AI59" s="46"/>
    </row>
    <row r="60" spans="1:35" ht="60" x14ac:dyDescent="0.25">
      <c r="A60" s="48"/>
      <c r="B60" s="49" t="s">
        <v>130</v>
      </c>
      <c r="C60" s="49">
        <v>2003</v>
      </c>
      <c r="D60" s="50"/>
      <c r="E60" s="50"/>
      <c r="F60" s="49">
        <v>1</v>
      </c>
      <c r="G60" s="49" t="s">
        <v>36</v>
      </c>
      <c r="H60" s="49" t="s">
        <v>95</v>
      </c>
      <c r="I60" s="49" t="s">
        <v>96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2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1">
        <v>2</v>
      </c>
      <c r="AD60" s="51">
        <v>0</v>
      </c>
      <c r="AE60" s="48"/>
      <c r="AF60" s="52"/>
      <c r="AG60" s="48"/>
      <c r="AH60" s="52"/>
      <c r="AI60" s="52"/>
    </row>
    <row r="61" spans="1:35" ht="45" x14ac:dyDescent="0.25">
      <c r="A61" s="41">
        <v>18</v>
      </c>
      <c r="B61" s="47" t="s">
        <v>515</v>
      </c>
      <c r="C61" s="47">
        <v>1985</v>
      </c>
      <c r="D61" s="43">
        <v>2002</v>
      </c>
      <c r="E61" s="43">
        <v>1985</v>
      </c>
      <c r="F61" s="47" t="s">
        <v>11</v>
      </c>
      <c r="G61" s="47" t="s">
        <v>82</v>
      </c>
      <c r="H61" s="47" t="s">
        <v>83</v>
      </c>
      <c r="I61" s="47" t="s">
        <v>516</v>
      </c>
      <c r="J61" s="2">
        <v>0</v>
      </c>
      <c r="K61" s="2">
        <v>0</v>
      </c>
      <c r="L61" s="2">
        <v>0</v>
      </c>
      <c r="M61" s="2">
        <v>2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2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41"/>
      <c r="AF61" s="45">
        <v>128.91</v>
      </c>
      <c r="AG61" s="41">
        <f t="shared" ref="AG61:AG63" si="51">SUM(J61:AE63)</f>
        <v>58</v>
      </c>
      <c r="AH61" s="45">
        <f t="shared" ref="AH61:AH63" si="52">AF61+AG61</f>
        <v>186.91</v>
      </c>
      <c r="AI61" s="45">
        <f t="shared" ref="AI61:AI63" si="53">IF( AND(ISNUMBER(AH$61),ISNUMBER(AH61)),(AH61-AH$61)/AH$61*100,"")</f>
        <v>0</v>
      </c>
    </row>
    <row r="62" spans="1:35" ht="45" x14ac:dyDescent="0.25">
      <c r="A62" s="42"/>
      <c r="B62" s="16" t="s">
        <v>317</v>
      </c>
      <c r="C62" s="16">
        <v>2002</v>
      </c>
      <c r="D62" s="44"/>
      <c r="E62" s="44"/>
      <c r="F62" s="16">
        <v>1</v>
      </c>
      <c r="G62" s="16" t="s">
        <v>82</v>
      </c>
      <c r="H62" s="16" t="s">
        <v>605</v>
      </c>
      <c r="I62" s="16" t="s">
        <v>84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42"/>
      <c r="AF62" s="46"/>
      <c r="AG62" s="42"/>
      <c r="AH62" s="46"/>
      <c r="AI62" s="46"/>
    </row>
    <row r="63" spans="1:35" ht="45" x14ac:dyDescent="0.25">
      <c r="A63" s="48"/>
      <c r="B63" s="49" t="s">
        <v>81</v>
      </c>
      <c r="C63" s="49">
        <v>2002</v>
      </c>
      <c r="D63" s="50"/>
      <c r="E63" s="50"/>
      <c r="F63" s="49" t="s">
        <v>11</v>
      </c>
      <c r="G63" s="49" t="s">
        <v>82</v>
      </c>
      <c r="H63" s="49" t="s">
        <v>605</v>
      </c>
      <c r="I63" s="49" t="s">
        <v>226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50</v>
      </c>
      <c r="W63" s="51">
        <v>0</v>
      </c>
      <c r="X63" s="51">
        <v>0</v>
      </c>
      <c r="Y63" s="51">
        <v>0</v>
      </c>
      <c r="Z63" s="51">
        <v>0</v>
      </c>
      <c r="AA63" s="51">
        <v>2</v>
      </c>
      <c r="AB63" s="51">
        <v>0</v>
      </c>
      <c r="AC63" s="51">
        <v>0</v>
      </c>
      <c r="AD63" s="51">
        <v>2</v>
      </c>
      <c r="AE63" s="48"/>
      <c r="AF63" s="52"/>
      <c r="AG63" s="48"/>
      <c r="AH63" s="52"/>
      <c r="AI63" s="52"/>
    </row>
    <row r="64" spans="1:35" ht="60" x14ac:dyDescent="0.25">
      <c r="A64" s="41">
        <v>19</v>
      </c>
      <c r="B64" s="47" t="s">
        <v>570</v>
      </c>
      <c r="C64" s="47">
        <v>1996</v>
      </c>
      <c r="D64" s="43">
        <v>2003</v>
      </c>
      <c r="E64" s="43">
        <v>1996</v>
      </c>
      <c r="F64" s="47" t="s">
        <v>25</v>
      </c>
      <c r="G64" s="47" t="s">
        <v>90</v>
      </c>
      <c r="H64" s="47" t="s">
        <v>350</v>
      </c>
      <c r="I64" s="47" t="s">
        <v>351</v>
      </c>
      <c r="J64" s="2">
        <v>0</v>
      </c>
      <c r="K64" s="2">
        <v>0</v>
      </c>
      <c r="L64" s="2">
        <v>0</v>
      </c>
      <c r="M64" s="2">
        <v>0</v>
      </c>
      <c r="N64" s="2">
        <v>50</v>
      </c>
      <c r="O64" s="2">
        <v>0</v>
      </c>
      <c r="P64" s="2">
        <v>0</v>
      </c>
      <c r="Q64" s="2">
        <v>2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2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41"/>
      <c r="AF64" s="45">
        <v>133.56</v>
      </c>
      <c r="AG64" s="41">
        <f t="shared" ref="AG64:AG66" si="54">SUM(J64:AE66)</f>
        <v>56</v>
      </c>
      <c r="AH64" s="45">
        <f t="shared" ref="AH64:AH66" si="55">AF64+AG64</f>
        <v>189.56</v>
      </c>
      <c r="AI64" s="45">
        <f t="shared" ref="AI64:AI66" si="56">IF( AND(ISNUMBER(AH$64),ISNUMBER(AH64)),(AH64-AH$64)/AH$64*100,"")</f>
        <v>0</v>
      </c>
    </row>
    <row r="65" spans="1:35" ht="60" x14ac:dyDescent="0.25">
      <c r="A65" s="42"/>
      <c r="B65" s="16" t="s">
        <v>353</v>
      </c>
      <c r="C65" s="16">
        <v>2003</v>
      </c>
      <c r="D65" s="44"/>
      <c r="E65" s="44"/>
      <c r="F65" s="16" t="s">
        <v>11</v>
      </c>
      <c r="G65" s="16" t="s">
        <v>90</v>
      </c>
      <c r="H65" s="16" t="s">
        <v>91</v>
      </c>
      <c r="I65" s="16" t="s">
        <v>92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42"/>
      <c r="AF65" s="46"/>
      <c r="AG65" s="42"/>
      <c r="AH65" s="46"/>
      <c r="AI65" s="46"/>
    </row>
    <row r="66" spans="1:35" ht="45" x14ac:dyDescent="0.25">
      <c r="A66" s="48"/>
      <c r="B66" s="49" t="s">
        <v>186</v>
      </c>
      <c r="C66" s="49">
        <v>2003</v>
      </c>
      <c r="D66" s="50"/>
      <c r="E66" s="50"/>
      <c r="F66" s="49">
        <v>1</v>
      </c>
      <c r="G66" s="49" t="s">
        <v>90</v>
      </c>
      <c r="H66" s="49" t="s">
        <v>628</v>
      </c>
      <c r="I66" s="49" t="s">
        <v>188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2</v>
      </c>
      <c r="AE66" s="48"/>
      <c r="AF66" s="52"/>
      <c r="AG66" s="48"/>
      <c r="AH66" s="52"/>
      <c r="AI66" s="52"/>
    </row>
    <row r="67" spans="1:35" ht="30" x14ac:dyDescent="0.25">
      <c r="A67" s="41">
        <v>20</v>
      </c>
      <c r="B67" s="47" t="s">
        <v>441</v>
      </c>
      <c r="C67" s="47">
        <v>1968</v>
      </c>
      <c r="D67" s="43">
        <v>1969</v>
      </c>
      <c r="E67" s="43">
        <v>1962</v>
      </c>
      <c r="F67" s="47" t="s">
        <v>25</v>
      </c>
      <c r="G67" s="47" t="s">
        <v>82</v>
      </c>
      <c r="H67" s="47" t="s">
        <v>158</v>
      </c>
      <c r="I67" s="47" t="s">
        <v>76</v>
      </c>
      <c r="J67" s="2">
        <v>50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2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2</v>
      </c>
      <c r="W67" s="2">
        <v>2</v>
      </c>
      <c r="X67" s="2">
        <v>2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2</v>
      </c>
      <c r="AE67" s="41"/>
      <c r="AF67" s="45">
        <v>195.09</v>
      </c>
      <c r="AG67" s="41">
        <f t="shared" ref="AG67:AG69" si="57">SUM(J67:AE69)</f>
        <v>174</v>
      </c>
      <c r="AH67" s="45">
        <f t="shared" ref="AH67:AH69" si="58">AF67+AG67</f>
        <v>369.09000000000003</v>
      </c>
      <c r="AI67" s="45">
        <f t="shared" ref="AI67:AI69" si="59">IF( AND(ISNUMBER(AH$67),ISNUMBER(AH67)),(AH67-AH$67)/AH$67*100,"")</f>
        <v>0</v>
      </c>
    </row>
    <row r="68" spans="1:35" ht="45" x14ac:dyDescent="0.25">
      <c r="A68" s="42"/>
      <c r="B68" s="16" t="s">
        <v>302</v>
      </c>
      <c r="C68" s="16">
        <v>1969</v>
      </c>
      <c r="D68" s="44"/>
      <c r="E68" s="44"/>
      <c r="F68" s="16">
        <v>1</v>
      </c>
      <c r="G68" s="16" t="s">
        <v>82</v>
      </c>
      <c r="H68" s="16" t="s">
        <v>303</v>
      </c>
      <c r="I68" s="16" t="s">
        <v>268</v>
      </c>
      <c r="J68" s="5">
        <v>0</v>
      </c>
      <c r="K68" s="5">
        <v>50</v>
      </c>
      <c r="L68" s="5">
        <v>0</v>
      </c>
      <c r="M68" s="5">
        <v>2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50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2</v>
      </c>
      <c r="AE68" s="42"/>
      <c r="AF68" s="46"/>
      <c r="AG68" s="42"/>
      <c r="AH68" s="46"/>
      <c r="AI68" s="46"/>
    </row>
    <row r="69" spans="1:35" ht="30" x14ac:dyDescent="0.25">
      <c r="A69" s="48"/>
      <c r="B69" s="49" t="s">
        <v>518</v>
      </c>
      <c r="C69" s="49">
        <v>1962</v>
      </c>
      <c r="D69" s="50"/>
      <c r="E69" s="50"/>
      <c r="F69" s="49">
        <v>1</v>
      </c>
      <c r="G69" s="49" t="s">
        <v>82</v>
      </c>
      <c r="H69" s="49" t="s">
        <v>519</v>
      </c>
      <c r="I69" s="49" t="s">
        <v>76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2</v>
      </c>
      <c r="R69" s="51">
        <v>2</v>
      </c>
      <c r="S69" s="51">
        <v>0</v>
      </c>
      <c r="T69" s="51">
        <v>0</v>
      </c>
      <c r="U69" s="51">
        <v>2</v>
      </c>
      <c r="V69" s="51">
        <v>2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48"/>
      <c r="AF69" s="52"/>
      <c r="AG69" s="48"/>
      <c r="AH69" s="52"/>
      <c r="AI69" s="52"/>
    </row>
    <row r="71" spans="1:35" ht="18.75" x14ac:dyDescent="0.25">
      <c r="A71" s="20" t="s">
        <v>983</v>
      </c>
      <c r="B71" s="20"/>
      <c r="C71" s="20"/>
      <c r="D71" s="20"/>
      <c r="E71" s="20"/>
      <c r="F71" s="20"/>
      <c r="G71" s="20"/>
      <c r="H71" s="20"/>
      <c r="I71" s="20"/>
      <c r="J71" s="20"/>
    </row>
    <row r="72" spans="1:35" x14ac:dyDescent="0.25">
      <c r="A72" s="27" t="s">
        <v>967</v>
      </c>
      <c r="B72" s="27" t="s">
        <v>1</v>
      </c>
      <c r="C72" s="27" t="s">
        <v>2</v>
      </c>
      <c r="D72" s="27" t="s">
        <v>590</v>
      </c>
      <c r="E72" s="27" t="s">
        <v>591</v>
      </c>
      <c r="F72" s="27" t="s">
        <v>3</v>
      </c>
      <c r="G72" s="27" t="s">
        <v>4</v>
      </c>
      <c r="H72" s="27" t="s">
        <v>5</v>
      </c>
      <c r="I72" s="27" t="s">
        <v>6</v>
      </c>
      <c r="J72" s="27">
        <v>1</v>
      </c>
      <c r="K72" s="27">
        <v>2</v>
      </c>
      <c r="L72" s="27">
        <v>3</v>
      </c>
      <c r="M72" s="27">
        <v>4</v>
      </c>
      <c r="N72" s="27">
        <v>5</v>
      </c>
      <c r="O72" s="27">
        <v>6</v>
      </c>
      <c r="P72" s="27">
        <v>7</v>
      </c>
      <c r="Q72" s="27">
        <v>8</v>
      </c>
      <c r="R72" s="27">
        <v>9</v>
      </c>
      <c r="S72" s="27">
        <v>10</v>
      </c>
      <c r="T72" s="27">
        <v>11</v>
      </c>
      <c r="U72" s="27">
        <v>12</v>
      </c>
      <c r="V72" s="27">
        <v>13</v>
      </c>
      <c r="W72" s="27">
        <v>14</v>
      </c>
      <c r="X72" s="27">
        <v>15</v>
      </c>
      <c r="Y72" s="27">
        <v>16</v>
      </c>
      <c r="Z72" s="27">
        <v>17</v>
      </c>
      <c r="AA72" s="27">
        <v>18</v>
      </c>
      <c r="AB72" s="27">
        <v>19</v>
      </c>
      <c r="AC72" s="27">
        <v>20</v>
      </c>
      <c r="AD72" s="27">
        <v>21</v>
      </c>
      <c r="AE72" s="27" t="s">
        <v>1302</v>
      </c>
      <c r="AF72" s="27" t="s">
        <v>969</v>
      </c>
      <c r="AG72" s="27" t="s">
        <v>970</v>
      </c>
      <c r="AH72" s="27" t="s">
        <v>971</v>
      </c>
      <c r="AI72" s="27" t="s">
        <v>972</v>
      </c>
    </row>
    <row r="73" spans="1:35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</row>
    <row r="74" spans="1:35" ht="30" x14ac:dyDescent="0.25">
      <c r="A74" s="41">
        <v>1</v>
      </c>
      <c r="B74" s="30" t="s">
        <v>991</v>
      </c>
      <c r="C74" s="30" t="s">
        <v>992</v>
      </c>
      <c r="D74" s="43">
        <v>2000</v>
      </c>
      <c r="E74" s="43">
        <v>1987</v>
      </c>
      <c r="F74" s="30" t="s">
        <v>986</v>
      </c>
      <c r="G74" s="30" t="s">
        <v>82</v>
      </c>
      <c r="H74" s="30" t="s">
        <v>222</v>
      </c>
      <c r="I74" s="30" t="s">
        <v>375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2</v>
      </c>
      <c r="S74" s="29">
        <v>0</v>
      </c>
      <c r="T74" s="29">
        <v>2</v>
      </c>
      <c r="U74" s="29">
        <v>0</v>
      </c>
      <c r="V74" s="29">
        <v>0</v>
      </c>
      <c r="W74" s="29">
        <v>0</v>
      </c>
      <c r="X74" s="29">
        <v>0</v>
      </c>
      <c r="Y74" s="29">
        <v>2</v>
      </c>
      <c r="Z74" s="29">
        <v>0</v>
      </c>
      <c r="AA74" s="29">
        <v>0</v>
      </c>
      <c r="AB74" s="29">
        <v>0</v>
      </c>
      <c r="AC74" s="29">
        <v>0</v>
      </c>
      <c r="AD74" s="29">
        <v>0</v>
      </c>
      <c r="AE74" s="41"/>
      <c r="AF74" s="45">
        <v>140.83000000000001</v>
      </c>
      <c r="AG74" s="41">
        <f t="shared" ref="AG74:AG76" si="60">SUM(J74:AE76)</f>
        <v>8</v>
      </c>
      <c r="AH74" s="45">
        <f t="shared" ref="AH74:AH76" si="61">AF74+AG74</f>
        <v>148.83000000000001</v>
      </c>
      <c r="AI74" s="45">
        <f t="shared" ref="AI74:AI76" si="62">IF( AND(ISNUMBER(AH$74),ISNUMBER(AH74)),(AH74-AH$74)/AH$74*100,"")</f>
        <v>0</v>
      </c>
    </row>
    <row r="75" spans="1:35" ht="45" x14ac:dyDescent="0.25">
      <c r="A75" s="42"/>
      <c r="B75" s="16" t="s">
        <v>995</v>
      </c>
      <c r="C75" s="16" t="s">
        <v>996</v>
      </c>
      <c r="D75" s="44"/>
      <c r="E75" s="44"/>
      <c r="F75" s="16" t="s">
        <v>986</v>
      </c>
      <c r="G75" s="16" t="s">
        <v>82</v>
      </c>
      <c r="H75" s="16" t="s">
        <v>736</v>
      </c>
      <c r="I75" s="16" t="s">
        <v>737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2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42"/>
      <c r="AF75" s="46"/>
      <c r="AG75" s="42"/>
      <c r="AH75" s="46"/>
      <c r="AI75" s="46"/>
    </row>
    <row r="76" spans="1:35" ht="30" x14ac:dyDescent="0.25">
      <c r="A76" s="48"/>
      <c r="B76" s="49" t="s">
        <v>1001</v>
      </c>
      <c r="C76" s="49" t="s">
        <v>1002</v>
      </c>
      <c r="D76" s="50"/>
      <c r="E76" s="50"/>
      <c r="F76" s="49" t="s">
        <v>1003</v>
      </c>
      <c r="G76" s="49" t="s">
        <v>82</v>
      </c>
      <c r="H76" s="49" t="s">
        <v>83</v>
      </c>
      <c r="I76" s="49" t="s">
        <v>714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48"/>
      <c r="AF76" s="52"/>
      <c r="AG76" s="48"/>
      <c r="AH76" s="52"/>
      <c r="AI76" s="52"/>
    </row>
    <row r="77" spans="1:35" ht="45" x14ac:dyDescent="0.25">
      <c r="A77" s="41">
        <v>2</v>
      </c>
      <c r="B77" s="47" t="s">
        <v>1143</v>
      </c>
      <c r="C77" s="47" t="s">
        <v>990</v>
      </c>
      <c r="D77" s="43">
        <v>2002</v>
      </c>
      <c r="E77" s="43">
        <v>1995</v>
      </c>
      <c r="F77" s="47" t="s">
        <v>986</v>
      </c>
      <c r="G77" s="47" t="s">
        <v>36</v>
      </c>
      <c r="H77" s="47" t="s">
        <v>125</v>
      </c>
      <c r="I77" s="47" t="s">
        <v>38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2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41"/>
      <c r="AF77" s="45">
        <v>148.30000000000001</v>
      </c>
      <c r="AG77" s="41">
        <f t="shared" ref="AG77:AG79" si="63">SUM(J77:AE79)</f>
        <v>22</v>
      </c>
      <c r="AH77" s="45">
        <f t="shared" ref="AH77:AH79" si="64">AF77+AG77</f>
        <v>170.3</v>
      </c>
      <c r="AI77" s="45">
        <f t="shared" ref="AI77:AI79" si="65">IF( AND(ISNUMBER(AH$77),ISNUMBER(AH77)),(AH77-AH$77)/AH$77*100,"")</f>
        <v>0</v>
      </c>
    </row>
    <row r="78" spans="1:35" ht="60" x14ac:dyDescent="0.25">
      <c r="A78" s="42"/>
      <c r="B78" s="16" t="s">
        <v>1303</v>
      </c>
      <c r="C78" s="16" t="s">
        <v>1032</v>
      </c>
      <c r="D78" s="44"/>
      <c r="E78" s="44"/>
      <c r="F78" s="16" t="s">
        <v>986</v>
      </c>
      <c r="G78" s="16" t="s">
        <v>36</v>
      </c>
      <c r="H78" s="16" t="s">
        <v>306</v>
      </c>
      <c r="I78" s="16" t="s">
        <v>180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</v>
      </c>
      <c r="S78" s="5">
        <v>0</v>
      </c>
      <c r="T78" s="5">
        <v>0</v>
      </c>
      <c r="U78" s="5">
        <v>2</v>
      </c>
      <c r="V78" s="5">
        <v>0</v>
      </c>
      <c r="W78" s="5">
        <v>0</v>
      </c>
      <c r="X78" s="5">
        <v>2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42"/>
      <c r="AF78" s="46"/>
      <c r="AG78" s="42"/>
      <c r="AH78" s="46"/>
      <c r="AI78" s="46"/>
    </row>
    <row r="79" spans="1:35" ht="45" x14ac:dyDescent="0.25">
      <c r="A79" s="48"/>
      <c r="B79" s="49" t="s">
        <v>1304</v>
      </c>
      <c r="C79" s="49" t="s">
        <v>1305</v>
      </c>
      <c r="D79" s="50"/>
      <c r="E79" s="50"/>
      <c r="F79" s="49" t="s">
        <v>1003</v>
      </c>
      <c r="G79" s="49" t="s">
        <v>36</v>
      </c>
      <c r="H79" s="49" t="s">
        <v>125</v>
      </c>
      <c r="I79" s="49" t="s">
        <v>38</v>
      </c>
      <c r="J79" s="51">
        <v>0</v>
      </c>
      <c r="K79" s="51">
        <v>0</v>
      </c>
      <c r="L79" s="51">
        <v>2</v>
      </c>
      <c r="M79" s="51">
        <v>0</v>
      </c>
      <c r="N79" s="51">
        <v>0</v>
      </c>
      <c r="O79" s="51">
        <v>0</v>
      </c>
      <c r="P79" s="51">
        <v>0</v>
      </c>
      <c r="Q79" s="51">
        <v>2</v>
      </c>
      <c r="R79" s="51">
        <v>0</v>
      </c>
      <c r="S79" s="51">
        <v>0</v>
      </c>
      <c r="T79" s="51">
        <v>2</v>
      </c>
      <c r="U79" s="51">
        <v>2</v>
      </c>
      <c r="V79" s="51">
        <v>2</v>
      </c>
      <c r="W79" s="51">
        <v>0</v>
      </c>
      <c r="X79" s="51">
        <v>2</v>
      </c>
      <c r="Y79" s="51">
        <v>0</v>
      </c>
      <c r="Z79" s="51">
        <v>0</v>
      </c>
      <c r="AA79" s="51">
        <v>0</v>
      </c>
      <c r="AB79" s="51">
        <v>0</v>
      </c>
      <c r="AC79" s="51">
        <v>2</v>
      </c>
      <c r="AD79" s="51">
        <v>0</v>
      </c>
      <c r="AE79" s="48"/>
      <c r="AF79" s="52"/>
      <c r="AG79" s="48"/>
      <c r="AH79" s="52"/>
      <c r="AI79" s="52"/>
    </row>
    <row r="80" spans="1:35" ht="30" x14ac:dyDescent="0.25">
      <c r="A80" s="41">
        <v>3</v>
      </c>
      <c r="B80" s="47" t="s">
        <v>993</v>
      </c>
      <c r="C80" s="47" t="s">
        <v>988</v>
      </c>
      <c r="D80" s="43">
        <v>2000</v>
      </c>
      <c r="E80" s="43">
        <v>1980</v>
      </c>
      <c r="F80" s="47" t="s">
        <v>994</v>
      </c>
      <c r="G80" s="47" t="s">
        <v>43</v>
      </c>
      <c r="H80" s="47" t="s">
        <v>53</v>
      </c>
      <c r="I80" s="47" t="s">
        <v>72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41"/>
      <c r="AF80" s="45">
        <v>159.61000000000001</v>
      </c>
      <c r="AG80" s="41">
        <f t="shared" ref="AG80:AG82" si="66">SUM(J80:AE82)</f>
        <v>34</v>
      </c>
      <c r="AH80" s="45">
        <f t="shared" ref="AH80:AH82" si="67">AF80+AG80</f>
        <v>193.61</v>
      </c>
      <c r="AI80" s="45">
        <f t="shared" ref="AI80:AI82" si="68">IF( AND(ISNUMBER(AH$80),ISNUMBER(AH80)),(AH80-AH$80)/AH$80*100,"")</f>
        <v>0</v>
      </c>
    </row>
    <row r="81" spans="1:35" ht="90" x14ac:dyDescent="0.25">
      <c r="A81" s="42"/>
      <c r="B81" s="16" t="s">
        <v>1306</v>
      </c>
      <c r="C81" s="16" t="s">
        <v>1307</v>
      </c>
      <c r="D81" s="44"/>
      <c r="E81" s="44"/>
      <c r="F81" s="16" t="s">
        <v>1003</v>
      </c>
      <c r="G81" s="16" t="s">
        <v>43</v>
      </c>
      <c r="H81" s="16" t="s">
        <v>1308</v>
      </c>
      <c r="I81" s="16" t="s">
        <v>1309</v>
      </c>
      <c r="J81" s="5">
        <v>2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2</v>
      </c>
      <c r="Q81" s="5">
        <v>0</v>
      </c>
      <c r="R81" s="5">
        <v>2</v>
      </c>
      <c r="S81" s="5">
        <v>0</v>
      </c>
      <c r="T81" s="5">
        <v>0</v>
      </c>
      <c r="U81" s="5">
        <v>2</v>
      </c>
      <c r="V81" s="5">
        <v>2</v>
      </c>
      <c r="W81" s="5">
        <v>2</v>
      </c>
      <c r="X81" s="5">
        <v>2</v>
      </c>
      <c r="Y81" s="5">
        <v>2</v>
      </c>
      <c r="Z81" s="5">
        <v>0</v>
      </c>
      <c r="AA81" s="5">
        <v>0</v>
      </c>
      <c r="AB81" s="5">
        <v>0</v>
      </c>
      <c r="AC81" s="5">
        <v>2</v>
      </c>
      <c r="AD81" s="5">
        <v>0</v>
      </c>
      <c r="AE81" s="42"/>
      <c r="AF81" s="46"/>
      <c r="AG81" s="42"/>
      <c r="AH81" s="46"/>
      <c r="AI81" s="46"/>
    </row>
    <row r="82" spans="1:35" ht="30" x14ac:dyDescent="0.25">
      <c r="A82" s="48"/>
      <c r="B82" s="49" t="s">
        <v>1310</v>
      </c>
      <c r="C82" s="49" t="s">
        <v>1311</v>
      </c>
      <c r="D82" s="50"/>
      <c r="E82" s="50"/>
      <c r="F82" s="49" t="s">
        <v>994</v>
      </c>
      <c r="G82" s="49" t="s">
        <v>43</v>
      </c>
      <c r="H82" s="49" t="s">
        <v>53</v>
      </c>
      <c r="I82" s="49" t="s">
        <v>1312</v>
      </c>
      <c r="J82" s="51">
        <v>2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2</v>
      </c>
      <c r="Q82" s="51">
        <v>0</v>
      </c>
      <c r="R82" s="51">
        <v>2</v>
      </c>
      <c r="S82" s="51">
        <v>0</v>
      </c>
      <c r="T82" s="51">
        <v>2</v>
      </c>
      <c r="U82" s="51">
        <v>0</v>
      </c>
      <c r="V82" s="51">
        <v>2</v>
      </c>
      <c r="W82" s="51">
        <v>0</v>
      </c>
      <c r="X82" s="51">
        <v>2</v>
      </c>
      <c r="Y82" s="51">
        <v>0</v>
      </c>
      <c r="Z82" s="51">
        <v>0</v>
      </c>
      <c r="AA82" s="51">
        <v>0</v>
      </c>
      <c r="AB82" s="51">
        <v>0</v>
      </c>
      <c r="AC82" s="51">
        <v>2</v>
      </c>
      <c r="AD82" s="51">
        <v>0</v>
      </c>
      <c r="AE82" s="48"/>
      <c r="AF82" s="52"/>
      <c r="AG82" s="48"/>
      <c r="AH82" s="52"/>
      <c r="AI82" s="52"/>
    </row>
    <row r="83" spans="1:35" ht="60" x14ac:dyDescent="0.25">
      <c r="A83" s="41">
        <v>4</v>
      </c>
      <c r="B83" s="47" t="s">
        <v>984</v>
      </c>
      <c r="C83" s="47" t="s">
        <v>985</v>
      </c>
      <c r="D83" s="43">
        <v>2003</v>
      </c>
      <c r="E83" s="43">
        <v>1995</v>
      </c>
      <c r="F83" s="47" t="s">
        <v>986</v>
      </c>
      <c r="G83" s="47" t="s">
        <v>90</v>
      </c>
      <c r="H83" s="47" t="s">
        <v>350</v>
      </c>
      <c r="I83" s="47" t="s">
        <v>351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41"/>
      <c r="AF83" s="45">
        <v>139</v>
      </c>
      <c r="AG83" s="41">
        <f t="shared" ref="AG83:AG85" si="69">SUM(J83:AE85)</f>
        <v>58</v>
      </c>
      <c r="AH83" s="45">
        <f t="shared" ref="AH83:AH85" si="70">AF83+AG83</f>
        <v>197</v>
      </c>
      <c r="AI83" s="45">
        <f t="shared" ref="AI83:AI85" si="71">IF( AND(ISNUMBER(AH$83),ISNUMBER(AH83)),(AH83-AH$83)/AH$83*100,"")</f>
        <v>0</v>
      </c>
    </row>
    <row r="84" spans="1:35" ht="45" x14ac:dyDescent="0.25">
      <c r="A84" s="42"/>
      <c r="B84" s="16" t="s">
        <v>989</v>
      </c>
      <c r="C84" s="16" t="s">
        <v>990</v>
      </c>
      <c r="D84" s="44"/>
      <c r="E84" s="44"/>
      <c r="F84" s="16" t="s">
        <v>986</v>
      </c>
      <c r="G84" s="16" t="s">
        <v>90</v>
      </c>
      <c r="H84" s="16" t="s">
        <v>104</v>
      </c>
      <c r="I84" s="16" t="s">
        <v>105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2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42"/>
      <c r="AF84" s="46"/>
      <c r="AG84" s="42"/>
      <c r="AH84" s="46"/>
      <c r="AI84" s="46"/>
    </row>
    <row r="85" spans="1:35" ht="120" x14ac:dyDescent="0.25">
      <c r="A85" s="48"/>
      <c r="B85" s="49" t="s">
        <v>1009</v>
      </c>
      <c r="C85" s="49" t="s">
        <v>1010</v>
      </c>
      <c r="D85" s="50"/>
      <c r="E85" s="50"/>
      <c r="F85" s="49" t="s">
        <v>994</v>
      </c>
      <c r="G85" s="49" t="s">
        <v>753</v>
      </c>
      <c r="H85" s="49" t="s">
        <v>754</v>
      </c>
      <c r="I85" s="49" t="s">
        <v>755</v>
      </c>
      <c r="J85" s="51">
        <v>0</v>
      </c>
      <c r="K85" s="51">
        <v>2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2</v>
      </c>
      <c r="S85" s="51">
        <v>0</v>
      </c>
      <c r="T85" s="51">
        <v>0</v>
      </c>
      <c r="U85" s="51">
        <v>2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50</v>
      </c>
      <c r="AD85" s="51">
        <v>0</v>
      </c>
      <c r="AE85" s="48"/>
      <c r="AF85" s="52"/>
      <c r="AG85" s="48"/>
      <c r="AH85" s="52"/>
      <c r="AI85" s="52"/>
    </row>
    <row r="86" spans="1:35" ht="30" x14ac:dyDescent="0.25">
      <c r="A86" s="41">
        <v>5</v>
      </c>
      <c r="B86" s="47" t="s">
        <v>997</v>
      </c>
      <c r="C86" s="47" t="s">
        <v>998</v>
      </c>
      <c r="D86" s="43">
        <v>1995</v>
      </c>
      <c r="E86" s="43">
        <v>1985</v>
      </c>
      <c r="F86" s="47" t="s">
        <v>986</v>
      </c>
      <c r="G86" s="47" t="s">
        <v>12</v>
      </c>
      <c r="H86" s="47" t="s">
        <v>27</v>
      </c>
      <c r="I86" s="47" t="s">
        <v>28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2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s="41"/>
      <c r="AF86" s="45">
        <v>173.94</v>
      </c>
      <c r="AG86" s="41">
        <f t="shared" ref="AG86:AG88" si="72">SUM(J86:AE88)</f>
        <v>60</v>
      </c>
      <c r="AH86" s="45">
        <f t="shared" ref="AH86:AH88" si="73">AF86+AG86</f>
        <v>233.94</v>
      </c>
      <c r="AI86" s="45">
        <f t="shared" ref="AI86:AI88" si="74">IF( AND(ISNUMBER(AH$86),ISNUMBER(AH86)),(AH86-AH$86)/AH$86*100,"")</f>
        <v>0</v>
      </c>
    </row>
    <row r="87" spans="1:35" ht="30" x14ac:dyDescent="0.25">
      <c r="A87" s="42"/>
      <c r="B87" s="16" t="s">
        <v>1313</v>
      </c>
      <c r="C87" s="16" t="s">
        <v>1314</v>
      </c>
      <c r="D87" s="44"/>
      <c r="E87" s="44"/>
      <c r="F87" s="16" t="s">
        <v>986</v>
      </c>
      <c r="G87" s="16" t="s">
        <v>26</v>
      </c>
      <c r="H87" s="16" t="s">
        <v>27</v>
      </c>
      <c r="I87" s="16" t="s">
        <v>28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2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50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42"/>
      <c r="AF87" s="46"/>
      <c r="AG87" s="42"/>
      <c r="AH87" s="46"/>
      <c r="AI87" s="46"/>
    </row>
    <row r="88" spans="1:35" ht="45" x14ac:dyDescent="0.25">
      <c r="A88" s="48"/>
      <c r="B88" s="49" t="s">
        <v>1315</v>
      </c>
      <c r="C88" s="49" t="s">
        <v>1316</v>
      </c>
      <c r="D88" s="50"/>
      <c r="E88" s="50"/>
      <c r="F88" s="49" t="s">
        <v>986</v>
      </c>
      <c r="G88" s="49" t="s">
        <v>1317</v>
      </c>
      <c r="H88" s="49" t="s">
        <v>1318</v>
      </c>
      <c r="I88" s="49" t="s">
        <v>381</v>
      </c>
      <c r="J88" s="51">
        <v>0</v>
      </c>
      <c r="K88" s="51">
        <v>0</v>
      </c>
      <c r="L88" s="51">
        <v>0</v>
      </c>
      <c r="M88" s="51">
        <v>0</v>
      </c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2</v>
      </c>
      <c r="Y88" s="51">
        <v>0</v>
      </c>
      <c r="Z88" s="51">
        <v>0</v>
      </c>
      <c r="AA88" s="51">
        <v>0</v>
      </c>
      <c r="AB88" s="51">
        <v>0</v>
      </c>
      <c r="AC88" s="51">
        <v>2</v>
      </c>
      <c r="AD88" s="51">
        <v>0</v>
      </c>
      <c r="AE88" s="48"/>
      <c r="AF88" s="52"/>
      <c r="AG88" s="48"/>
      <c r="AH88" s="52"/>
      <c r="AI88" s="52"/>
    </row>
    <row r="89" spans="1:35" ht="45" x14ac:dyDescent="0.25">
      <c r="A89" s="41">
        <v>6</v>
      </c>
      <c r="B89" s="47" t="s">
        <v>1165</v>
      </c>
      <c r="C89" s="47" t="s">
        <v>1166</v>
      </c>
      <c r="D89" s="43">
        <v>2003</v>
      </c>
      <c r="E89" s="43">
        <v>1985</v>
      </c>
      <c r="F89" s="47" t="s">
        <v>986</v>
      </c>
      <c r="G89" s="47" t="s">
        <v>12</v>
      </c>
      <c r="H89" s="47" t="s">
        <v>27</v>
      </c>
      <c r="I89" s="47" t="s">
        <v>256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2</v>
      </c>
      <c r="W89" s="2">
        <v>0</v>
      </c>
      <c r="X89" s="2">
        <v>2</v>
      </c>
      <c r="Y89" s="2">
        <v>0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s="41"/>
      <c r="AF89" s="45">
        <v>167.23</v>
      </c>
      <c r="AG89" s="41">
        <f t="shared" ref="AG89:AG91" si="75">SUM(J89:AE91)</f>
        <v>72</v>
      </c>
      <c r="AH89" s="45">
        <f t="shared" ref="AH89:AH91" si="76">AF89+AG89</f>
        <v>239.23</v>
      </c>
      <c r="AI89" s="45">
        <f t="shared" ref="AI89:AI91" si="77">IF( AND(ISNUMBER(AH$89),ISNUMBER(AH89)),(AH89-AH$89)/AH$89*100,"")</f>
        <v>0</v>
      </c>
    </row>
    <row r="90" spans="1:35" ht="135" x14ac:dyDescent="0.25">
      <c r="A90" s="42"/>
      <c r="B90" s="16" t="s">
        <v>1319</v>
      </c>
      <c r="C90" s="16" t="s">
        <v>1320</v>
      </c>
      <c r="D90" s="44"/>
      <c r="E90" s="44"/>
      <c r="F90" s="16" t="s">
        <v>1003</v>
      </c>
      <c r="G90" s="16" t="s">
        <v>12</v>
      </c>
      <c r="H90" s="16" t="s">
        <v>1321</v>
      </c>
      <c r="I90" s="16" t="s">
        <v>1322</v>
      </c>
      <c r="J90" s="5">
        <v>0</v>
      </c>
      <c r="K90" s="5">
        <v>0</v>
      </c>
      <c r="L90" s="5">
        <v>2</v>
      </c>
      <c r="M90" s="5">
        <v>2</v>
      </c>
      <c r="N90" s="5">
        <v>2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</v>
      </c>
      <c r="AD90" s="5">
        <v>0</v>
      </c>
      <c r="AE90" s="42"/>
      <c r="AF90" s="46"/>
      <c r="AG90" s="42"/>
      <c r="AH90" s="46"/>
      <c r="AI90" s="46"/>
    </row>
    <row r="91" spans="1:35" ht="60" x14ac:dyDescent="0.25">
      <c r="A91" s="48"/>
      <c r="B91" s="49" t="s">
        <v>1323</v>
      </c>
      <c r="C91" s="49" t="s">
        <v>1324</v>
      </c>
      <c r="D91" s="50"/>
      <c r="E91" s="50"/>
      <c r="F91" s="49" t="s">
        <v>1003</v>
      </c>
      <c r="G91" s="49" t="s">
        <v>12</v>
      </c>
      <c r="H91" s="49" t="s">
        <v>13</v>
      </c>
      <c r="I91" s="49" t="s">
        <v>1325</v>
      </c>
      <c r="J91" s="51">
        <v>0</v>
      </c>
      <c r="K91" s="51">
        <v>0</v>
      </c>
      <c r="L91" s="51">
        <v>0</v>
      </c>
      <c r="M91" s="51">
        <v>0</v>
      </c>
      <c r="N91" s="51">
        <v>2</v>
      </c>
      <c r="O91" s="51">
        <v>0</v>
      </c>
      <c r="P91" s="51">
        <v>0</v>
      </c>
      <c r="Q91" s="51">
        <v>0</v>
      </c>
      <c r="R91" s="51">
        <v>2</v>
      </c>
      <c r="S91" s="51">
        <v>0</v>
      </c>
      <c r="T91" s="51">
        <v>0</v>
      </c>
      <c r="U91" s="51">
        <v>0</v>
      </c>
      <c r="V91" s="51">
        <v>0</v>
      </c>
      <c r="W91" s="51">
        <v>0</v>
      </c>
      <c r="X91" s="51">
        <v>0</v>
      </c>
      <c r="Y91" s="51">
        <v>0</v>
      </c>
      <c r="Z91" s="51">
        <v>0</v>
      </c>
      <c r="AA91" s="51">
        <v>0</v>
      </c>
      <c r="AB91" s="51">
        <v>0</v>
      </c>
      <c r="AC91" s="51">
        <v>50</v>
      </c>
      <c r="AD91" s="51">
        <v>0</v>
      </c>
      <c r="AE91" s="48"/>
      <c r="AF91" s="52"/>
      <c r="AG91" s="48"/>
      <c r="AH91" s="52"/>
      <c r="AI91" s="52"/>
    </row>
    <row r="93" spans="1:35" ht="18.75" x14ac:dyDescent="0.25">
      <c r="A93" s="20" t="s">
        <v>1015</v>
      </c>
      <c r="B93" s="20"/>
      <c r="C93" s="20"/>
      <c r="D93" s="20"/>
      <c r="E93" s="20"/>
      <c r="F93" s="20"/>
      <c r="G93" s="20"/>
      <c r="H93" s="20"/>
      <c r="I93" s="20"/>
      <c r="J93" s="20"/>
    </row>
    <row r="94" spans="1:35" x14ac:dyDescent="0.25">
      <c r="A94" s="27" t="s">
        <v>967</v>
      </c>
      <c r="B94" s="27" t="s">
        <v>1</v>
      </c>
      <c r="C94" s="27" t="s">
        <v>2</v>
      </c>
      <c r="D94" s="27" t="s">
        <v>590</v>
      </c>
      <c r="E94" s="27" t="s">
        <v>591</v>
      </c>
      <c r="F94" s="27" t="s">
        <v>3</v>
      </c>
      <c r="G94" s="27" t="s">
        <v>4</v>
      </c>
      <c r="H94" s="27" t="s">
        <v>5</v>
      </c>
      <c r="I94" s="27" t="s">
        <v>6</v>
      </c>
      <c r="J94" s="27">
        <v>1</v>
      </c>
      <c r="K94" s="27">
        <v>2</v>
      </c>
      <c r="L94" s="27">
        <v>3</v>
      </c>
      <c r="M94" s="27">
        <v>4</v>
      </c>
      <c r="N94" s="27">
        <v>5</v>
      </c>
      <c r="O94" s="27">
        <v>6</v>
      </c>
      <c r="P94" s="27">
        <v>7</v>
      </c>
      <c r="Q94" s="27">
        <v>8</v>
      </c>
      <c r="R94" s="27">
        <v>9</v>
      </c>
      <c r="S94" s="27">
        <v>10</v>
      </c>
      <c r="T94" s="27">
        <v>11</v>
      </c>
      <c r="U94" s="27">
        <v>12</v>
      </c>
      <c r="V94" s="27">
        <v>13</v>
      </c>
      <c r="W94" s="27">
        <v>14</v>
      </c>
      <c r="X94" s="27">
        <v>15</v>
      </c>
      <c r="Y94" s="27">
        <v>16</v>
      </c>
      <c r="Z94" s="27">
        <v>17</v>
      </c>
      <c r="AA94" s="27">
        <v>18</v>
      </c>
      <c r="AB94" s="27">
        <v>19</v>
      </c>
      <c r="AC94" s="27">
        <v>20</v>
      </c>
      <c r="AD94" s="27">
        <v>21</v>
      </c>
      <c r="AE94" s="27" t="s">
        <v>1302</v>
      </c>
      <c r="AF94" s="27" t="s">
        <v>969</v>
      </c>
      <c r="AG94" s="27" t="s">
        <v>970</v>
      </c>
      <c r="AH94" s="27" t="s">
        <v>971</v>
      </c>
      <c r="AI94" s="27" t="s">
        <v>972</v>
      </c>
    </row>
    <row r="95" spans="1:35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</row>
    <row r="96" spans="1:35" ht="30" x14ac:dyDescent="0.25">
      <c r="A96" s="41">
        <v>1</v>
      </c>
      <c r="B96" s="30" t="s">
        <v>400</v>
      </c>
      <c r="C96" s="30">
        <v>1985</v>
      </c>
      <c r="D96" s="43">
        <v>1997</v>
      </c>
      <c r="E96" s="43">
        <v>1982</v>
      </c>
      <c r="F96" s="30" t="s">
        <v>121</v>
      </c>
      <c r="G96" s="30" t="s">
        <v>82</v>
      </c>
      <c r="H96" s="30" t="s">
        <v>222</v>
      </c>
      <c r="I96" s="30" t="s">
        <v>298</v>
      </c>
      <c r="J96" s="29">
        <v>0</v>
      </c>
      <c r="K96" s="29">
        <v>2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41"/>
      <c r="AF96" s="45">
        <v>118.46</v>
      </c>
      <c r="AG96" s="41">
        <f t="shared" ref="AG96:AG98" si="78">SUM(J96:AE98)</f>
        <v>4</v>
      </c>
      <c r="AH96" s="45">
        <f t="shared" ref="AH96:AH98" si="79">AF96+AG96</f>
        <v>122.46</v>
      </c>
      <c r="AI96" s="45">
        <f t="shared" ref="AI96:AI98" si="80">IF( AND(ISNUMBER(AH$96),ISNUMBER(AH96)),(AH96-AH$96)/AH$96*100,"")</f>
        <v>0</v>
      </c>
    </row>
    <row r="97" spans="1:35" ht="30" x14ac:dyDescent="0.25">
      <c r="A97" s="42"/>
      <c r="B97" s="16" t="s">
        <v>288</v>
      </c>
      <c r="C97" s="16">
        <v>1997</v>
      </c>
      <c r="D97" s="44"/>
      <c r="E97" s="44"/>
      <c r="F97" s="16" t="s">
        <v>25</v>
      </c>
      <c r="G97" s="16" t="s">
        <v>82</v>
      </c>
      <c r="H97" s="16" t="s">
        <v>222</v>
      </c>
      <c r="I97" s="16" t="s">
        <v>223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2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42"/>
      <c r="AF97" s="46"/>
      <c r="AG97" s="42"/>
      <c r="AH97" s="46"/>
      <c r="AI97" s="46"/>
    </row>
    <row r="98" spans="1:35" ht="30" x14ac:dyDescent="0.25">
      <c r="A98" s="48"/>
      <c r="B98" s="49" t="s">
        <v>398</v>
      </c>
      <c r="C98" s="49">
        <v>1982</v>
      </c>
      <c r="D98" s="50"/>
      <c r="E98" s="50"/>
      <c r="F98" s="49" t="s">
        <v>121</v>
      </c>
      <c r="G98" s="49" t="s">
        <v>82</v>
      </c>
      <c r="H98" s="49" t="s">
        <v>222</v>
      </c>
      <c r="I98" s="49" t="s">
        <v>298</v>
      </c>
      <c r="J98" s="51">
        <v>0</v>
      </c>
      <c r="K98" s="51">
        <v>0</v>
      </c>
      <c r="L98" s="51">
        <v>0</v>
      </c>
      <c r="M98" s="51">
        <v>0</v>
      </c>
      <c r="N98" s="51">
        <v>0</v>
      </c>
      <c r="O98" s="51">
        <v>0</v>
      </c>
      <c r="P98" s="51">
        <v>0</v>
      </c>
      <c r="Q98" s="51">
        <v>0</v>
      </c>
      <c r="R98" s="51">
        <v>0</v>
      </c>
      <c r="S98" s="51">
        <v>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51">
        <v>0</v>
      </c>
      <c r="AD98" s="51">
        <v>0</v>
      </c>
      <c r="AE98" s="48"/>
      <c r="AF98" s="52"/>
      <c r="AG98" s="48"/>
      <c r="AH98" s="52"/>
      <c r="AI98" s="52"/>
    </row>
    <row r="99" spans="1:35" ht="60" x14ac:dyDescent="0.25">
      <c r="A99" s="41">
        <v>2</v>
      </c>
      <c r="B99" s="47" t="s">
        <v>327</v>
      </c>
      <c r="C99" s="47">
        <v>1997</v>
      </c>
      <c r="D99" s="43">
        <v>2001</v>
      </c>
      <c r="E99" s="43">
        <v>1997</v>
      </c>
      <c r="F99" s="47" t="s">
        <v>25</v>
      </c>
      <c r="G99" s="47" t="s">
        <v>328</v>
      </c>
      <c r="H99" s="47" t="s">
        <v>329</v>
      </c>
      <c r="I99" s="47" t="s">
        <v>330</v>
      </c>
      <c r="J99" s="2">
        <v>0</v>
      </c>
      <c r="K99" s="2">
        <v>0</v>
      </c>
      <c r="L99" s="2">
        <v>0</v>
      </c>
      <c r="M99" s="2">
        <v>0</v>
      </c>
      <c r="N99" s="2">
        <v>2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2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41"/>
      <c r="AF99" s="45">
        <v>125</v>
      </c>
      <c r="AG99" s="41">
        <f t="shared" ref="AG99:AG101" si="81">SUM(J99:AE101)</f>
        <v>4</v>
      </c>
      <c r="AH99" s="45">
        <f t="shared" ref="AH99:AH101" si="82">AF99+AG99</f>
        <v>129</v>
      </c>
      <c r="AI99" s="45">
        <f t="shared" ref="AI99:AI101" si="83">IF( AND(ISNUMBER(AH$99),ISNUMBER(AH99)),(AH99-AH$99)/AH$99*100,"")</f>
        <v>0</v>
      </c>
    </row>
    <row r="100" spans="1:35" ht="45" x14ac:dyDescent="0.25">
      <c r="A100" s="42"/>
      <c r="B100" s="16" t="s">
        <v>500</v>
      </c>
      <c r="C100" s="16">
        <v>2001</v>
      </c>
      <c r="D100" s="44"/>
      <c r="E100" s="44"/>
      <c r="F100" s="16" t="s">
        <v>11</v>
      </c>
      <c r="G100" s="16" t="s">
        <v>12</v>
      </c>
      <c r="H100" s="16" t="s">
        <v>27</v>
      </c>
      <c r="I100" s="16" t="s">
        <v>501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42"/>
      <c r="AF100" s="46"/>
      <c r="AG100" s="42"/>
      <c r="AH100" s="46"/>
      <c r="AI100" s="46"/>
    </row>
    <row r="101" spans="1:35" ht="90" x14ac:dyDescent="0.25">
      <c r="A101" s="48"/>
      <c r="B101" s="49" t="s">
        <v>560</v>
      </c>
      <c r="C101" s="49">
        <v>2000</v>
      </c>
      <c r="D101" s="50"/>
      <c r="E101" s="50"/>
      <c r="F101" s="49" t="s">
        <v>25</v>
      </c>
      <c r="G101" s="49" t="s">
        <v>561</v>
      </c>
      <c r="H101" s="49" t="s">
        <v>562</v>
      </c>
      <c r="I101" s="49" t="s">
        <v>563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48"/>
      <c r="AF101" s="52"/>
      <c r="AG101" s="48"/>
      <c r="AH101" s="52"/>
      <c r="AI101" s="52"/>
    </row>
    <row r="102" spans="1:35" ht="60" x14ac:dyDescent="0.25">
      <c r="A102" s="41">
        <v>3</v>
      </c>
      <c r="B102" s="47" t="s">
        <v>66</v>
      </c>
      <c r="C102" s="47">
        <v>2002</v>
      </c>
      <c r="D102" s="43">
        <v>2002</v>
      </c>
      <c r="E102" s="43">
        <v>1991</v>
      </c>
      <c r="F102" s="47" t="s">
        <v>11</v>
      </c>
      <c r="G102" s="47" t="s">
        <v>67</v>
      </c>
      <c r="H102" s="47" t="s">
        <v>417</v>
      </c>
      <c r="I102" s="47" t="s">
        <v>69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41"/>
      <c r="AF102" s="45">
        <v>132.28</v>
      </c>
      <c r="AG102" s="41">
        <f t="shared" ref="AG102:AG104" si="84">SUM(J102:AE104)</f>
        <v>2</v>
      </c>
      <c r="AH102" s="45">
        <f t="shared" ref="AH102:AH104" si="85">AF102+AG102</f>
        <v>134.28</v>
      </c>
      <c r="AI102" s="45">
        <f t="shared" ref="AI102:AI104" si="86">IF( AND(ISNUMBER(AH$102),ISNUMBER(AH102)),(AH102-AH$102)/AH$102*100,"")</f>
        <v>0</v>
      </c>
    </row>
    <row r="103" spans="1:35" ht="75" x14ac:dyDescent="0.25">
      <c r="A103" s="42"/>
      <c r="B103" s="16" t="s">
        <v>362</v>
      </c>
      <c r="C103" s="16">
        <v>1991</v>
      </c>
      <c r="D103" s="44"/>
      <c r="E103" s="44"/>
      <c r="F103" s="16" t="s">
        <v>25</v>
      </c>
      <c r="G103" s="16" t="s">
        <v>67</v>
      </c>
      <c r="H103" s="16" t="s">
        <v>335</v>
      </c>
      <c r="I103" s="16" t="s">
        <v>264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42"/>
      <c r="AF103" s="46"/>
      <c r="AG103" s="42"/>
      <c r="AH103" s="46"/>
      <c r="AI103" s="46"/>
    </row>
    <row r="104" spans="1:35" ht="75" x14ac:dyDescent="0.25">
      <c r="A104" s="48"/>
      <c r="B104" s="49" t="s">
        <v>263</v>
      </c>
      <c r="C104" s="49">
        <v>1998</v>
      </c>
      <c r="D104" s="50"/>
      <c r="E104" s="50"/>
      <c r="F104" s="49" t="s">
        <v>25</v>
      </c>
      <c r="G104" s="49" t="s">
        <v>67</v>
      </c>
      <c r="H104" s="49" t="s">
        <v>773</v>
      </c>
      <c r="I104" s="49" t="s">
        <v>264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2</v>
      </c>
      <c r="AA104" s="51">
        <v>0</v>
      </c>
      <c r="AB104" s="51">
        <v>0</v>
      </c>
      <c r="AC104" s="51">
        <v>0</v>
      </c>
      <c r="AD104" s="51">
        <v>0</v>
      </c>
      <c r="AE104" s="48"/>
      <c r="AF104" s="52"/>
      <c r="AG104" s="48"/>
      <c r="AH104" s="52"/>
      <c r="AI104" s="52"/>
    </row>
    <row r="105" spans="1:35" ht="60" x14ac:dyDescent="0.25">
      <c r="A105" s="41">
        <v>4</v>
      </c>
      <c r="B105" s="47" t="s">
        <v>234</v>
      </c>
      <c r="C105" s="47">
        <v>2002</v>
      </c>
      <c r="D105" s="43">
        <v>2003</v>
      </c>
      <c r="E105" s="43">
        <v>2001</v>
      </c>
      <c r="F105" s="47" t="s">
        <v>11</v>
      </c>
      <c r="G105" s="47" t="s">
        <v>90</v>
      </c>
      <c r="H105" s="47" t="s">
        <v>100</v>
      </c>
      <c r="I105" s="47" t="s">
        <v>235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2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2</v>
      </c>
      <c r="AD105" s="2">
        <v>2</v>
      </c>
      <c r="AE105" s="41"/>
      <c r="AF105" s="45">
        <v>147.16</v>
      </c>
      <c r="AG105" s="41">
        <f t="shared" ref="AG105:AG107" si="87">SUM(J105:AE107)</f>
        <v>12</v>
      </c>
      <c r="AH105" s="45">
        <f t="shared" ref="AH105:AH107" si="88">AF105+AG105</f>
        <v>159.16</v>
      </c>
      <c r="AI105" s="45">
        <f t="shared" ref="AI105:AI107" si="89">IF( AND(ISNUMBER(AH$105),ISNUMBER(AH105)),(AH105-AH$105)/AH$105*100,"")</f>
        <v>0</v>
      </c>
    </row>
    <row r="106" spans="1:35" ht="90" x14ac:dyDescent="0.25">
      <c r="A106" s="42"/>
      <c r="B106" s="16" t="s">
        <v>476</v>
      </c>
      <c r="C106" s="16">
        <v>2001</v>
      </c>
      <c r="D106" s="44"/>
      <c r="E106" s="44"/>
      <c r="F106" s="16" t="s">
        <v>11</v>
      </c>
      <c r="G106" s="16" t="s">
        <v>90</v>
      </c>
      <c r="H106" s="16" t="s">
        <v>477</v>
      </c>
      <c r="I106" s="16" t="s">
        <v>474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2</v>
      </c>
      <c r="U106" s="5">
        <v>0</v>
      </c>
      <c r="V106" s="5">
        <v>0</v>
      </c>
      <c r="W106" s="5">
        <v>0</v>
      </c>
      <c r="X106" s="5">
        <v>2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42"/>
      <c r="AF106" s="46"/>
      <c r="AG106" s="42"/>
      <c r="AH106" s="46"/>
      <c r="AI106" s="46"/>
    </row>
    <row r="107" spans="1:35" ht="60" x14ac:dyDescent="0.25">
      <c r="A107" s="48"/>
      <c r="B107" s="49" t="s">
        <v>112</v>
      </c>
      <c r="C107" s="49">
        <v>2003</v>
      </c>
      <c r="D107" s="50"/>
      <c r="E107" s="50"/>
      <c r="F107" s="49" t="s">
        <v>11</v>
      </c>
      <c r="G107" s="49" t="s">
        <v>90</v>
      </c>
      <c r="H107" s="49" t="s">
        <v>113</v>
      </c>
      <c r="I107" s="49" t="s">
        <v>92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2</v>
      </c>
      <c r="AE107" s="48"/>
      <c r="AF107" s="52"/>
      <c r="AG107" s="48"/>
      <c r="AH107" s="52"/>
      <c r="AI107" s="52"/>
    </row>
    <row r="108" spans="1:35" ht="30" x14ac:dyDescent="0.25">
      <c r="A108" s="41">
        <v>5</v>
      </c>
      <c r="B108" s="47" t="s">
        <v>138</v>
      </c>
      <c r="C108" s="47">
        <v>1995</v>
      </c>
      <c r="D108" s="43">
        <v>2004</v>
      </c>
      <c r="E108" s="43">
        <v>1995</v>
      </c>
      <c r="F108" s="47" t="s">
        <v>25</v>
      </c>
      <c r="G108" s="47" t="s">
        <v>12</v>
      </c>
      <c r="H108" s="47" t="s">
        <v>13</v>
      </c>
      <c r="I108" s="47" t="s">
        <v>139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2</v>
      </c>
      <c r="AE108" s="41"/>
      <c r="AF108" s="45">
        <v>149.55000000000001</v>
      </c>
      <c r="AG108" s="41">
        <f t="shared" ref="AG108:AG110" si="90">SUM(J108:AE110)</f>
        <v>12</v>
      </c>
      <c r="AH108" s="45">
        <f t="shared" ref="AH108:AH110" si="91">AF108+AG108</f>
        <v>161.55000000000001</v>
      </c>
      <c r="AI108" s="45">
        <f t="shared" ref="AI108:AI110" si="92">IF( AND(ISNUMBER(AH$108),ISNUMBER(AH108)),(AH108-AH$108)/AH$108*100,"")</f>
        <v>0</v>
      </c>
    </row>
    <row r="109" spans="1:35" ht="45" x14ac:dyDescent="0.25">
      <c r="A109" s="42"/>
      <c r="B109" s="16" t="s">
        <v>408</v>
      </c>
      <c r="C109" s="16">
        <v>2004</v>
      </c>
      <c r="D109" s="44"/>
      <c r="E109" s="44"/>
      <c r="F109" s="16" t="s">
        <v>11</v>
      </c>
      <c r="G109" s="16" t="s">
        <v>12</v>
      </c>
      <c r="H109" s="16" t="s">
        <v>13</v>
      </c>
      <c r="I109" s="16" t="s">
        <v>14</v>
      </c>
      <c r="J109" s="5">
        <v>0</v>
      </c>
      <c r="K109" s="5">
        <v>0</v>
      </c>
      <c r="L109" s="5">
        <v>0</v>
      </c>
      <c r="M109" s="5">
        <v>0</v>
      </c>
      <c r="N109" s="5">
        <v>2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2</v>
      </c>
      <c r="AD109" s="5">
        <v>0</v>
      </c>
      <c r="AE109" s="42"/>
      <c r="AF109" s="46"/>
      <c r="AG109" s="42"/>
      <c r="AH109" s="46"/>
      <c r="AI109" s="46"/>
    </row>
    <row r="110" spans="1:35" ht="45" x14ac:dyDescent="0.25">
      <c r="A110" s="48"/>
      <c r="B110" s="49" t="s">
        <v>532</v>
      </c>
      <c r="C110" s="49">
        <v>2004</v>
      </c>
      <c r="D110" s="50"/>
      <c r="E110" s="50"/>
      <c r="F110" s="49" t="s">
        <v>11</v>
      </c>
      <c r="G110" s="49" t="s">
        <v>12</v>
      </c>
      <c r="H110" s="49" t="s">
        <v>13</v>
      </c>
      <c r="I110" s="49" t="s">
        <v>14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2</v>
      </c>
      <c r="S110" s="51">
        <v>0</v>
      </c>
      <c r="T110" s="51">
        <v>0</v>
      </c>
      <c r="U110" s="51">
        <v>0</v>
      </c>
      <c r="V110" s="51">
        <v>0</v>
      </c>
      <c r="W110" s="51">
        <v>2</v>
      </c>
      <c r="X110" s="51">
        <v>2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48"/>
      <c r="AF110" s="52"/>
      <c r="AG110" s="48"/>
      <c r="AH110" s="52"/>
      <c r="AI110" s="52"/>
    </row>
    <row r="111" spans="1:35" ht="30" x14ac:dyDescent="0.25">
      <c r="A111" s="41">
        <v>6</v>
      </c>
      <c r="B111" s="47" t="s">
        <v>540</v>
      </c>
      <c r="C111" s="47">
        <v>1984</v>
      </c>
      <c r="D111" s="43">
        <v>1999</v>
      </c>
      <c r="E111" s="43">
        <v>1984</v>
      </c>
      <c r="F111" s="47" t="s">
        <v>25</v>
      </c>
      <c r="G111" s="47" t="s">
        <v>12</v>
      </c>
      <c r="H111" s="47" t="s">
        <v>13</v>
      </c>
      <c r="I111" s="47" t="s">
        <v>153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41"/>
      <c r="AF111" s="45">
        <v>140.43</v>
      </c>
      <c r="AG111" s="41">
        <f t="shared" ref="AG111:AG113" si="93">SUM(J111:AE113)</f>
        <v>54</v>
      </c>
      <c r="AH111" s="45">
        <f t="shared" ref="AH111:AH113" si="94">AF111+AG111</f>
        <v>194.43</v>
      </c>
      <c r="AI111" s="45">
        <f t="shared" ref="AI111:AI113" si="95">IF( AND(ISNUMBER(AH$111),ISNUMBER(AH111)),(AH111-AH$111)/AH$111*100,"")</f>
        <v>0</v>
      </c>
    </row>
    <row r="112" spans="1:35" ht="30" x14ac:dyDescent="0.25">
      <c r="A112" s="42"/>
      <c r="B112" s="16" t="s">
        <v>215</v>
      </c>
      <c r="C112" s="16">
        <v>1999</v>
      </c>
      <c r="D112" s="44"/>
      <c r="E112" s="44"/>
      <c r="F112" s="16" t="s">
        <v>11</v>
      </c>
      <c r="G112" s="16" t="s">
        <v>26</v>
      </c>
      <c r="H112" s="16" t="s">
        <v>13</v>
      </c>
      <c r="I112" s="16" t="s">
        <v>216</v>
      </c>
      <c r="J112" s="5">
        <v>0</v>
      </c>
      <c r="K112" s="5">
        <v>50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42"/>
      <c r="AF112" s="46"/>
      <c r="AG112" s="42"/>
      <c r="AH112" s="46"/>
      <c r="AI112" s="46"/>
    </row>
    <row r="113" spans="1:35" ht="30" x14ac:dyDescent="0.25">
      <c r="A113" s="48"/>
      <c r="B113" s="49" t="s">
        <v>152</v>
      </c>
      <c r="C113" s="49">
        <v>1995</v>
      </c>
      <c r="D113" s="50"/>
      <c r="E113" s="50"/>
      <c r="F113" s="49" t="s">
        <v>25</v>
      </c>
      <c r="G113" s="49" t="s">
        <v>12</v>
      </c>
      <c r="H113" s="49" t="s">
        <v>13</v>
      </c>
      <c r="I113" s="49" t="s">
        <v>153</v>
      </c>
      <c r="J113" s="51">
        <v>0</v>
      </c>
      <c r="K113" s="51">
        <v>2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2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48"/>
      <c r="AF113" s="52"/>
      <c r="AG113" s="48"/>
      <c r="AH113" s="52"/>
      <c r="AI113" s="52"/>
    </row>
    <row r="114" spans="1:35" ht="75" x14ac:dyDescent="0.25">
      <c r="A114" s="41">
        <v>7</v>
      </c>
      <c r="B114" s="47" t="s">
        <v>422</v>
      </c>
      <c r="C114" s="47">
        <v>2002</v>
      </c>
      <c r="D114" s="43">
        <v>2004</v>
      </c>
      <c r="E114" s="43">
        <v>2002</v>
      </c>
      <c r="F114" s="47" t="s">
        <v>11</v>
      </c>
      <c r="G114" s="47" t="s">
        <v>43</v>
      </c>
      <c r="H114" s="47" t="s">
        <v>44</v>
      </c>
      <c r="I114" s="47" t="s">
        <v>423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2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2</v>
      </c>
      <c r="AD114" s="2">
        <v>0</v>
      </c>
      <c r="AE114" s="41"/>
      <c r="AF114" s="45">
        <v>177.46</v>
      </c>
      <c r="AG114" s="41">
        <f t="shared" ref="AG114:AG116" si="96">SUM(J114:AE116)</f>
        <v>66</v>
      </c>
      <c r="AH114" s="45">
        <f t="shared" ref="AH114:AH116" si="97">AF114+AG114</f>
        <v>243.46</v>
      </c>
      <c r="AI114" s="45">
        <f t="shared" ref="AI114:AI116" si="98">IF( AND(ISNUMBER(AH$114),ISNUMBER(AH114)),(AH114-AH$114)/AH$114*100,"")</f>
        <v>0</v>
      </c>
    </row>
    <row r="115" spans="1:35" ht="75" x14ac:dyDescent="0.25">
      <c r="A115" s="42"/>
      <c r="B115" s="16" t="s">
        <v>537</v>
      </c>
      <c r="C115" s="16">
        <v>2002</v>
      </c>
      <c r="D115" s="44"/>
      <c r="E115" s="44"/>
      <c r="F115" s="16" t="s">
        <v>11</v>
      </c>
      <c r="G115" s="16" t="s">
        <v>43</v>
      </c>
      <c r="H115" s="16" t="s">
        <v>44</v>
      </c>
      <c r="I115" s="16" t="s">
        <v>538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2</v>
      </c>
      <c r="Q115" s="5">
        <v>2</v>
      </c>
      <c r="R115" s="5">
        <v>0</v>
      </c>
      <c r="S115" s="5">
        <v>0</v>
      </c>
      <c r="T115" s="5">
        <v>0</v>
      </c>
      <c r="U115" s="5">
        <v>2</v>
      </c>
      <c r="V115" s="5">
        <v>50</v>
      </c>
      <c r="W115" s="5">
        <v>0</v>
      </c>
      <c r="X115" s="5">
        <v>0</v>
      </c>
      <c r="Y115" s="5">
        <v>0</v>
      </c>
      <c r="Z115" s="5">
        <v>2</v>
      </c>
      <c r="AA115" s="5">
        <v>0</v>
      </c>
      <c r="AB115" s="5">
        <v>0</v>
      </c>
      <c r="AC115" s="5">
        <v>0</v>
      </c>
      <c r="AD115" s="5">
        <v>2</v>
      </c>
      <c r="AE115" s="42"/>
      <c r="AF115" s="46"/>
      <c r="AG115" s="42"/>
      <c r="AH115" s="46"/>
      <c r="AI115" s="46"/>
    </row>
    <row r="116" spans="1:35" ht="75" x14ac:dyDescent="0.25">
      <c r="A116" s="48"/>
      <c r="B116" s="49" t="s">
        <v>486</v>
      </c>
      <c r="C116" s="49">
        <v>2004</v>
      </c>
      <c r="D116" s="50"/>
      <c r="E116" s="50"/>
      <c r="F116" s="49" t="s">
        <v>11</v>
      </c>
      <c r="G116" s="49" t="s">
        <v>43</v>
      </c>
      <c r="H116" s="49" t="s">
        <v>44</v>
      </c>
      <c r="I116" s="49" t="s">
        <v>423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2</v>
      </c>
      <c r="AD116" s="51">
        <v>0</v>
      </c>
      <c r="AE116" s="48"/>
      <c r="AF116" s="52"/>
      <c r="AG116" s="48"/>
      <c r="AH116" s="52"/>
      <c r="AI116" s="52"/>
    </row>
    <row r="117" spans="1:35" ht="45" x14ac:dyDescent="0.25">
      <c r="A117" s="41">
        <v>8</v>
      </c>
      <c r="B117" s="47" t="s">
        <v>342</v>
      </c>
      <c r="C117" s="47">
        <v>1998</v>
      </c>
      <c r="D117" s="43">
        <v>2001</v>
      </c>
      <c r="E117" s="43">
        <v>1998</v>
      </c>
      <c r="F117" s="47" t="s">
        <v>25</v>
      </c>
      <c r="G117" s="47" t="s">
        <v>343</v>
      </c>
      <c r="H117" s="47" t="s">
        <v>344</v>
      </c>
      <c r="I117" s="47" t="s">
        <v>345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41"/>
      <c r="AF117" s="45">
        <v>131.06</v>
      </c>
      <c r="AG117" s="41">
        <f t="shared" ref="AG117:AG119" si="99">SUM(J117:AE119)</f>
        <v>150</v>
      </c>
      <c r="AH117" s="45">
        <f t="shared" ref="AH117:AH119" si="100">AF117+AG117</f>
        <v>281.06</v>
      </c>
      <c r="AI117" s="45">
        <f t="shared" ref="AI117:AI119" si="101">IF( AND(ISNUMBER(AH$117),ISNUMBER(AH117)),(AH117-AH$117)/AH$117*100,"")</f>
        <v>0</v>
      </c>
    </row>
    <row r="118" spans="1:35" ht="30" x14ac:dyDescent="0.25">
      <c r="A118" s="42"/>
      <c r="B118" s="16" t="s">
        <v>297</v>
      </c>
      <c r="C118" s="16">
        <v>1999</v>
      </c>
      <c r="D118" s="44"/>
      <c r="E118" s="44"/>
      <c r="F118" s="16" t="s">
        <v>25</v>
      </c>
      <c r="G118" s="16" t="s">
        <v>82</v>
      </c>
      <c r="H118" s="16" t="s">
        <v>222</v>
      </c>
      <c r="I118" s="16" t="s">
        <v>298</v>
      </c>
      <c r="J118" s="5">
        <v>0</v>
      </c>
      <c r="K118" s="5">
        <v>50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50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42"/>
      <c r="AF118" s="46"/>
      <c r="AG118" s="42"/>
      <c r="AH118" s="46"/>
      <c r="AI118" s="46"/>
    </row>
    <row r="119" spans="1:35" ht="75" x14ac:dyDescent="0.25">
      <c r="A119" s="48"/>
      <c r="B119" s="49" t="s">
        <v>412</v>
      </c>
      <c r="C119" s="49">
        <v>2001</v>
      </c>
      <c r="D119" s="50"/>
      <c r="E119" s="50"/>
      <c r="F119" s="49" t="s">
        <v>25</v>
      </c>
      <c r="G119" s="49" t="s">
        <v>82</v>
      </c>
      <c r="H119" s="49" t="s">
        <v>789</v>
      </c>
      <c r="I119" s="49" t="s">
        <v>414</v>
      </c>
      <c r="J119" s="51">
        <v>0</v>
      </c>
      <c r="K119" s="51">
        <v>50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  <c r="AC119" s="51">
        <v>0</v>
      </c>
      <c r="AD119" s="51">
        <v>0</v>
      </c>
      <c r="AE119" s="48"/>
      <c r="AF119" s="52"/>
      <c r="AG119" s="48"/>
      <c r="AH119" s="52"/>
      <c r="AI119" s="52"/>
    </row>
    <row r="120" spans="1:35" ht="60" x14ac:dyDescent="0.25">
      <c r="A120" s="41">
        <v>9</v>
      </c>
      <c r="B120" s="47" t="s">
        <v>370</v>
      </c>
      <c r="C120" s="47">
        <v>2003</v>
      </c>
      <c r="D120" s="43">
        <v>2004</v>
      </c>
      <c r="E120" s="43">
        <v>2003</v>
      </c>
      <c r="F120" s="47" t="s">
        <v>11</v>
      </c>
      <c r="G120" s="47" t="s">
        <v>48</v>
      </c>
      <c r="H120" s="47" t="s">
        <v>371</v>
      </c>
      <c r="I120" s="47" t="s">
        <v>372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41"/>
      <c r="AF120" s="45">
        <v>214.2</v>
      </c>
      <c r="AG120" s="41">
        <f t="shared" ref="AG120:AG122" si="102">SUM(J120:AE122)</f>
        <v>68</v>
      </c>
      <c r="AH120" s="45">
        <f t="shared" ref="AH120:AH122" si="103">AF120+AG120</f>
        <v>282.2</v>
      </c>
      <c r="AI120" s="45">
        <f t="shared" ref="AI120:AI122" si="104">IF( AND(ISNUMBER(AH$120),ISNUMBER(AH120)),(AH120-AH$120)/AH$120*100,"")</f>
        <v>0</v>
      </c>
    </row>
    <row r="121" spans="1:35" ht="45" x14ac:dyDescent="0.25">
      <c r="A121" s="42"/>
      <c r="B121" s="16" t="s">
        <v>47</v>
      </c>
      <c r="C121" s="16">
        <v>2004</v>
      </c>
      <c r="D121" s="44"/>
      <c r="E121" s="44"/>
      <c r="F121" s="16" t="s">
        <v>11</v>
      </c>
      <c r="G121" s="16" t="s">
        <v>48</v>
      </c>
      <c r="H121" s="16" t="s">
        <v>49</v>
      </c>
      <c r="I121" s="16" t="s">
        <v>759</v>
      </c>
      <c r="J121" s="5">
        <v>0</v>
      </c>
      <c r="K121" s="5">
        <v>50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2</v>
      </c>
      <c r="U121" s="5">
        <v>0</v>
      </c>
      <c r="V121" s="5">
        <v>0</v>
      </c>
      <c r="W121" s="5">
        <v>0</v>
      </c>
      <c r="X121" s="5">
        <v>2</v>
      </c>
      <c r="Y121" s="5">
        <v>2</v>
      </c>
      <c r="Z121" s="5">
        <v>0</v>
      </c>
      <c r="AA121" s="5">
        <v>0</v>
      </c>
      <c r="AB121" s="5">
        <v>0</v>
      </c>
      <c r="AC121" s="5">
        <v>2</v>
      </c>
      <c r="AD121" s="5">
        <v>0</v>
      </c>
      <c r="AE121" s="42"/>
      <c r="AF121" s="46"/>
      <c r="AG121" s="42"/>
      <c r="AH121" s="46"/>
      <c r="AI121" s="46"/>
    </row>
    <row r="122" spans="1:35" ht="60" x14ac:dyDescent="0.25">
      <c r="A122" s="48"/>
      <c r="B122" s="49" t="s">
        <v>182</v>
      </c>
      <c r="C122" s="49">
        <v>2004</v>
      </c>
      <c r="D122" s="50"/>
      <c r="E122" s="50"/>
      <c r="F122" s="49">
        <v>1</v>
      </c>
      <c r="G122" s="49" t="s">
        <v>48</v>
      </c>
      <c r="H122" s="49" t="s">
        <v>59</v>
      </c>
      <c r="I122" s="49" t="s">
        <v>60</v>
      </c>
      <c r="J122" s="51">
        <v>0</v>
      </c>
      <c r="K122" s="51">
        <v>0</v>
      </c>
      <c r="L122" s="51">
        <v>0</v>
      </c>
      <c r="M122" s="51">
        <v>0</v>
      </c>
      <c r="N122" s="51">
        <v>2</v>
      </c>
      <c r="O122" s="51">
        <v>0</v>
      </c>
      <c r="P122" s="51">
        <v>0</v>
      </c>
      <c r="Q122" s="51">
        <v>0</v>
      </c>
      <c r="R122" s="51">
        <v>0</v>
      </c>
      <c r="S122" s="51">
        <v>0</v>
      </c>
      <c r="T122" s="51">
        <v>0</v>
      </c>
      <c r="U122" s="51">
        <v>0</v>
      </c>
      <c r="V122" s="51">
        <v>2</v>
      </c>
      <c r="W122" s="51">
        <v>0</v>
      </c>
      <c r="X122" s="51">
        <v>2</v>
      </c>
      <c r="Y122" s="51">
        <v>0</v>
      </c>
      <c r="Z122" s="51">
        <v>0</v>
      </c>
      <c r="AA122" s="51">
        <v>0</v>
      </c>
      <c r="AB122" s="51">
        <v>0</v>
      </c>
      <c r="AC122" s="51">
        <v>2</v>
      </c>
      <c r="AD122" s="51">
        <v>2</v>
      </c>
      <c r="AE122" s="48"/>
      <c r="AF122" s="52"/>
      <c r="AG122" s="48"/>
      <c r="AH122" s="52"/>
      <c r="AI122" s="52"/>
    </row>
    <row r="124" spans="1:35" ht="18.75" x14ac:dyDescent="0.25">
      <c r="A124" s="20" t="s">
        <v>1016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35" x14ac:dyDescent="0.25">
      <c r="A125" s="27" t="s">
        <v>967</v>
      </c>
      <c r="B125" s="27" t="s">
        <v>1</v>
      </c>
      <c r="C125" s="27" t="s">
        <v>2</v>
      </c>
      <c r="D125" s="27" t="s">
        <v>590</v>
      </c>
      <c r="E125" s="27" t="s">
        <v>591</v>
      </c>
      <c r="F125" s="27" t="s">
        <v>3</v>
      </c>
      <c r="G125" s="27" t="s">
        <v>4</v>
      </c>
      <c r="H125" s="27" t="s">
        <v>5</v>
      </c>
      <c r="I125" s="27" t="s">
        <v>6</v>
      </c>
      <c r="J125" s="27">
        <v>1</v>
      </c>
      <c r="K125" s="27">
        <v>2</v>
      </c>
      <c r="L125" s="27">
        <v>3</v>
      </c>
      <c r="M125" s="27">
        <v>4</v>
      </c>
      <c r="N125" s="27">
        <v>5</v>
      </c>
      <c r="O125" s="27">
        <v>6</v>
      </c>
      <c r="P125" s="27">
        <v>7</v>
      </c>
      <c r="Q125" s="27">
        <v>8</v>
      </c>
      <c r="R125" s="27">
        <v>9</v>
      </c>
      <c r="S125" s="27">
        <v>10</v>
      </c>
      <c r="T125" s="27">
        <v>11</v>
      </c>
      <c r="U125" s="27">
        <v>12</v>
      </c>
      <c r="V125" s="27">
        <v>13</v>
      </c>
      <c r="W125" s="27">
        <v>14</v>
      </c>
      <c r="X125" s="27">
        <v>15</v>
      </c>
      <c r="Y125" s="27">
        <v>16</v>
      </c>
      <c r="Z125" s="27">
        <v>17</v>
      </c>
      <c r="AA125" s="27">
        <v>18</v>
      </c>
      <c r="AB125" s="27">
        <v>19</v>
      </c>
      <c r="AC125" s="27">
        <v>20</v>
      </c>
      <c r="AD125" s="27">
        <v>21</v>
      </c>
      <c r="AE125" s="27" t="s">
        <v>1302</v>
      </c>
      <c r="AF125" s="27" t="s">
        <v>969</v>
      </c>
      <c r="AG125" s="27" t="s">
        <v>970</v>
      </c>
      <c r="AH125" s="27" t="s">
        <v>971</v>
      </c>
      <c r="AI125" s="27" t="s">
        <v>972</v>
      </c>
    </row>
    <row r="126" spans="1:35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</row>
    <row r="127" spans="1:35" ht="60" x14ac:dyDescent="0.25">
      <c r="A127" s="41">
        <v>1</v>
      </c>
      <c r="B127" s="30" t="s">
        <v>570</v>
      </c>
      <c r="C127" s="30">
        <v>1996</v>
      </c>
      <c r="D127" s="43">
        <v>1996</v>
      </c>
      <c r="E127" s="43">
        <v>1995</v>
      </c>
      <c r="F127" s="30" t="s">
        <v>25</v>
      </c>
      <c r="G127" s="30" t="s">
        <v>90</v>
      </c>
      <c r="H127" s="30" t="s">
        <v>350</v>
      </c>
      <c r="I127" s="30" t="s">
        <v>351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29">
        <v>0</v>
      </c>
      <c r="AB127" s="29">
        <v>0</v>
      </c>
      <c r="AC127" s="29">
        <v>0</v>
      </c>
      <c r="AD127" s="29">
        <v>0</v>
      </c>
      <c r="AE127" s="41"/>
      <c r="AF127" s="45">
        <v>110.1</v>
      </c>
      <c r="AG127" s="41">
        <f t="shared" ref="AG127:AG129" si="105">SUM(J127:AE129)</f>
        <v>0</v>
      </c>
      <c r="AH127" s="45">
        <f t="shared" ref="AH127:AH129" si="106">AF127+AG127</f>
        <v>110.1</v>
      </c>
      <c r="AI127" s="45">
        <f t="shared" ref="AI127:AI129" si="107">IF( AND(ISNUMBER(AH$127),ISNUMBER(AH127)),(AH127-AH$127)/AH$127*100,"")</f>
        <v>0</v>
      </c>
    </row>
    <row r="128" spans="1:35" ht="60" x14ac:dyDescent="0.25">
      <c r="A128" s="42"/>
      <c r="B128" s="16" t="s">
        <v>364</v>
      </c>
      <c r="C128" s="16">
        <v>1995</v>
      </c>
      <c r="D128" s="44"/>
      <c r="E128" s="44"/>
      <c r="F128" s="16" t="s">
        <v>25</v>
      </c>
      <c r="G128" s="16" t="s">
        <v>90</v>
      </c>
      <c r="H128" s="16" t="s">
        <v>365</v>
      </c>
      <c r="I128" s="16" t="s">
        <v>366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42"/>
      <c r="AF128" s="46"/>
      <c r="AG128" s="42"/>
      <c r="AH128" s="46"/>
      <c r="AI128" s="46"/>
    </row>
    <row r="129" spans="1:35" ht="60" x14ac:dyDescent="0.25">
      <c r="A129" s="48"/>
      <c r="B129" s="49" t="s">
        <v>349</v>
      </c>
      <c r="C129" s="49">
        <v>1996</v>
      </c>
      <c r="D129" s="50"/>
      <c r="E129" s="50"/>
      <c r="F129" s="49" t="s">
        <v>25</v>
      </c>
      <c r="G129" s="49" t="s">
        <v>90</v>
      </c>
      <c r="H129" s="49" t="s">
        <v>350</v>
      </c>
      <c r="I129" s="49" t="s">
        <v>351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0</v>
      </c>
      <c r="V129" s="51">
        <v>0</v>
      </c>
      <c r="W129" s="51">
        <v>0</v>
      </c>
      <c r="X129" s="51">
        <v>0</v>
      </c>
      <c r="Y129" s="51">
        <v>0</v>
      </c>
      <c r="Z129" s="51">
        <v>0</v>
      </c>
      <c r="AA129" s="51">
        <v>0</v>
      </c>
      <c r="AB129" s="51">
        <v>0</v>
      </c>
      <c r="AC129" s="51">
        <v>0</v>
      </c>
      <c r="AD129" s="51">
        <v>0</v>
      </c>
      <c r="AE129" s="48"/>
      <c r="AF129" s="52"/>
      <c r="AG129" s="48"/>
      <c r="AH129" s="52"/>
      <c r="AI129" s="52"/>
    </row>
    <row r="130" spans="1:35" ht="30" x14ac:dyDescent="0.25">
      <c r="A130" s="41">
        <v>2</v>
      </c>
      <c r="B130" s="47" t="s">
        <v>548</v>
      </c>
      <c r="C130" s="47">
        <v>1999</v>
      </c>
      <c r="D130" s="43">
        <v>1999</v>
      </c>
      <c r="E130" s="43">
        <v>1995</v>
      </c>
      <c r="F130" s="47" t="s">
        <v>25</v>
      </c>
      <c r="G130" s="47" t="s">
        <v>36</v>
      </c>
      <c r="H130" s="47" t="s">
        <v>125</v>
      </c>
      <c r="I130" s="47" t="s">
        <v>180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41"/>
      <c r="AF130" s="45">
        <v>116.75</v>
      </c>
      <c r="AG130" s="41">
        <f t="shared" ref="AG130:AG132" si="108">SUM(J130:AE132)</f>
        <v>4</v>
      </c>
      <c r="AH130" s="45">
        <f t="shared" ref="AH130:AH132" si="109">AF130+AG130</f>
        <v>120.75</v>
      </c>
      <c r="AI130" s="45">
        <f t="shared" ref="AI130:AI132" si="110">IF( AND(ISNUMBER(AH$130),ISNUMBER(AH130)),(AH130-AH$130)/AH$130*100,"")</f>
        <v>0</v>
      </c>
    </row>
    <row r="131" spans="1:35" ht="45" x14ac:dyDescent="0.25">
      <c r="A131" s="42"/>
      <c r="B131" s="16" t="s">
        <v>325</v>
      </c>
      <c r="C131" s="16">
        <v>1995</v>
      </c>
      <c r="D131" s="44"/>
      <c r="E131" s="44"/>
      <c r="F131" s="16" t="s">
        <v>25</v>
      </c>
      <c r="G131" s="16" t="s">
        <v>36</v>
      </c>
      <c r="H131" s="16" t="s">
        <v>125</v>
      </c>
      <c r="I131" s="16" t="s">
        <v>38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2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42"/>
      <c r="AF131" s="46"/>
      <c r="AG131" s="42"/>
      <c r="AH131" s="46"/>
      <c r="AI131" s="46"/>
    </row>
    <row r="132" spans="1:35" ht="45" x14ac:dyDescent="0.25">
      <c r="A132" s="48"/>
      <c r="B132" s="49" t="s">
        <v>481</v>
      </c>
      <c r="C132" s="49">
        <v>1995</v>
      </c>
      <c r="D132" s="50"/>
      <c r="E132" s="50"/>
      <c r="F132" s="49" t="s">
        <v>25</v>
      </c>
      <c r="G132" s="49" t="s">
        <v>36</v>
      </c>
      <c r="H132" s="49" t="s">
        <v>125</v>
      </c>
      <c r="I132" s="49" t="s">
        <v>38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2</v>
      </c>
      <c r="AE132" s="48"/>
      <c r="AF132" s="52"/>
      <c r="AG132" s="48"/>
      <c r="AH132" s="52"/>
      <c r="AI132" s="52"/>
    </row>
    <row r="133" spans="1:35" x14ac:dyDescent="0.25">
      <c r="A133" s="41">
        <v>3</v>
      </c>
      <c r="B133" s="47" t="s">
        <v>200</v>
      </c>
      <c r="C133" s="47">
        <v>1985</v>
      </c>
      <c r="D133" s="43">
        <v>1995</v>
      </c>
      <c r="E133" s="43">
        <v>1985</v>
      </c>
      <c r="F133" s="47" t="s">
        <v>25</v>
      </c>
      <c r="G133" s="47" t="s">
        <v>12</v>
      </c>
      <c r="H133" s="47" t="s">
        <v>13</v>
      </c>
      <c r="I133" s="47" t="s">
        <v>28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2</v>
      </c>
      <c r="AE133" s="41"/>
      <c r="AF133" s="45">
        <v>119.18</v>
      </c>
      <c r="AG133" s="41">
        <f t="shared" ref="AG133:AG135" si="111">SUM(J133:AE135)</f>
        <v>2</v>
      </c>
      <c r="AH133" s="45">
        <f t="shared" ref="AH133:AH135" si="112">AF133+AG133</f>
        <v>121.18</v>
      </c>
      <c r="AI133" s="45">
        <f t="shared" ref="AI133:AI135" si="113">IF( AND(ISNUMBER(AH$133),ISNUMBER(AH133)),(AH133-AH$133)/AH$133*100,"")</f>
        <v>0</v>
      </c>
    </row>
    <row r="134" spans="1:35" x14ac:dyDescent="0.25">
      <c r="A134" s="42"/>
      <c r="B134" s="16" t="s">
        <v>503</v>
      </c>
      <c r="C134" s="16">
        <v>1985</v>
      </c>
      <c r="D134" s="44"/>
      <c r="E134" s="44"/>
      <c r="F134" s="16" t="s">
        <v>25</v>
      </c>
      <c r="G134" s="16" t="s">
        <v>12</v>
      </c>
      <c r="H134" s="16" t="s">
        <v>13</v>
      </c>
      <c r="I134" s="16" t="s">
        <v>28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42"/>
      <c r="AF134" s="46"/>
      <c r="AG134" s="42"/>
      <c r="AH134" s="46"/>
      <c r="AI134" s="46"/>
    </row>
    <row r="135" spans="1:35" ht="30" x14ac:dyDescent="0.25">
      <c r="A135" s="48"/>
      <c r="B135" s="49" t="s">
        <v>24</v>
      </c>
      <c r="C135" s="49">
        <v>1995</v>
      </c>
      <c r="D135" s="50"/>
      <c r="E135" s="50"/>
      <c r="F135" s="49" t="s">
        <v>25</v>
      </c>
      <c r="G135" s="49" t="s">
        <v>26</v>
      </c>
      <c r="H135" s="49" t="s">
        <v>27</v>
      </c>
      <c r="I135" s="49" t="s">
        <v>28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48"/>
      <c r="AF135" s="52"/>
      <c r="AG135" s="48"/>
      <c r="AH135" s="52"/>
      <c r="AI135" s="52"/>
    </row>
    <row r="136" spans="1:35" ht="60" x14ac:dyDescent="0.25">
      <c r="A136" s="41">
        <v>4</v>
      </c>
      <c r="B136" s="47" t="s">
        <v>290</v>
      </c>
      <c r="C136" s="47">
        <v>2000</v>
      </c>
      <c r="D136" s="43">
        <v>2000</v>
      </c>
      <c r="E136" s="43">
        <v>1991</v>
      </c>
      <c r="F136" s="47" t="s">
        <v>11</v>
      </c>
      <c r="G136" s="47" t="s">
        <v>291</v>
      </c>
      <c r="H136" s="47" t="s">
        <v>292</v>
      </c>
      <c r="I136" s="47" t="s">
        <v>293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2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41"/>
      <c r="AF136" s="45">
        <v>121.59</v>
      </c>
      <c r="AG136" s="41">
        <f t="shared" ref="AG136:AG138" si="114">SUM(J136:AE138)</f>
        <v>4</v>
      </c>
      <c r="AH136" s="45">
        <f t="shared" ref="AH136:AH138" si="115">AF136+AG136</f>
        <v>125.59</v>
      </c>
      <c r="AI136" s="45">
        <f t="shared" ref="AI136:AI138" si="116">IF( AND(ISNUMBER(AH$136),ISNUMBER(AH136)),(AH136-AH$136)/AH$136*100,"")</f>
        <v>0</v>
      </c>
    </row>
    <row r="137" spans="1:35" x14ac:dyDescent="0.25">
      <c r="A137" s="42"/>
      <c r="B137" s="16" t="s">
        <v>127</v>
      </c>
      <c r="C137" s="16">
        <v>1995</v>
      </c>
      <c r="D137" s="44"/>
      <c r="E137" s="44"/>
      <c r="F137" s="16" t="s">
        <v>25</v>
      </c>
      <c r="G137" s="16" t="s">
        <v>82</v>
      </c>
      <c r="H137" s="16" t="s">
        <v>83</v>
      </c>
      <c r="I137" s="16" t="s">
        <v>128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42"/>
      <c r="AF137" s="46"/>
      <c r="AG137" s="42"/>
      <c r="AH137" s="46"/>
      <c r="AI137" s="46"/>
    </row>
    <row r="138" spans="1:35" x14ac:dyDescent="0.25">
      <c r="A138" s="48"/>
      <c r="B138" s="49" t="s">
        <v>498</v>
      </c>
      <c r="C138" s="49">
        <v>1991</v>
      </c>
      <c r="D138" s="50"/>
      <c r="E138" s="50"/>
      <c r="F138" s="49" t="s">
        <v>25</v>
      </c>
      <c r="G138" s="49" t="s">
        <v>82</v>
      </c>
      <c r="H138" s="49" t="s">
        <v>83</v>
      </c>
      <c r="I138" s="49" t="s">
        <v>128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2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  <c r="AE138" s="48"/>
      <c r="AF138" s="52"/>
      <c r="AG138" s="48"/>
      <c r="AH138" s="52"/>
      <c r="AI138" s="52"/>
    </row>
    <row r="139" spans="1:35" ht="60" x14ac:dyDescent="0.25">
      <c r="A139" s="41">
        <v>5</v>
      </c>
      <c r="B139" s="47" t="s">
        <v>463</v>
      </c>
      <c r="C139" s="47">
        <v>1993</v>
      </c>
      <c r="D139" s="43">
        <v>1997</v>
      </c>
      <c r="E139" s="43">
        <v>1993</v>
      </c>
      <c r="F139" s="47" t="s">
        <v>25</v>
      </c>
      <c r="G139" s="47" t="s">
        <v>171</v>
      </c>
      <c r="H139" s="47" t="s">
        <v>172</v>
      </c>
      <c r="I139" s="47" t="s">
        <v>173</v>
      </c>
      <c r="J139" s="2">
        <v>0</v>
      </c>
      <c r="K139" s="2">
        <v>2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2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2</v>
      </c>
      <c r="Y139" s="2">
        <v>0</v>
      </c>
      <c r="Z139" s="2">
        <v>0</v>
      </c>
      <c r="AA139" s="2">
        <v>0</v>
      </c>
      <c r="AB139" s="2">
        <v>0</v>
      </c>
      <c r="AC139" s="2">
        <v>2</v>
      </c>
      <c r="AD139" s="2">
        <v>0</v>
      </c>
      <c r="AE139" s="41"/>
      <c r="AF139" s="45">
        <v>116.34</v>
      </c>
      <c r="AG139" s="41">
        <f t="shared" ref="AG139:AG141" si="117">SUM(J139:AE141)</f>
        <v>10</v>
      </c>
      <c r="AH139" s="45">
        <f t="shared" ref="AH139:AH141" si="118">AF139+AG139</f>
        <v>126.34</v>
      </c>
      <c r="AI139" s="45">
        <f t="shared" ref="AI139:AI141" si="119">IF( AND(ISNUMBER(AH$139),ISNUMBER(AH139)),(AH139-AH$139)/AH$139*100,"")</f>
        <v>0</v>
      </c>
    </row>
    <row r="140" spans="1:35" ht="60" x14ac:dyDescent="0.25">
      <c r="A140" s="42"/>
      <c r="B140" s="16" t="s">
        <v>275</v>
      </c>
      <c r="C140" s="16">
        <v>1995</v>
      </c>
      <c r="D140" s="44"/>
      <c r="E140" s="44"/>
      <c r="F140" s="16" t="s">
        <v>11</v>
      </c>
      <c r="G140" s="16" t="s">
        <v>171</v>
      </c>
      <c r="H140" s="16" t="s">
        <v>172</v>
      </c>
      <c r="I140" s="16" t="s">
        <v>173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2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42"/>
      <c r="AF140" s="46"/>
      <c r="AG140" s="42"/>
      <c r="AH140" s="46"/>
      <c r="AI140" s="46"/>
    </row>
    <row r="141" spans="1:35" ht="60" x14ac:dyDescent="0.25">
      <c r="A141" s="48"/>
      <c r="B141" s="49" t="s">
        <v>170</v>
      </c>
      <c r="C141" s="49">
        <v>1997</v>
      </c>
      <c r="D141" s="50"/>
      <c r="E141" s="50"/>
      <c r="F141" s="49" t="s">
        <v>11</v>
      </c>
      <c r="G141" s="49" t="s">
        <v>171</v>
      </c>
      <c r="H141" s="49" t="s">
        <v>172</v>
      </c>
      <c r="I141" s="49" t="s">
        <v>173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51">
        <v>0</v>
      </c>
      <c r="AE141" s="48"/>
      <c r="AF141" s="52"/>
      <c r="AG141" s="48"/>
      <c r="AH141" s="52"/>
      <c r="AI141" s="52"/>
    </row>
    <row r="142" spans="1:35" ht="30" x14ac:dyDescent="0.25">
      <c r="A142" s="41">
        <v>6</v>
      </c>
      <c r="B142" s="47" t="s">
        <v>542</v>
      </c>
      <c r="C142" s="47">
        <v>2002</v>
      </c>
      <c r="D142" s="43">
        <v>2003</v>
      </c>
      <c r="E142" s="43">
        <v>1997</v>
      </c>
      <c r="F142" s="47" t="s">
        <v>11</v>
      </c>
      <c r="G142" s="47" t="s">
        <v>36</v>
      </c>
      <c r="H142" s="47" t="s">
        <v>125</v>
      </c>
      <c r="I142" s="47" t="s">
        <v>180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41"/>
      <c r="AF142" s="45">
        <v>129.53</v>
      </c>
      <c r="AG142" s="41">
        <f t="shared" ref="AG142:AG144" si="120">SUM(J142:AE144)</f>
        <v>0</v>
      </c>
      <c r="AH142" s="45">
        <f t="shared" ref="AH142:AH144" si="121">AF142+AG142</f>
        <v>129.53</v>
      </c>
      <c r="AI142" s="45">
        <f t="shared" ref="AI142:AI144" si="122">IF( AND(ISNUMBER(AH$142),ISNUMBER(AH142)),(AH142-AH$142)/AH$142*100,"")</f>
        <v>0</v>
      </c>
    </row>
    <row r="143" spans="1:35" ht="45" x14ac:dyDescent="0.25">
      <c r="A143" s="42"/>
      <c r="B143" s="16" t="s">
        <v>124</v>
      </c>
      <c r="C143" s="16">
        <v>1997</v>
      </c>
      <c r="D143" s="44"/>
      <c r="E143" s="44"/>
      <c r="F143" s="16" t="s">
        <v>25</v>
      </c>
      <c r="G143" s="16" t="s">
        <v>36</v>
      </c>
      <c r="H143" s="16" t="s">
        <v>125</v>
      </c>
      <c r="I143" s="16" t="s">
        <v>38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42"/>
      <c r="AF143" s="46"/>
      <c r="AG143" s="42"/>
      <c r="AH143" s="46"/>
      <c r="AI143" s="46"/>
    </row>
    <row r="144" spans="1:35" ht="60" x14ac:dyDescent="0.25">
      <c r="A144" s="48"/>
      <c r="B144" s="49" t="s">
        <v>184</v>
      </c>
      <c r="C144" s="49">
        <v>2003</v>
      </c>
      <c r="D144" s="50"/>
      <c r="E144" s="50"/>
      <c r="F144" s="49" t="s">
        <v>11</v>
      </c>
      <c r="G144" s="49" t="s">
        <v>36</v>
      </c>
      <c r="H144" s="49" t="s">
        <v>37</v>
      </c>
      <c r="I144" s="49" t="s">
        <v>96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  <c r="AE144" s="48"/>
      <c r="AF144" s="52"/>
      <c r="AG144" s="48"/>
      <c r="AH144" s="52"/>
      <c r="AI144" s="52"/>
    </row>
    <row r="145" spans="1:35" ht="30" x14ac:dyDescent="0.25">
      <c r="A145" s="41">
        <v>7</v>
      </c>
      <c r="B145" s="47" t="s">
        <v>136</v>
      </c>
      <c r="C145" s="47">
        <v>1994</v>
      </c>
      <c r="D145" s="43">
        <v>2002</v>
      </c>
      <c r="E145" s="43">
        <v>1994</v>
      </c>
      <c r="F145" s="47" t="s">
        <v>25</v>
      </c>
      <c r="G145" s="47" t="s">
        <v>26</v>
      </c>
      <c r="H145" s="47" t="s">
        <v>27</v>
      </c>
      <c r="I145" s="47" t="s">
        <v>28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41"/>
      <c r="AF145" s="45">
        <v>132.05000000000001</v>
      </c>
      <c r="AG145" s="41">
        <f t="shared" ref="AG145:AG147" si="123">SUM(J145:AE147)</f>
        <v>2</v>
      </c>
      <c r="AH145" s="45">
        <f t="shared" ref="AH145:AH147" si="124">AF145+AG145</f>
        <v>134.05000000000001</v>
      </c>
      <c r="AI145" s="45">
        <f t="shared" ref="AI145:AI147" si="125">IF( AND(ISNUMBER(AH$145),ISNUMBER(AH145)),(AH145-AH$145)/AH$145*100,"")</f>
        <v>0</v>
      </c>
    </row>
    <row r="146" spans="1:35" ht="30" x14ac:dyDescent="0.25">
      <c r="A146" s="42"/>
      <c r="B146" s="16" t="s">
        <v>379</v>
      </c>
      <c r="C146" s="16">
        <v>1994</v>
      </c>
      <c r="D146" s="44"/>
      <c r="E146" s="44"/>
      <c r="F146" s="16" t="s">
        <v>25</v>
      </c>
      <c r="G146" s="16" t="s">
        <v>26</v>
      </c>
      <c r="H146" s="16" t="s">
        <v>380</v>
      </c>
      <c r="I146" s="16" t="s">
        <v>381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42"/>
      <c r="AF146" s="46"/>
      <c r="AG146" s="42"/>
      <c r="AH146" s="46"/>
      <c r="AI146" s="46"/>
    </row>
    <row r="147" spans="1:35" ht="45" x14ac:dyDescent="0.25">
      <c r="A147" s="48"/>
      <c r="B147" s="49" t="s">
        <v>239</v>
      </c>
      <c r="C147" s="49">
        <v>2002</v>
      </c>
      <c r="D147" s="50"/>
      <c r="E147" s="50"/>
      <c r="F147" s="49" t="s">
        <v>11</v>
      </c>
      <c r="G147" s="49" t="s">
        <v>12</v>
      </c>
      <c r="H147" s="49" t="s">
        <v>13</v>
      </c>
      <c r="I147" s="49" t="s">
        <v>240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2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  <c r="AE147" s="48"/>
      <c r="AF147" s="52"/>
      <c r="AG147" s="48"/>
      <c r="AH147" s="52"/>
      <c r="AI147" s="52"/>
    </row>
    <row r="148" spans="1:35" ht="45" x14ac:dyDescent="0.25">
      <c r="A148" s="41" t="s">
        <v>8</v>
      </c>
      <c r="B148" s="47" t="s">
        <v>143</v>
      </c>
      <c r="C148" s="47">
        <v>1980</v>
      </c>
      <c r="D148" s="43">
        <v>1987</v>
      </c>
      <c r="E148" s="43">
        <v>1965</v>
      </c>
      <c r="F148" s="47" t="s">
        <v>25</v>
      </c>
      <c r="G148" s="47" t="s">
        <v>75</v>
      </c>
      <c r="H148" s="47" t="s">
        <v>144</v>
      </c>
      <c r="I148" s="47" t="s">
        <v>145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41"/>
      <c r="AF148" s="45">
        <v>136.26</v>
      </c>
      <c r="AG148" s="41">
        <f t="shared" ref="AG148:AG150" si="126">SUM(J148:AE150)</f>
        <v>4</v>
      </c>
      <c r="AH148" s="45">
        <f t="shared" ref="AH148:AH150" si="127">AF148+AG148</f>
        <v>140.26</v>
      </c>
      <c r="AI148" s="45">
        <f t="shared" ref="AI148:AI150" si="128">IF( AND(ISNUMBER(AH$148),ISNUMBER(AH148)),(AH148-AH$148)/AH$148*100,"")</f>
        <v>0</v>
      </c>
    </row>
    <row r="149" spans="1:35" ht="30" x14ac:dyDescent="0.25">
      <c r="A149" s="42"/>
      <c r="B149" s="16" t="s">
        <v>507</v>
      </c>
      <c r="C149" s="16">
        <v>1987</v>
      </c>
      <c r="D149" s="44"/>
      <c r="E149" s="44"/>
      <c r="F149" s="16" t="s">
        <v>25</v>
      </c>
      <c r="G149" s="16" t="s">
        <v>75</v>
      </c>
      <c r="H149" s="16" t="s">
        <v>508</v>
      </c>
      <c r="I149" s="16" t="s">
        <v>230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42"/>
      <c r="AF149" s="46"/>
      <c r="AG149" s="42"/>
      <c r="AH149" s="46"/>
      <c r="AI149" s="46"/>
    </row>
    <row r="150" spans="1:35" ht="30" x14ac:dyDescent="0.25">
      <c r="A150" s="48"/>
      <c r="B150" s="49" t="s">
        <v>74</v>
      </c>
      <c r="C150" s="49">
        <v>1965</v>
      </c>
      <c r="D150" s="50"/>
      <c r="E150" s="50"/>
      <c r="F150" s="49" t="s">
        <v>25</v>
      </c>
      <c r="G150" s="49" t="s">
        <v>75</v>
      </c>
      <c r="H150" s="49"/>
      <c r="I150" s="49" t="s">
        <v>76</v>
      </c>
      <c r="J150" s="51">
        <v>0</v>
      </c>
      <c r="K150" s="51">
        <v>0</v>
      </c>
      <c r="L150" s="51">
        <v>0</v>
      </c>
      <c r="M150" s="51">
        <v>0</v>
      </c>
      <c r="N150" s="51">
        <v>0</v>
      </c>
      <c r="O150" s="51">
        <v>0</v>
      </c>
      <c r="P150" s="51">
        <v>2</v>
      </c>
      <c r="Q150" s="51">
        <v>0</v>
      </c>
      <c r="R150" s="51">
        <v>0</v>
      </c>
      <c r="S150" s="51">
        <v>0</v>
      </c>
      <c r="T150" s="51">
        <v>0</v>
      </c>
      <c r="U150" s="51">
        <v>0</v>
      </c>
      <c r="V150" s="51">
        <v>0</v>
      </c>
      <c r="W150" s="51">
        <v>0</v>
      </c>
      <c r="X150" s="51">
        <v>0</v>
      </c>
      <c r="Y150" s="51">
        <v>0</v>
      </c>
      <c r="Z150" s="51">
        <v>0</v>
      </c>
      <c r="AA150" s="51">
        <v>0</v>
      </c>
      <c r="AB150" s="51">
        <v>0</v>
      </c>
      <c r="AC150" s="51">
        <v>0</v>
      </c>
      <c r="AD150" s="51">
        <v>0</v>
      </c>
      <c r="AE150" s="48"/>
      <c r="AF150" s="52"/>
      <c r="AG150" s="48"/>
      <c r="AH150" s="52"/>
      <c r="AI150" s="52"/>
    </row>
    <row r="151" spans="1:35" ht="45" x14ac:dyDescent="0.25">
      <c r="A151" s="41">
        <v>8</v>
      </c>
      <c r="B151" s="47" t="s">
        <v>425</v>
      </c>
      <c r="C151" s="47">
        <v>1995</v>
      </c>
      <c r="D151" s="43">
        <v>2003</v>
      </c>
      <c r="E151" s="43">
        <v>1995</v>
      </c>
      <c r="F151" s="47" t="s">
        <v>25</v>
      </c>
      <c r="G151" s="47" t="s">
        <v>90</v>
      </c>
      <c r="H151" s="47" t="s">
        <v>104</v>
      </c>
      <c r="I151" s="47" t="s">
        <v>105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2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41"/>
      <c r="AF151" s="45">
        <v>133.13999999999999</v>
      </c>
      <c r="AG151" s="41">
        <f t="shared" ref="AG151:AG153" si="129">SUM(J151:AE153)</f>
        <v>12</v>
      </c>
      <c r="AH151" s="45">
        <f t="shared" ref="AH151:AH153" si="130">AF151+AG151</f>
        <v>145.13999999999999</v>
      </c>
      <c r="AI151" s="45">
        <f t="shared" ref="AI151:AI153" si="131">IF( AND(ISNUMBER(AH$151),ISNUMBER(AH151)),(AH151-AH$151)/AH$151*100,"")</f>
        <v>0</v>
      </c>
    </row>
    <row r="152" spans="1:35" ht="90" x14ac:dyDescent="0.25">
      <c r="A152" s="42"/>
      <c r="B152" s="16" t="s">
        <v>473</v>
      </c>
      <c r="C152" s="16">
        <v>2003</v>
      </c>
      <c r="D152" s="44"/>
      <c r="E152" s="44"/>
      <c r="F152" s="16" t="s">
        <v>11</v>
      </c>
      <c r="G152" s="16" t="s">
        <v>90</v>
      </c>
      <c r="H152" s="16" t="s">
        <v>113</v>
      </c>
      <c r="I152" s="16" t="s">
        <v>474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2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42"/>
      <c r="AF152" s="46"/>
      <c r="AG152" s="42"/>
      <c r="AH152" s="46"/>
      <c r="AI152" s="46"/>
    </row>
    <row r="153" spans="1:35" ht="60" x14ac:dyDescent="0.25">
      <c r="A153" s="48"/>
      <c r="B153" s="49" t="s">
        <v>529</v>
      </c>
      <c r="C153" s="49">
        <v>2002</v>
      </c>
      <c r="D153" s="50"/>
      <c r="E153" s="50"/>
      <c r="F153" s="49" t="s">
        <v>11</v>
      </c>
      <c r="G153" s="49" t="s">
        <v>99</v>
      </c>
      <c r="H153" s="49" t="s">
        <v>530</v>
      </c>
      <c r="I153" s="49" t="s">
        <v>101</v>
      </c>
      <c r="J153" s="51"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v>0</v>
      </c>
      <c r="P153" s="51">
        <v>0</v>
      </c>
      <c r="Q153" s="51">
        <v>0</v>
      </c>
      <c r="R153" s="51">
        <v>2</v>
      </c>
      <c r="S153" s="51">
        <v>0</v>
      </c>
      <c r="T153" s="51">
        <v>0</v>
      </c>
      <c r="U153" s="51">
        <v>2</v>
      </c>
      <c r="V153" s="51">
        <v>0</v>
      </c>
      <c r="W153" s="51">
        <v>2</v>
      </c>
      <c r="X153" s="51">
        <v>0</v>
      </c>
      <c r="Y153" s="51">
        <v>0</v>
      </c>
      <c r="Z153" s="51">
        <v>0</v>
      </c>
      <c r="AA153" s="51">
        <v>0</v>
      </c>
      <c r="AB153" s="51">
        <v>0</v>
      </c>
      <c r="AC153" s="51">
        <v>2</v>
      </c>
      <c r="AD153" s="51">
        <v>0</v>
      </c>
      <c r="AE153" s="48"/>
      <c r="AF153" s="52"/>
      <c r="AG153" s="48"/>
      <c r="AH153" s="52"/>
      <c r="AI153" s="52"/>
    </row>
    <row r="154" spans="1:35" ht="45" x14ac:dyDescent="0.25">
      <c r="A154" s="41">
        <v>9</v>
      </c>
      <c r="B154" s="47" t="s">
        <v>132</v>
      </c>
      <c r="C154" s="47">
        <v>1998</v>
      </c>
      <c r="D154" s="43">
        <v>2003</v>
      </c>
      <c r="E154" s="43">
        <v>1998</v>
      </c>
      <c r="F154" s="47" t="s">
        <v>11</v>
      </c>
      <c r="G154" s="47" t="s">
        <v>48</v>
      </c>
      <c r="H154" s="47" t="s">
        <v>133</v>
      </c>
      <c r="I154" s="47" t="s">
        <v>134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2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2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41"/>
      <c r="AF154" s="45">
        <v>148.97</v>
      </c>
      <c r="AG154" s="41">
        <f t="shared" ref="AG154:AG156" si="132">SUM(J154:AE156)</f>
        <v>6</v>
      </c>
      <c r="AH154" s="45">
        <f t="shared" ref="AH154:AH156" si="133">AF154+AG154</f>
        <v>154.97</v>
      </c>
      <c r="AI154" s="45">
        <f t="shared" ref="AI154:AI156" si="134">IF( AND(ISNUMBER(AH$154),ISNUMBER(AH154)),(AH154-AH$154)/AH$154*100,"")</f>
        <v>0</v>
      </c>
    </row>
    <row r="155" spans="1:35" ht="90" x14ac:dyDescent="0.25">
      <c r="A155" s="42"/>
      <c r="B155" s="16" t="s">
        <v>544</v>
      </c>
      <c r="C155" s="16">
        <v>2002</v>
      </c>
      <c r="D155" s="44"/>
      <c r="E155" s="44"/>
      <c r="F155" s="16" t="s">
        <v>11</v>
      </c>
      <c r="G155" s="16" t="s">
        <v>48</v>
      </c>
      <c r="H155" s="16" t="s">
        <v>545</v>
      </c>
      <c r="I155" s="16" t="s">
        <v>546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2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42"/>
      <c r="AF155" s="46"/>
      <c r="AG155" s="42"/>
      <c r="AH155" s="46"/>
      <c r="AI155" s="46"/>
    </row>
    <row r="156" spans="1:35" ht="60" x14ac:dyDescent="0.25">
      <c r="A156" s="48"/>
      <c r="B156" s="49" t="s">
        <v>567</v>
      </c>
      <c r="C156" s="49">
        <v>2003</v>
      </c>
      <c r="D156" s="50"/>
      <c r="E156" s="50"/>
      <c r="F156" s="49" t="s">
        <v>11</v>
      </c>
      <c r="G156" s="49" t="s">
        <v>48</v>
      </c>
      <c r="H156" s="49" t="s">
        <v>371</v>
      </c>
      <c r="I156" s="49" t="s">
        <v>568</v>
      </c>
      <c r="J156" s="51">
        <v>0</v>
      </c>
      <c r="K156" s="51">
        <v>0</v>
      </c>
      <c r="L156" s="51">
        <v>0</v>
      </c>
      <c r="M156" s="51">
        <v>0</v>
      </c>
      <c r="N156" s="51">
        <v>0</v>
      </c>
      <c r="O156" s="51">
        <v>0</v>
      </c>
      <c r="P156" s="51">
        <v>0</v>
      </c>
      <c r="Q156" s="51">
        <v>0</v>
      </c>
      <c r="R156" s="51">
        <v>0</v>
      </c>
      <c r="S156" s="51">
        <v>0</v>
      </c>
      <c r="T156" s="51">
        <v>0</v>
      </c>
      <c r="U156" s="51">
        <v>0</v>
      </c>
      <c r="V156" s="51">
        <v>0</v>
      </c>
      <c r="W156" s="51">
        <v>0</v>
      </c>
      <c r="X156" s="51">
        <v>0</v>
      </c>
      <c r="Y156" s="51">
        <v>0</v>
      </c>
      <c r="Z156" s="51">
        <v>0</v>
      </c>
      <c r="AA156" s="51">
        <v>0</v>
      </c>
      <c r="AB156" s="51">
        <v>0</v>
      </c>
      <c r="AC156" s="51">
        <v>0</v>
      </c>
      <c r="AD156" s="51">
        <v>0</v>
      </c>
      <c r="AE156" s="48"/>
      <c r="AF156" s="52"/>
      <c r="AG156" s="48"/>
      <c r="AH156" s="52"/>
      <c r="AI156" s="52"/>
    </row>
    <row r="157" spans="1:35" ht="75" x14ac:dyDescent="0.25">
      <c r="A157" s="41">
        <v>10</v>
      </c>
      <c r="B157" s="47" t="s">
        <v>334</v>
      </c>
      <c r="C157" s="47">
        <v>1996</v>
      </c>
      <c r="D157" s="43">
        <v>2004</v>
      </c>
      <c r="E157" s="43">
        <v>1996</v>
      </c>
      <c r="F157" s="47" t="s">
        <v>25</v>
      </c>
      <c r="G157" s="47" t="s">
        <v>67</v>
      </c>
      <c r="H157" s="47" t="s">
        <v>335</v>
      </c>
      <c r="I157" s="47" t="s">
        <v>336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41"/>
      <c r="AF157" s="45">
        <v>158.09</v>
      </c>
      <c r="AG157" s="41">
        <f t="shared" ref="AG157:AG159" si="135">SUM(J157:AE159)</f>
        <v>4</v>
      </c>
      <c r="AH157" s="45">
        <f t="shared" ref="AH157:AH159" si="136">AF157+AG157</f>
        <v>162.09</v>
      </c>
      <c r="AI157" s="45">
        <f t="shared" ref="AI157:AI159" si="137">IF( AND(ISNUMBER(AH$157),ISNUMBER(AH157)),(AH157-AH$157)/AH$157*100,"")</f>
        <v>0</v>
      </c>
    </row>
    <row r="158" spans="1:35" ht="45" x14ac:dyDescent="0.25">
      <c r="A158" s="42"/>
      <c r="B158" s="16" t="s">
        <v>420</v>
      </c>
      <c r="C158" s="16">
        <v>2004</v>
      </c>
      <c r="D158" s="44"/>
      <c r="E158" s="44"/>
      <c r="F158" s="16" t="s">
        <v>11</v>
      </c>
      <c r="G158" s="16" t="s">
        <v>67</v>
      </c>
      <c r="H158" s="16" t="s">
        <v>417</v>
      </c>
      <c r="I158" s="16" t="s">
        <v>418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2</v>
      </c>
      <c r="AE158" s="42"/>
      <c r="AF158" s="46"/>
      <c r="AG158" s="42"/>
      <c r="AH158" s="46"/>
      <c r="AI158" s="46"/>
    </row>
    <row r="159" spans="1:35" ht="45" x14ac:dyDescent="0.25">
      <c r="A159" s="48"/>
      <c r="B159" s="49" t="s">
        <v>416</v>
      </c>
      <c r="C159" s="49">
        <v>2004</v>
      </c>
      <c r="D159" s="50"/>
      <c r="E159" s="50"/>
      <c r="F159" s="49" t="s">
        <v>11</v>
      </c>
      <c r="G159" s="49" t="s">
        <v>67</v>
      </c>
      <c r="H159" s="49" t="s">
        <v>417</v>
      </c>
      <c r="I159" s="49" t="s">
        <v>418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51">
        <v>0</v>
      </c>
      <c r="R159" s="51">
        <v>0</v>
      </c>
      <c r="S159" s="51">
        <v>0</v>
      </c>
      <c r="T159" s="51">
        <v>0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1">
        <v>0</v>
      </c>
      <c r="AB159" s="51">
        <v>0</v>
      </c>
      <c r="AC159" s="51">
        <v>0</v>
      </c>
      <c r="AD159" s="51">
        <v>0</v>
      </c>
      <c r="AE159" s="48"/>
      <c r="AF159" s="52"/>
      <c r="AG159" s="48"/>
      <c r="AH159" s="52"/>
      <c r="AI159" s="52"/>
    </row>
    <row r="160" spans="1:35" ht="60" x14ac:dyDescent="0.25">
      <c r="A160" s="41">
        <v>11</v>
      </c>
      <c r="B160" s="47" t="s">
        <v>98</v>
      </c>
      <c r="C160" s="47">
        <v>2003</v>
      </c>
      <c r="D160" s="43">
        <v>2004</v>
      </c>
      <c r="E160" s="43">
        <v>2003</v>
      </c>
      <c r="F160" s="47" t="s">
        <v>11</v>
      </c>
      <c r="G160" s="47" t="s">
        <v>99</v>
      </c>
      <c r="H160" s="47" t="s">
        <v>609</v>
      </c>
      <c r="I160" s="47" t="s">
        <v>101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2</v>
      </c>
      <c r="V160" s="2">
        <v>0</v>
      </c>
      <c r="W160" s="2">
        <v>0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41"/>
      <c r="AF160" s="45">
        <v>149.38999999999999</v>
      </c>
      <c r="AG160" s="41">
        <f t="shared" ref="AG160:AG162" si="138">SUM(J160:AE162)</f>
        <v>14</v>
      </c>
      <c r="AH160" s="45">
        <f t="shared" ref="AH160:AH162" si="139">AF160+AG160</f>
        <v>163.38999999999999</v>
      </c>
      <c r="AI160" s="45">
        <f t="shared" ref="AI160:AI162" si="140">IF( AND(ISNUMBER(AH$160),ISNUMBER(AH160)),(AH160-AH$160)/AH$160*100,"")</f>
        <v>0</v>
      </c>
    </row>
    <row r="161" spans="1:35" ht="60" x14ac:dyDescent="0.25">
      <c r="A161" s="42"/>
      <c r="B161" s="16" t="s">
        <v>353</v>
      </c>
      <c r="C161" s="16">
        <v>2003</v>
      </c>
      <c r="D161" s="44"/>
      <c r="E161" s="44"/>
      <c r="F161" s="16" t="s">
        <v>11</v>
      </c>
      <c r="G161" s="16" t="s">
        <v>90</v>
      </c>
      <c r="H161" s="16" t="s">
        <v>91</v>
      </c>
      <c r="I161" s="16" t="s">
        <v>92</v>
      </c>
      <c r="J161" s="5">
        <v>0</v>
      </c>
      <c r="K161" s="5">
        <v>0</v>
      </c>
      <c r="L161" s="5">
        <v>0</v>
      </c>
      <c r="M161" s="5">
        <v>2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2</v>
      </c>
      <c r="AD161" s="5">
        <v>0</v>
      </c>
      <c r="AE161" s="42"/>
      <c r="AF161" s="46"/>
      <c r="AG161" s="42"/>
      <c r="AH161" s="46"/>
      <c r="AI161" s="46"/>
    </row>
    <row r="162" spans="1:35" ht="60" x14ac:dyDescent="0.25">
      <c r="A162" s="48"/>
      <c r="B162" s="49" t="s">
        <v>89</v>
      </c>
      <c r="C162" s="49">
        <v>2004</v>
      </c>
      <c r="D162" s="50"/>
      <c r="E162" s="50"/>
      <c r="F162" s="49" t="s">
        <v>11</v>
      </c>
      <c r="G162" s="49" t="s">
        <v>90</v>
      </c>
      <c r="H162" s="49" t="s">
        <v>91</v>
      </c>
      <c r="I162" s="49" t="s">
        <v>92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2</v>
      </c>
      <c r="Y162" s="51">
        <v>2</v>
      </c>
      <c r="Z162" s="51">
        <v>2</v>
      </c>
      <c r="AA162" s="51">
        <v>0</v>
      </c>
      <c r="AB162" s="51">
        <v>0</v>
      </c>
      <c r="AC162" s="51">
        <v>0</v>
      </c>
      <c r="AD162" s="51">
        <v>0</v>
      </c>
      <c r="AE162" s="48"/>
      <c r="AF162" s="52"/>
      <c r="AG162" s="48"/>
      <c r="AH162" s="52"/>
      <c r="AI162" s="52"/>
    </row>
    <row r="163" spans="1:35" ht="30" x14ac:dyDescent="0.25">
      <c r="A163" s="41">
        <v>12</v>
      </c>
      <c r="B163" s="47" t="s">
        <v>471</v>
      </c>
      <c r="C163" s="47">
        <v>1995</v>
      </c>
      <c r="D163" s="43">
        <v>1999</v>
      </c>
      <c r="E163" s="43">
        <v>1995</v>
      </c>
      <c r="F163" s="47" t="s">
        <v>25</v>
      </c>
      <c r="G163" s="47" t="s">
        <v>12</v>
      </c>
      <c r="H163" s="47" t="s">
        <v>13</v>
      </c>
      <c r="I163" s="47" t="s">
        <v>139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41"/>
      <c r="AF163" s="45">
        <v>110.21</v>
      </c>
      <c r="AG163" s="41">
        <f t="shared" ref="AG163:AG165" si="141">SUM(J163:AE165)</f>
        <v>54</v>
      </c>
      <c r="AH163" s="45">
        <f t="shared" ref="AH163:AH165" si="142">AF163+AG163</f>
        <v>164.20999999999998</v>
      </c>
      <c r="AI163" s="45">
        <f t="shared" ref="AI163:AI165" si="143">IF( AND(ISNUMBER(AH$163),ISNUMBER(AH163)),(AH163-AH$163)/AH$163*100,"")</f>
        <v>0</v>
      </c>
    </row>
    <row r="164" spans="1:35" ht="45" x14ac:dyDescent="0.25">
      <c r="A164" s="42"/>
      <c r="B164" s="16" t="s">
        <v>255</v>
      </c>
      <c r="C164" s="16">
        <v>1996</v>
      </c>
      <c r="D164" s="44"/>
      <c r="E164" s="44"/>
      <c r="F164" s="16" t="s">
        <v>25</v>
      </c>
      <c r="G164" s="16" t="s">
        <v>12</v>
      </c>
      <c r="H164" s="16" t="s">
        <v>27</v>
      </c>
      <c r="I164" s="16" t="s">
        <v>256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42"/>
      <c r="AF164" s="46"/>
      <c r="AG164" s="42"/>
      <c r="AH164" s="46"/>
      <c r="AI164" s="46"/>
    </row>
    <row r="165" spans="1:35" ht="60" x14ac:dyDescent="0.25">
      <c r="A165" s="48"/>
      <c r="B165" s="49" t="s">
        <v>285</v>
      </c>
      <c r="C165" s="49">
        <v>1999</v>
      </c>
      <c r="D165" s="50"/>
      <c r="E165" s="50"/>
      <c r="F165" s="49" t="s">
        <v>25</v>
      </c>
      <c r="G165" s="49" t="s">
        <v>12</v>
      </c>
      <c r="H165" s="49" t="s">
        <v>27</v>
      </c>
      <c r="I165" s="49" t="s">
        <v>286</v>
      </c>
      <c r="J165" s="51">
        <v>0</v>
      </c>
      <c r="K165" s="51">
        <v>50</v>
      </c>
      <c r="L165" s="51">
        <v>0</v>
      </c>
      <c r="M165" s="51">
        <v>0</v>
      </c>
      <c r="N165" s="51">
        <v>0</v>
      </c>
      <c r="O165" s="51">
        <v>0</v>
      </c>
      <c r="P165" s="51">
        <v>0</v>
      </c>
      <c r="Q165" s="51">
        <v>0</v>
      </c>
      <c r="R165" s="51">
        <v>2</v>
      </c>
      <c r="S165" s="51">
        <v>0</v>
      </c>
      <c r="T165" s="51">
        <v>0</v>
      </c>
      <c r="U165" s="51">
        <v>0</v>
      </c>
      <c r="V165" s="51">
        <v>2</v>
      </c>
      <c r="W165" s="51">
        <v>0</v>
      </c>
      <c r="X165" s="51">
        <v>0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48"/>
      <c r="AF165" s="52"/>
      <c r="AG165" s="48"/>
      <c r="AH165" s="52"/>
      <c r="AI165" s="52"/>
    </row>
    <row r="166" spans="1:35" ht="30" x14ac:dyDescent="0.25">
      <c r="A166" s="41">
        <v>13</v>
      </c>
      <c r="B166" s="47" t="s">
        <v>52</v>
      </c>
      <c r="C166" s="47">
        <v>1997</v>
      </c>
      <c r="D166" s="43">
        <v>1998</v>
      </c>
      <c r="E166" s="43">
        <v>1997</v>
      </c>
      <c r="F166" s="47" t="s">
        <v>11</v>
      </c>
      <c r="G166" s="47" t="s">
        <v>43</v>
      </c>
      <c r="H166" s="47" t="s">
        <v>53</v>
      </c>
      <c r="I166" s="47" t="s">
        <v>54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41"/>
      <c r="AF166" s="45">
        <v>116.84</v>
      </c>
      <c r="AG166" s="41">
        <f t="shared" ref="AG166:AG168" si="144">SUM(J166:AE168)</f>
        <v>58</v>
      </c>
      <c r="AH166" s="45">
        <f t="shared" ref="AH166:AH168" si="145">AF166+AG166</f>
        <v>174.84</v>
      </c>
      <c r="AI166" s="45">
        <f t="shared" ref="AI166:AI168" si="146">IF( AND(ISNUMBER(AH$166),ISNUMBER(AH166)),(AH166-AH$166)/AH$166*100,"")</f>
        <v>0</v>
      </c>
    </row>
    <row r="167" spans="1:35" ht="30" x14ac:dyDescent="0.25">
      <c r="A167" s="42"/>
      <c r="B167" s="16" t="s">
        <v>465</v>
      </c>
      <c r="C167" s="16">
        <v>1998</v>
      </c>
      <c r="D167" s="44"/>
      <c r="E167" s="44"/>
      <c r="F167" s="16" t="s">
        <v>11</v>
      </c>
      <c r="G167" s="16" t="s">
        <v>43</v>
      </c>
      <c r="H167" s="16" t="s">
        <v>53</v>
      </c>
      <c r="I167" s="16" t="s">
        <v>72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2</v>
      </c>
      <c r="V167" s="5">
        <v>0</v>
      </c>
      <c r="W167" s="5">
        <v>0</v>
      </c>
      <c r="X167" s="5">
        <v>0</v>
      </c>
      <c r="Y167" s="5">
        <v>2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42"/>
      <c r="AF167" s="46"/>
      <c r="AG167" s="42"/>
      <c r="AH167" s="46"/>
      <c r="AI167" s="46"/>
    </row>
    <row r="168" spans="1:35" ht="30" x14ac:dyDescent="0.25">
      <c r="A168" s="48"/>
      <c r="B168" s="49" t="s">
        <v>71</v>
      </c>
      <c r="C168" s="49">
        <v>1998</v>
      </c>
      <c r="D168" s="50"/>
      <c r="E168" s="50"/>
      <c r="F168" s="49" t="s">
        <v>11</v>
      </c>
      <c r="G168" s="49" t="s">
        <v>43</v>
      </c>
      <c r="H168" s="49" t="s">
        <v>53</v>
      </c>
      <c r="I168" s="49" t="s">
        <v>72</v>
      </c>
      <c r="J168" s="51">
        <v>0</v>
      </c>
      <c r="K168" s="51">
        <v>50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2</v>
      </c>
      <c r="S168" s="51">
        <v>0</v>
      </c>
      <c r="T168" s="51">
        <v>0</v>
      </c>
      <c r="U168" s="51">
        <v>0</v>
      </c>
      <c r="V168" s="51">
        <v>0</v>
      </c>
      <c r="W168" s="51">
        <v>2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48"/>
      <c r="AF168" s="52"/>
      <c r="AG168" s="48"/>
      <c r="AH168" s="52"/>
      <c r="AI168" s="52"/>
    </row>
    <row r="169" spans="1:35" ht="30" x14ac:dyDescent="0.25">
      <c r="A169" s="41">
        <v>14</v>
      </c>
      <c r="B169" s="47" t="s">
        <v>534</v>
      </c>
      <c r="C169" s="47">
        <v>2001</v>
      </c>
      <c r="D169" s="43">
        <v>2004</v>
      </c>
      <c r="E169" s="43">
        <v>2001</v>
      </c>
      <c r="F169" s="47" t="s">
        <v>11</v>
      </c>
      <c r="G169" s="47" t="s">
        <v>12</v>
      </c>
      <c r="H169" s="47" t="s">
        <v>27</v>
      </c>
      <c r="I169" s="47" t="s">
        <v>535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50</v>
      </c>
      <c r="S169" s="2">
        <v>0</v>
      </c>
      <c r="T169" s="2">
        <v>2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41"/>
      <c r="AF169" s="45">
        <v>159.61000000000001</v>
      </c>
      <c r="AG169" s="41">
        <f t="shared" ref="AG169:AG171" si="147">SUM(J169:AE171)</f>
        <v>66</v>
      </c>
      <c r="AH169" s="45">
        <f t="shared" ref="AH169:AH171" si="148">AF169+AG169</f>
        <v>225.61</v>
      </c>
      <c r="AI169" s="45">
        <f t="shared" ref="AI169:AI171" si="149">IF( AND(ISNUMBER(AH$169),ISNUMBER(AH169)),(AH169-AH$169)/AH$169*100,"")</f>
        <v>0</v>
      </c>
    </row>
    <row r="170" spans="1:35" x14ac:dyDescent="0.25">
      <c r="A170" s="42"/>
      <c r="B170" s="16" t="s">
        <v>155</v>
      </c>
      <c r="C170" s="16">
        <v>2004</v>
      </c>
      <c r="D170" s="44"/>
      <c r="E170" s="44"/>
      <c r="F170" s="16">
        <v>1</v>
      </c>
      <c r="G170" s="16" t="s">
        <v>12</v>
      </c>
      <c r="H170" s="16" t="s">
        <v>13</v>
      </c>
      <c r="I170" s="16" t="s">
        <v>818</v>
      </c>
      <c r="J170" s="5">
        <v>0</v>
      </c>
      <c r="K170" s="5">
        <v>0</v>
      </c>
      <c r="L170" s="5">
        <v>2</v>
      </c>
      <c r="M170" s="5">
        <v>0</v>
      </c>
      <c r="N170" s="5">
        <v>0</v>
      </c>
      <c r="O170" s="5">
        <v>0</v>
      </c>
      <c r="P170" s="5">
        <v>2</v>
      </c>
      <c r="Q170" s="5">
        <v>0</v>
      </c>
      <c r="R170" s="5">
        <v>0</v>
      </c>
      <c r="S170" s="5">
        <v>0</v>
      </c>
      <c r="T170" s="5">
        <v>2</v>
      </c>
      <c r="U170" s="5">
        <v>0</v>
      </c>
      <c r="V170" s="5">
        <v>2</v>
      </c>
      <c r="W170" s="5">
        <v>0</v>
      </c>
      <c r="X170" s="5">
        <v>2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42"/>
      <c r="AF170" s="46"/>
      <c r="AG170" s="42"/>
      <c r="AH170" s="46"/>
      <c r="AI170" s="46"/>
    </row>
    <row r="171" spans="1:35" ht="45" x14ac:dyDescent="0.25">
      <c r="A171" s="48"/>
      <c r="B171" s="49" t="s">
        <v>161</v>
      </c>
      <c r="C171" s="49">
        <v>2002</v>
      </c>
      <c r="D171" s="50"/>
      <c r="E171" s="50"/>
      <c r="F171" s="49" t="s">
        <v>11</v>
      </c>
      <c r="G171" s="49" t="s">
        <v>12</v>
      </c>
      <c r="H171" s="49" t="s">
        <v>13</v>
      </c>
      <c r="I171" s="49" t="s">
        <v>162</v>
      </c>
      <c r="J171" s="51">
        <v>2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2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48"/>
      <c r="AF171" s="52"/>
      <c r="AG171" s="48"/>
      <c r="AH171" s="52"/>
      <c r="AI171" s="52"/>
    </row>
    <row r="172" spans="1:35" ht="60" x14ac:dyDescent="0.25">
      <c r="A172" s="41">
        <v>15</v>
      </c>
      <c r="B172" s="47" t="s">
        <v>310</v>
      </c>
      <c r="C172" s="47">
        <v>1998</v>
      </c>
      <c r="D172" s="43">
        <v>2003</v>
      </c>
      <c r="E172" s="43">
        <v>1998</v>
      </c>
      <c r="F172" s="47" t="s">
        <v>11</v>
      </c>
      <c r="G172" s="47" t="s">
        <v>196</v>
      </c>
      <c r="H172" s="47" t="s">
        <v>311</v>
      </c>
      <c r="I172" s="47" t="s">
        <v>173</v>
      </c>
      <c r="J172" s="2">
        <v>0</v>
      </c>
      <c r="K172" s="2">
        <v>0</v>
      </c>
      <c r="L172" s="2">
        <v>0</v>
      </c>
      <c r="M172" s="2">
        <v>2</v>
      </c>
      <c r="N172" s="2">
        <v>0</v>
      </c>
      <c r="O172" s="2">
        <v>0</v>
      </c>
      <c r="P172" s="2">
        <v>2</v>
      </c>
      <c r="Q172" s="2">
        <v>0</v>
      </c>
      <c r="R172" s="2">
        <v>50</v>
      </c>
      <c r="S172" s="2">
        <v>0</v>
      </c>
      <c r="T172" s="2">
        <v>0</v>
      </c>
      <c r="U172" s="2">
        <v>0</v>
      </c>
      <c r="V172" s="2">
        <v>2</v>
      </c>
      <c r="W172" s="2">
        <v>2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2</v>
      </c>
      <c r="AD172" s="2">
        <v>2</v>
      </c>
      <c r="AE172" s="41"/>
      <c r="AF172" s="45">
        <v>178.36</v>
      </c>
      <c r="AG172" s="41">
        <f t="shared" ref="AG172:AG174" si="150">SUM(J172:AE174)</f>
        <v>74</v>
      </c>
      <c r="AH172" s="45">
        <f t="shared" ref="AH172:AH174" si="151">AF172+AG172</f>
        <v>252.36</v>
      </c>
      <c r="AI172" s="45">
        <f t="shared" ref="AI172:AI174" si="152">IF( AND(ISNUMBER(AH$172),ISNUMBER(AH172)),(AH172-AH$172)/AH$172*100,"")</f>
        <v>0</v>
      </c>
    </row>
    <row r="173" spans="1:35" ht="75" x14ac:dyDescent="0.25">
      <c r="A173" s="42"/>
      <c r="B173" s="16" t="s">
        <v>383</v>
      </c>
      <c r="C173" s="16">
        <v>2003</v>
      </c>
      <c r="D173" s="44"/>
      <c r="E173" s="44"/>
      <c r="F173" s="16" t="s">
        <v>11</v>
      </c>
      <c r="G173" s="16" t="s">
        <v>196</v>
      </c>
      <c r="H173" s="16" t="s">
        <v>197</v>
      </c>
      <c r="I173" s="16" t="s">
        <v>198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2</v>
      </c>
      <c r="V173" s="5">
        <v>0</v>
      </c>
      <c r="W173" s="5">
        <v>0</v>
      </c>
      <c r="X173" s="5">
        <v>0</v>
      </c>
      <c r="Y173" s="5">
        <v>2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42"/>
      <c r="AF173" s="46"/>
      <c r="AG173" s="42"/>
      <c r="AH173" s="46"/>
      <c r="AI173" s="46"/>
    </row>
    <row r="174" spans="1:35" ht="75" x14ac:dyDescent="0.25">
      <c r="A174" s="48"/>
      <c r="B174" s="49" t="s">
        <v>250</v>
      </c>
      <c r="C174" s="49">
        <v>2002</v>
      </c>
      <c r="D174" s="50"/>
      <c r="E174" s="50"/>
      <c r="F174" s="49" t="s">
        <v>11</v>
      </c>
      <c r="G174" s="49" t="s">
        <v>196</v>
      </c>
      <c r="H174" s="49" t="s">
        <v>197</v>
      </c>
      <c r="I174" s="49" t="s">
        <v>198</v>
      </c>
      <c r="J174" s="51">
        <v>2</v>
      </c>
      <c r="K174" s="51">
        <v>0</v>
      </c>
      <c r="L174" s="51">
        <v>0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1">
        <v>2</v>
      </c>
      <c r="V174" s="51">
        <v>0</v>
      </c>
      <c r="W174" s="51">
        <v>0</v>
      </c>
      <c r="X174" s="51">
        <v>0</v>
      </c>
      <c r="Y174" s="51">
        <v>0</v>
      </c>
      <c r="Z174" s="51">
        <v>2</v>
      </c>
      <c r="AA174" s="51">
        <v>0</v>
      </c>
      <c r="AB174" s="51">
        <v>0</v>
      </c>
      <c r="AC174" s="51">
        <v>0</v>
      </c>
      <c r="AD174" s="51">
        <v>2</v>
      </c>
      <c r="AE174" s="48"/>
      <c r="AF174" s="52"/>
      <c r="AG174" s="48"/>
      <c r="AH174" s="52"/>
      <c r="AI174" s="52"/>
    </row>
    <row r="175" spans="1:35" ht="90" x14ac:dyDescent="0.25">
      <c r="A175" s="41">
        <v>16</v>
      </c>
      <c r="B175" s="47" t="s">
        <v>272</v>
      </c>
      <c r="C175" s="47">
        <v>1998</v>
      </c>
      <c r="D175" s="43">
        <v>2002</v>
      </c>
      <c r="E175" s="43">
        <v>1998</v>
      </c>
      <c r="F175" s="47" t="s">
        <v>25</v>
      </c>
      <c r="G175" s="47" t="s">
        <v>116</v>
      </c>
      <c r="H175" s="47" t="s">
        <v>273</v>
      </c>
      <c r="I175" s="47" t="s">
        <v>118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41"/>
      <c r="AF175" s="45">
        <v>147.32</v>
      </c>
      <c r="AG175" s="41">
        <f t="shared" ref="AG175:AG177" si="153">SUM(J175:AE177)</f>
        <v>106</v>
      </c>
      <c r="AH175" s="45">
        <f t="shared" ref="AH175:AH177" si="154">AF175+AG175</f>
        <v>253.32</v>
      </c>
      <c r="AI175" s="45">
        <f t="shared" ref="AI175:AI177" si="155">IF( AND(ISNUMBER(AH$175),ISNUMBER(AH175)),(AH175-AH$175)/AH$175*100,"")</f>
        <v>0</v>
      </c>
    </row>
    <row r="176" spans="1:35" ht="90" x14ac:dyDescent="0.25">
      <c r="A176" s="42"/>
      <c r="B176" s="16" t="s">
        <v>270</v>
      </c>
      <c r="C176" s="16">
        <v>1998</v>
      </c>
      <c r="D176" s="44"/>
      <c r="E176" s="44"/>
      <c r="F176" s="16" t="s">
        <v>25</v>
      </c>
      <c r="G176" s="16" t="s">
        <v>116</v>
      </c>
      <c r="H176" s="16" t="s">
        <v>273</v>
      </c>
      <c r="I176" s="16" t="s">
        <v>118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2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42"/>
      <c r="AF176" s="46"/>
      <c r="AG176" s="42"/>
      <c r="AH176" s="46"/>
      <c r="AI176" s="46"/>
    </row>
    <row r="177" spans="1:35" ht="90" x14ac:dyDescent="0.25">
      <c r="A177" s="48"/>
      <c r="B177" s="49" t="s">
        <v>377</v>
      </c>
      <c r="C177" s="49">
        <v>2002</v>
      </c>
      <c r="D177" s="50"/>
      <c r="E177" s="50"/>
      <c r="F177" s="49">
        <v>1</v>
      </c>
      <c r="G177" s="49" t="s">
        <v>116</v>
      </c>
      <c r="H177" s="49" t="s">
        <v>698</v>
      </c>
      <c r="I177" s="49" t="s">
        <v>315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  <c r="X177" s="51">
        <v>0</v>
      </c>
      <c r="Y177" s="51">
        <v>50</v>
      </c>
      <c r="Z177" s="51">
        <v>50</v>
      </c>
      <c r="AA177" s="51">
        <v>0</v>
      </c>
      <c r="AB177" s="51">
        <v>2</v>
      </c>
      <c r="AC177" s="51">
        <v>0</v>
      </c>
      <c r="AD177" s="51">
        <v>0</v>
      </c>
      <c r="AE177" s="48"/>
      <c r="AF177" s="52"/>
      <c r="AG177" s="48"/>
      <c r="AH177" s="52"/>
      <c r="AI177" s="52"/>
    </row>
    <row r="178" spans="1:35" ht="60" x14ac:dyDescent="0.25">
      <c r="A178" s="41">
        <v>17</v>
      </c>
      <c r="B178" s="47" t="s">
        <v>252</v>
      </c>
      <c r="C178" s="47">
        <v>2002</v>
      </c>
      <c r="D178" s="43">
        <v>2004</v>
      </c>
      <c r="E178" s="43">
        <v>2002</v>
      </c>
      <c r="F178" s="47" t="s">
        <v>11</v>
      </c>
      <c r="G178" s="47" t="s">
        <v>108</v>
      </c>
      <c r="H178" s="47" t="s">
        <v>167</v>
      </c>
      <c r="I178" s="47" t="s">
        <v>253</v>
      </c>
      <c r="J178" s="2">
        <v>50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2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2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41"/>
      <c r="AF178" s="45">
        <v>154.91999999999999</v>
      </c>
      <c r="AG178" s="41">
        <f t="shared" ref="AG178:AG180" si="156">SUM(J178:AE180)</f>
        <v>116</v>
      </c>
      <c r="AH178" s="45">
        <f t="shared" ref="AH178:AH180" si="157">AF178+AG178</f>
        <v>270.91999999999996</v>
      </c>
      <c r="AI178" s="45">
        <f t="shared" ref="AI178:AI180" si="158">IF( AND(ISNUMBER(AH$178),ISNUMBER(AH178)),(AH178-AH$178)/AH$178*100,"")</f>
        <v>0</v>
      </c>
    </row>
    <row r="179" spans="1:35" ht="60" x14ac:dyDescent="0.25">
      <c r="A179" s="42"/>
      <c r="B179" s="16" t="s">
        <v>447</v>
      </c>
      <c r="C179" s="16">
        <v>2004</v>
      </c>
      <c r="D179" s="44"/>
      <c r="E179" s="44"/>
      <c r="F179" s="16" t="s">
        <v>11</v>
      </c>
      <c r="G179" s="16" t="s">
        <v>108</v>
      </c>
      <c r="H179" s="16" t="s">
        <v>167</v>
      </c>
      <c r="I179" s="16" t="s">
        <v>168</v>
      </c>
      <c r="J179" s="5">
        <v>50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2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42"/>
      <c r="AF179" s="46"/>
      <c r="AG179" s="42"/>
      <c r="AH179" s="46"/>
      <c r="AI179" s="46"/>
    </row>
    <row r="180" spans="1:35" ht="60" x14ac:dyDescent="0.25">
      <c r="A180" s="48"/>
      <c r="B180" s="49" t="s">
        <v>300</v>
      </c>
      <c r="C180" s="49">
        <v>2004</v>
      </c>
      <c r="D180" s="50"/>
      <c r="E180" s="50"/>
      <c r="F180" s="49" t="s">
        <v>11</v>
      </c>
      <c r="G180" s="49" t="s">
        <v>108</v>
      </c>
      <c r="H180" s="49" t="s">
        <v>167</v>
      </c>
      <c r="I180" s="49" t="s">
        <v>168</v>
      </c>
      <c r="J180" s="51">
        <v>2</v>
      </c>
      <c r="K180" s="51">
        <v>0</v>
      </c>
      <c r="L180" s="51">
        <v>0</v>
      </c>
      <c r="M180" s="51">
        <v>0</v>
      </c>
      <c r="N180" s="51">
        <v>0</v>
      </c>
      <c r="O180" s="51">
        <v>2</v>
      </c>
      <c r="P180" s="51">
        <v>2</v>
      </c>
      <c r="Q180" s="51">
        <v>0</v>
      </c>
      <c r="R180" s="51">
        <v>0</v>
      </c>
      <c r="S180" s="51">
        <v>0</v>
      </c>
      <c r="T180" s="51">
        <v>0</v>
      </c>
      <c r="U180" s="51">
        <v>2</v>
      </c>
      <c r="V180" s="51">
        <v>0</v>
      </c>
      <c r="W180" s="51">
        <v>0</v>
      </c>
      <c r="X180" s="51">
        <v>0</v>
      </c>
      <c r="Y180" s="51">
        <v>0</v>
      </c>
      <c r="Z180" s="51">
        <v>0</v>
      </c>
      <c r="AA180" s="51">
        <v>0</v>
      </c>
      <c r="AB180" s="51">
        <v>0</v>
      </c>
      <c r="AC180" s="51">
        <v>2</v>
      </c>
      <c r="AD180" s="51">
        <v>0</v>
      </c>
      <c r="AE180" s="48"/>
      <c r="AF180" s="52"/>
      <c r="AG180" s="48"/>
      <c r="AH180" s="52"/>
      <c r="AI180" s="52"/>
    </row>
    <row r="181" spans="1:35" ht="30" x14ac:dyDescent="0.25">
      <c r="A181" s="41">
        <v>18</v>
      </c>
      <c r="B181" s="47" t="s">
        <v>17</v>
      </c>
      <c r="C181" s="47">
        <v>2004</v>
      </c>
      <c r="D181" s="43">
        <v>2004</v>
      </c>
      <c r="E181" s="43">
        <v>2002</v>
      </c>
      <c r="F181" s="47">
        <v>1</v>
      </c>
      <c r="G181" s="47" t="s">
        <v>19</v>
      </c>
      <c r="H181" s="47" t="s">
        <v>20</v>
      </c>
      <c r="I181" s="47" t="s">
        <v>21</v>
      </c>
      <c r="J181" s="2">
        <v>2</v>
      </c>
      <c r="K181" s="2">
        <v>0</v>
      </c>
      <c r="L181" s="2">
        <v>0</v>
      </c>
      <c r="M181" s="2">
        <v>2</v>
      </c>
      <c r="N181" s="2">
        <v>0</v>
      </c>
      <c r="O181" s="2">
        <v>2</v>
      </c>
      <c r="P181" s="2">
        <v>0</v>
      </c>
      <c r="Q181" s="2">
        <v>2</v>
      </c>
      <c r="R181" s="2">
        <v>0</v>
      </c>
      <c r="S181" s="2">
        <v>2</v>
      </c>
      <c r="T181" s="2">
        <v>2</v>
      </c>
      <c r="U181" s="2">
        <v>0</v>
      </c>
      <c r="V181" s="2">
        <v>0</v>
      </c>
      <c r="W181" s="2">
        <v>0</v>
      </c>
      <c r="X181" s="2">
        <v>2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41"/>
      <c r="AF181" s="45">
        <v>285.58999999999997</v>
      </c>
      <c r="AG181" s="41">
        <f t="shared" ref="AG181:AG183" si="159">SUM(J181:AE183)</f>
        <v>88</v>
      </c>
      <c r="AH181" s="45">
        <f t="shared" ref="AH181:AH183" si="160">AF181+AG181</f>
        <v>373.59</v>
      </c>
      <c r="AI181" s="45">
        <f t="shared" ref="AI181:AI183" si="161">IF( AND(ISNUMBER(AH$181),ISNUMBER(AH181)),(AH181-AH$181)/AH$181*100,"")</f>
        <v>0</v>
      </c>
    </row>
    <row r="182" spans="1:35" ht="30" x14ac:dyDescent="0.25">
      <c r="A182" s="42"/>
      <c r="B182" s="16" t="s">
        <v>175</v>
      </c>
      <c r="C182" s="16">
        <v>2004</v>
      </c>
      <c r="D182" s="44"/>
      <c r="E182" s="44"/>
      <c r="F182" s="16">
        <v>1</v>
      </c>
      <c r="G182" s="16" t="s">
        <v>19</v>
      </c>
      <c r="H182" s="16" t="s">
        <v>20</v>
      </c>
      <c r="I182" s="16" t="s">
        <v>21</v>
      </c>
      <c r="J182" s="5">
        <v>50</v>
      </c>
      <c r="K182" s="5">
        <v>0</v>
      </c>
      <c r="L182" s="5">
        <v>0</v>
      </c>
      <c r="M182" s="5">
        <v>0</v>
      </c>
      <c r="N182" s="5">
        <v>0</v>
      </c>
      <c r="O182" s="5">
        <v>2</v>
      </c>
      <c r="P182" s="5">
        <v>0</v>
      </c>
      <c r="Q182" s="5">
        <v>0</v>
      </c>
      <c r="R182" s="5">
        <v>0</v>
      </c>
      <c r="S182" s="5">
        <v>2</v>
      </c>
      <c r="T182" s="5">
        <v>2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2</v>
      </c>
      <c r="AA182" s="5">
        <v>0</v>
      </c>
      <c r="AB182" s="5">
        <v>0</v>
      </c>
      <c r="AC182" s="5">
        <v>2</v>
      </c>
      <c r="AD182" s="5">
        <v>0</v>
      </c>
      <c r="AE182" s="42"/>
      <c r="AF182" s="46"/>
      <c r="AG182" s="42"/>
      <c r="AH182" s="46"/>
      <c r="AI182" s="46"/>
    </row>
    <row r="183" spans="1:35" ht="45" x14ac:dyDescent="0.25">
      <c r="A183" s="48"/>
      <c r="B183" s="49" t="s">
        <v>390</v>
      </c>
      <c r="C183" s="49">
        <v>2002</v>
      </c>
      <c r="D183" s="50"/>
      <c r="E183" s="50"/>
      <c r="F183" s="49">
        <v>1</v>
      </c>
      <c r="G183" s="49" t="s">
        <v>19</v>
      </c>
      <c r="H183" s="49" t="s">
        <v>20</v>
      </c>
      <c r="I183" s="49" t="s">
        <v>391</v>
      </c>
      <c r="J183" s="51">
        <v>0</v>
      </c>
      <c r="K183" s="51">
        <v>0</v>
      </c>
      <c r="L183" s="51">
        <v>0</v>
      </c>
      <c r="M183" s="51">
        <v>2</v>
      </c>
      <c r="N183" s="51">
        <v>0</v>
      </c>
      <c r="O183" s="51">
        <v>2</v>
      </c>
      <c r="P183" s="51">
        <v>0</v>
      </c>
      <c r="Q183" s="51">
        <v>0</v>
      </c>
      <c r="R183" s="51">
        <v>0</v>
      </c>
      <c r="S183" s="51">
        <v>2</v>
      </c>
      <c r="T183" s="51">
        <v>0</v>
      </c>
      <c r="U183" s="51">
        <v>2</v>
      </c>
      <c r="V183" s="51">
        <v>2</v>
      </c>
      <c r="W183" s="51">
        <v>2</v>
      </c>
      <c r="X183" s="51">
        <v>0</v>
      </c>
      <c r="Y183" s="51">
        <v>0</v>
      </c>
      <c r="Z183" s="51">
        <v>0</v>
      </c>
      <c r="AA183" s="51">
        <v>0</v>
      </c>
      <c r="AB183" s="51">
        <v>0</v>
      </c>
      <c r="AC183" s="51">
        <v>0</v>
      </c>
      <c r="AD183" s="51">
        <v>2</v>
      </c>
      <c r="AE183" s="48"/>
      <c r="AF183" s="52"/>
      <c r="AG183" s="48"/>
      <c r="AH183" s="52"/>
      <c r="AI183" s="52"/>
    </row>
    <row r="185" spans="1:35" ht="18.75" x14ac:dyDescent="0.25">
      <c r="A185" s="20" t="s">
        <v>1017</v>
      </c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35" x14ac:dyDescent="0.25">
      <c r="A186" s="27" t="s">
        <v>967</v>
      </c>
      <c r="B186" s="27" t="s">
        <v>1</v>
      </c>
      <c r="C186" s="27" t="s">
        <v>2</v>
      </c>
      <c r="D186" s="27" t="s">
        <v>590</v>
      </c>
      <c r="E186" s="27" t="s">
        <v>591</v>
      </c>
      <c r="F186" s="27" t="s">
        <v>3</v>
      </c>
      <c r="G186" s="27" t="s">
        <v>4</v>
      </c>
      <c r="H186" s="27" t="s">
        <v>5</v>
      </c>
      <c r="I186" s="27" t="s">
        <v>6</v>
      </c>
      <c r="J186" s="27">
        <v>1</v>
      </c>
      <c r="K186" s="27">
        <v>2</v>
      </c>
      <c r="L186" s="27">
        <v>3</v>
      </c>
      <c r="M186" s="27">
        <v>4</v>
      </c>
      <c r="N186" s="27">
        <v>5</v>
      </c>
      <c r="O186" s="27">
        <v>6</v>
      </c>
      <c r="P186" s="27">
        <v>7</v>
      </c>
      <c r="Q186" s="27">
        <v>8</v>
      </c>
      <c r="R186" s="27">
        <v>9</v>
      </c>
      <c r="S186" s="27">
        <v>10</v>
      </c>
      <c r="T186" s="27">
        <v>11</v>
      </c>
      <c r="U186" s="27">
        <v>12</v>
      </c>
      <c r="V186" s="27">
        <v>13</v>
      </c>
      <c r="W186" s="27">
        <v>14</v>
      </c>
      <c r="X186" s="27">
        <v>15</v>
      </c>
      <c r="Y186" s="27">
        <v>16</v>
      </c>
      <c r="Z186" s="27">
        <v>17</v>
      </c>
      <c r="AA186" s="27">
        <v>18</v>
      </c>
      <c r="AB186" s="27">
        <v>19</v>
      </c>
      <c r="AC186" s="27">
        <v>20</v>
      </c>
      <c r="AD186" s="27">
        <v>21</v>
      </c>
      <c r="AE186" s="27" t="s">
        <v>1302</v>
      </c>
      <c r="AF186" s="27" t="s">
        <v>969</v>
      </c>
      <c r="AG186" s="27" t="s">
        <v>970</v>
      </c>
      <c r="AH186" s="27" t="s">
        <v>971</v>
      </c>
      <c r="AI186" s="27" t="s">
        <v>972</v>
      </c>
    </row>
    <row r="187" spans="1:35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</row>
    <row r="188" spans="1:35" ht="45" x14ac:dyDescent="0.25">
      <c r="A188" s="41">
        <v>1</v>
      </c>
      <c r="B188" s="30" t="s">
        <v>342</v>
      </c>
      <c r="C188" s="30">
        <v>1998</v>
      </c>
      <c r="D188" s="43">
        <v>1999</v>
      </c>
      <c r="E188" s="43">
        <v>1997</v>
      </c>
      <c r="F188" s="30" t="s">
        <v>25</v>
      </c>
      <c r="G188" s="30" t="s">
        <v>343</v>
      </c>
      <c r="H188" s="30" t="s">
        <v>344</v>
      </c>
      <c r="I188" s="30" t="s">
        <v>345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  <c r="V188" s="29">
        <v>0</v>
      </c>
      <c r="W188" s="29">
        <v>0</v>
      </c>
      <c r="X188" s="29">
        <v>0</v>
      </c>
      <c r="Y188" s="29">
        <v>0</v>
      </c>
      <c r="Z188" s="29">
        <v>0</v>
      </c>
      <c r="AA188" s="29">
        <v>0</v>
      </c>
      <c r="AB188" s="29">
        <v>0</v>
      </c>
      <c r="AC188" s="29">
        <v>0</v>
      </c>
      <c r="AD188" s="29">
        <v>0</v>
      </c>
      <c r="AE188" s="41"/>
      <c r="AF188" s="45">
        <v>154.04</v>
      </c>
      <c r="AG188" s="41">
        <f t="shared" ref="AG188:AG190" si="162">SUM(J188:AE190)</f>
        <v>4</v>
      </c>
      <c r="AH188" s="45">
        <f t="shared" ref="AH188:AH190" si="163">AF188+AG188</f>
        <v>158.04</v>
      </c>
      <c r="AI188" s="45">
        <f t="shared" ref="AI188:AI190" si="164">IF( AND(ISNUMBER(AH$188),ISNUMBER(AH188)),(AH188-AH$188)/AH$188*100,"")</f>
        <v>0</v>
      </c>
    </row>
    <row r="189" spans="1:35" ht="30" x14ac:dyDescent="0.25">
      <c r="A189" s="42"/>
      <c r="B189" s="16" t="s">
        <v>288</v>
      </c>
      <c r="C189" s="16">
        <v>1997</v>
      </c>
      <c r="D189" s="44"/>
      <c r="E189" s="44"/>
      <c r="F189" s="16" t="s">
        <v>25</v>
      </c>
      <c r="G189" s="16" t="s">
        <v>82</v>
      </c>
      <c r="H189" s="16" t="s">
        <v>222</v>
      </c>
      <c r="I189" s="16" t="s">
        <v>223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2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2</v>
      </c>
      <c r="AC189" s="5">
        <v>0</v>
      </c>
      <c r="AD189" s="5">
        <v>0</v>
      </c>
      <c r="AE189" s="42"/>
      <c r="AF189" s="46"/>
      <c r="AG189" s="42"/>
      <c r="AH189" s="46"/>
      <c r="AI189" s="46"/>
    </row>
    <row r="190" spans="1:35" ht="30" x14ac:dyDescent="0.25">
      <c r="A190" s="48"/>
      <c r="B190" s="49" t="s">
        <v>297</v>
      </c>
      <c r="C190" s="49">
        <v>1999</v>
      </c>
      <c r="D190" s="50"/>
      <c r="E190" s="50"/>
      <c r="F190" s="49" t="s">
        <v>25</v>
      </c>
      <c r="G190" s="49" t="s">
        <v>82</v>
      </c>
      <c r="H190" s="49" t="s">
        <v>222</v>
      </c>
      <c r="I190" s="49" t="s">
        <v>298</v>
      </c>
      <c r="J190" s="51">
        <v>0</v>
      </c>
      <c r="K190" s="51">
        <v>0</v>
      </c>
      <c r="L190" s="51">
        <v>0</v>
      </c>
      <c r="M190" s="51">
        <v>0</v>
      </c>
      <c r="N190" s="51">
        <v>0</v>
      </c>
      <c r="O190" s="51">
        <v>0</v>
      </c>
      <c r="P190" s="51">
        <v>0</v>
      </c>
      <c r="Q190" s="51">
        <v>0</v>
      </c>
      <c r="R190" s="51">
        <v>0</v>
      </c>
      <c r="S190" s="51">
        <v>0</v>
      </c>
      <c r="T190" s="51">
        <v>0</v>
      </c>
      <c r="U190" s="51">
        <v>0</v>
      </c>
      <c r="V190" s="51">
        <v>0</v>
      </c>
      <c r="W190" s="51">
        <v>0</v>
      </c>
      <c r="X190" s="51">
        <v>0</v>
      </c>
      <c r="Y190" s="51">
        <v>0</v>
      </c>
      <c r="Z190" s="51">
        <v>0</v>
      </c>
      <c r="AA190" s="51">
        <v>0</v>
      </c>
      <c r="AB190" s="51">
        <v>0</v>
      </c>
      <c r="AC190" s="51">
        <v>0</v>
      </c>
      <c r="AD190" s="51">
        <v>0</v>
      </c>
      <c r="AE190" s="48"/>
      <c r="AF190" s="52"/>
      <c r="AG190" s="48"/>
      <c r="AH190" s="52"/>
      <c r="AI190" s="52"/>
    </row>
    <row r="191" spans="1:35" ht="45" x14ac:dyDescent="0.25">
      <c r="A191" s="41">
        <v>2</v>
      </c>
      <c r="B191" s="47" t="s">
        <v>436</v>
      </c>
      <c r="C191" s="47">
        <v>1999</v>
      </c>
      <c r="D191" s="43">
        <v>2000</v>
      </c>
      <c r="E191" s="43">
        <v>1994</v>
      </c>
      <c r="F191" s="47" t="s">
        <v>11</v>
      </c>
      <c r="G191" s="47" t="s">
        <v>26</v>
      </c>
      <c r="H191" s="47" t="s">
        <v>27</v>
      </c>
      <c r="I191" s="47" t="s">
        <v>437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2</v>
      </c>
      <c r="T191" s="2">
        <v>0</v>
      </c>
      <c r="U191" s="2">
        <v>2</v>
      </c>
      <c r="V191" s="2">
        <v>2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41"/>
      <c r="AF191" s="45">
        <v>148.24</v>
      </c>
      <c r="AG191" s="41">
        <f t="shared" ref="AG191:AG193" si="165">SUM(J191:AE193)</f>
        <v>16</v>
      </c>
      <c r="AH191" s="45">
        <f t="shared" ref="AH191:AH193" si="166">AF191+AG191</f>
        <v>164.24</v>
      </c>
      <c r="AI191" s="45">
        <f t="shared" ref="AI191:AI193" si="167">IF( AND(ISNUMBER(AH$191),ISNUMBER(AH191)),(AH191-AH$191)/AH$191*100,"")</f>
        <v>0</v>
      </c>
    </row>
    <row r="192" spans="1:35" ht="30" x14ac:dyDescent="0.25">
      <c r="A192" s="42"/>
      <c r="B192" s="16" t="s">
        <v>360</v>
      </c>
      <c r="C192" s="16">
        <v>2000</v>
      </c>
      <c r="D192" s="44"/>
      <c r="E192" s="44"/>
      <c r="F192" s="16" t="s">
        <v>11</v>
      </c>
      <c r="G192" s="16" t="s">
        <v>26</v>
      </c>
      <c r="H192" s="16" t="s">
        <v>13</v>
      </c>
      <c r="I192" s="16" t="s">
        <v>216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2</v>
      </c>
      <c r="AA192" s="5">
        <v>0</v>
      </c>
      <c r="AB192" s="5">
        <v>0</v>
      </c>
      <c r="AC192" s="5">
        <v>0</v>
      </c>
      <c r="AD192" s="5">
        <v>0</v>
      </c>
      <c r="AE192" s="42"/>
      <c r="AF192" s="46"/>
      <c r="AG192" s="42"/>
      <c r="AH192" s="46"/>
      <c r="AI192" s="46"/>
    </row>
    <row r="193" spans="1:35" ht="30" x14ac:dyDescent="0.25">
      <c r="A193" s="48"/>
      <c r="B193" s="49" t="s">
        <v>521</v>
      </c>
      <c r="C193" s="49">
        <v>1994</v>
      </c>
      <c r="D193" s="50"/>
      <c r="E193" s="50"/>
      <c r="F193" s="49" t="s">
        <v>25</v>
      </c>
      <c r="G193" s="49" t="s">
        <v>12</v>
      </c>
      <c r="H193" s="49" t="s">
        <v>13</v>
      </c>
      <c r="I193" s="49" t="s">
        <v>153</v>
      </c>
      <c r="J193" s="51">
        <v>0</v>
      </c>
      <c r="K193" s="51">
        <v>0</v>
      </c>
      <c r="L193" s="51">
        <v>0</v>
      </c>
      <c r="M193" s="51">
        <v>0</v>
      </c>
      <c r="N193" s="51">
        <v>0</v>
      </c>
      <c r="O193" s="51">
        <v>0</v>
      </c>
      <c r="P193" s="51">
        <v>0</v>
      </c>
      <c r="Q193" s="51">
        <v>2</v>
      </c>
      <c r="R193" s="51">
        <v>0</v>
      </c>
      <c r="S193" s="51">
        <v>0</v>
      </c>
      <c r="T193" s="51">
        <v>0</v>
      </c>
      <c r="U193" s="51">
        <v>2</v>
      </c>
      <c r="V193" s="51">
        <v>2</v>
      </c>
      <c r="W193" s="51">
        <v>0</v>
      </c>
      <c r="X193" s="51">
        <v>0</v>
      </c>
      <c r="Y193" s="51">
        <v>0</v>
      </c>
      <c r="Z193" s="51">
        <v>0</v>
      </c>
      <c r="AA193" s="51">
        <v>0</v>
      </c>
      <c r="AB193" s="51">
        <v>0</v>
      </c>
      <c r="AC193" s="51">
        <v>2</v>
      </c>
      <c r="AD193" s="51">
        <v>0</v>
      </c>
      <c r="AE193" s="48"/>
      <c r="AF193" s="52"/>
      <c r="AG193" s="48"/>
      <c r="AH193" s="52"/>
      <c r="AI193" s="52"/>
    </row>
    <row r="194" spans="1:35" ht="75" x14ac:dyDescent="0.25">
      <c r="A194" s="41">
        <v>3</v>
      </c>
      <c r="B194" s="47" t="s">
        <v>263</v>
      </c>
      <c r="C194" s="47">
        <v>1998</v>
      </c>
      <c r="D194" s="43">
        <v>2002</v>
      </c>
      <c r="E194" s="43">
        <v>1991</v>
      </c>
      <c r="F194" s="47" t="s">
        <v>25</v>
      </c>
      <c r="G194" s="47" t="s">
        <v>67</v>
      </c>
      <c r="H194" s="47" t="s">
        <v>773</v>
      </c>
      <c r="I194" s="47" t="s">
        <v>264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41"/>
      <c r="AF194" s="45">
        <v>163.91</v>
      </c>
      <c r="AG194" s="41">
        <f t="shared" ref="AG194:AG196" si="168">SUM(J194:AE196)</f>
        <v>10</v>
      </c>
      <c r="AH194" s="45">
        <f t="shared" ref="AH194:AH196" si="169">AF194+AG194</f>
        <v>173.91</v>
      </c>
      <c r="AI194" s="45">
        <f t="shared" ref="AI194:AI196" si="170">IF( AND(ISNUMBER(AH$194),ISNUMBER(AH194)),(AH194-AH$194)/AH$194*100,"")</f>
        <v>0</v>
      </c>
    </row>
    <row r="195" spans="1:35" ht="75" x14ac:dyDescent="0.25">
      <c r="A195" s="42"/>
      <c r="B195" s="16" t="s">
        <v>362</v>
      </c>
      <c r="C195" s="16">
        <v>1991</v>
      </c>
      <c r="D195" s="44"/>
      <c r="E195" s="44"/>
      <c r="F195" s="16" t="s">
        <v>25</v>
      </c>
      <c r="G195" s="16" t="s">
        <v>67</v>
      </c>
      <c r="H195" s="16" t="s">
        <v>335</v>
      </c>
      <c r="I195" s="16" t="s">
        <v>264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2</v>
      </c>
      <c r="AE195" s="42"/>
      <c r="AF195" s="46"/>
      <c r="AG195" s="42"/>
      <c r="AH195" s="46"/>
      <c r="AI195" s="46"/>
    </row>
    <row r="196" spans="1:35" ht="60" x14ac:dyDescent="0.25">
      <c r="A196" s="48"/>
      <c r="B196" s="49" t="s">
        <v>66</v>
      </c>
      <c r="C196" s="49">
        <v>2002</v>
      </c>
      <c r="D196" s="50"/>
      <c r="E196" s="50"/>
      <c r="F196" s="49" t="s">
        <v>11</v>
      </c>
      <c r="G196" s="49" t="s">
        <v>67</v>
      </c>
      <c r="H196" s="49" t="s">
        <v>417</v>
      </c>
      <c r="I196" s="49" t="s">
        <v>69</v>
      </c>
      <c r="J196" s="51">
        <v>0</v>
      </c>
      <c r="K196" s="51">
        <v>2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2</v>
      </c>
      <c r="S196" s="51">
        <v>0</v>
      </c>
      <c r="T196" s="51">
        <v>0</v>
      </c>
      <c r="U196" s="51">
        <v>0</v>
      </c>
      <c r="V196" s="51">
        <v>0</v>
      </c>
      <c r="W196" s="51">
        <v>2</v>
      </c>
      <c r="X196" s="51">
        <v>0</v>
      </c>
      <c r="Y196" s="51">
        <v>0</v>
      </c>
      <c r="Z196" s="51">
        <v>0</v>
      </c>
      <c r="AA196" s="51">
        <v>0</v>
      </c>
      <c r="AB196" s="51">
        <v>0</v>
      </c>
      <c r="AC196" s="51">
        <v>0</v>
      </c>
      <c r="AD196" s="51">
        <v>2</v>
      </c>
      <c r="AE196" s="48"/>
      <c r="AF196" s="52"/>
      <c r="AG196" s="48"/>
      <c r="AH196" s="52"/>
      <c r="AI196" s="52"/>
    </row>
    <row r="197" spans="1:35" ht="90" x14ac:dyDescent="0.25">
      <c r="A197" s="41">
        <v>4</v>
      </c>
      <c r="B197" s="47" t="s">
        <v>560</v>
      </c>
      <c r="C197" s="47">
        <v>2000</v>
      </c>
      <c r="D197" s="43">
        <v>2001</v>
      </c>
      <c r="E197" s="43">
        <v>1997</v>
      </c>
      <c r="F197" s="47" t="s">
        <v>25</v>
      </c>
      <c r="G197" s="47" t="s">
        <v>561</v>
      </c>
      <c r="H197" s="47" t="s">
        <v>562</v>
      </c>
      <c r="I197" s="47" t="s">
        <v>563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41"/>
      <c r="AF197" s="45">
        <v>153</v>
      </c>
      <c r="AG197" s="41">
        <f t="shared" ref="AG197:AG199" si="171">SUM(J197:AE199)</f>
        <v>56</v>
      </c>
      <c r="AH197" s="45">
        <f t="shared" ref="AH197:AH199" si="172">AF197+AG197</f>
        <v>209</v>
      </c>
      <c r="AI197" s="45">
        <f t="shared" ref="AI197:AI199" si="173">IF( AND(ISNUMBER(AH$197),ISNUMBER(AH197)),(AH197-AH$197)/AH$197*100,"")</f>
        <v>0</v>
      </c>
    </row>
    <row r="198" spans="1:35" ht="60" x14ac:dyDescent="0.25">
      <c r="A198" s="42"/>
      <c r="B198" s="16" t="s">
        <v>327</v>
      </c>
      <c r="C198" s="16">
        <v>1997</v>
      </c>
      <c r="D198" s="44"/>
      <c r="E198" s="44"/>
      <c r="F198" s="16" t="s">
        <v>25</v>
      </c>
      <c r="G198" s="16" t="s">
        <v>328</v>
      </c>
      <c r="H198" s="16" t="s">
        <v>329</v>
      </c>
      <c r="I198" s="16" t="s">
        <v>330</v>
      </c>
      <c r="J198" s="5">
        <v>2</v>
      </c>
      <c r="K198" s="5">
        <v>50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2</v>
      </c>
      <c r="W198" s="5">
        <v>0</v>
      </c>
      <c r="X198" s="5">
        <v>2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42"/>
      <c r="AF198" s="46"/>
      <c r="AG198" s="42"/>
      <c r="AH198" s="46"/>
      <c r="AI198" s="46"/>
    </row>
    <row r="199" spans="1:35" ht="45" x14ac:dyDescent="0.25">
      <c r="A199" s="48"/>
      <c r="B199" s="49" t="s">
        <v>500</v>
      </c>
      <c r="C199" s="49">
        <v>2001</v>
      </c>
      <c r="D199" s="50"/>
      <c r="E199" s="50"/>
      <c r="F199" s="49" t="s">
        <v>11</v>
      </c>
      <c r="G199" s="49" t="s">
        <v>12</v>
      </c>
      <c r="H199" s="49" t="s">
        <v>27</v>
      </c>
      <c r="I199" s="49" t="s">
        <v>501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1">
        <v>0</v>
      </c>
      <c r="P199" s="51">
        <v>0</v>
      </c>
      <c r="Q199" s="51">
        <v>0</v>
      </c>
      <c r="R199" s="51">
        <v>0</v>
      </c>
      <c r="S199" s="51">
        <v>0</v>
      </c>
      <c r="T199" s="51">
        <v>0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1">
        <v>0</v>
      </c>
      <c r="AA199" s="51">
        <v>0</v>
      </c>
      <c r="AB199" s="51">
        <v>0</v>
      </c>
      <c r="AC199" s="51">
        <v>0</v>
      </c>
      <c r="AD199" s="51">
        <v>0</v>
      </c>
      <c r="AE199" s="48"/>
      <c r="AF199" s="52"/>
      <c r="AG199" s="48"/>
      <c r="AH199" s="52"/>
      <c r="AI199" s="52"/>
    </row>
    <row r="200" spans="1:35" ht="90" x14ac:dyDescent="0.25">
      <c r="A200" s="41">
        <v>5</v>
      </c>
      <c r="B200" s="47" t="s">
        <v>476</v>
      </c>
      <c r="C200" s="47">
        <v>2001</v>
      </c>
      <c r="D200" s="43">
        <v>2003</v>
      </c>
      <c r="E200" s="43">
        <v>2001</v>
      </c>
      <c r="F200" s="47" t="s">
        <v>11</v>
      </c>
      <c r="G200" s="47" t="s">
        <v>90</v>
      </c>
      <c r="H200" s="47" t="s">
        <v>477</v>
      </c>
      <c r="I200" s="47" t="s">
        <v>474</v>
      </c>
      <c r="J200" s="2">
        <v>0</v>
      </c>
      <c r="K200" s="2">
        <v>0</v>
      </c>
      <c r="L200" s="2">
        <v>0</v>
      </c>
      <c r="M200" s="2">
        <v>2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2</v>
      </c>
      <c r="T200" s="2">
        <v>0</v>
      </c>
      <c r="U200" s="2">
        <v>0</v>
      </c>
      <c r="V200" s="2">
        <v>50</v>
      </c>
      <c r="W200" s="2">
        <v>0</v>
      </c>
      <c r="X200" s="2">
        <v>0</v>
      </c>
      <c r="Y200" s="2">
        <v>0</v>
      </c>
      <c r="Z200" s="2">
        <v>2</v>
      </c>
      <c r="AA200" s="2">
        <v>0</v>
      </c>
      <c r="AB200" s="2">
        <v>0</v>
      </c>
      <c r="AC200" s="2">
        <v>0</v>
      </c>
      <c r="AD200" s="2">
        <v>0</v>
      </c>
      <c r="AE200" s="41"/>
      <c r="AF200" s="45">
        <v>171.66</v>
      </c>
      <c r="AG200" s="41">
        <f t="shared" ref="AG200:AG202" si="174">SUM(J200:AE202)</f>
        <v>114</v>
      </c>
      <c r="AH200" s="45">
        <f t="shared" ref="AH200:AH202" si="175">AF200+AG200</f>
        <v>285.65999999999997</v>
      </c>
      <c r="AI200" s="45">
        <f t="shared" ref="AI200:AI202" si="176">IF( AND(ISNUMBER(AH$200),ISNUMBER(AH200)),(AH200-AH$200)/AH$200*100,"")</f>
        <v>0</v>
      </c>
    </row>
    <row r="201" spans="1:35" ht="60" x14ac:dyDescent="0.25">
      <c r="A201" s="42"/>
      <c r="B201" s="16" t="s">
        <v>112</v>
      </c>
      <c r="C201" s="16">
        <v>2003</v>
      </c>
      <c r="D201" s="44"/>
      <c r="E201" s="44"/>
      <c r="F201" s="16" t="s">
        <v>11</v>
      </c>
      <c r="G201" s="16" t="s">
        <v>90</v>
      </c>
      <c r="H201" s="16" t="s">
        <v>113</v>
      </c>
      <c r="I201" s="16" t="s">
        <v>92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2</v>
      </c>
      <c r="U201" s="5">
        <v>0</v>
      </c>
      <c r="V201" s="5">
        <v>0</v>
      </c>
      <c r="W201" s="5">
        <v>2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42"/>
      <c r="AF201" s="46"/>
      <c r="AG201" s="42"/>
      <c r="AH201" s="46"/>
      <c r="AI201" s="46"/>
    </row>
    <row r="202" spans="1:35" ht="60" x14ac:dyDescent="0.25">
      <c r="A202" s="48"/>
      <c r="B202" s="49" t="s">
        <v>234</v>
      </c>
      <c r="C202" s="49">
        <v>2002</v>
      </c>
      <c r="D202" s="50"/>
      <c r="E202" s="50"/>
      <c r="F202" s="49" t="s">
        <v>11</v>
      </c>
      <c r="G202" s="49" t="s">
        <v>90</v>
      </c>
      <c r="H202" s="49" t="s">
        <v>100</v>
      </c>
      <c r="I202" s="49" t="s">
        <v>235</v>
      </c>
      <c r="J202" s="51">
        <v>0</v>
      </c>
      <c r="K202" s="51">
        <v>0</v>
      </c>
      <c r="L202" s="51">
        <v>2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  <c r="U202" s="51">
        <v>0</v>
      </c>
      <c r="V202" s="51">
        <v>50</v>
      </c>
      <c r="W202" s="51">
        <v>0</v>
      </c>
      <c r="X202" s="51">
        <v>0</v>
      </c>
      <c r="Y202" s="51">
        <v>0</v>
      </c>
      <c r="Z202" s="51">
        <v>2</v>
      </c>
      <c r="AA202" s="51">
        <v>0</v>
      </c>
      <c r="AB202" s="51">
        <v>0</v>
      </c>
      <c r="AC202" s="51">
        <v>0</v>
      </c>
      <c r="AD202" s="51">
        <v>0</v>
      </c>
      <c r="AE202" s="48"/>
      <c r="AF202" s="52"/>
      <c r="AG202" s="48"/>
      <c r="AH202" s="52"/>
      <c r="AI202" s="52"/>
    </row>
    <row r="203" spans="1:35" ht="45" x14ac:dyDescent="0.25">
      <c r="A203" s="41">
        <v>6</v>
      </c>
      <c r="B203" s="47" t="s">
        <v>10</v>
      </c>
      <c r="C203" s="47">
        <v>2004</v>
      </c>
      <c r="D203" s="43">
        <v>2004</v>
      </c>
      <c r="E203" s="43">
        <v>2004</v>
      </c>
      <c r="F203" s="47" t="s">
        <v>11</v>
      </c>
      <c r="G203" s="47" t="s">
        <v>12</v>
      </c>
      <c r="H203" s="47" t="s">
        <v>13</v>
      </c>
      <c r="I203" s="47" t="s">
        <v>14</v>
      </c>
      <c r="J203" s="2">
        <v>2</v>
      </c>
      <c r="K203" s="2">
        <v>0</v>
      </c>
      <c r="L203" s="2">
        <v>0</v>
      </c>
      <c r="M203" s="2">
        <v>0</v>
      </c>
      <c r="N203" s="2">
        <v>50</v>
      </c>
      <c r="O203" s="2">
        <v>0</v>
      </c>
      <c r="P203" s="2">
        <v>2</v>
      </c>
      <c r="Q203" s="2">
        <v>0</v>
      </c>
      <c r="R203" s="2">
        <v>0</v>
      </c>
      <c r="S203" s="2">
        <v>0</v>
      </c>
      <c r="T203" s="2">
        <v>0</v>
      </c>
      <c r="U203" s="2">
        <v>2</v>
      </c>
      <c r="V203" s="2">
        <v>2</v>
      </c>
      <c r="W203" s="2">
        <v>2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2</v>
      </c>
      <c r="AE203" s="41"/>
      <c r="AF203" s="45">
        <v>222.38</v>
      </c>
      <c r="AG203" s="41">
        <f t="shared" ref="AG203:AG205" si="177">SUM(J203:AE205)</f>
        <v>70</v>
      </c>
      <c r="AH203" s="45">
        <f t="shared" ref="AH203:AH205" si="178">AF203+AG203</f>
        <v>292.38</v>
      </c>
      <c r="AI203" s="45">
        <f t="shared" ref="AI203:AI205" si="179">IF( AND(ISNUMBER(AH$203),ISNUMBER(AH203)),(AH203-AH$203)/AH$203*100,"")</f>
        <v>0</v>
      </c>
    </row>
    <row r="204" spans="1:35" ht="45" x14ac:dyDescent="0.25">
      <c r="A204" s="42"/>
      <c r="B204" s="16" t="s">
        <v>532</v>
      </c>
      <c r="C204" s="16">
        <v>2004</v>
      </c>
      <c r="D204" s="44"/>
      <c r="E204" s="44"/>
      <c r="F204" s="16" t="s">
        <v>11</v>
      </c>
      <c r="G204" s="16" t="s">
        <v>12</v>
      </c>
      <c r="H204" s="16" t="s">
        <v>13</v>
      </c>
      <c r="I204" s="16" t="s">
        <v>14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2</v>
      </c>
      <c r="Z204" s="5">
        <v>0</v>
      </c>
      <c r="AA204" s="5">
        <v>0</v>
      </c>
      <c r="AB204" s="5">
        <v>0</v>
      </c>
      <c r="AC204" s="5">
        <v>0</v>
      </c>
      <c r="AD204" s="5">
        <v>2</v>
      </c>
      <c r="AE204" s="42"/>
      <c r="AF204" s="46"/>
      <c r="AG204" s="42"/>
      <c r="AH204" s="46"/>
      <c r="AI204" s="46"/>
    </row>
    <row r="205" spans="1:35" ht="45" x14ac:dyDescent="0.25">
      <c r="A205" s="48"/>
      <c r="B205" s="49" t="s">
        <v>408</v>
      </c>
      <c r="C205" s="49">
        <v>2004</v>
      </c>
      <c r="D205" s="50"/>
      <c r="E205" s="50"/>
      <c r="F205" s="49" t="s">
        <v>11</v>
      </c>
      <c r="G205" s="49" t="s">
        <v>12</v>
      </c>
      <c r="H205" s="49" t="s">
        <v>13</v>
      </c>
      <c r="I205" s="49" t="s">
        <v>14</v>
      </c>
      <c r="J205" s="51">
        <v>0</v>
      </c>
      <c r="K205" s="51">
        <v>0</v>
      </c>
      <c r="L205" s="51">
        <v>0</v>
      </c>
      <c r="M205" s="51">
        <v>0</v>
      </c>
      <c r="N205" s="51">
        <v>0</v>
      </c>
      <c r="O205" s="51">
        <v>0</v>
      </c>
      <c r="P205" s="51">
        <v>0</v>
      </c>
      <c r="Q205" s="51">
        <v>0</v>
      </c>
      <c r="R205" s="51">
        <v>0</v>
      </c>
      <c r="S205" s="51">
        <v>0</v>
      </c>
      <c r="T205" s="51">
        <v>2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1">
        <v>0</v>
      </c>
      <c r="AA205" s="51">
        <v>0</v>
      </c>
      <c r="AB205" s="51">
        <v>0</v>
      </c>
      <c r="AC205" s="51">
        <v>0</v>
      </c>
      <c r="AD205" s="51">
        <v>2</v>
      </c>
      <c r="AE205" s="48"/>
      <c r="AF205" s="52"/>
      <c r="AG205" s="48"/>
      <c r="AH205" s="52"/>
      <c r="AI205" s="52"/>
    </row>
    <row r="206" spans="1:35" ht="60" x14ac:dyDescent="0.25">
      <c r="A206" s="41">
        <v>7</v>
      </c>
      <c r="B206" s="47" t="s">
        <v>370</v>
      </c>
      <c r="C206" s="47">
        <v>2003</v>
      </c>
      <c r="D206" s="43">
        <v>2004</v>
      </c>
      <c r="E206" s="43">
        <v>2003</v>
      </c>
      <c r="F206" s="47" t="s">
        <v>11</v>
      </c>
      <c r="G206" s="47" t="s">
        <v>48</v>
      </c>
      <c r="H206" s="47" t="s">
        <v>371</v>
      </c>
      <c r="I206" s="47" t="s">
        <v>372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2</v>
      </c>
      <c r="AC206" s="2">
        <v>0</v>
      </c>
      <c r="AD206" s="2">
        <v>0</v>
      </c>
      <c r="AE206" s="41"/>
      <c r="AF206" s="45">
        <v>229.99</v>
      </c>
      <c r="AG206" s="41">
        <f t="shared" ref="AG206:AG208" si="180">SUM(J206:AE208)</f>
        <v>118</v>
      </c>
      <c r="AH206" s="45">
        <f t="shared" ref="AH206:AH208" si="181">AF206+AG206</f>
        <v>347.99</v>
      </c>
      <c r="AI206" s="45">
        <f t="shared" ref="AI206:AI208" si="182">IF( AND(ISNUMBER(AH$206),ISNUMBER(AH206)),(AH206-AH$206)/AH$206*100,"")</f>
        <v>0</v>
      </c>
    </row>
    <row r="207" spans="1:35" ht="45" x14ac:dyDescent="0.25">
      <c r="A207" s="42"/>
      <c r="B207" s="16" t="s">
        <v>47</v>
      </c>
      <c r="C207" s="16">
        <v>2004</v>
      </c>
      <c r="D207" s="44"/>
      <c r="E207" s="44"/>
      <c r="F207" s="16" t="s">
        <v>11</v>
      </c>
      <c r="G207" s="16" t="s">
        <v>48</v>
      </c>
      <c r="H207" s="16" t="s">
        <v>49</v>
      </c>
      <c r="I207" s="16" t="s">
        <v>50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2</v>
      </c>
      <c r="Q207" s="5">
        <v>0</v>
      </c>
      <c r="R207" s="5">
        <v>0</v>
      </c>
      <c r="S207" s="5">
        <v>2</v>
      </c>
      <c r="T207" s="5">
        <v>0</v>
      </c>
      <c r="U207" s="5">
        <v>0</v>
      </c>
      <c r="V207" s="5">
        <v>2</v>
      </c>
      <c r="W207" s="5">
        <v>2</v>
      </c>
      <c r="X207" s="5">
        <v>0</v>
      </c>
      <c r="Y207" s="5">
        <v>50</v>
      </c>
      <c r="Z207" s="5">
        <v>0</v>
      </c>
      <c r="AA207" s="5">
        <v>0</v>
      </c>
      <c r="AB207" s="5">
        <v>0</v>
      </c>
      <c r="AC207" s="5">
        <v>0</v>
      </c>
      <c r="AD207" s="5">
        <v>2</v>
      </c>
      <c r="AE207" s="42"/>
      <c r="AF207" s="46"/>
      <c r="AG207" s="42"/>
      <c r="AH207" s="46"/>
      <c r="AI207" s="46"/>
    </row>
    <row r="208" spans="1:35" ht="60" x14ac:dyDescent="0.25">
      <c r="A208" s="48"/>
      <c r="B208" s="49" t="s">
        <v>182</v>
      </c>
      <c r="C208" s="49">
        <v>2004</v>
      </c>
      <c r="D208" s="50"/>
      <c r="E208" s="50"/>
      <c r="F208" s="49">
        <v>1</v>
      </c>
      <c r="G208" s="49" t="s">
        <v>48</v>
      </c>
      <c r="H208" s="49" t="s">
        <v>59</v>
      </c>
      <c r="I208" s="49" t="s">
        <v>60</v>
      </c>
      <c r="J208" s="51">
        <v>2</v>
      </c>
      <c r="K208" s="51">
        <v>0</v>
      </c>
      <c r="L208" s="51">
        <v>0</v>
      </c>
      <c r="M208" s="51">
        <v>0</v>
      </c>
      <c r="N208" s="51">
        <v>50</v>
      </c>
      <c r="O208" s="51">
        <v>0</v>
      </c>
      <c r="P208" s="51">
        <v>0</v>
      </c>
      <c r="Q208" s="51">
        <v>0</v>
      </c>
      <c r="R208" s="51">
        <v>0</v>
      </c>
      <c r="S208" s="51">
        <v>2</v>
      </c>
      <c r="T208" s="51">
        <v>0</v>
      </c>
      <c r="U208" s="51">
        <v>0</v>
      </c>
      <c r="V208" s="51">
        <v>2</v>
      </c>
      <c r="W208" s="51">
        <v>0</v>
      </c>
      <c r="X208" s="51">
        <v>0</v>
      </c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  <c r="AE208" s="48"/>
      <c r="AF208" s="52"/>
      <c r="AG208" s="48"/>
      <c r="AH208" s="52"/>
      <c r="AI208" s="52"/>
    </row>
  </sheetData>
  <mergeCells count="674">
    <mergeCell ref="AH206:AH208"/>
    <mergeCell ref="AI206:AI208"/>
    <mergeCell ref="A206:A208"/>
    <mergeCell ref="D206:D208"/>
    <mergeCell ref="E206:E208"/>
    <mergeCell ref="AE206:AE208"/>
    <mergeCell ref="AF206:AF208"/>
    <mergeCell ref="AG206:AG208"/>
    <mergeCell ref="AH200:AH202"/>
    <mergeCell ref="AI200:AI202"/>
    <mergeCell ref="A203:A205"/>
    <mergeCell ref="D203:D205"/>
    <mergeCell ref="E203:E205"/>
    <mergeCell ref="AE203:AE205"/>
    <mergeCell ref="AF203:AF205"/>
    <mergeCell ref="AG203:AG205"/>
    <mergeCell ref="AH203:AH205"/>
    <mergeCell ref="AI203:AI205"/>
    <mergeCell ref="A200:A202"/>
    <mergeCell ref="D200:D202"/>
    <mergeCell ref="E200:E202"/>
    <mergeCell ref="AE200:AE202"/>
    <mergeCell ref="AF200:AF202"/>
    <mergeCell ref="AG200:AG202"/>
    <mergeCell ref="AH194:AH196"/>
    <mergeCell ref="AI194:AI196"/>
    <mergeCell ref="A197:A199"/>
    <mergeCell ref="D197:D199"/>
    <mergeCell ref="E197:E199"/>
    <mergeCell ref="AE197:AE199"/>
    <mergeCell ref="AF197:AF199"/>
    <mergeCell ref="AG197:AG199"/>
    <mergeCell ref="AH197:AH199"/>
    <mergeCell ref="AI197:AI199"/>
    <mergeCell ref="A194:A196"/>
    <mergeCell ref="D194:D196"/>
    <mergeCell ref="E194:E196"/>
    <mergeCell ref="AE194:AE196"/>
    <mergeCell ref="AF194:AF196"/>
    <mergeCell ref="AG194:AG196"/>
    <mergeCell ref="AH188:AH190"/>
    <mergeCell ref="AI188:AI190"/>
    <mergeCell ref="A191:A193"/>
    <mergeCell ref="D191:D193"/>
    <mergeCell ref="E191:E193"/>
    <mergeCell ref="AE191:AE193"/>
    <mergeCell ref="AF191:AF193"/>
    <mergeCell ref="AG191:AG193"/>
    <mergeCell ref="AH191:AH193"/>
    <mergeCell ref="AI191:AI193"/>
    <mergeCell ref="AF186:AF187"/>
    <mergeCell ref="AG186:AG187"/>
    <mergeCell ref="AH186:AH187"/>
    <mergeCell ref="AI186:AI187"/>
    <mergeCell ref="A188:A190"/>
    <mergeCell ref="D188:D190"/>
    <mergeCell ref="E188:E190"/>
    <mergeCell ref="AE188:AE190"/>
    <mergeCell ref="AF188:AF190"/>
    <mergeCell ref="AG188:AG190"/>
    <mergeCell ref="Z186:Z187"/>
    <mergeCell ref="AA186:AA187"/>
    <mergeCell ref="AB186:AB187"/>
    <mergeCell ref="AC186:AC187"/>
    <mergeCell ref="AD186:AD187"/>
    <mergeCell ref="AE186:AE187"/>
    <mergeCell ref="T186:T187"/>
    <mergeCell ref="U186:U187"/>
    <mergeCell ref="V186:V187"/>
    <mergeCell ref="W186:W187"/>
    <mergeCell ref="X186:X187"/>
    <mergeCell ref="Y186:Y187"/>
    <mergeCell ref="N186:N187"/>
    <mergeCell ref="O186:O187"/>
    <mergeCell ref="P186:P187"/>
    <mergeCell ref="Q186:Q187"/>
    <mergeCell ref="R186:R187"/>
    <mergeCell ref="S186:S187"/>
    <mergeCell ref="I186:I187"/>
    <mergeCell ref="A185:J185"/>
    <mergeCell ref="J186:J187"/>
    <mergeCell ref="K186:K187"/>
    <mergeCell ref="L186:L187"/>
    <mergeCell ref="M186:M187"/>
    <mergeCell ref="AH181:AH183"/>
    <mergeCell ref="AI181:AI183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A181:A183"/>
    <mergeCell ref="D181:D183"/>
    <mergeCell ref="E181:E183"/>
    <mergeCell ref="AE181:AE183"/>
    <mergeCell ref="AF181:AF183"/>
    <mergeCell ref="AG181:AG183"/>
    <mergeCell ref="AH175:AH177"/>
    <mergeCell ref="AI175:AI177"/>
    <mergeCell ref="A178:A180"/>
    <mergeCell ref="D178:D180"/>
    <mergeCell ref="E178:E180"/>
    <mergeCell ref="AE178:AE180"/>
    <mergeCell ref="AF178:AF180"/>
    <mergeCell ref="AG178:AG180"/>
    <mergeCell ref="AH178:AH180"/>
    <mergeCell ref="AI178:AI180"/>
    <mergeCell ref="A175:A177"/>
    <mergeCell ref="D175:D177"/>
    <mergeCell ref="E175:E177"/>
    <mergeCell ref="AE175:AE177"/>
    <mergeCell ref="AF175:AF177"/>
    <mergeCell ref="AG175:AG177"/>
    <mergeCell ref="AH169:AH171"/>
    <mergeCell ref="AI169:AI171"/>
    <mergeCell ref="A172:A174"/>
    <mergeCell ref="D172:D174"/>
    <mergeCell ref="E172:E174"/>
    <mergeCell ref="AE172:AE174"/>
    <mergeCell ref="AF172:AF174"/>
    <mergeCell ref="AG172:AG174"/>
    <mergeCell ref="AH172:AH174"/>
    <mergeCell ref="AI172:AI174"/>
    <mergeCell ref="A169:A171"/>
    <mergeCell ref="D169:D171"/>
    <mergeCell ref="E169:E171"/>
    <mergeCell ref="AE169:AE171"/>
    <mergeCell ref="AF169:AF171"/>
    <mergeCell ref="AG169:AG171"/>
    <mergeCell ref="AH163:AH165"/>
    <mergeCell ref="AI163:AI165"/>
    <mergeCell ref="A166:A168"/>
    <mergeCell ref="D166:D168"/>
    <mergeCell ref="E166:E168"/>
    <mergeCell ref="AE166:AE168"/>
    <mergeCell ref="AF166:AF168"/>
    <mergeCell ref="AG166:AG168"/>
    <mergeCell ref="AH166:AH168"/>
    <mergeCell ref="AI166:AI168"/>
    <mergeCell ref="A163:A165"/>
    <mergeCell ref="D163:D165"/>
    <mergeCell ref="E163:E165"/>
    <mergeCell ref="AE163:AE165"/>
    <mergeCell ref="AF163:AF165"/>
    <mergeCell ref="AG163:AG165"/>
    <mergeCell ref="AH157:AH159"/>
    <mergeCell ref="AI157:AI159"/>
    <mergeCell ref="A160:A162"/>
    <mergeCell ref="D160:D162"/>
    <mergeCell ref="E160:E162"/>
    <mergeCell ref="AE160:AE162"/>
    <mergeCell ref="AF160:AF162"/>
    <mergeCell ref="AG160:AG162"/>
    <mergeCell ref="AH160:AH162"/>
    <mergeCell ref="AI160:AI162"/>
    <mergeCell ref="A157:A159"/>
    <mergeCell ref="D157:D159"/>
    <mergeCell ref="E157:E159"/>
    <mergeCell ref="AE157:AE159"/>
    <mergeCell ref="AF157:AF159"/>
    <mergeCell ref="AG157:AG159"/>
    <mergeCell ref="AH151:AH153"/>
    <mergeCell ref="AI151:AI153"/>
    <mergeCell ref="A154:A156"/>
    <mergeCell ref="D154:D156"/>
    <mergeCell ref="E154:E156"/>
    <mergeCell ref="AE154:AE156"/>
    <mergeCell ref="AF154:AF156"/>
    <mergeCell ref="AG154:AG156"/>
    <mergeCell ref="AH154:AH156"/>
    <mergeCell ref="AI154:AI156"/>
    <mergeCell ref="A151:A153"/>
    <mergeCell ref="D151:D153"/>
    <mergeCell ref="E151:E153"/>
    <mergeCell ref="AE151:AE153"/>
    <mergeCell ref="AF151:AF153"/>
    <mergeCell ref="AG151:AG153"/>
    <mergeCell ref="AH145:AH147"/>
    <mergeCell ref="AI145:AI147"/>
    <mergeCell ref="A148:A150"/>
    <mergeCell ref="D148:D150"/>
    <mergeCell ref="E148:E150"/>
    <mergeCell ref="AE148:AE150"/>
    <mergeCell ref="AF148:AF150"/>
    <mergeCell ref="AG148:AG150"/>
    <mergeCell ref="AH148:AH150"/>
    <mergeCell ref="AI148:AI150"/>
    <mergeCell ref="A145:A147"/>
    <mergeCell ref="D145:D147"/>
    <mergeCell ref="E145:E147"/>
    <mergeCell ref="AE145:AE147"/>
    <mergeCell ref="AF145:AF147"/>
    <mergeCell ref="AG145:AG147"/>
    <mergeCell ref="AH139:AH141"/>
    <mergeCell ref="AI139:AI141"/>
    <mergeCell ref="A142:A144"/>
    <mergeCell ref="D142:D144"/>
    <mergeCell ref="E142:E144"/>
    <mergeCell ref="AE142:AE144"/>
    <mergeCell ref="AF142:AF144"/>
    <mergeCell ref="AG142:AG144"/>
    <mergeCell ref="AH142:AH144"/>
    <mergeCell ref="AI142:AI144"/>
    <mergeCell ref="A139:A141"/>
    <mergeCell ref="D139:D141"/>
    <mergeCell ref="E139:E141"/>
    <mergeCell ref="AE139:AE141"/>
    <mergeCell ref="AF139:AF141"/>
    <mergeCell ref="AG139:AG141"/>
    <mergeCell ref="AH133:AH135"/>
    <mergeCell ref="AI133:AI135"/>
    <mergeCell ref="A136:A138"/>
    <mergeCell ref="D136:D138"/>
    <mergeCell ref="E136:E138"/>
    <mergeCell ref="AE136:AE138"/>
    <mergeCell ref="AF136:AF138"/>
    <mergeCell ref="AG136:AG138"/>
    <mergeCell ref="AH136:AH138"/>
    <mergeCell ref="AI136:AI138"/>
    <mergeCell ref="A133:A135"/>
    <mergeCell ref="D133:D135"/>
    <mergeCell ref="E133:E135"/>
    <mergeCell ref="AE133:AE135"/>
    <mergeCell ref="AF133:AF135"/>
    <mergeCell ref="AG133:AG135"/>
    <mergeCell ref="AH127:AH129"/>
    <mergeCell ref="AI127:AI129"/>
    <mergeCell ref="A130:A132"/>
    <mergeCell ref="D130:D132"/>
    <mergeCell ref="E130:E132"/>
    <mergeCell ref="AE130:AE132"/>
    <mergeCell ref="AF130:AF132"/>
    <mergeCell ref="AG130:AG132"/>
    <mergeCell ref="AH130:AH132"/>
    <mergeCell ref="AI130:AI132"/>
    <mergeCell ref="AF125:AF126"/>
    <mergeCell ref="AG125:AG126"/>
    <mergeCell ref="AH125:AH126"/>
    <mergeCell ref="AI125:AI126"/>
    <mergeCell ref="A127:A129"/>
    <mergeCell ref="D127:D129"/>
    <mergeCell ref="E127:E129"/>
    <mergeCell ref="AE127:AE129"/>
    <mergeCell ref="AF127:AF129"/>
    <mergeCell ref="AG127:AG129"/>
    <mergeCell ref="Z125:Z126"/>
    <mergeCell ref="AA125:AA126"/>
    <mergeCell ref="AB125:AB126"/>
    <mergeCell ref="AC125:AC126"/>
    <mergeCell ref="AD125:AD126"/>
    <mergeCell ref="AE125:AE126"/>
    <mergeCell ref="T125:T126"/>
    <mergeCell ref="U125:U126"/>
    <mergeCell ref="V125:V126"/>
    <mergeCell ref="W125:W126"/>
    <mergeCell ref="X125:X126"/>
    <mergeCell ref="Y125:Y126"/>
    <mergeCell ref="N125:N126"/>
    <mergeCell ref="O125:O126"/>
    <mergeCell ref="P125:P126"/>
    <mergeCell ref="Q125:Q126"/>
    <mergeCell ref="R125:R126"/>
    <mergeCell ref="S125:S126"/>
    <mergeCell ref="I125:I126"/>
    <mergeCell ref="A124:J124"/>
    <mergeCell ref="J125:J126"/>
    <mergeCell ref="K125:K126"/>
    <mergeCell ref="L125:L126"/>
    <mergeCell ref="M125:M126"/>
    <mergeCell ref="AH120:AH122"/>
    <mergeCell ref="AI120:AI12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A120:A122"/>
    <mergeCell ref="D120:D122"/>
    <mergeCell ref="E120:E122"/>
    <mergeCell ref="AE120:AE122"/>
    <mergeCell ref="AF120:AF122"/>
    <mergeCell ref="AG120:AG122"/>
    <mergeCell ref="AH114:AH116"/>
    <mergeCell ref="AI114:AI116"/>
    <mergeCell ref="A117:A119"/>
    <mergeCell ref="D117:D119"/>
    <mergeCell ref="E117:E119"/>
    <mergeCell ref="AE117:AE119"/>
    <mergeCell ref="AF117:AF119"/>
    <mergeCell ref="AG117:AG119"/>
    <mergeCell ref="AH117:AH119"/>
    <mergeCell ref="AI117:AI119"/>
    <mergeCell ref="A114:A116"/>
    <mergeCell ref="D114:D116"/>
    <mergeCell ref="E114:E116"/>
    <mergeCell ref="AE114:AE116"/>
    <mergeCell ref="AF114:AF116"/>
    <mergeCell ref="AG114:AG116"/>
    <mergeCell ref="AH108:AH110"/>
    <mergeCell ref="AI108:AI110"/>
    <mergeCell ref="A111:A113"/>
    <mergeCell ref="D111:D113"/>
    <mergeCell ref="E111:E113"/>
    <mergeCell ref="AE111:AE113"/>
    <mergeCell ref="AF111:AF113"/>
    <mergeCell ref="AG111:AG113"/>
    <mergeCell ref="AH111:AH113"/>
    <mergeCell ref="AI111:AI113"/>
    <mergeCell ref="A108:A110"/>
    <mergeCell ref="D108:D110"/>
    <mergeCell ref="E108:E110"/>
    <mergeCell ref="AE108:AE110"/>
    <mergeCell ref="AF108:AF110"/>
    <mergeCell ref="AG108:AG110"/>
    <mergeCell ref="AH102:AH104"/>
    <mergeCell ref="AI102:AI104"/>
    <mergeCell ref="A105:A107"/>
    <mergeCell ref="D105:D107"/>
    <mergeCell ref="E105:E107"/>
    <mergeCell ref="AE105:AE107"/>
    <mergeCell ref="AF105:AF107"/>
    <mergeCell ref="AG105:AG107"/>
    <mergeCell ref="AH105:AH107"/>
    <mergeCell ref="AI105:AI107"/>
    <mergeCell ref="A102:A104"/>
    <mergeCell ref="D102:D104"/>
    <mergeCell ref="E102:E104"/>
    <mergeCell ref="AE102:AE104"/>
    <mergeCell ref="AF102:AF104"/>
    <mergeCell ref="AG102:AG104"/>
    <mergeCell ref="AH96:AH98"/>
    <mergeCell ref="AI96:AI98"/>
    <mergeCell ref="A99:A101"/>
    <mergeCell ref="D99:D101"/>
    <mergeCell ref="E99:E101"/>
    <mergeCell ref="AE99:AE101"/>
    <mergeCell ref="AF99:AF101"/>
    <mergeCell ref="AG99:AG101"/>
    <mergeCell ref="AH99:AH101"/>
    <mergeCell ref="AI99:AI101"/>
    <mergeCell ref="A96:A98"/>
    <mergeCell ref="D96:D98"/>
    <mergeCell ref="E96:E98"/>
    <mergeCell ref="AE96:AE98"/>
    <mergeCell ref="AF96:AF98"/>
    <mergeCell ref="AG96:AG98"/>
    <mergeCell ref="AD94:AD95"/>
    <mergeCell ref="AE94:AE95"/>
    <mergeCell ref="AF94:AF95"/>
    <mergeCell ref="AG94:AG95"/>
    <mergeCell ref="AH94:AH95"/>
    <mergeCell ref="AI94:AI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L94:L95"/>
    <mergeCell ref="M94:M95"/>
    <mergeCell ref="N94:N95"/>
    <mergeCell ref="O94:O95"/>
    <mergeCell ref="P94:P95"/>
    <mergeCell ref="Q94:Q95"/>
    <mergeCell ref="G94:G95"/>
    <mergeCell ref="H94:H95"/>
    <mergeCell ref="I94:I95"/>
    <mergeCell ref="A93:J93"/>
    <mergeCell ref="J94:J95"/>
    <mergeCell ref="K94:K95"/>
    <mergeCell ref="A94:A95"/>
    <mergeCell ref="B94:B95"/>
    <mergeCell ref="C94:C95"/>
    <mergeCell ref="D94:D95"/>
    <mergeCell ref="E94:E95"/>
    <mergeCell ref="F94:F95"/>
    <mergeCell ref="AH86:AH88"/>
    <mergeCell ref="AI86:AI88"/>
    <mergeCell ref="A89:A91"/>
    <mergeCell ref="D89:D91"/>
    <mergeCell ref="E89:E91"/>
    <mergeCell ref="AE89:AE91"/>
    <mergeCell ref="AF89:AF91"/>
    <mergeCell ref="AG89:AG91"/>
    <mergeCell ref="AH89:AH91"/>
    <mergeCell ref="AI89:AI91"/>
    <mergeCell ref="A86:A88"/>
    <mergeCell ref="D86:D88"/>
    <mergeCell ref="E86:E88"/>
    <mergeCell ref="AE86:AE88"/>
    <mergeCell ref="AF86:AF88"/>
    <mergeCell ref="AG86:AG88"/>
    <mergeCell ref="AH80:AH82"/>
    <mergeCell ref="AI80:AI82"/>
    <mergeCell ref="A83:A85"/>
    <mergeCell ref="D83:D85"/>
    <mergeCell ref="E83:E85"/>
    <mergeCell ref="AE83:AE85"/>
    <mergeCell ref="AF83:AF85"/>
    <mergeCell ref="AG83:AG85"/>
    <mergeCell ref="AH83:AH85"/>
    <mergeCell ref="AI83:AI85"/>
    <mergeCell ref="A80:A82"/>
    <mergeCell ref="D80:D82"/>
    <mergeCell ref="E80:E82"/>
    <mergeCell ref="AE80:AE82"/>
    <mergeCell ref="AF80:AF82"/>
    <mergeCell ref="AG80:AG82"/>
    <mergeCell ref="AH74:AH76"/>
    <mergeCell ref="AI74:AI76"/>
    <mergeCell ref="A77:A79"/>
    <mergeCell ref="D77:D79"/>
    <mergeCell ref="E77:E79"/>
    <mergeCell ref="AE77:AE79"/>
    <mergeCell ref="AF77:AF79"/>
    <mergeCell ref="AG77:AG79"/>
    <mergeCell ref="AH77:AH79"/>
    <mergeCell ref="AI77:AI79"/>
    <mergeCell ref="A74:A76"/>
    <mergeCell ref="D74:D76"/>
    <mergeCell ref="E74:E76"/>
    <mergeCell ref="AE74:AE76"/>
    <mergeCell ref="AF74:AF76"/>
    <mergeCell ref="AG74:AG76"/>
    <mergeCell ref="AD72:AD73"/>
    <mergeCell ref="AE72:AE73"/>
    <mergeCell ref="AF72:AF73"/>
    <mergeCell ref="AG72:AG73"/>
    <mergeCell ref="AH72:AH73"/>
    <mergeCell ref="AI72:AI73"/>
    <mergeCell ref="X72:X73"/>
    <mergeCell ref="Y72:Y73"/>
    <mergeCell ref="Z72:Z73"/>
    <mergeCell ref="AA72:AA73"/>
    <mergeCell ref="AB72:AB73"/>
    <mergeCell ref="AC72:AC73"/>
    <mergeCell ref="R72:R73"/>
    <mergeCell ref="S72:S73"/>
    <mergeCell ref="T72:T73"/>
    <mergeCell ref="U72:U73"/>
    <mergeCell ref="V72:V73"/>
    <mergeCell ref="W72:W73"/>
    <mergeCell ref="L72:L73"/>
    <mergeCell ref="M72:M73"/>
    <mergeCell ref="N72:N73"/>
    <mergeCell ref="O72:O73"/>
    <mergeCell ref="P72:P73"/>
    <mergeCell ref="Q72:Q73"/>
    <mergeCell ref="G72:G73"/>
    <mergeCell ref="H72:H73"/>
    <mergeCell ref="I72:I73"/>
    <mergeCell ref="A71:J71"/>
    <mergeCell ref="J72:J73"/>
    <mergeCell ref="K72:K73"/>
    <mergeCell ref="A72:A73"/>
    <mergeCell ref="B72:B73"/>
    <mergeCell ref="C72:C73"/>
    <mergeCell ref="D72:D73"/>
    <mergeCell ref="E72:E73"/>
    <mergeCell ref="F72:F73"/>
    <mergeCell ref="AH64:AH66"/>
    <mergeCell ref="AI64:AI66"/>
    <mergeCell ref="A67:A69"/>
    <mergeCell ref="D67:D69"/>
    <mergeCell ref="E67:E69"/>
    <mergeCell ref="AE67:AE69"/>
    <mergeCell ref="AF67:AF69"/>
    <mergeCell ref="AG67:AG69"/>
    <mergeCell ref="AH67:AH69"/>
    <mergeCell ref="AI67:AI69"/>
    <mergeCell ref="A64:A66"/>
    <mergeCell ref="D64:D66"/>
    <mergeCell ref="E64:E66"/>
    <mergeCell ref="AE64:AE66"/>
    <mergeCell ref="AF64:AF66"/>
    <mergeCell ref="AG64:AG66"/>
    <mergeCell ref="AH58:AH60"/>
    <mergeCell ref="AI58:AI60"/>
    <mergeCell ref="A61:A63"/>
    <mergeCell ref="D61:D63"/>
    <mergeCell ref="E61:E63"/>
    <mergeCell ref="AE61:AE63"/>
    <mergeCell ref="AF61:AF63"/>
    <mergeCell ref="AG61:AG63"/>
    <mergeCell ref="AH61:AH63"/>
    <mergeCell ref="AI61:AI63"/>
    <mergeCell ref="A58:A60"/>
    <mergeCell ref="D58:D60"/>
    <mergeCell ref="E58:E60"/>
    <mergeCell ref="AE58:AE60"/>
    <mergeCell ref="AF58:AF60"/>
    <mergeCell ref="AG58:AG60"/>
    <mergeCell ref="AH52:AH54"/>
    <mergeCell ref="AI52:AI54"/>
    <mergeCell ref="A55:A57"/>
    <mergeCell ref="D55:D57"/>
    <mergeCell ref="E55:E57"/>
    <mergeCell ref="AE55:AE57"/>
    <mergeCell ref="AF55:AF57"/>
    <mergeCell ref="AG55:AG57"/>
    <mergeCell ref="AH55:AH57"/>
    <mergeCell ref="AI55:AI57"/>
    <mergeCell ref="A52:A54"/>
    <mergeCell ref="D52:D54"/>
    <mergeCell ref="E52:E54"/>
    <mergeCell ref="AE52:AE54"/>
    <mergeCell ref="AF52:AF54"/>
    <mergeCell ref="AG52:AG54"/>
    <mergeCell ref="AH46:AH48"/>
    <mergeCell ref="AI46:AI48"/>
    <mergeCell ref="A49:A51"/>
    <mergeCell ref="D49:D51"/>
    <mergeCell ref="E49:E51"/>
    <mergeCell ref="AE49:AE51"/>
    <mergeCell ref="AF49:AF51"/>
    <mergeCell ref="AG49:AG51"/>
    <mergeCell ref="AH49:AH51"/>
    <mergeCell ref="AI49:AI51"/>
    <mergeCell ref="A46:A48"/>
    <mergeCell ref="D46:D48"/>
    <mergeCell ref="E46:E48"/>
    <mergeCell ref="AE46:AE48"/>
    <mergeCell ref="AF46:AF48"/>
    <mergeCell ref="AG46:AG48"/>
    <mergeCell ref="AH40:AH42"/>
    <mergeCell ref="AI40:AI42"/>
    <mergeCell ref="A43:A45"/>
    <mergeCell ref="D43:D45"/>
    <mergeCell ref="E43:E45"/>
    <mergeCell ref="AE43:AE45"/>
    <mergeCell ref="AF43:AF45"/>
    <mergeCell ref="AG43:AG45"/>
    <mergeCell ref="AH43:AH45"/>
    <mergeCell ref="AI43:AI45"/>
    <mergeCell ref="A40:A42"/>
    <mergeCell ref="D40:D42"/>
    <mergeCell ref="E40:E42"/>
    <mergeCell ref="AE40:AE42"/>
    <mergeCell ref="AF40:AF42"/>
    <mergeCell ref="AG40:AG42"/>
    <mergeCell ref="AH34:AH36"/>
    <mergeCell ref="AI34:AI36"/>
    <mergeCell ref="A37:A39"/>
    <mergeCell ref="D37:D39"/>
    <mergeCell ref="E37:E39"/>
    <mergeCell ref="AE37:AE39"/>
    <mergeCell ref="AF37:AF39"/>
    <mergeCell ref="AG37:AG39"/>
    <mergeCell ref="AH37:AH39"/>
    <mergeCell ref="AI37:AI39"/>
    <mergeCell ref="A34:A36"/>
    <mergeCell ref="D34:D36"/>
    <mergeCell ref="E34:E36"/>
    <mergeCell ref="AE34:AE36"/>
    <mergeCell ref="AF34:AF36"/>
    <mergeCell ref="AG34:AG36"/>
    <mergeCell ref="AH28:AH30"/>
    <mergeCell ref="AI28:AI30"/>
    <mergeCell ref="A31:A33"/>
    <mergeCell ref="D31:D33"/>
    <mergeCell ref="E31:E33"/>
    <mergeCell ref="AE31:AE33"/>
    <mergeCell ref="AF31:AF33"/>
    <mergeCell ref="AG31:AG33"/>
    <mergeCell ref="AH31:AH33"/>
    <mergeCell ref="AI31:AI33"/>
    <mergeCell ref="A28:A30"/>
    <mergeCell ref="D28:D30"/>
    <mergeCell ref="E28:E30"/>
    <mergeCell ref="AE28:AE30"/>
    <mergeCell ref="AF28:AF30"/>
    <mergeCell ref="AG28:AG30"/>
    <mergeCell ref="AH22:AH24"/>
    <mergeCell ref="AI22:AI24"/>
    <mergeCell ref="A25:A27"/>
    <mergeCell ref="D25:D27"/>
    <mergeCell ref="E25:E27"/>
    <mergeCell ref="AE25:AE27"/>
    <mergeCell ref="AF25:AF27"/>
    <mergeCell ref="AG25:AG27"/>
    <mergeCell ref="AH25:AH27"/>
    <mergeCell ref="AI25:AI27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1053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969</v>
      </c>
      <c r="K8" s="27" t="s">
        <v>970</v>
      </c>
      <c r="L8" s="27" t="s">
        <v>971</v>
      </c>
      <c r="M8" s="27" t="s">
        <v>972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20" x14ac:dyDescent="0.25">
      <c r="A10" s="29">
        <v>1</v>
      </c>
      <c r="B10" s="30" t="s">
        <v>1054</v>
      </c>
      <c r="C10" s="30" t="s">
        <v>1055</v>
      </c>
      <c r="D10" s="30">
        <v>2000</v>
      </c>
      <c r="E10" s="30">
        <v>1994</v>
      </c>
      <c r="F10" s="30" t="s">
        <v>1056</v>
      </c>
      <c r="G10" s="30" t="s">
        <v>36</v>
      </c>
      <c r="H10" s="30" t="s">
        <v>1057</v>
      </c>
      <c r="I10" s="30" t="s">
        <v>1058</v>
      </c>
      <c r="J10" s="31">
        <v>105.35</v>
      </c>
      <c r="K10" s="29">
        <v>2</v>
      </c>
      <c r="L10" s="31">
        <f>J10+K10</f>
        <v>107.35</v>
      </c>
      <c r="M10" s="31">
        <f t="shared" ref="M10:M29" si="0">IF( AND(ISNUMBER(L$10),ISNUMBER(L10)),(L10-L$10)/L$10*100,"")</f>
        <v>0</v>
      </c>
    </row>
    <row r="11" spans="1:13" ht="150" x14ac:dyDescent="0.25">
      <c r="A11" s="5">
        <v>2</v>
      </c>
      <c r="B11" s="16" t="s">
        <v>1059</v>
      </c>
      <c r="C11" s="16" t="s">
        <v>1060</v>
      </c>
      <c r="D11" s="16">
        <v>2000</v>
      </c>
      <c r="E11" s="16">
        <v>1990</v>
      </c>
      <c r="F11" s="16" t="s">
        <v>1061</v>
      </c>
      <c r="G11" s="16" t="s">
        <v>1062</v>
      </c>
      <c r="H11" s="16" t="s">
        <v>1063</v>
      </c>
      <c r="I11" s="16" t="s">
        <v>1064</v>
      </c>
      <c r="J11" s="32">
        <v>106.82</v>
      </c>
      <c r="K11" s="5">
        <v>2</v>
      </c>
      <c r="L11" s="32">
        <f>J11+K11</f>
        <v>108.82</v>
      </c>
      <c r="M11" s="32">
        <f t="shared" si="0"/>
        <v>1.3693525850023278</v>
      </c>
    </row>
    <row r="12" spans="1:13" ht="90" x14ac:dyDescent="0.25">
      <c r="A12" s="5">
        <v>3</v>
      </c>
      <c r="B12" s="16" t="s">
        <v>1065</v>
      </c>
      <c r="C12" s="16" t="s">
        <v>1066</v>
      </c>
      <c r="D12" s="16">
        <v>2000</v>
      </c>
      <c r="E12" s="16">
        <v>1983</v>
      </c>
      <c r="F12" s="16" t="s">
        <v>1067</v>
      </c>
      <c r="G12" s="16" t="s">
        <v>82</v>
      </c>
      <c r="H12" s="16" t="s">
        <v>1068</v>
      </c>
      <c r="I12" s="16" t="s">
        <v>1069</v>
      </c>
      <c r="J12" s="32">
        <v>109.65</v>
      </c>
      <c r="K12" s="5">
        <v>0</v>
      </c>
      <c r="L12" s="32">
        <f>J12+K12</f>
        <v>109.65</v>
      </c>
      <c r="M12" s="32">
        <f t="shared" si="0"/>
        <v>2.1425244527247429</v>
      </c>
    </row>
    <row r="13" spans="1:13" ht="120" x14ac:dyDescent="0.25">
      <c r="A13" s="5">
        <v>4</v>
      </c>
      <c r="B13" s="16" t="s">
        <v>1070</v>
      </c>
      <c r="C13" s="16" t="s">
        <v>1071</v>
      </c>
      <c r="D13" s="16">
        <v>2001</v>
      </c>
      <c r="E13" s="16">
        <v>1989</v>
      </c>
      <c r="F13" s="16" t="s">
        <v>1072</v>
      </c>
      <c r="G13" s="16" t="s">
        <v>36</v>
      </c>
      <c r="H13" s="16" t="s">
        <v>125</v>
      </c>
      <c r="I13" s="16" t="s">
        <v>1058</v>
      </c>
      <c r="J13" s="32">
        <v>115.54</v>
      </c>
      <c r="K13" s="5">
        <v>2</v>
      </c>
      <c r="L13" s="32">
        <f>J13+K13</f>
        <v>117.54</v>
      </c>
      <c r="M13" s="32">
        <f t="shared" si="0"/>
        <v>9.4923148579413255</v>
      </c>
    </row>
    <row r="14" spans="1:13" ht="195" x14ac:dyDescent="0.25">
      <c r="A14" s="5">
        <v>5</v>
      </c>
      <c r="B14" s="16" t="s">
        <v>1073</v>
      </c>
      <c r="C14" s="16" t="s">
        <v>1074</v>
      </c>
      <c r="D14" s="16">
        <v>2003</v>
      </c>
      <c r="E14" s="16">
        <v>1998</v>
      </c>
      <c r="F14" s="16" t="s">
        <v>1075</v>
      </c>
      <c r="G14" s="16" t="s">
        <v>48</v>
      </c>
      <c r="H14" s="16" t="s">
        <v>1076</v>
      </c>
      <c r="I14" s="16" t="s">
        <v>1077</v>
      </c>
      <c r="J14" s="32">
        <v>122.61</v>
      </c>
      <c r="K14" s="5">
        <v>2</v>
      </c>
      <c r="L14" s="32">
        <f>J14+K14</f>
        <v>124.61</v>
      </c>
      <c r="M14" s="32">
        <f t="shared" si="0"/>
        <v>16.078248719142994</v>
      </c>
    </row>
    <row r="15" spans="1:13" ht="210" x14ac:dyDescent="0.25">
      <c r="A15" s="5">
        <v>6</v>
      </c>
      <c r="B15" s="16" t="s">
        <v>1078</v>
      </c>
      <c r="C15" s="16" t="s">
        <v>1079</v>
      </c>
      <c r="D15" s="16">
        <v>2003</v>
      </c>
      <c r="E15" s="16">
        <v>1998</v>
      </c>
      <c r="F15" s="16" t="s">
        <v>1075</v>
      </c>
      <c r="G15" s="16" t="s">
        <v>196</v>
      </c>
      <c r="H15" s="16" t="s">
        <v>1080</v>
      </c>
      <c r="I15" s="16" t="s">
        <v>1081</v>
      </c>
      <c r="J15" s="32">
        <v>120.74</v>
      </c>
      <c r="K15" s="5">
        <v>10</v>
      </c>
      <c r="L15" s="32">
        <f>J15+K15</f>
        <v>130.74</v>
      </c>
      <c r="M15" s="32">
        <f t="shared" si="0"/>
        <v>21.788542151839792</v>
      </c>
    </row>
    <row r="16" spans="1:13" ht="180" x14ac:dyDescent="0.25">
      <c r="A16" s="5">
        <v>7</v>
      </c>
      <c r="B16" s="16" t="s">
        <v>1082</v>
      </c>
      <c r="C16" s="16" t="s">
        <v>1083</v>
      </c>
      <c r="D16" s="16">
        <v>2004</v>
      </c>
      <c r="E16" s="16">
        <v>1995</v>
      </c>
      <c r="F16" s="16" t="s">
        <v>1084</v>
      </c>
      <c r="G16" s="16" t="s">
        <v>1085</v>
      </c>
      <c r="H16" s="16" t="s">
        <v>1086</v>
      </c>
      <c r="I16" s="16" t="s">
        <v>1087</v>
      </c>
      <c r="J16" s="32">
        <v>124.37</v>
      </c>
      <c r="K16" s="5">
        <v>8</v>
      </c>
      <c r="L16" s="32">
        <f>J16+K16</f>
        <v>132.37</v>
      </c>
      <c r="M16" s="32">
        <f t="shared" si="0"/>
        <v>23.306939916162097</v>
      </c>
    </row>
    <row r="17" spans="1:13" ht="60" x14ac:dyDescent="0.25">
      <c r="A17" s="5">
        <v>8</v>
      </c>
      <c r="B17" s="16" t="s">
        <v>1088</v>
      </c>
      <c r="C17" s="16" t="s">
        <v>1089</v>
      </c>
      <c r="D17" s="16">
        <v>2004</v>
      </c>
      <c r="E17" s="16">
        <v>2002</v>
      </c>
      <c r="F17" s="16" t="s">
        <v>1075</v>
      </c>
      <c r="G17" s="16" t="s">
        <v>108</v>
      </c>
      <c r="H17" s="16" t="s">
        <v>167</v>
      </c>
      <c r="I17" s="16" t="s">
        <v>1090</v>
      </c>
      <c r="J17" s="32">
        <v>131.41999999999999</v>
      </c>
      <c r="K17" s="5">
        <v>2</v>
      </c>
      <c r="L17" s="32">
        <f>J17+K17</f>
        <v>133.41999999999999</v>
      </c>
      <c r="M17" s="32">
        <f t="shared" si="0"/>
        <v>24.285048905449461</v>
      </c>
    </row>
    <row r="18" spans="1:13" ht="60" x14ac:dyDescent="0.25">
      <c r="A18" s="5">
        <v>9</v>
      </c>
      <c r="B18" s="16" t="s">
        <v>1091</v>
      </c>
      <c r="C18" s="16" t="s">
        <v>1092</v>
      </c>
      <c r="D18" s="16">
        <v>2002</v>
      </c>
      <c r="E18" s="16">
        <v>2002</v>
      </c>
      <c r="F18" s="16" t="s">
        <v>1075</v>
      </c>
      <c r="G18" s="16" t="s">
        <v>36</v>
      </c>
      <c r="H18" s="16" t="s">
        <v>37</v>
      </c>
      <c r="I18" s="16" t="s">
        <v>38</v>
      </c>
      <c r="J18" s="32">
        <v>126.08</v>
      </c>
      <c r="K18" s="5">
        <v>8</v>
      </c>
      <c r="L18" s="32">
        <f>J18+K18</f>
        <v>134.07999999999998</v>
      </c>
      <c r="M18" s="32">
        <f t="shared" si="0"/>
        <v>24.89986027014438</v>
      </c>
    </row>
    <row r="19" spans="1:13" ht="120" x14ac:dyDescent="0.25">
      <c r="A19" s="5">
        <v>10</v>
      </c>
      <c r="B19" s="16" t="s">
        <v>1093</v>
      </c>
      <c r="C19" s="16" t="s">
        <v>1094</v>
      </c>
      <c r="D19" s="16">
        <v>2003</v>
      </c>
      <c r="E19" s="16">
        <v>1989</v>
      </c>
      <c r="F19" s="16" t="s">
        <v>1095</v>
      </c>
      <c r="G19" s="16" t="s">
        <v>12</v>
      </c>
      <c r="H19" s="16" t="s">
        <v>1096</v>
      </c>
      <c r="I19" s="16" t="s">
        <v>1097</v>
      </c>
      <c r="J19" s="32">
        <v>129.62</v>
      </c>
      <c r="K19" s="5">
        <v>8</v>
      </c>
      <c r="L19" s="32">
        <f>J19+K19</f>
        <v>137.62</v>
      </c>
      <c r="M19" s="32">
        <f t="shared" si="0"/>
        <v>28.197484862598987</v>
      </c>
    </row>
    <row r="20" spans="1:13" ht="135" x14ac:dyDescent="0.25">
      <c r="A20" s="5">
        <v>11</v>
      </c>
      <c r="B20" s="16" t="s">
        <v>1098</v>
      </c>
      <c r="C20" s="16" t="s">
        <v>1099</v>
      </c>
      <c r="D20" s="16">
        <v>2001</v>
      </c>
      <c r="E20" s="16">
        <v>2000</v>
      </c>
      <c r="F20" s="16" t="s">
        <v>1075</v>
      </c>
      <c r="G20" s="16" t="s">
        <v>43</v>
      </c>
      <c r="H20" s="16" t="s">
        <v>1100</v>
      </c>
      <c r="I20" s="16" t="s">
        <v>1101</v>
      </c>
      <c r="J20" s="32">
        <v>125.82</v>
      </c>
      <c r="K20" s="5">
        <v>12</v>
      </c>
      <c r="L20" s="32">
        <f>J20+K20</f>
        <v>137.82</v>
      </c>
      <c r="M20" s="32">
        <f t="shared" si="0"/>
        <v>28.383791336748953</v>
      </c>
    </row>
    <row r="21" spans="1:13" ht="150" x14ac:dyDescent="0.25">
      <c r="A21" s="5">
        <v>12</v>
      </c>
      <c r="B21" s="16" t="s">
        <v>1102</v>
      </c>
      <c r="C21" s="16" t="s">
        <v>1103</v>
      </c>
      <c r="D21" s="16">
        <v>2003</v>
      </c>
      <c r="E21" s="16">
        <v>1998</v>
      </c>
      <c r="F21" s="16" t="s">
        <v>1075</v>
      </c>
      <c r="G21" s="16" t="s">
        <v>12</v>
      </c>
      <c r="H21" s="16" t="s">
        <v>13</v>
      </c>
      <c r="I21" s="16" t="s">
        <v>1104</v>
      </c>
      <c r="J21" s="32">
        <v>131.44999999999999</v>
      </c>
      <c r="K21" s="5">
        <v>8</v>
      </c>
      <c r="L21" s="32">
        <f>J21+K21</f>
        <v>139.44999999999999</v>
      </c>
      <c r="M21" s="32">
        <f t="shared" si="0"/>
        <v>29.902189101071258</v>
      </c>
    </row>
    <row r="22" spans="1:13" ht="90" x14ac:dyDescent="0.25">
      <c r="A22" s="5">
        <v>13</v>
      </c>
      <c r="B22" s="16" t="s">
        <v>1105</v>
      </c>
      <c r="C22" s="16" t="s">
        <v>1106</v>
      </c>
      <c r="D22" s="16">
        <v>2004</v>
      </c>
      <c r="E22" s="16">
        <v>1973</v>
      </c>
      <c r="F22" s="16" t="s">
        <v>1107</v>
      </c>
      <c r="G22" s="16" t="s">
        <v>82</v>
      </c>
      <c r="H22" s="16" t="s">
        <v>1108</v>
      </c>
      <c r="I22" s="16" t="s">
        <v>1109</v>
      </c>
      <c r="J22" s="32">
        <v>142.04</v>
      </c>
      <c r="K22" s="5">
        <v>6</v>
      </c>
      <c r="L22" s="32">
        <f>J22+K22</f>
        <v>148.04</v>
      </c>
      <c r="M22" s="32">
        <f t="shared" si="0"/>
        <v>37.904052165812764</v>
      </c>
    </row>
    <row r="23" spans="1:13" ht="75" x14ac:dyDescent="0.25">
      <c r="A23" s="5">
        <v>14</v>
      </c>
      <c r="B23" s="16" t="s">
        <v>1110</v>
      </c>
      <c r="C23" s="16" t="s">
        <v>1111</v>
      </c>
      <c r="D23" s="16">
        <v>2004</v>
      </c>
      <c r="E23" s="16">
        <v>2002</v>
      </c>
      <c r="F23" s="16" t="s">
        <v>1112</v>
      </c>
      <c r="G23" s="16" t="s">
        <v>196</v>
      </c>
      <c r="H23" s="16" t="s">
        <v>197</v>
      </c>
      <c r="I23" s="16" t="s">
        <v>198</v>
      </c>
      <c r="J23" s="32">
        <v>146.51</v>
      </c>
      <c r="K23" s="5">
        <v>18</v>
      </c>
      <c r="L23" s="32">
        <f>J23+K23</f>
        <v>164.51</v>
      </c>
      <c r="M23" s="32">
        <f t="shared" si="0"/>
        <v>53.24639031206334</v>
      </c>
    </row>
    <row r="24" spans="1:13" ht="120" x14ac:dyDescent="0.25">
      <c r="A24" s="5">
        <v>15</v>
      </c>
      <c r="B24" s="16" t="s">
        <v>1113</v>
      </c>
      <c r="C24" s="16" t="s">
        <v>1114</v>
      </c>
      <c r="D24" s="16">
        <v>2003</v>
      </c>
      <c r="E24" s="16">
        <v>1997</v>
      </c>
      <c r="F24" s="16" t="s">
        <v>1084</v>
      </c>
      <c r="G24" s="16" t="s">
        <v>12</v>
      </c>
      <c r="H24" s="16" t="s">
        <v>1115</v>
      </c>
      <c r="I24" s="16" t="s">
        <v>1116</v>
      </c>
      <c r="J24" s="32">
        <v>109.76</v>
      </c>
      <c r="K24" s="5">
        <v>56</v>
      </c>
      <c r="L24" s="32">
        <f>J24+K24</f>
        <v>165.76</v>
      </c>
      <c r="M24" s="32">
        <f t="shared" si="0"/>
        <v>54.410805775500705</v>
      </c>
    </row>
    <row r="25" spans="1:13" ht="105" x14ac:dyDescent="0.25">
      <c r="A25" s="5">
        <v>16</v>
      </c>
      <c r="B25" s="16" t="s">
        <v>1117</v>
      </c>
      <c r="C25" s="16" t="s">
        <v>1118</v>
      </c>
      <c r="D25" s="16">
        <v>2004</v>
      </c>
      <c r="E25" s="16">
        <v>2002</v>
      </c>
      <c r="F25" s="16" t="s">
        <v>1119</v>
      </c>
      <c r="G25" s="16" t="s">
        <v>19</v>
      </c>
      <c r="H25" s="16" t="s">
        <v>20</v>
      </c>
      <c r="I25" s="16" t="s">
        <v>1120</v>
      </c>
      <c r="J25" s="32">
        <v>141.72999999999999</v>
      </c>
      <c r="K25" s="5">
        <v>28</v>
      </c>
      <c r="L25" s="32">
        <f>J25+K25</f>
        <v>169.73</v>
      </c>
      <c r="M25" s="32">
        <f t="shared" si="0"/>
        <v>58.108989287377732</v>
      </c>
    </row>
    <row r="26" spans="1:13" ht="60" x14ac:dyDescent="0.25">
      <c r="A26" s="5">
        <v>17</v>
      </c>
      <c r="B26" s="16" t="s">
        <v>1121</v>
      </c>
      <c r="C26" s="16" t="s">
        <v>1122</v>
      </c>
      <c r="D26" s="16">
        <v>2004</v>
      </c>
      <c r="E26" s="16">
        <v>2003</v>
      </c>
      <c r="F26" s="16" t="s">
        <v>1119</v>
      </c>
      <c r="G26" s="16" t="s">
        <v>36</v>
      </c>
      <c r="H26" s="16" t="s">
        <v>95</v>
      </c>
      <c r="I26" s="16" t="s">
        <v>96</v>
      </c>
      <c r="J26" s="32">
        <v>156.12</v>
      </c>
      <c r="K26" s="5">
        <v>22</v>
      </c>
      <c r="L26" s="32">
        <f>J26+K26</f>
        <v>178.12</v>
      </c>
      <c r="M26" s="32">
        <f t="shared" si="0"/>
        <v>65.92454587796928</v>
      </c>
    </row>
    <row r="27" spans="1:13" ht="120" x14ac:dyDescent="0.25">
      <c r="A27" s="5">
        <v>18</v>
      </c>
      <c r="B27" s="16" t="s">
        <v>1123</v>
      </c>
      <c r="C27" s="16" t="s">
        <v>1124</v>
      </c>
      <c r="D27" s="16">
        <v>2002</v>
      </c>
      <c r="E27" s="16">
        <v>1985</v>
      </c>
      <c r="F27" s="16" t="s">
        <v>1125</v>
      </c>
      <c r="G27" s="16" t="s">
        <v>82</v>
      </c>
      <c r="H27" s="16" t="s">
        <v>1126</v>
      </c>
      <c r="I27" s="16" t="s">
        <v>1127</v>
      </c>
      <c r="J27" s="32">
        <v>128.91</v>
      </c>
      <c r="K27" s="5">
        <v>58</v>
      </c>
      <c r="L27" s="32">
        <f>J27+K27</f>
        <v>186.91</v>
      </c>
      <c r="M27" s="32">
        <f t="shared" si="0"/>
        <v>74.112715416860738</v>
      </c>
    </row>
    <row r="28" spans="1:13" ht="150" x14ac:dyDescent="0.25">
      <c r="A28" s="5">
        <v>19</v>
      </c>
      <c r="B28" s="16" t="s">
        <v>1128</v>
      </c>
      <c r="C28" s="16" t="s">
        <v>1129</v>
      </c>
      <c r="D28" s="16">
        <v>2003</v>
      </c>
      <c r="E28" s="16">
        <v>1996</v>
      </c>
      <c r="F28" s="16" t="s">
        <v>1130</v>
      </c>
      <c r="G28" s="16" t="s">
        <v>90</v>
      </c>
      <c r="H28" s="16" t="s">
        <v>1131</v>
      </c>
      <c r="I28" s="16" t="s">
        <v>1132</v>
      </c>
      <c r="J28" s="32">
        <v>133.56</v>
      </c>
      <c r="K28" s="5">
        <v>56</v>
      </c>
      <c r="L28" s="32">
        <f>J28+K28</f>
        <v>189.56</v>
      </c>
      <c r="M28" s="32">
        <f t="shared" si="0"/>
        <v>76.58127619934794</v>
      </c>
    </row>
    <row r="29" spans="1:13" ht="90" x14ac:dyDescent="0.25">
      <c r="A29" s="5">
        <v>20</v>
      </c>
      <c r="B29" s="16" t="s">
        <v>1133</v>
      </c>
      <c r="C29" s="16" t="s">
        <v>1134</v>
      </c>
      <c r="D29" s="16">
        <v>1969</v>
      </c>
      <c r="E29" s="16">
        <v>1962</v>
      </c>
      <c r="F29" s="16" t="s">
        <v>1135</v>
      </c>
      <c r="G29" s="16" t="s">
        <v>82</v>
      </c>
      <c r="H29" s="16" t="s">
        <v>1136</v>
      </c>
      <c r="I29" s="16" t="s">
        <v>1137</v>
      </c>
      <c r="J29" s="32">
        <v>195.09</v>
      </c>
      <c r="K29" s="5">
        <v>174</v>
      </c>
      <c r="L29" s="32">
        <f>J29+K29</f>
        <v>369.09000000000003</v>
      </c>
      <c r="M29" s="32">
        <f t="shared" si="0"/>
        <v>243.81928272007457</v>
      </c>
    </row>
    <row r="31" spans="1:13" ht="18.75" x14ac:dyDescent="0.25">
      <c r="A31" s="20" t="s">
        <v>983</v>
      </c>
      <c r="B31" s="20"/>
      <c r="C31" s="20"/>
      <c r="D31" s="20"/>
      <c r="E31" s="20"/>
      <c r="F31" s="20"/>
      <c r="G31" s="20"/>
      <c r="H31" s="20"/>
      <c r="I31" s="20"/>
      <c r="J31" s="20"/>
    </row>
    <row r="32" spans="1:13" x14ac:dyDescent="0.25">
      <c r="A32" s="27" t="s">
        <v>967</v>
      </c>
      <c r="B32" s="27" t="s">
        <v>1</v>
      </c>
      <c r="C32" s="27" t="s">
        <v>2</v>
      </c>
      <c r="D32" s="27" t="s">
        <v>590</v>
      </c>
      <c r="E32" s="27" t="s">
        <v>591</v>
      </c>
      <c r="F32" s="27" t="s">
        <v>3</v>
      </c>
      <c r="G32" s="27" t="s">
        <v>4</v>
      </c>
      <c r="H32" s="27" t="s">
        <v>5</v>
      </c>
      <c r="I32" s="27" t="s">
        <v>6</v>
      </c>
      <c r="J32" s="27" t="s">
        <v>969</v>
      </c>
      <c r="K32" s="27" t="s">
        <v>970</v>
      </c>
      <c r="L32" s="27" t="s">
        <v>971</v>
      </c>
      <c r="M32" s="27" t="s">
        <v>972</v>
      </c>
    </row>
    <row r="33" spans="1:13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20" x14ac:dyDescent="0.25">
      <c r="A34" s="29">
        <v>1</v>
      </c>
      <c r="B34" s="30" t="s">
        <v>1138</v>
      </c>
      <c r="C34" s="30" t="s">
        <v>1139</v>
      </c>
      <c r="D34" s="30">
        <v>2000</v>
      </c>
      <c r="E34" s="30">
        <v>1987</v>
      </c>
      <c r="F34" s="30" t="s">
        <v>1140</v>
      </c>
      <c r="G34" s="30" t="s">
        <v>82</v>
      </c>
      <c r="H34" s="30" t="s">
        <v>1141</v>
      </c>
      <c r="I34" s="30" t="s">
        <v>1142</v>
      </c>
      <c r="J34" s="31">
        <v>140.83000000000001</v>
      </c>
      <c r="K34" s="29">
        <v>8</v>
      </c>
      <c r="L34" s="31">
        <f>J34+K34</f>
        <v>148.83000000000001</v>
      </c>
      <c r="M34" s="31">
        <f t="shared" ref="M34:M39" si="1">IF( AND(ISNUMBER(L$34),ISNUMBER(L34)),(L34-L$34)/L$34*100,"")</f>
        <v>0</v>
      </c>
    </row>
    <row r="35" spans="1:13" ht="150" x14ac:dyDescent="0.25">
      <c r="A35" s="5">
        <v>2</v>
      </c>
      <c r="B35" s="16" t="s">
        <v>1144</v>
      </c>
      <c r="C35" s="16" t="s">
        <v>1145</v>
      </c>
      <c r="D35" s="16">
        <v>2002</v>
      </c>
      <c r="E35" s="16">
        <v>1995</v>
      </c>
      <c r="F35" s="16" t="s">
        <v>1140</v>
      </c>
      <c r="G35" s="16" t="s">
        <v>36</v>
      </c>
      <c r="H35" s="16" t="s">
        <v>1146</v>
      </c>
      <c r="I35" s="16" t="s">
        <v>1147</v>
      </c>
      <c r="J35" s="32">
        <v>148.30000000000001</v>
      </c>
      <c r="K35" s="5">
        <v>22</v>
      </c>
      <c r="L35" s="32">
        <f>J35+K35</f>
        <v>170.3</v>
      </c>
      <c r="M35" s="32">
        <f t="shared" si="1"/>
        <v>14.425855002351677</v>
      </c>
    </row>
    <row r="36" spans="1:13" ht="180" x14ac:dyDescent="0.25">
      <c r="A36" s="5">
        <v>3</v>
      </c>
      <c r="B36" s="16" t="s">
        <v>1148</v>
      </c>
      <c r="C36" s="16" t="s">
        <v>1149</v>
      </c>
      <c r="D36" s="16">
        <v>2000</v>
      </c>
      <c r="E36" s="16">
        <v>1980</v>
      </c>
      <c r="F36" s="16" t="s">
        <v>1150</v>
      </c>
      <c r="G36" s="16" t="s">
        <v>43</v>
      </c>
      <c r="H36" s="16" t="s">
        <v>1151</v>
      </c>
      <c r="I36" s="16" t="s">
        <v>1152</v>
      </c>
      <c r="J36" s="32">
        <v>159.61000000000001</v>
      </c>
      <c r="K36" s="5">
        <v>34</v>
      </c>
      <c r="L36" s="32">
        <f>J36+K36</f>
        <v>193.61</v>
      </c>
      <c r="M36" s="32">
        <f t="shared" si="1"/>
        <v>30.088019888463347</v>
      </c>
    </row>
    <row r="37" spans="1:13" ht="240" x14ac:dyDescent="0.25">
      <c r="A37" s="5">
        <v>4</v>
      </c>
      <c r="B37" s="16" t="s">
        <v>1153</v>
      </c>
      <c r="C37" s="16" t="s">
        <v>1154</v>
      </c>
      <c r="D37" s="16">
        <v>2003</v>
      </c>
      <c r="E37" s="16">
        <v>1995</v>
      </c>
      <c r="F37" s="16" t="s">
        <v>1155</v>
      </c>
      <c r="G37" s="16" t="s">
        <v>1156</v>
      </c>
      <c r="H37" s="16" t="s">
        <v>1157</v>
      </c>
      <c r="I37" s="16" t="s">
        <v>1158</v>
      </c>
      <c r="J37" s="32">
        <v>139</v>
      </c>
      <c r="K37" s="5">
        <v>58</v>
      </c>
      <c r="L37" s="32">
        <f>J37+K37</f>
        <v>197</v>
      </c>
      <c r="M37" s="32">
        <f t="shared" si="1"/>
        <v>32.365786467782023</v>
      </c>
    </row>
    <row r="38" spans="1:13" ht="120" x14ac:dyDescent="0.25">
      <c r="A38" s="5">
        <v>5</v>
      </c>
      <c r="B38" s="16" t="s">
        <v>1159</v>
      </c>
      <c r="C38" s="16" t="s">
        <v>1160</v>
      </c>
      <c r="D38" s="16">
        <v>1995</v>
      </c>
      <c r="E38" s="16">
        <v>1985</v>
      </c>
      <c r="F38" s="16" t="s">
        <v>1161</v>
      </c>
      <c r="G38" s="16" t="s">
        <v>1162</v>
      </c>
      <c r="H38" s="16" t="s">
        <v>1163</v>
      </c>
      <c r="I38" s="16" t="s">
        <v>1164</v>
      </c>
      <c r="J38" s="32">
        <v>173.94</v>
      </c>
      <c r="K38" s="5">
        <v>60</v>
      </c>
      <c r="L38" s="32">
        <f>J38+K38</f>
        <v>233.94</v>
      </c>
      <c r="M38" s="32">
        <f t="shared" si="1"/>
        <v>57.186051199354957</v>
      </c>
    </row>
    <row r="39" spans="1:13" ht="270" x14ac:dyDescent="0.25">
      <c r="A39" s="5">
        <v>6</v>
      </c>
      <c r="B39" s="16" t="s">
        <v>1167</v>
      </c>
      <c r="C39" s="16" t="s">
        <v>1168</v>
      </c>
      <c r="D39" s="16">
        <v>2003</v>
      </c>
      <c r="E39" s="16">
        <v>1985</v>
      </c>
      <c r="F39" s="16" t="s">
        <v>1169</v>
      </c>
      <c r="G39" s="16" t="s">
        <v>12</v>
      </c>
      <c r="H39" s="16" t="s">
        <v>1170</v>
      </c>
      <c r="I39" s="16" t="s">
        <v>1171</v>
      </c>
      <c r="J39" s="32">
        <v>167.23</v>
      </c>
      <c r="K39" s="5">
        <v>72</v>
      </c>
      <c r="L39" s="32">
        <f>J39+K39</f>
        <v>239.23</v>
      </c>
      <c r="M39" s="32">
        <f t="shared" si="1"/>
        <v>60.740442115164925</v>
      </c>
    </row>
    <row r="41" spans="1:13" ht="18.75" x14ac:dyDescent="0.25">
      <c r="A41" s="20" t="s">
        <v>1015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3" x14ac:dyDescent="0.25">
      <c r="A42" s="27" t="s">
        <v>967</v>
      </c>
      <c r="B42" s="27" t="s">
        <v>1</v>
      </c>
      <c r="C42" s="27" t="s">
        <v>2</v>
      </c>
      <c r="D42" s="27" t="s">
        <v>590</v>
      </c>
      <c r="E42" s="27" t="s">
        <v>591</v>
      </c>
      <c r="F42" s="27" t="s">
        <v>3</v>
      </c>
      <c r="G42" s="27" t="s">
        <v>4</v>
      </c>
      <c r="H42" s="27" t="s">
        <v>5</v>
      </c>
      <c r="I42" s="27" t="s">
        <v>6</v>
      </c>
      <c r="J42" s="27" t="s">
        <v>969</v>
      </c>
      <c r="K42" s="27" t="s">
        <v>970</v>
      </c>
      <c r="L42" s="27" t="s">
        <v>971</v>
      </c>
      <c r="M42" s="27" t="s">
        <v>972</v>
      </c>
    </row>
    <row r="43" spans="1:13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45" x14ac:dyDescent="0.25">
      <c r="A44" s="29">
        <v>1</v>
      </c>
      <c r="B44" s="30" t="s">
        <v>1172</v>
      </c>
      <c r="C44" s="30" t="s">
        <v>1173</v>
      </c>
      <c r="D44" s="30">
        <v>1997</v>
      </c>
      <c r="E44" s="30">
        <v>1982</v>
      </c>
      <c r="F44" s="30" t="s">
        <v>1174</v>
      </c>
      <c r="G44" s="30" t="s">
        <v>82</v>
      </c>
      <c r="H44" s="30" t="s">
        <v>222</v>
      </c>
      <c r="I44" s="30" t="s">
        <v>1175</v>
      </c>
      <c r="J44" s="31">
        <v>118.46</v>
      </c>
      <c r="K44" s="29">
        <v>4</v>
      </c>
      <c r="L44" s="31">
        <f>J44+K44</f>
        <v>122.46</v>
      </c>
      <c r="M44" s="31">
        <f t="shared" ref="M44:M52" si="2">IF( AND(ISNUMBER(L$44),ISNUMBER(L44)),(L44-L$44)/L$44*100,"")</f>
        <v>0</v>
      </c>
    </row>
    <row r="45" spans="1:13" ht="180" x14ac:dyDescent="0.25">
      <c r="A45" s="5">
        <v>2</v>
      </c>
      <c r="B45" s="16" t="s">
        <v>1176</v>
      </c>
      <c r="C45" s="16" t="s">
        <v>1177</v>
      </c>
      <c r="D45" s="16">
        <v>2001</v>
      </c>
      <c r="E45" s="16">
        <v>1997</v>
      </c>
      <c r="F45" s="16" t="s">
        <v>1178</v>
      </c>
      <c r="G45" s="16" t="s">
        <v>1179</v>
      </c>
      <c r="H45" s="16" t="s">
        <v>1180</v>
      </c>
      <c r="I45" s="16" t="s">
        <v>1181</v>
      </c>
      <c r="J45" s="32">
        <v>125</v>
      </c>
      <c r="K45" s="5">
        <v>4</v>
      </c>
      <c r="L45" s="32">
        <f>J45+K45</f>
        <v>129</v>
      </c>
      <c r="M45" s="32">
        <f t="shared" si="2"/>
        <v>5.3405193532582125</v>
      </c>
    </row>
    <row r="46" spans="1:13" ht="195" x14ac:dyDescent="0.25">
      <c r="A46" s="5">
        <v>3</v>
      </c>
      <c r="B46" s="16" t="s">
        <v>1182</v>
      </c>
      <c r="C46" s="16" t="s">
        <v>1183</v>
      </c>
      <c r="D46" s="16">
        <v>2002</v>
      </c>
      <c r="E46" s="16">
        <v>1991</v>
      </c>
      <c r="F46" s="16" t="s">
        <v>1072</v>
      </c>
      <c r="G46" s="16" t="s">
        <v>67</v>
      </c>
      <c r="H46" s="16" t="s">
        <v>1184</v>
      </c>
      <c r="I46" s="16" t="s">
        <v>1185</v>
      </c>
      <c r="J46" s="32">
        <v>132.28</v>
      </c>
      <c r="K46" s="5">
        <v>2</v>
      </c>
      <c r="L46" s="32">
        <f>J46+K46</f>
        <v>134.28</v>
      </c>
      <c r="M46" s="32">
        <f t="shared" si="2"/>
        <v>9.6521313081822697</v>
      </c>
    </row>
    <row r="47" spans="1:13" ht="210" x14ac:dyDescent="0.25">
      <c r="A47" s="5">
        <v>4</v>
      </c>
      <c r="B47" s="16" t="s">
        <v>1186</v>
      </c>
      <c r="C47" s="16" t="s">
        <v>1187</v>
      </c>
      <c r="D47" s="16">
        <v>2003</v>
      </c>
      <c r="E47" s="16">
        <v>2001</v>
      </c>
      <c r="F47" s="16" t="s">
        <v>1075</v>
      </c>
      <c r="G47" s="16" t="s">
        <v>90</v>
      </c>
      <c r="H47" s="16" t="s">
        <v>1188</v>
      </c>
      <c r="I47" s="16" t="s">
        <v>1189</v>
      </c>
      <c r="J47" s="32">
        <v>147.16</v>
      </c>
      <c r="K47" s="5">
        <v>12</v>
      </c>
      <c r="L47" s="32">
        <f>J47+K47</f>
        <v>159.16</v>
      </c>
      <c r="M47" s="32">
        <f t="shared" si="2"/>
        <v>29.968969459415323</v>
      </c>
    </row>
    <row r="48" spans="1:13" ht="120" x14ac:dyDescent="0.25">
      <c r="A48" s="5">
        <v>5</v>
      </c>
      <c r="B48" s="16" t="s">
        <v>1190</v>
      </c>
      <c r="C48" s="16" t="s">
        <v>1191</v>
      </c>
      <c r="D48" s="16">
        <v>2004</v>
      </c>
      <c r="E48" s="16">
        <v>1995</v>
      </c>
      <c r="F48" s="16" t="s">
        <v>1084</v>
      </c>
      <c r="G48" s="16" t="s">
        <v>12</v>
      </c>
      <c r="H48" s="16" t="s">
        <v>13</v>
      </c>
      <c r="I48" s="16" t="s">
        <v>1192</v>
      </c>
      <c r="J48" s="32">
        <v>149.55000000000001</v>
      </c>
      <c r="K48" s="5">
        <v>12</v>
      </c>
      <c r="L48" s="32">
        <f>J48+K48</f>
        <v>161.55000000000001</v>
      </c>
      <c r="M48" s="32">
        <f t="shared" si="2"/>
        <v>31.920627143557095</v>
      </c>
    </row>
    <row r="49" spans="1:13" ht="90" x14ac:dyDescent="0.25">
      <c r="A49" s="5">
        <v>6</v>
      </c>
      <c r="B49" s="16" t="s">
        <v>1193</v>
      </c>
      <c r="C49" s="16" t="s">
        <v>1194</v>
      </c>
      <c r="D49" s="16">
        <v>1999</v>
      </c>
      <c r="E49" s="16">
        <v>1984</v>
      </c>
      <c r="F49" s="16" t="s">
        <v>1178</v>
      </c>
      <c r="G49" s="16" t="s">
        <v>1195</v>
      </c>
      <c r="H49" s="16" t="s">
        <v>13</v>
      </c>
      <c r="I49" s="16" t="s">
        <v>1196</v>
      </c>
      <c r="J49" s="32">
        <v>140.43</v>
      </c>
      <c r="K49" s="5">
        <v>54</v>
      </c>
      <c r="L49" s="32">
        <f>J49+K49</f>
        <v>194.43</v>
      </c>
      <c r="M49" s="32">
        <f t="shared" si="2"/>
        <v>58.770210681038712</v>
      </c>
    </row>
    <row r="50" spans="1:13" ht="75" x14ac:dyDescent="0.25">
      <c r="A50" s="5">
        <v>7</v>
      </c>
      <c r="B50" s="16" t="s">
        <v>1197</v>
      </c>
      <c r="C50" s="16" t="s">
        <v>1118</v>
      </c>
      <c r="D50" s="16">
        <v>2004</v>
      </c>
      <c r="E50" s="16">
        <v>2002</v>
      </c>
      <c r="F50" s="16" t="s">
        <v>1075</v>
      </c>
      <c r="G50" s="16" t="s">
        <v>43</v>
      </c>
      <c r="H50" s="16" t="s">
        <v>44</v>
      </c>
      <c r="I50" s="16" t="s">
        <v>1198</v>
      </c>
      <c r="J50" s="32">
        <v>177.46</v>
      </c>
      <c r="K50" s="5">
        <v>66</v>
      </c>
      <c r="L50" s="32">
        <f>J50+K50</f>
        <v>243.46</v>
      </c>
      <c r="M50" s="32">
        <f t="shared" si="2"/>
        <v>98.807773967009652</v>
      </c>
    </row>
    <row r="51" spans="1:13" ht="135" x14ac:dyDescent="0.25">
      <c r="A51" s="5">
        <v>8</v>
      </c>
      <c r="B51" s="16" t="s">
        <v>1199</v>
      </c>
      <c r="C51" s="16" t="s">
        <v>1200</v>
      </c>
      <c r="D51" s="16">
        <v>2001</v>
      </c>
      <c r="E51" s="16">
        <v>1998</v>
      </c>
      <c r="F51" s="16" t="s">
        <v>1056</v>
      </c>
      <c r="G51" s="16" t="s">
        <v>1201</v>
      </c>
      <c r="H51" s="16" t="s">
        <v>1202</v>
      </c>
      <c r="I51" s="16" t="s">
        <v>1203</v>
      </c>
      <c r="J51" s="32">
        <v>131.06</v>
      </c>
      <c r="K51" s="5">
        <v>150</v>
      </c>
      <c r="L51" s="32">
        <f>J51+K51</f>
        <v>281.06</v>
      </c>
      <c r="M51" s="32">
        <f t="shared" si="2"/>
        <v>129.51167728237795</v>
      </c>
    </row>
    <row r="52" spans="1:13" ht="165" x14ac:dyDescent="0.25">
      <c r="A52" s="5">
        <v>9</v>
      </c>
      <c r="B52" s="16" t="s">
        <v>1204</v>
      </c>
      <c r="C52" s="16" t="s">
        <v>1205</v>
      </c>
      <c r="D52" s="16">
        <v>2004</v>
      </c>
      <c r="E52" s="16">
        <v>2003</v>
      </c>
      <c r="F52" s="16" t="s">
        <v>1112</v>
      </c>
      <c r="G52" s="16" t="s">
        <v>48</v>
      </c>
      <c r="H52" s="16" t="s">
        <v>1206</v>
      </c>
      <c r="I52" s="16" t="s">
        <v>1207</v>
      </c>
      <c r="J52" s="32">
        <v>214.2</v>
      </c>
      <c r="K52" s="5">
        <v>68</v>
      </c>
      <c r="L52" s="32">
        <f>J52+K52</f>
        <v>282.2</v>
      </c>
      <c r="M52" s="32">
        <f t="shared" si="2"/>
        <v>130.44259349991836</v>
      </c>
    </row>
    <row r="54" spans="1:13" ht="18.75" x14ac:dyDescent="0.25">
      <c r="A54" s="20" t="s">
        <v>1016</v>
      </c>
      <c r="B54" s="20"/>
      <c r="C54" s="20"/>
      <c r="D54" s="20"/>
      <c r="E54" s="20"/>
      <c r="F54" s="20"/>
      <c r="G54" s="20"/>
      <c r="H54" s="20"/>
      <c r="I54" s="20"/>
      <c r="J54" s="20"/>
    </row>
    <row r="55" spans="1:13" x14ac:dyDescent="0.25">
      <c r="A55" s="27" t="s">
        <v>967</v>
      </c>
      <c r="B55" s="27" t="s">
        <v>1</v>
      </c>
      <c r="C55" s="27" t="s">
        <v>2</v>
      </c>
      <c r="D55" s="27" t="s">
        <v>590</v>
      </c>
      <c r="E55" s="27" t="s">
        <v>591</v>
      </c>
      <c r="F55" s="27" t="s">
        <v>3</v>
      </c>
      <c r="G55" s="27" t="s">
        <v>4</v>
      </c>
      <c r="H55" s="27" t="s">
        <v>5</v>
      </c>
      <c r="I55" s="27" t="s">
        <v>6</v>
      </c>
      <c r="J55" s="27" t="s">
        <v>969</v>
      </c>
      <c r="K55" s="27" t="s">
        <v>970</v>
      </c>
      <c r="L55" s="27" t="s">
        <v>971</v>
      </c>
      <c r="M55" s="27" t="s">
        <v>972</v>
      </c>
    </row>
    <row r="56" spans="1:13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65" x14ac:dyDescent="0.25">
      <c r="A57" s="29">
        <v>1</v>
      </c>
      <c r="B57" s="30" t="s">
        <v>1208</v>
      </c>
      <c r="C57" s="30" t="s">
        <v>1209</v>
      </c>
      <c r="D57" s="30">
        <v>1996</v>
      </c>
      <c r="E57" s="30">
        <v>1995</v>
      </c>
      <c r="F57" s="30" t="s">
        <v>1056</v>
      </c>
      <c r="G57" s="30" t="s">
        <v>90</v>
      </c>
      <c r="H57" s="30" t="s">
        <v>1210</v>
      </c>
      <c r="I57" s="30" t="s">
        <v>1211</v>
      </c>
      <c r="J57" s="31">
        <v>110.1</v>
      </c>
      <c r="K57" s="29">
        <v>0</v>
      </c>
      <c r="L57" s="31">
        <f>J57+K57</f>
        <v>110.1</v>
      </c>
      <c r="M57" s="31">
        <f t="shared" ref="M57:M75" si="3">IF( AND(ISNUMBER(L$57),ISNUMBER(L57)),(L57-L$57)/L$57*100,"")</f>
        <v>0</v>
      </c>
    </row>
    <row r="58" spans="1:13" ht="120" x14ac:dyDescent="0.25">
      <c r="A58" s="5">
        <v>2</v>
      </c>
      <c r="B58" s="16" t="s">
        <v>1212</v>
      </c>
      <c r="C58" s="16" t="s">
        <v>1213</v>
      </c>
      <c r="D58" s="16">
        <v>1999</v>
      </c>
      <c r="E58" s="16">
        <v>1995</v>
      </c>
      <c r="F58" s="16" t="s">
        <v>1056</v>
      </c>
      <c r="G58" s="16" t="s">
        <v>36</v>
      </c>
      <c r="H58" s="16" t="s">
        <v>125</v>
      </c>
      <c r="I58" s="16" t="s">
        <v>1214</v>
      </c>
      <c r="J58" s="32">
        <v>116.75</v>
      </c>
      <c r="K58" s="5">
        <v>4</v>
      </c>
      <c r="L58" s="32">
        <f>J58+K58</f>
        <v>120.75</v>
      </c>
      <c r="M58" s="32">
        <f t="shared" si="3"/>
        <v>9.6730245231607679</v>
      </c>
    </row>
    <row r="59" spans="1:13" ht="60" x14ac:dyDescent="0.25">
      <c r="A59" s="5">
        <v>3</v>
      </c>
      <c r="B59" s="16" t="s">
        <v>1215</v>
      </c>
      <c r="C59" s="16" t="s">
        <v>1216</v>
      </c>
      <c r="D59" s="16">
        <v>1995</v>
      </c>
      <c r="E59" s="16">
        <v>1985</v>
      </c>
      <c r="F59" s="16" t="s">
        <v>1056</v>
      </c>
      <c r="G59" s="16" t="s">
        <v>1217</v>
      </c>
      <c r="H59" s="16" t="s">
        <v>1096</v>
      </c>
      <c r="I59" s="16" t="s">
        <v>28</v>
      </c>
      <c r="J59" s="32">
        <v>119.18</v>
      </c>
      <c r="K59" s="5">
        <v>2</v>
      </c>
      <c r="L59" s="32">
        <f>J59+K59</f>
        <v>121.18</v>
      </c>
      <c r="M59" s="32">
        <f t="shared" si="3"/>
        <v>10.063578564940974</v>
      </c>
    </row>
    <row r="60" spans="1:13" ht="90" x14ac:dyDescent="0.25">
      <c r="A60" s="5">
        <v>4</v>
      </c>
      <c r="B60" s="16" t="s">
        <v>1218</v>
      </c>
      <c r="C60" s="16" t="s">
        <v>1219</v>
      </c>
      <c r="D60" s="16">
        <v>2000</v>
      </c>
      <c r="E60" s="16">
        <v>1991</v>
      </c>
      <c r="F60" s="16" t="s">
        <v>1072</v>
      </c>
      <c r="G60" s="16" t="s">
        <v>1220</v>
      </c>
      <c r="H60" s="16" t="s">
        <v>1221</v>
      </c>
      <c r="I60" s="16" t="s">
        <v>1222</v>
      </c>
      <c r="J60" s="32">
        <v>121.59</v>
      </c>
      <c r="K60" s="5">
        <v>4</v>
      </c>
      <c r="L60" s="32">
        <f>J60+K60</f>
        <v>125.59</v>
      </c>
      <c r="M60" s="32">
        <f t="shared" si="3"/>
        <v>14.069028156221625</v>
      </c>
    </row>
    <row r="61" spans="1:13" ht="60" x14ac:dyDescent="0.25">
      <c r="A61" s="5">
        <v>5</v>
      </c>
      <c r="B61" s="16" t="s">
        <v>1223</v>
      </c>
      <c r="C61" s="16" t="s">
        <v>1224</v>
      </c>
      <c r="D61" s="16">
        <v>1997</v>
      </c>
      <c r="E61" s="16">
        <v>1993</v>
      </c>
      <c r="F61" s="16" t="s">
        <v>1084</v>
      </c>
      <c r="G61" s="16" t="s">
        <v>171</v>
      </c>
      <c r="H61" s="16" t="s">
        <v>172</v>
      </c>
      <c r="I61" s="16" t="s">
        <v>173</v>
      </c>
      <c r="J61" s="32">
        <v>116.34</v>
      </c>
      <c r="K61" s="5">
        <v>10</v>
      </c>
      <c r="L61" s="32">
        <f>J61+K61</f>
        <v>126.34</v>
      </c>
      <c r="M61" s="32">
        <f t="shared" si="3"/>
        <v>14.750227066303371</v>
      </c>
    </row>
    <row r="62" spans="1:13" ht="120" x14ac:dyDescent="0.25">
      <c r="A62" s="5">
        <v>6</v>
      </c>
      <c r="B62" s="16" t="s">
        <v>1225</v>
      </c>
      <c r="C62" s="16" t="s">
        <v>1226</v>
      </c>
      <c r="D62" s="16">
        <v>2003</v>
      </c>
      <c r="E62" s="16">
        <v>1997</v>
      </c>
      <c r="F62" s="16" t="s">
        <v>1227</v>
      </c>
      <c r="G62" s="16" t="s">
        <v>36</v>
      </c>
      <c r="H62" s="16" t="s">
        <v>1228</v>
      </c>
      <c r="I62" s="16" t="s">
        <v>1229</v>
      </c>
      <c r="J62" s="32">
        <v>129.53</v>
      </c>
      <c r="K62" s="5">
        <v>0</v>
      </c>
      <c r="L62" s="32">
        <f>J62+K62</f>
        <v>129.53</v>
      </c>
      <c r="M62" s="32">
        <f t="shared" si="3"/>
        <v>17.647593097184387</v>
      </c>
    </row>
    <row r="63" spans="1:13" ht="90" x14ac:dyDescent="0.25">
      <c r="A63" s="5">
        <v>7</v>
      </c>
      <c r="B63" s="16" t="s">
        <v>1230</v>
      </c>
      <c r="C63" s="16" t="s">
        <v>1231</v>
      </c>
      <c r="D63" s="16">
        <v>2002</v>
      </c>
      <c r="E63" s="16">
        <v>1994</v>
      </c>
      <c r="F63" s="16" t="s">
        <v>1067</v>
      </c>
      <c r="G63" s="16" t="s">
        <v>1232</v>
      </c>
      <c r="H63" s="16" t="s">
        <v>1233</v>
      </c>
      <c r="I63" s="16" t="s">
        <v>1234</v>
      </c>
      <c r="J63" s="32">
        <v>132.05000000000001</v>
      </c>
      <c r="K63" s="5">
        <v>2</v>
      </c>
      <c r="L63" s="32">
        <f>J63+K63</f>
        <v>134.05000000000001</v>
      </c>
      <c r="M63" s="32">
        <f t="shared" si="3"/>
        <v>21.752951861943703</v>
      </c>
    </row>
    <row r="64" spans="1:13" ht="90" x14ac:dyDescent="0.25">
      <c r="A64" s="5" t="s">
        <v>8</v>
      </c>
      <c r="B64" s="16" t="s">
        <v>1236</v>
      </c>
      <c r="C64" s="16" t="s">
        <v>1237</v>
      </c>
      <c r="D64" s="16">
        <v>1987</v>
      </c>
      <c r="E64" s="16">
        <v>1965</v>
      </c>
      <c r="F64" s="16" t="s">
        <v>1056</v>
      </c>
      <c r="G64" s="16" t="s">
        <v>75</v>
      </c>
      <c r="H64" s="16" t="s">
        <v>1235</v>
      </c>
      <c r="I64" s="16" t="s">
        <v>1238</v>
      </c>
      <c r="J64" s="32">
        <v>136.26</v>
      </c>
      <c r="K64" s="5">
        <v>4</v>
      </c>
      <c r="L64" s="32">
        <f>J64+K64</f>
        <v>140.26</v>
      </c>
      <c r="M64" s="32">
        <f t="shared" si="3"/>
        <v>27.393278837420524</v>
      </c>
    </row>
    <row r="65" spans="1:13" ht="195" x14ac:dyDescent="0.25">
      <c r="A65" s="5">
        <v>8</v>
      </c>
      <c r="B65" s="16" t="s">
        <v>1239</v>
      </c>
      <c r="C65" s="16" t="s">
        <v>1240</v>
      </c>
      <c r="D65" s="16">
        <v>2003</v>
      </c>
      <c r="E65" s="16">
        <v>1995</v>
      </c>
      <c r="F65" s="16" t="s">
        <v>1084</v>
      </c>
      <c r="G65" s="16" t="s">
        <v>1241</v>
      </c>
      <c r="H65" s="16" t="s">
        <v>1242</v>
      </c>
      <c r="I65" s="16" t="s">
        <v>1243</v>
      </c>
      <c r="J65" s="32">
        <v>133.13999999999999</v>
      </c>
      <c r="K65" s="5">
        <v>12</v>
      </c>
      <c r="L65" s="32">
        <f>J65+K65</f>
        <v>145.13999999999999</v>
      </c>
      <c r="M65" s="32">
        <f t="shared" si="3"/>
        <v>31.825613079019067</v>
      </c>
    </row>
    <row r="66" spans="1:13" ht="195" x14ac:dyDescent="0.25">
      <c r="A66" s="5">
        <v>9</v>
      </c>
      <c r="B66" s="16" t="s">
        <v>1073</v>
      </c>
      <c r="C66" s="16" t="s">
        <v>1074</v>
      </c>
      <c r="D66" s="16">
        <v>2003</v>
      </c>
      <c r="E66" s="16">
        <v>1998</v>
      </c>
      <c r="F66" s="16" t="s">
        <v>1075</v>
      </c>
      <c r="G66" s="16" t="s">
        <v>48</v>
      </c>
      <c r="H66" s="16" t="s">
        <v>1076</v>
      </c>
      <c r="I66" s="16" t="s">
        <v>1077</v>
      </c>
      <c r="J66" s="32">
        <v>148.97</v>
      </c>
      <c r="K66" s="5">
        <v>6</v>
      </c>
      <c r="L66" s="32">
        <f>J66+K66</f>
        <v>154.97</v>
      </c>
      <c r="M66" s="32">
        <f t="shared" si="3"/>
        <v>40.753860127157139</v>
      </c>
    </row>
    <row r="67" spans="1:13" ht="165" x14ac:dyDescent="0.25">
      <c r="A67" s="5">
        <v>10</v>
      </c>
      <c r="B67" s="16" t="s">
        <v>1244</v>
      </c>
      <c r="C67" s="16" t="s">
        <v>1245</v>
      </c>
      <c r="D67" s="16">
        <v>2004</v>
      </c>
      <c r="E67" s="16">
        <v>1996</v>
      </c>
      <c r="F67" s="16" t="s">
        <v>1084</v>
      </c>
      <c r="G67" s="16" t="s">
        <v>67</v>
      </c>
      <c r="H67" s="16" t="s">
        <v>1246</v>
      </c>
      <c r="I67" s="16" t="s">
        <v>1247</v>
      </c>
      <c r="J67" s="32">
        <v>158.09</v>
      </c>
      <c r="K67" s="5">
        <v>4</v>
      </c>
      <c r="L67" s="32">
        <f>J67+K67</f>
        <v>162.09</v>
      </c>
      <c r="M67" s="32">
        <f t="shared" si="3"/>
        <v>47.220708446866496</v>
      </c>
    </row>
    <row r="68" spans="1:13" ht="180" x14ac:dyDescent="0.25">
      <c r="A68" s="5">
        <v>11</v>
      </c>
      <c r="B68" s="16" t="s">
        <v>1248</v>
      </c>
      <c r="C68" s="16" t="s">
        <v>1249</v>
      </c>
      <c r="D68" s="16">
        <v>2004</v>
      </c>
      <c r="E68" s="16">
        <v>2003</v>
      </c>
      <c r="F68" s="16" t="s">
        <v>1075</v>
      </c>
      <c r="G68" s="16" t="s">
        <v>1250</v>
      </c>
      <c r="H68" s="16" t="s">
        <v>1251</v>
      </c>
      <c r="I68" s="16" t="s">
        <v>1252</v>
      </c>
      <c r="J68" s="32">
        <v>149.38999999999999</v>
      </c>
      <c r="K68" s="5">
        <v>14</v>
      </c>
      <c r="L68" s="32">
        <f>J68+K68</f>
        <v>163.38999999999999</v>
      </c>
      <c r="M68" s="32">
        <f t="shared" si="3"/>
        <v>48.401453224341502</v>
      </c>
    </row>
    <row r="69" spans="1:13" ht="135" x14ac:dyDescent="0.25">
      <c r="A69" s="5">
        <v>12</v>
      </c>
      <c r="B69" s="16" t="s">
        <v>1253</v>
      </c>
      <c r="C69" s="16" t="s">
        <v>1254</v>
      </c>
      <c r="D69" s="16">
        <v>1999</v>
      </c>
      <c r="E69" s="16">
        <v>1995</v>
      </c>
      <c r="F69" s="16" t="s">
        <v>1056</v>
      </c>
      <c r="G69" s="16" t="s">
        <v>12</v>
      </c>
      <c r="H69" s="16" t="s">
        <v>1255</v>
      </c>
      <c r="I69" s="16" t="s">
        <v>1256</v>
      </c>
      <c r="J69" s="32">
        <v>110.21</v>
      </c>
      <c r="K69" s="5">
        <v>54</v>
      </c>
      <c r="L69" s="32">
        <f>J69+K69</f>
        <v>164.20999999999998</v>
      </c>
      <c r="M69" s="32">
        <f t="shared" si="3"/>
        <v>49.146230699364203</v>
      </c>
    </row>
    <row r="70" spans="1:13" ht="75" x14ac:dyDescent="0.25">
      <c r="A70" s="5">
        <v>13</v>
      </c>
      <c r="B70" s="16" t="s">
        <v>1257</v>
      </c>
      <c r="C70" s="16" t="s">
        <v>1258</v>
      </c>
      <c r="D70" s="16">
        <v>1998</v>
      </c>
      <c r="E70" s="16">
        <v>1997</v>
      </c>
      <c r="F70" s="16" t="s">
        <v>1075</v>
      </c>
      <c r="G70" s="16" t="s">
        <v>43</v>
      </c>
      <c r="H70" s="16" t="s">
        <v>53</v>
      </c>
      <c r="I70" s="16" t="s">
        <v>1259</v>
      </c>
      <c r="J70" s="32">
        <v>116.84</v>
      </c>
      <c r="K70" s="5">
        <v>58</v>
      </c>
      <c r="L70" s="32">
        <f>J70+K70</f>
        <v>174.84</v>
      </c>
      <c r="M70" s="32">
        <f t="shared" si="3"/>
        <v>58.801089918256146</v>
      </c>
    </row>
    <row r="71" spans="1:13" ht="90" x14ac:dyDescent="0.25">
      <c r="A71" s="5">
        <v>14</v>
      </c>
      <c r="B71" s="16" t="s">
        <v>1260</v>
      </c>
      <c r="C71" s="16" t="s">
        <v>1261</v>
      </c>
      <c r="D71" s="16">
        <v>2004</v>
      </c>
      <c r="E71" s="16">
        <v>2001</v>
      </c>
      <c r="F71" s="16" t="s">
        <v>1125</v>
      </c>
      <c r="G71" s="16" t="s">
        <v>12</v>
      </c>
      <c r="H71" s="16" t="s">
        <v>1115</v>
      </c>
      <c r="I71" s="16" t="s">
        <v>1262</v>
      </c>
      <c r="J71" s="32">
        <v>159.61000000000001</v>
      </c>
      <c r="K71" s="5">
        <v>66</v>
      </c>
      <c r="L71" s="32">
        <f>J71+K71</f>
        <v>225.61</v>
      </c>
      <c r="M71" s="32">
        <f t="shared" si="3"/>
        <v>104.913714804723</v>
      </c>
    </row>
    <row r="72" spans="1:13" ht="210" x14ac:dyDescent="0.25">
      <c r="A72" s="5">
        <v>15</v>
      </c>
      <c r="B72" s="16" t="s">
        <v>1263</v>
      </c>
      <c r="C72" s="16" t="s">
        <v>1264</v>
      </c>
      <c r="D72" s="16">
        <v>2003</v>
      </c>
      <c r="E72" s="16">
        <v>1998</v>
      </c>
      <c r="F72" s="16" t="s">
        <v>1075</v>
      </c>
      <c r="G72" s="16" t="s">
        <v>196</v>
      </c>
      <c r="H72" s="16" t="s">
        <v>1265</v>
      </c>
      <c r="I72" s="16" t="s">
        <v>1266</v>
      </c>
      <c r="J72" s="32">
        <v>178.36</v>
      </c>
      <c r="K72" s="5">
        <v>74</v>
      </c>
      <c r="L72" s="32">
        <f>J72+K72</f>
        <v>252.36</v>
      </c>
      <c r="M72" s="32">
        <f t="shared" si="3"/>
        <v>129.20980926430522</v>
      </c>
    </row>
    <row r="73" spans="1:13" ht="270" x14ac:dyDescent="0.25">
      <c r="A73" s="5">
        <v>16</v>
      </c>
      <c r="B73" s="16" t="s">
        <v>1267</v>
      </c>
      <c r="C73" s="16" t="s">
        <v>1268</v>
      </c>
      <c r="D73" s="16">
        <v>2002</v>
      </c>
      <c r="E73" s="16">
        <v>1998</v>
      </c>
      <c r="F73" s="16" t="s">
        <v>1269</v>
      </c>
      <c r="G73" s="16" t="s">
        <v>116</v>
      </c>
      <c r="H73" s="16" t="s">
        <v>1270</v>
      </c>
      <c r="I73" s="16" t="s">
        <v>1271</v>
      </c>
      <c r="J73" s="32">
        <v>147.32</v>
      </c>
      <c r="K73" s="5">
        <v>106</v>
      </c>
      <c r="L73" s="32">
        <f>J73+K73</f>
        <v>253.32</v>
      </c>
      <c r="M73" s="32">
        <f t="shared" si="3"/>
        <v>130.08174386920982</v>
      </c>
    </row>
    <row r="74" spans="1:13" ht="60" x14ac:dyDescent="0.25">
      <c r="A74" s="5">
        <v>17</v>
      </c>
      <c r="B74" s="16" t="s">
        <v>1272</v>
      </c>
      <c r="C74" s="16" t="s">
        <v>1273</v>
      </c>
      <c r="D74" s="16">
        <v>2004</v>
      </c>
      <c r="E74" s="16">
        <v>2002</v>
      </c>
      <c r="F74" s="16" t="s">
        <v>1075</v>
      </c>
      <c r="G74" s="16" t="s">
        <v>108</v>
      </c>
      <c r="H74" s="16" t="s">
        <v>167</v>
      </c>
      <c r="I74" s="16" t="s">
        <v>1274</v>
      </c>
      <c r="J74" s="32">
        <v>154.91999999999999</v>
      </c>
      <c r="K74" s="5">
        <v>116</v>
      </c>
      <c r="L74" s="32">
        <f>J74+K74</f>
        <v>270.91999999999996</v>
      </c>
      <c r="M74" s="32">
        <f t="shared" si="3"/>
        <v>146.0672116257947</v>
      </c>
    </row>
    <row r="75" spans="1:13" ht="105" x14ac:dyDescent="0.25">
      <c r="A75" s="5">
        <v>18</v>
      </c>
      <c r="B75" s="16" t="s">
        <v>1275</v>
      </c>
      <c r="C75" s="16" t="s">
        <v>1276</v>
      </c>
      <c r="D75" s="16">
        <v>2004</v>
      </c>
      <c r="E75" s="16">
        <v>2002</v>
      </c>
      <c r="F75" s="16" t="s">
        <v>1119</v>
      </c>
      <c r="G75" s="16" t="s">
        <v>19</v>
      </c>
      <c r="H75" s="16" t="s">
        <v>20</v>
      </c>
      <c r="I75" s="16" t="s">
        <v>1277</v>
      </c>
      <c r="J75" s="32">
        <v>285.58999999999997</v>
      </c>
      <c r="K75" s="5">
        <v>88</v>
      </c>
      <c r="L75" s="32">
        <f>J75+K75</f>
        <v>373.59</v>
      </c>
      <c r="M75" s="32">
        <f t="shared" si="3"/>
        <v>239.31880108991828</v>
      </c>
    </row>
    <row r="77" spans="1:13" ht="18.75" x14ac:dyDescent="0.25">
      <c r="A77" s="20" t="s">
        <v>1017</v>
      </c>
      <c r="B77" s="20"/>
      <c r="C77" s="20"/>
      <c r="D77" s="20"/>
      <c r="E77" s="20"/>
      <c r="F77" s="20"/>
      <c r="G77" s="20"/>
      <c r="H77" s="20"/>
      <c r="I77" s="20"/>
      <c r="J77" s="20"/>
    </row>
    <row r="78" spans="1:13" x14ac:dyDescent="0.25">
      <c r="A78" s="27" t="s">
        <v>967</v>
      </c>
      <c r="B78" s="27" t="s">
        <v>1</v>
      </c>
      <c r="C78" s="27" t="s">
        <v>2</v>
      </c>
      <c r="D78" s="27" t="s">
        <v>590</v>
      </c>
      <c r="E78" s="27" t="s">
        <v>591</v>
      </c>
      <c r="F78" s="27" t="s">
        <v>3</v>
      </c>
      <c r="G78" s="27" t="s">
        <v>4</v>
      </c>
      <c r="H78" s="27" t="s">
        <v>5</v>
      </c>
      <c r="I78" s="27" t="s">
        <v>6</v>
      </c>
      <c r="J78" s="27" t="s">
        <v>969</v>
      </c>
      <c r="K78" s="27" t="s">
        <v>970</v>
      </c>
      <c r="L78" s="27" t="s">
        <v>971</v>
      </c>
      <c r="M78" s="27" t="s">
        <v>972</v>
      </c>
    </row>
    <row r="79" spans="1:13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90" x14ac:dyDescent="0.25">
      <c r="A80" s="29">
        <v>1</v>
      </c>
      <c r="B80" s="30" t="s">
        <v>1278</v>
      </c>
      <c r="C80" s="30" t="s">
        <v>1279</v>
      </c>
      <c r="D80" s="30">
        <v>1999</v>
      </c>
      <c r="E80" s="30">
        <v>1997</v>
      </c>
      <c r="F80" s="30" t="s">
        <v>1056</v>
      </c>
      <c r="G80" s="30" t="s">
        <v>1201</v>
      </c>
      <c r="H80" s="30" t="s">
        <v>1280</v>
      </c>
      <c r="I80" s="30" t="s">
        <v>1281</v>
      </c>
      <c r="J80" s="31">
        <v>154.04</v>
      </c>
      <c r="K80" s="29">
        <v>4</v>
      </c>
      <c r="L80" s="31">
        <f>J80+K80</f>
        <v>158.04</v>
      </c>
      <c r="M80" s="31">
        <f t="shared" ref="M80:M86" si="4">IF( AND(ISNUMBER(L$80),ISNUMBER(L80)),(L80-L$80)/L$80*100,"")</f>
        <v>0</v>
      </c>
    </row>
    <row r="81" spans="1:13" ht="105" x14ac:dyDescent="0.25">
      <c r="A81" s="5">
        <v>2</v>
      </c>
      <c r="B81" s="16" t="s">
        <v>1282</v>
      </c>
      <c r="C81" s="16" t="s">
        <v>1283</v>
      </c>
      <c r="D81" s="16">
        <v>2000</v>
      </c>
      <c r="E81" s="16">
        <v>1994</v>
      </c>
      <c r="F81" s="16" t="s">
        <v>1095</v>
      </c>
      <c r="G81" s="16" t="s">
        <v>1232</v>
      </c>
      <c r="H81" s="16" t="s">
        <v>1115</v>
      </c>
      <c r="I81" s="16" t="s">
        <v>1284</v>
      </c>
      <c r="J81" s="32">
        <v>148.24</v>
      </c>
      <c r="K81" s="5">
        <v>16</v>
      </c>
      <c r="L81" s="32">
        <f>J81+K81</f>
        <v>164.24</v>
      </c>
      <c r="M81" s="32">
        <f t="shared" si="4"/>
        <v>3.9230574538091734</v>
      </c>
    </row>
    <row r="82" spans="1:13" ht="195" x14ac:dyDescent="0.25">
      <c r="A82" s="5">
        <v>3</v>
      </c>
      <c r="B82" s="16" t="s">
        <v>1285</v>
      </c>
      <c r="C82" s="16" t="s">
        <v>1286</v>
      </c>
      <c r="D82" s="16">
        <v>2002</v>
      </c>
      <c r="E82" s="16">
        <v>1991</v>
      </c>
      <c r="F82" s="16" t="s">
        <v>1067</v>
      </c>
      <c r="G82" s="16" t="s">
        <v>67</v>
      </c>
      <c r="H82" s="16" t="s">
        <v>1287</v>
      </c>
      <c r="I82" s="16" t="s">
        <v>1288</v>
      </c>
      <c r="J82" s="32">
        <v>163.91</v>
      </c>
      <c r="K82" s="5">
        <v>10</v>
      </c>
      <c r="L82" s="32">
        <f>J82+K82</f>
        <v>173.91</v>
      </c>
      <c r="M82" s="32">
        <f t="shared" si="4"/>
        <v>10.041761579347003</v>
      </c>
    </row>
    <row r="83" spans="1:13" ht="180" x14ac:dyDescent="0.25">
      <c r="A83" s="5">
        <v>4</v>
      </c>
      <c r="B83" s="16" t="s">
        <v>1289</v>
      </c>
      <c r="C83" s="16" t="s">
        <v>1290</v>
      </c>
      <c r="D83" s="16">
        <v>2001</v>
      </c>
      <c r="E83" s="16">
        <v>1997</v>
      </c>
      <c r="F83" s="16" t="s">
        <v>1067</v>
      </c>
      <c r="G83" s="16" t="s">
        <v>1291</v>
      </c>
      <c r="H83" s="16" t="s">
        <v>1292</v>
      </c>
      <c r="I83" s="16" t="s">
        <v>1293</v>
      </c>
      <c r="J83" s="32">
        <v>153</v>
      </c>
      <c r="K83" s="5">
        <v>56</v>
      </c>
      <c r="L83" s="32">
        <f>J83+K83</f>
        <v>209</v>
      </c>
      <c r="M83" s="32">
        <f t="shared" si="4"/>
        <v>32.24500126550241</v>
      </c>
    </row>
    <row r="84" spans="1:13" ht="210" x14ac:dyDescent="0.25">
      <c r="A84" s="5">
        <v>5</v>
      </c>
      <c r="B84" s="16" t="s">
        <v>1294</v>
      </c>
      <c r="C84" s="16" t="s">
        <v>1295</v>
      </c>
      <c r="D84" s="16">
        <v>2003</v>
      </c>
      <c r="E84" s="16">
        <v>2001</v>
      </c>
      <c r="F84" s="16" t="s">
        <v>1075</v>
      </c>
      <c r="G84" s="16" t="s">
        <v>90</v>
      </c>
      <c r="H84" s="16" t="s">
        <v>1296</v>
      </c>
      <c r="I84" s="16" t="s">
        <v>1297</v>
      </c>
      <c r="J84" s="32">
        <v>171.66</v>
      </c>
      <c r="K84" s="5">
        <v>114</v>
      </c>
      <c r="L84" s="32">
        <f>J84+K84</f>
        <v>285.65999999999997</v>
      </c>
      <c r="M84" s="32">
        <f t="shared" si="4"/>
        <v>80.751708428246005</v>
      </c>
    </row>
    <row r="85" spans="1:13" ht="45" x14ac:dyDescent="0.25">
      <c r="A85" s="5">
        <v>6</v>
      </c>
      <c r="B85" s="16" t="s">
        <v>1298</v>
      </c>
      <c r="C85" s="16" t="s">
        <v>1299</v>
      </c>
      <c r="D85" s="16">
        <v>2004</v>
      </c>
      <c r="E85" s="16">
        <v>2004</v>
      </c>
      <c r="F85" s="16" t="s">
        <v>1075</v>
      </c>
      <c r="G85" s="16" t="s">
        <v>12</v>
      </c>
      <c r="H85" s="16" t="s">
        <v>13</v>
      </c>
      <c r="I85" s="16" t="s">
        <v>14</v>
      </c>
      <c r="J85" s="32">
        <v>222.38</v>
      </c>
      <c r="K85" s="5">
        <v>70</v>
      </c>
      <c r="L85" s="32">
        <f>J85+K85</f>
        <v>292.38</v>
      </c>
      <c r="M85" s="32">
        <f t="shared" si="4"/>
        <v>85.003796507213366</v>
      </c>
    </row>
    <row r="86" spans="1:13" ht="165" x14ac:dyDescent="0.25">
      <c r="A86" s="5">
        <v>7</v>
      </c>
      <c r="B86" s="16" t="s">
        <v>1204</v>
      </c>
      <c r="C86" s="16" t="s">
        <v>1205</v>
      </c>
      <c r="D86" s="16">
        <v>2004</v>
      </c>
      <c r="E86" s="16">
        <v>2003</v>
      </c>
      <c r="F86" s="16" t="s">
        <v>1112</v>
      </c>
      <c r="G86" s="16" t="s">
        <v>48</v>
      </c>
      <c r="H86" s="16" t="s">
        <v>1206</v>
      </c>
      <c r="I86" s="16" t="s">
        <v>1300</v>
      </c>
      <c r="J86" s="32">
        <v>229.99</v>
      </c>
      <c r="K86" s="5">
        <v>118</v>
      </c>
      <c r="L86" s="32">
        <f>J86+K86</f>
        <v>347.99</v>
      </c>
      <c r="M86" s="32">
        <f t="shared" si="4"/>
        <v>120.19109086307265</v>
      </c>
    </row>
  </sheetData>
  <mergeCells count="76">
    <mergeCell ref="L78:L79"/>
    <mergeCell ref="M78:M79"/>
    <mergeCell ref="G78:G79"/>
    <mergeCell ref="H78:H79"/>
    <mergeCell ref="I78:I79"/>
    <mergeCell ref="A77:J77"/>
    <mergeCell ref="J78:J79"/>
    <mergeCell ref="K78:K79"/>
    <mergeCell ref="A78:A79"/>
    <mergeCell ref="B78:B79"/>
    <mergeCell ref="C78:C79"/>
    <mergeCell ref="D78:D79"/>
    <mergeCell ref="E78:E79"/>
    <mergeCell ref="F78:F79"/>
    <mergeCell ref="I55:I56"/>
    <mergeCell ref="A54:J54"/>
    <mergeCell ref="J55:J56"/>
    <mergeCell ref="K55:K56"/>
    <mergeCell ref="L55:L56"/>
    <mergeCell ref="M55:M56"/>
    <mergeCell ref="L42:L43"/>
    <mergeCell ref="M42:M43"/>
    <mergeCell ref="A55:A56"/>
    <mergeCell ref="B55:B56"/>
    <mergeCell ref="C55:C56"/>
    <mergeCell ref="D55:D56"/>
    <mergeCell ref="E55:E56"/>
    <mergeCell ref="F55:F56"/>
    <mergeCell ref="G55:G56"/>
    <mergeCell ref="H55:H56"/>
    <mergeCell ref="G42:G43"/>
    <mergeCell ref="H42:H43"/>
    <mergeCell ref="I42:I43"/>
    <mergeCell ref="A41:J41"/>
    <mergeCell ref="J42:J43"/>
    <mergeCell ref="K42:K43"/>
    <mergeCell ref="A42:A43"/>
    <mergeCell ref="B42:B43"/>
    <mergeCell ref="C42:C43"/>
    <mergeCell ref="D42:D43"/>
    <mergeCell ref="E42:E43"/>
    <mergeCell ref="F42:F43"/>
    <mergeCell ref="I32:I33"/>
    <mergeCell ref="A31:J31"/>
    <mergeCell ref="J32:J33"/>
    <mergeCell ref="K32:K33"/>
    <mergeCell ref="L32:L33"/>
    <mergeCell ref="M32:M33"/>
    <mergeCell ref="L8:L9"/>
    <mergeCell ref="M8:M9"/>
    <mergeCell ref="A32:A33"/>
    <mergeCell ref="B32:B33"/>
    <mergeCell ref="C32:C33"/>
    <mergeCell ref="D32:D33"/>
    <mergeCell ref="E32:E33"/>
    <mergeCell ref="F32:F33"/>
    <mergeCell ref="G32:G33"/>
    <mergeCell ref="H32:H3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25">
      <c r="A4" s="23" t="s">
        <v>1052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25" x14ac:dyDescent="0.25">
      <c r="A5" s="24" t="s">
        <v>977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969</v>
      </c>
      <c r="AF8" s="27" t="s">
        <v>970</v>
      </c>
      <c r="AG8" s="27" t="s">
        <v>971</v>
      </c>
      <c r="AH8" s="27" t="s">
        <v>972</v>
      </c>
    </row>
    <row r="9" spans="1:34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90" x14ac:dyDescent="0.25">
      <c r="A10" s="29">
        <v>1</v>
      </c>
      <c r="B10" s="30" t="s">
        <v>575</v>
      </c>
      <c r="C10" s="30">
        <v>1990</v>
      </c>
      <c r="D10" s="30">
        <v>1990</v>
      </c>
      <c r="E10" s="30">
        <v>1990</v>
      </c>
      <c r="F10" s="30" t="s">
        <v>121</v>
      </c>
      <c r="G10" s="30" t="s">
        <v>576</v>
      </c>
      <c r="H10" s="30" t="s">
        <v>577</v>
      </c>
      <c r="I10" s="30" t="s">
        <v>578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2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31">
        <v>89.48</v>
      </c>
      <c r="AF10" s="29">
        <f t="shared" ref="AF10:AF19" si="0">SUM(J10:AD10)</f>
        <v>2</v>
      </c>
      <c r="AG10" s="31">
        <f t="shared" ref="AG10:AG19" si="1">AE10+AF10</f>
        <v>91.48</v>
      </c>
      <c r="AH10" s="31">
        <f t="shared" ref="AH10:AH19" si="2">IF( AND(ISNUMBER(AG$10),ISNUMBER(AG10)),(AG10-AG$10)/AG$10*100,"")</f>
        <v>0</v>
      </c>
    </row>
    <row r="11" spans="1:34" ht="45" x14ac:dyDescent="0.25">
      <c r="A11" s="5">
        <v>2</v>
      </c>
      <c r="B11" s="16" t="s">
        <v>164</v>
      </c>
      <c r="C11" s="16">
        <v>1994</v>
      </c>
      <c r="D11" s="16">
        <v>1994</v>
      </c>
      <c r="E11" s="16">
        <v>1994</v>
      </c>
      <c r="F11" s="16" t="s">
        <v>25</v>
      </c>
      <c r="G11" s="16" t="s">
        <v>36</v>
      </c>
      <c r="H11" s="16" t="s">
        <v>125</v>
      </c>
      <c r="I11" s="16" t="s">
        <v>38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2">
        <v>92.69</v>
      </c>
      <c r="AF11" s="5">
        <f t="shared" si="0"/>
        <v>0</v>
      </c>
      <c r="AG11" s="32">
        <f t="shared" si="1"/>
        <v>92.69</v>
      </c>
      <c r="AH11" s="32">
        <f t="shared" si="2"/>
        <v>1.3226934849147287</v>
      </c>
    </row>
    <row r="12" spans="1:34" ht="60" x14ac:dyDescent="0.25">
      <c r="A12" s="5">
        <v>3</v>
      </c>
      <c r="B12" s="16" t="s">
        <v>295</v>
      </c>
      <c r="C12" s="16">
        <v>1999</v>
      </c>
      <c r="D12" s="16">
        <v>1999</v>
      </c>
      <c r="E12" s="16">
        <v>1999</v>
      </c>
      <c r="F12" s="16" t="s">
        <v>11</v>
      </c>
      <c r="G12" s="16" t="s">
        <v>12</v>
      </c>
      <c r="H12" s="16" t="s">
        <v>13</v>
      </c>
      <c r="I12" s="16" t="s">
        <v>647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2">
        <v>96.95</v>
      </c>
      <c r="AF12" s="5">
        <f t="shared" si="0"/>
        <v>0</v>
      </c>
      <c r="AG12" s="32">
        <f t="shared" si="1"/>
        <v>96.95</v>
      </c>
      <c r="AH12" s="32">
        <f t="shared" si="2"/>
        <v>5.9794490599038026</v>
      </c>
    </row>
    <row r="13" spans="1:34" ht="45" x14ac:dyDescent="0.25">
      <c r="A13" s="5">
        <v>4</v>
      </c>
      <c r="B13" s="16" t="s">
        <v>469</v>
      </c>
      <c r="C13" s="16">
        <v>2003</v>
      </c>
      <c r="D13" s="16">
        <v>2003</v>
      </c>
      <c r="E13" s="16">
        <v>2003</v>
      </c>
      <c r="F13" s="16" t="s">
        <v>11</v>
      </c>
      <c r="G13" s="16" t="s">
        <v>12</v>
      </c>
      <c r="H13" s="16" t="s">
        <v>13</v>
      </c>
      <c r="I13" s="16" t="s">
        <v>14</v>
      </c>
      <c r="J13" s="5">
        <v>0</v>
      </c>
      <c r="K13" s="5">
        <v>0</v>
      </c>
      <c r="L13" s="5">
        <v>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</v>
      </c>
      <c r="AA13" s="5">
        <v>0</v>
      </c>
      <c r="AB13" s="5">
        <v>0</v>
      </c>
      <c r="AC13" s="5">
        <v>0</v>
      </c>
      <c r="AD13" s="5">
        <v>0</v>
      </c>
      <c r="AE13" s="32">
        <v>94</v>
      </c>
      <c r="AF13" s="5">
        <f t="shared" si="0"/>
        <v>4</v>
      </c>
      <c r="AG13" s="32">
        <f t="shared" si="1"/>
        <v>98</v>
      </c>
      <c r="AH13" s="32">
        <f t="shared" si="2"/>
        <v>7.1272409269785699</v>
      </c>
    </row>
    <row r="14" spans="1:34" ht="45" x14ac:dyDescent="0.25">
      <c r="A14" s="5">
        <v>5</v>
      </c>
      <c r="B14" s="16" t="s">
        <v>427</v>
      </c>
      <c r="C14" s="16">
        <v>2000</v>
      </c>
      <c r="D14" s="16">
        <v>2000</v>
      </c>
      <c r="E14" s="16">
        <v>2000</v>
      </c>
      <c r="F14" s="16" t="s">
        <v>11</v>
      </c>
      <c r="G14" s="16" t="s">
        <v>82</v>
      </c>
      <c r="H14" s="16" t="s">
        <v>222</v>
      </c>
      <c r="I14" s="16" t="s">
        <v>428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2">
        <v>98.94</v>
      </c>
      <c r="AF14" s="5">
        <f t="shared" si="0"/>
        <v>0</v>
      </c>
      <c r="AG14" s="32">
        <f t="shared" si="1"/>
        <v>98.94</v>
      </c>
      <c r="AH14" s="32">
        <f t="shared" si="2"/>
        <v>8.1547879317883609</v>
      </c>
    </row>
    <row r="15" spans="1:34" ht="60" x14ac:dyDescent="0.25">
      <c r="A15" s="5">
        <v>6</v>
      </c>
      <c r="B15" s="16" t="s">
        <v>305</v>
      </c>
      <c r="C15" s="16">
        <v>2000</v>
      </c>
      <c r="D15" s="16">
        <v>2000</v>
      </c>
      <c r="E15" s="16">
        <v>2000</v>
      </c>
      <c r="F15" s="16" t="s">
        <v>25</v>
      </c>
      <c r="G15" s="16" t="s">
        <v>36</v>
      </c>
      <c r="H15" s="16" t="s">
        <v>306</v>
      </c>
      <c r="I15" s="16" t="s">
        <v>180</v>
      </c>
      <c r="J15" s="5">
        <v>0</v>
      </c>
      <c r="K15" s="5">
        <v>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</v>
      </c>
      <c r="T15" s="5">
        <v>0</v>
      </c>
      <c r="U15" s="5">
        <v>0</v>
      </c>
      <c r="V15" s="5">
        <v>0</v>
      </c>
      <c r="W15" s="5">
        <v>0</v>
      </c>
      <c r="X15" s="5">
        <v>2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2">
        <v>96.91</v>
      </c>
      <c r="AF15" s="5">
        <f t="shared" si="0"/>
        <v>6</v>
      </c>
      <c r="AG15" s="32">
        <f t="shared" si="1"/>
        <v>102.91</v>
      </c>
      <c r="AH15" s="32">
        <f t="shared" si="2"/>
        <v>12.494534324442492</v>
      </c>
    </row>
    <row r="16" spans="1:34" ht="30" x14ac:dyDescent="0.25">
      <c r="A16" s="5">
        <v>7</v>
      </c>
      <c r="B16" s="16" t="s">
        <v>179</v>
      </c>
      <c r="C16" s="16">
        <v>1989</v>
      </c>
      <c r="D16" s="16">
        <v>1989</v>
      </c>
      <c r="E16" s="16">
        <v>1989</v>
      </c>
      <c r="F16" s="16" t="s">
        <v>25</v>
      </c>
      <c r="G16" s="16" t="s">
        <v>36</v>
      </c>
      <c r="H16" s="16" t="s">
        <v>125</v>
      </c>
      <c r="I16" s="16" t="s">
        <v>180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2">
        <v>101.24</v>
      </c>
      <c r="AF16" s="5">
        <f t="shared" si="0"/>
        <v>2</v>
      </c>
      <c r="AG16" s="32">
        <f t="shared" si="1"/>
        <v>103.24</v>
      </c>
      <c r="AH16" s="32">
        <f t="shared" si="2"/>
        <v>12.855268911237419</v>
      </c>
    </row>
    <row r="17" spans="1:34" ht="60" x14ac:dyDescent="0.25">
      <c r="A17" s="5">
        <v>8</v>
      </c>
      <c r="B17" s="16" t="s">
        <v>338</v>
      </c>
      <c r="C17" s="16">
        <v>2002</v>
      </c>
      <c r="D17" s="16">
        <v>2002</v>
      </c>
      <c r="E17" s="16">
        <v>2002</v>
      </c>
      <c r="F17" s="16" t="s">
        <v>11</v>
      </c>
      <c r="G17" s="16" t="s">
        <v>36</v>
      </c>
      <c r="H17" s="16" t="s">
        <v>37</v>
      </c>
      <c r="I17" s="16" t="s">
        <v>38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2</v>
      </c>
      <c r="AE17" s="32">
        <v>112.62</v>
      </c>
      <c r="AF17" s="5">
        <f t="shared" si="0"/>
        <v>6</v>
      </c>
      <c r="AG17" s="32">
        <f t="shared" si="1"/>
        <v>118.62</v>
      </c>
      <c r="AH17" s="32">
        <f t="shared" si="2"/>
        <v>29.667686926104064</v>
      </c>
    </row>
    <row r="18" spans="1:34" ht="60" x14ac:dyDescent="0.25">
      <c r="A18" s="5">
        <v>9</v>
      </c>
      <c r="B18" s="16" t="s">
        <v>364</v>
      </c>
      <c r="C18" s="16">
        <v>1995</v>
      </c>
      <c r="D18" s="16">
        <v>1995</v>
      </c>
      <c r="E18" s="16">
        <v>1995</v>
      </c>
      <c r="F18" s="16" t="s">
        <v>25</v>
      </c>
      <c r="G18" s="16" t="s">
        <v>90</v>
      </c>
      <c r="H18" s="16" t="s">
        <v>365</v>
      </c>
      <c r="I18" s="16" t="s">
        <v>366</v>
      </c>
      <c r="J18" s="5">
        <v>0</v>
      </c>
      <c r="K18" s="5">
        <v>50</v>
      </c>
      <c r="L18" s="5">
        <v>0</v>
      </c>
      <c r="M18" s="5">
        <v>0</v>
      </c>
      <c r="N18" s="5">
        <v>0</v>
      </c>
      <c r="O18" s="5">
        <v>0</v>
      </c>
      <c r="P18" s="5">
        <v>2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2">
        <v>95.24</v>
      </c>
      <c r="AF18" s="5">
        <f t="shared" si="0"/>
        <v>52</v>
      </c>
      <c r="AG18" s="32">
        <f t="shared" si="1"/>
        <v>147.24</v>
      </c>
      <c r="AH18" s="32">
        <f t="shared" si="2"/>
        <v>60.953213817227812</v>
      </c>
    </row>
    <row r="19" spans="1:34" ht="45" x14ac:dyDescent="0.25">
      <c r="A19" s="5">
        <v>10</v>
      </c>
      <c r="B19" s="16" t="s">
        <v>56</v>
      </c>
      <c r="C19" s="16">
        <v>2002</v>
      </c>
      <c r="D19" s="16">
        <v>2002</v>
      </c>
      <c r="E19" s="16">
        <v>2002</v>
      </c>
      <c r="F19" s="16" t="s">
        <v>11</v>
      </c>
      <c r="G19" s="16" t="s">
        <v>12</v>
      </c>
      <c r="H19" s="16" t="s">
        <v>13</v>
      </c>
      <c r="I19" s="16" t="s">
        <v>14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50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2">
        <v>100.9</v>
      </c>
      <c r="AF19" s="5">
        <f t="shared" si="0"/>
        <v>52</v>
      </c>
      <c r="AG19" s="32">
        <f t="shared" si="1"/>
        <v>152.9</v>
      </c>
      <c r="AH19" s="32">
        <f t="shared" si="2"/>
        <v>67.14035854831657</v>
      </c>
    </row>
    <row r="21" spans="1:34" ht="18.75" x14ac:dyDescent="0.25">
      <c r="A21" s="20" t="s">
        <v>983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4" x14ac:dyDescent="0.25">
      <c r="A22" s="27" t="s">
        <v>967</v>
      </c>
      <c r="B22" s="27" t="s">
        <v>1</v>
      </c>
      <c r="C22" s="27" t="s">
        <v>2</v>
      </c>
      <c r="D22" s="27" t="s">
        <v>590</v>
      </c>
      <c r="E22" s="27" t="s">
        <v>591</v>
      </c>
      <c r="F22" s="27" t="s">
        <v>3</v>
      </c>
      <c r="G22" s="27" t="s">
        <v>4</v>
      </c>
      <c r="H22" s="27" t="s">
        <v>5</v>
      </c>
      <c r="I22" s="27" t="s">
        <v>6</v>
      </c>
      <c r="J22" s="27">
        <v>1</v>
      </c>
      <c r="K22" s="27">
        <v>2</v>
      </c>
      <c r="L22" s="27">
        <v>3</v>
      </c>
      <c r="M22" s="27">
        <v>4</v>
      </c>
      <c r="N22" s="27">
        <v>5</v>
      </c>
      <c r="O22" s="27">
        <v>6</v>
      </c>
      <c r="P22" s="27">
        <v>7</v>
      </c>
      <c r="Q22" s="27">
        <v>8</v>
      </c>
      <c r="R22" s="27">
        <v>9</v>
      </c>
      <c r="S22" s="27">
        <v>10</v>
      </c>
      <c r="T22" s="27">
        <v>11</v>
      </c>
      <c r="U22" s="27">
        <v>12</v>
      </c>
      <c r="V22" s="27">
        <v>13</v>
      </c>
      <c r="W22" s="27">
        <v>14</v>
      </c>
      <c r="X22" s="27">
        <v>15</v>
      </c>
      <c r="Y22" s="27">
        <v>16</v>
      </c>
      <c r="Z22" s="27">
        <v>17</v>
      </c>
      <c r="AA22" s="27">
        <v>18</v>
      </c>
      <c r="AB22" s="27">
        <v>19</v>
      </c>
      <c r="AC22" s="27">
        <v>20</v>
      </c>
      <c r="AD22" s="27">
        <v>21</v>
      </c>
      <c r="AE22" s="27" t="s">
        <v>969</v>
      </c>
      <c r="AF22" s="27" t="s">
        <v>970</v>
      </c>
      <c r="AG22" s="27" t="s">
        <v>971</v>
      </c>
      <c r="AH22" s="27" t="s">
        <v>972</v>
      </c>
    </row>
    <row r="23" spans="1:34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45" x14ac:dyDescent="0.25">
      <c r="A24" s="29">
        <v>1</v>
      </c>
      <c r="B24" s="30" t="s">
        <v>989</v>
      </c>
      <c r="C24" s="30" t="s">
        <v>990</v>
      </c>
      <c r="D24" s="30">
        <v>1995</v>
      </c>
      <c r="E24" s="30">
        <v>1995</v>
      </c>
      <c r="F24" s="30" t="s">
        <v>986</v>
      </c>
      <c r="G24" s="30" t="s">
        <v>90</v>
      </c>
      <c r="H24" s="30" t="s">
        <v>104</v>
      </c>
      <c r="I24" s="30" t="s">
        <v>105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31">
        <v>112.59</v>
      </c>
      <c r="AF24" s="29">
        <f t="shared" ref="AF24:AF33" si="3">SUM(J24:AD24)</f>
        <v>0</v>
      </c>
      <c r="AG24" s="31">
        <f t="shared" ref="AG24:AG33" si="4">AE24+AF24</f>
        <v>112.59</v>
      </c>
      <c r="AH24" s="31">
        <f t="shared" ref="AH24:AH33" si="5">IF( AND(ISNUMBER(AG$24),ISNUMBER(AG24)),(AG24-AG$24)/AG$24*100,"")</f>
        <v>0</v>
      </c>
    </row>
    <row r="25" spans="1:34" ht="90" x14ac:dyDescent="0.25">
      <c r="A25" s="5">
        <v>2</v>
      </c>
      <c r="B25" s="16" t="s">
        <v>987</v>
      </c>
      <c r="C25" s="16" t="s">
        <v>988</v>
      </c>
      <c r="D25" s="16">
        <v>1998</v>
      </c>
      <c r="E25" s="16">
        <v>1998</v>
      </c>
      <c r="F25" s="16" t="s">
        <v>986</v>
      </c>
      <c r="G25" s="16" t="s">
        <v>116</v>
      </c>
      <c r="H25" s="16" t="s">
        <v>273</v>
      </c>
      <c r="I25" s="16" t="s">
        <v>118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2">
        <v>110.61</v>
      </c>
      <c r="AF25" s="5">
        <f t="shared" si="3"/>
        <v>2</v>
      </c>
      <c r="AG25" s="32">
        <f t="shared" si="4"/>
        <v>112.61</v>
      </c>
      <c r="AH25" s="32">
        <f t="shared" si="5"/>
        <v>1.776356692423485E-2</v>
      </c>
    </row>
    <row r="26" spans="1:34" ht="30" x14ac:dyDescent="0.25">
      <c r="A26" s="5">
        <v>3</v>
      </c>
      <c r="B26" s="16" t="s">
        <v>997</v>
      </c>
      <c r="C26" s="16" t="s">
        <v>998</v>
      </c>
      <c r="D26" s="16">
        <v>1989</v>
      </c>
      <c r="E26" s="16">
        <v>1988</v>
      </c>
      <c r="F26" s="16" t="s">
        <v>986</v>
      </c>
      <c r="G26" s="16" t="s">
        <v>12</v>
      </c>
      <c r="H26" s="16" t="s">
        <v>27</v>
      </c>
      <c r="I26" s="16" t="s">
        <v>28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2">
        <v>123.22</v>
      </c>
      <c r="AF26" s="5">
        <f t="shared" si="3"/>
        <v>2</v>
      </c>
      <c r="AG26" s="32">
        <f t="shared" si="4"/>
        <v>125.22</v>
      </c>
      <c r="AH26" s="32">
        <f t="shared" si="5"/>
        <v>11.217692512656537</v>
      </c>
    </row>
    <row r="27" spans="1:34" ht="45" x14ac:dyDescent="0.25">
      <c r="A27" s="5">
        <v>4</v>
      </c>
      <c r="B27" s="16" t="s">
        <v>995</v>
      </c>
      <c r="C27" s="16" t="s">
        <v>996</v>
      </c>
      <c r="D27" s="16">
        <v>1991</v>
      </c>
      <c r="E27" s="16">
        <v>1987</v>
      </c>
      <c r="F27" s="16" t="s">
        <v>986</v>
      </c>
      <c r="G27" s="16" t="s">
        <v>82</v>
      </c>
      <c r="H27" s="16" t="s">
        <v>736</v>
      </c>
      <c r="I27" s="16" t="s">
        <v>737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2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2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2">
        <v>123.55</v>
      </c>
      <c r="AF27" s="5">
        <f t="shared" si="3"/>
        <v>4</v>
      </c>
      <c r="AG27" s="32">
        <f t="shared" si="4"/>
        <v>127.55</v>
      </c>
      <c r="AH27" s="32">
        <f t="shared" si="5"/>
        <v>13.287148059330308</v>
      </c>
    </row>
    <row r="28" spans="1:34" ht="30" x14ac:dyDescent="0.25">
      <c r="A28" s="5">
        <v>5</v>
      </c>
      <c r="B28" s="16" t="s">
        <v>993</v>
      </c>
      <c r="C28" s="16" t="s">
        <v>988</v>
      </c>
      <c r="D28" s="16">
        <v>1998</v>
      </c>
      <c r="E28" s="16">
        <v>1998</v>
      </c>
      <c r="F28" s="16" t="s">
        <v>994</v>
      </c>
      <c r="G28" s="16" t="s">
        <v>43</v>
      </c>
      <c r="H28" s="16" t="s">
        <v>53</v>
      </c>
      <c r="I28" s="16" t="s">
        <v>72</v>
      </c>
      <c r="J28" s="5">
        <v>0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2</v>
      </c>
      <c r="R28" s="5">
        <v>0</v>
      </c>
      <c r="S28" s="5">
        <v>0</v>
      </c>
      <c r="T28" s="5">
        <v>2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</v>
      </c>
      <c r="AC28" s="5">
        <v>0</v>
      </c>
      <c r="AD28" s="5">
        <v>2</v>
      </c>
      <c r="AE28" s="32">
        <v>120.74</v>
      </c>
      <c r="AF28" s="5">
        <f t="shared" si="3"/>
        <v>12</v>
      </c>
      <c r="AG28" s="32">
        <f t="shared" si="4"/>
        <v>132.74</v>
      </c>
      <c r="AH28" s="32">
        <f t="shared" si="5"/>
        <v>17.89679367617018</v>
      </c>
    </row>
    <row r="29" spans="1:34" ht="75" x14ac:dyDescent="0.25">
      <c r="A29" s="5">
        <v>6</v>
      </c>
      <c r="B29" s="16" t="s">
        <v>1004</v>
      </c>
      <c r="C29" s="16" t="s">
        <v>1005</v>
      </c>
      <c r="D29" s="16">
        <v>2000</v>
      </c>
      <c r="E29" s="16">
        <v>2000</v>
      </c>
      <c r="F29" s="16" t="s">
        <v>994</v>
      </c>
      <c r="G29" s="16" t="s">
        <v>291</v>
      </c>
      <c r="H29" s="16" t="s">
        <v>292</v>
      </c>
      <c r="I29" s="16" t="s">
        <v>744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</v>
      </c>
      <c r="P29" s="5">
        <v>0</v>
      </c>
      <c r="Q29" s="5">
        <v>0</v>
      </c>
      <c r="R29" s="5">
        <v>0</v>
      </c>
      <c r="S29" s="5">
        <v>2</v>
      </c>
      <c r="T29" s="5">
        <v>2</v>
      </c>
      <c r="U29" s="5">
        <v>2</v>
      </c>
      <c r="V29" s="5">
        <v>0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2">
        <v>138.85</v>
      </c>
      <c r="AF29" s="5">
        <f t="shared" si="3"/>
        <v>10</v>
      </c>
      <c r="AG29" s="32">
        <f t="shared" si="4"/>
        <v>148.85</v>
      </c>
      <c r="AH29" s="32">
        <f t="shared" si="5"/>
        <v>32.205346833644185</v>
      </c>
    </row>
    <row r="30" spans="1:34" ht="30" x14ac:dyDescent="0.25">
      <c r="A30" s="5">
        <v>7</v>
      </c>
      <c r="B30" s="16" t="s">
        <v>1001</v>
      </c>
      <c r="C30" s="16" t="s">
        <v>1002</v>
      </c>
      <c r="D30" s="16">
        <v>2000</v>
      </c>
      <c r="E30" s="16">
        <v>1995</v>
      </c>
      <c r="F30" s="16" t="s">
        <v>1003</v>
      </c>
      <c r="G30" s="16" t="s">
        <v>82</v>
      </c>
      <c r="H30" s="16" t="s">
        <v>83</v>
      </c>
      <c r="I30" s="16" t="s">
        <v>714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2</v>
      </c>
      <c r="P30" s="5">
        <v>0</v>
      </c>
      <c r="Q30" s="5">
        <v>0</v>
      </c>
      <c r="R30" s="5">
        <v>0</v>
      </c>
      <c r="S30" s="5">
        <v>0</v>
      </c>
      <c r="T30" s="5">
        <v>2</v>
      </c>
      <c r="U30" s="5">
        <v>2</v>
      </c>
      <c r="V30" s="5">
        <v>0</v>
      </c>
      <c r="W30" s="5">
        <v>0</v>
      </c>
      <c r="X30" s="5">
        <v>2</v>
      </c>
      <c r="Y30" s="5">
        <v>0</v>
      </c>
      <c r="Z30" s="5">
        <v>0</v>
      </c>
      <c r="AA30" s="5">
        <v>0</v>
      </c>
      <c r="AB30" s="5">
        <v>0</v>
      </c>
      <c r="AC30" s="5">
        <v>2</v>
      </c>
      <c r="AD30" s="5">
        <v>0</v>
      </c>
      <c r="AE30" s="32">
        <v>143.01</v>
      </c>
      <c r="AF30" s="5">
        <f t="shared" si="3"/>
        <v>12</v>
      </c>
      <c r="AG30" s="32">
        <f t="shared" si="4"/>
        <v>155.01</v>
      </c>
      <c r="AH30" s="32">
        <f t="shared" si="5"/>
        <v>37.676525446309604</v>
      </c>
    </row>
    <row r="31" spans="1:34" ht="60" x14ac:dyDescent="0.25">
      <c r="A31" s="5">
        <v>8</v>
      </c>
      <c r="B31" s="16" t="s">
        <v>984</v>
      </c>
      <c r="C31" s="16" t="s">
        <v>985</v>
      </c>
      <c r="D31" s="16">
        <v>1996</v>
      </c>
      <c r="E31" s="16">
        <v>1996</v>
      </c>
      <c r="F31" s="16" t="s">
        <v>986</v>
      </c>
      <c r="G31" s="16" t="s">
        <v>90</v>
      </c>
      <c r="H31" s="16" t="s">
        <v>350</v>
      </c>
      <c r="I31" s="16" t="s">
        <v>351</v>
      </c>
      <c r="J31" s="5">
        <v>2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50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2">
        <v>112.26</v>
      </c>
      <c r="AF31" s="5">
        <f t="shared" si="3"/>
        <v>52</v>
      </c>
      <c r="AG31" s="32">
        <f t="shared" si="4"/>
        <v>164.26</v>
      </c>
      <c r="AH31" s="32">
        <f t="shared" si="5"/>
        <v>45.892175148769859</v>
      </c>
    </row>
    <row r="32" spans="1:34" ht="75" x14ac:dyDescent="0.25">
      <c r="A32" s="5">
        <v>9</v>
      </c>
      <c r="B32" s="16" t="s">
        <v>999</v>
      </c>
      <c r="C32" s="16" t="s">
        <v>1000</v>
      </c>
      <c r="D32" s="16">
        <v>2003</v>
      </c>
      <c r="E32" s="16">
        <v>2003</v>
      </c>
      <c r="F32" s="16" t="s">
        <v>994</v>
      </c>
      <c r="G32" s="16" t="s">
        <v>196</v>
      </c>
      <c r="H32" s="16" t="s">
        <v>197</v>
      </c>
      <c r="I32" s="16" t="s">
        <v>198</v>
      </c>
      <c r="J32" s="5">
        <v>0</v>
      </c>
      <c r="K32" s="5">
        <v>2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2</v>
      </c>
      <c r="Y32" s="5">
        <v>0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32">
        <v>170.05</v>
      </c>
      <c r="AF32" s="5">
        <f t="shared" si="3"/>
        <v>6</v>
      </c>
      <c r="AG32" s="32">
        <f t="shared" si="4"/>
        <v>176.05</v>
      </c>
      <c r="AH32" s="32">
        <f t="shared" si="5"/>
        <v>56.363797850608407</v>
      </c>
    </row>
    <row r="33" spans="1:34" ht="30" x14ac:dyDescent="0.25">
      <c r="A33" s="5">
        <v>10</v>
      </c>
      <c r="B33" s="16" t="s">
        <v>991</v>
      </c>
      <c r="C33" s="16" t="s">
        <v>992</v>
      </c>
      <c r="D33" s="16">
        <v>1990</v>
      </c>
      <c r="E33" s="16">
        <v>1990</v>
      </c>
      <c r="F33" s="16" t="s">
        <v>986</v>
      </c>
      <c r="G33" s="16" t="s">
        <v>82</v>
      </c>
      <c r="H33" s="16" t="s">
        <v>222</v>
      </c>
      <c r="I33" s="16" t="s">
        <v>375</v>
      </c>
      <c r="J33" s="5">
        <v>2</v>
      </c>
      <c r="K33" s="5">
        <v>0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2</v>
      </c>
      <c r="R33" s="5">
        <v>0</v>
      </c>
      <c r="S33" s="5">
        <v>0</v>
      </c>
      <c r="T33" s="5">
        <v>0</v>
      </c>
      <c r="U33" s="5">
        <v>2</v>
      </c>
      <c r="V33" s="5">
        <v>2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5">
        <v>2</v>
      </c>
      <c r="AC33" s="5">
        <v>50</v>
      </c>
      <c r="AD33" s="5">
        <v>2</v>
      </c>
      <c r="AE33" s="32">
        <v>134.27000000000001</v>
      </c>
      <c r="AF33" s="5">
        <f t="shared" si="3"/>
        <v>66</v>
      </c>
      <c r="AG33" s="32">
        <f t="shared" si="4"/>
        <v>200.27</v>
      </c>
      <c r="AH33" s="32">
        <f t="shared" si="5"/>
        <v>77.875477395861097</v>
      </c>
    </row>
    <row r="35" spans="1:34" ht="18.75" x14ac:dyDescent="0.25">
      <c r="A35" s="20" t="s">
        <v>1015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34" x14ac:dyDescent="0.25">
      <c r="A36" s="27" t="s">
        <v>967</v>
      </c>
      <c r="B36" s="27" t="s">
        <v>1</v>
      </c>
      <c r="C36" s="27" t="s">
        <v>2</v>
      </c>
      <c r="D36" s="27" t="s">
        <v>590</v>
      </c>
      <c r="E36" s="27" t="s">
        <v>591</v>
      </c>
      <c r="F36" s="27" t="s">
        <v>3</v>
      </c>
      <c r="G36" s="27" t="s">
        <v>4</v>
      </c>
      <c r="H36" s="27" t="s">
        <v>5</v>
      </c>
      <c r="I36" s="27" t="s">
        <v>6</v>
      </c>
      <c r="J36" s="27">
        <v>1</v>
      </c>
      <c r="K36" s="27">
        <v>2</v>
      </c>
      <c r="L36" s="27">
        <v>3</v>
      </c>
      <c r="M36" s="27">
        <v>4</v>
      </c>
      <c r="N36" s="27">
        <v>5</v>
      </c>
      <c r="O36" s="27">
        <v>6</v>
      </c>
      <c r="P36" s="27">
        <v>7</v>
      </c>
      <c r="Q36" s="27">
        <v>8</v>
      </c>
      <c r="R36" s="27">
        <v>9</v>
      </c>
      <c r="S36" s="27">
        <v>10</v>
      </c>
      <c r="T36" s="27">
        <v>11</v>
      </c>
      <c r="U36" s="27">
        <v>12</v>
      </c>
      <c r="V36" s="27">
        <v>13</v>
      </c>
      <c r="W36" s="27">
        <v>14</v>
      </c>
      <c r="X36" s="27">
        <v>15</v>
      </c>
      <c r="Y36" s="27">
        <v>16</v>
      </c>
      <c r="Z36" s="27">
        <v>17</v>
      </c>
      <c r="AA36" s="27">
        <v>18</v>
      </c>
      <c r="AB36" s="27">
        <v>19</v>
      </c>
      <c r="AC36" s="27">
        <v>20</v>
      </c>
      <c r="AD36" s="27">
        <v>21</v>
      </c>
      <c r="AE36" s="27" t="s">
        <v>969</v>
      </c>
      <c r="AF36" s="27" t="s">
        <v>970</v>
      </c>
      <c r="AG36" s="27" t="s">
        <v>971</v>
      </c>
      <c r="AH36" s="27" t="s">
        <v>972</v>
      </c>
    </row>
    <row r="37" spans="1:34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60" x14ac:dyDescent="0.25">
      <c r="A38" s="29">
        <v>1</v>
      </c>
      <c r="B38" s="30" t="s">
        <v>327</v>
      </c>
      <c r="C38" s="30">
        <v>1997</v>
      </c>
      <c r="D38" s="30">
        <v>1997</v>
      </c>
      <c r="E38" s="30">
        <v>1997</v>
      </c>
      <c r="F38" s="30" t="s">
        <v>25</v>
      </c>
      <c r="G38" s="30" t="s">
        <v>328</v>
      </c>
      <c r="H38" s="30" t="s">
        <v>329</v>
      </c>
      <c r="I38" s="30" t="s">
        <v>330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31">
        <v>105.03</v>
      </c>
      <c r="AF38" s="29">
        <f t="shared" ref="AF38:AF47" si="6">SUM(J38:AD38)</f>
        <v>0</v>
      </c>
      <c r="AG38" s="31">
        <f t="shared" ref="AG38:AG47" si="7">AE38+AF38</f>
        <v>105.03</v>
      </c>
      <c r="AH38" s="31">
        <f t="shared" ref="AH38:AH47" si="8">IF( AND(ISNUMBER(AG$38),ISNUMBER(AG38)),(AG38-AG$38)/AG$38*100,"")</f>
        <v>0</v>
      </c>
    </row>
    <row r="39" spans="1:34" ht="30" x14ac:dyDescent="0.25">
      <c r="A39" s="5">
        <v>2</v>
      </c>
      <c r="B39" s="16" t="s">
        <v>540</v>
      </c>
      <c r="C39" s="16">
        <v>1984</v>
      </c>
      <c r="D39" s="16">
        <v>1984</v>
      </c>
      <c r="E39" s="16">
        <v>1984</v>
      </c>
      <c r="F39" s="16" t="s">
        <v>25</v>
      </c>
      <c r="G39" s="16" t="s">
        <v>12</v>
      </c>
      <c r="H39" s="16" t="s">
        <v>13</v>
      </c>
      <c r="I39" s="16" t="s">
        <v>153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2">
        <v>104.5</v>
      </c>
      <c r="AF39" s="5">
        <f t="shared" si="6"/>
        <v>2</v>
      </c>
      <c r="AG39" s="32">
        <f t="shared" si="7"/>
        <v>106.5</v>
      </c>
      <c r="AH39" s="32">
        <f t="shared" si="8"/>
        <v>1.3996001142530694</v>
      </c>
    </row>
    <row r="40" spans="1:34" ht="30" x14ac:dyDescent="0.25">
      <c r="A40" s="5">
        <v>3</v>
      </c>
      <c r="B40" s="16" t="s">
        <v>288</v>
      </c>
      <c r="C40" s="16">
        <v>1997</v>
      </c>
      <c r="D40" s="16">
        <v>1997</v>
      </c>
      <c r="E40" s="16">
        <v>1997</v>
      </c>
      <c r="F40" s="16" t="s">
        <v>25</v>
      </c>
      <c r="G40" s="16" t="s">
        <v>82</v>
      </c>
      <c r="H40" s="16" t="s">
        <v>222</v>
      </c>
      <c r="I40" s="16" t="s">
        <v>223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2">
        <v>105.95</v>
      </c>
      <c r="AF40" s="5">
        <f t="shared" si="6"/>
        <v>2</v>
      </c>
      <c r="AG40" s="32">
        <f t="shared" si="7"/>
        <v>107.95</v>
      </c>
      <c r="AH40" s="32">
        <f t="shared" si="8"/>
        <v>2.7801580500809311</v>
      </c>
    </row>
    <row r="41" spans="1:34" ht="30" x14ac:dyDescent="0.25">
      <c r="A41" s="5">
        <v>4</v>
      </c>
      <c r="B41" s="16" t="s">
        <v>400</v>
      </c>
      <c r="C41" s="16">
        <v>1985</v>
      </c>
      <c r="D41" s="16">
        <v>1985</v>
      </c>
      <c r="E41" s="16">
        <v>1985</v>
      </c>
      <c r="F41" s="16" t="s">
        <v>121</v>
      </c>
      <c r="G41" s="16" t="s">
        <v>82</v>
      </c>
      <c r="H41" s="16" t="s">
        <v>222</v>
      </c>
      <c r="I41" s="16" t="s">
        <v>298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2">
        <v>108.63</v>
      </c>
      <c r="AF41" s="5">
        <f t="shared" si="6"/>
        <v>0</v>
      </c>
      <c r="AG41" s="32">
        <f t="shared" si="7"/>
        <v>108.63</v>
      </c>
      <c r="AH41" s="32">
        <f t="shared" si="8"/>
        <v>3.4275921165381265</v>
      </c>
    </row>
    <row r="42" spans="1:34" ht="75" x14ac:dyDescent="0.25">
      <c r="A42" s="5">
        <v>5</v>
      </c>
      <c r="B42" s="16" t="s">
        <v>362</v>
      </c>
      <c r="C42" s="16">
        <v>1991</v>
      </c>
      <c r="D42" s="16">
        <v>1991</v>
      </c>
      <c r="E42" s="16">
        <v>1991</v>
      </c>
      <c r="F42" s="16" t="s">
        <v>25</v>
      </c>
      <c r="G42" s="16" t="s">
        <v>67</v>
      </c>
      <c r="H42" s="16" t="s">
        <v>335</v>
      </c>
      <c r="I42" s="16" t="s">
        <v>264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2</v>
      </c>
      <c r="AE42" s="32">
        <v>104.9</v>
      </c>
      <c r="AF42" s="5">
        <f t="shared" si="6"/>
        <v>4</v>
      </c>
      <c r="AG42" s="32">
        <f t="shared" si="7"/>
        <v>108.9</v>
      </c>
      <c r="AH42" s="32">
        <f t="shared" si="8"/>
        <v>3.684661525278496</v>
      </c>
    </row>
    <row r="43" spans="1:34" ht="45" x14ac:dyDescent="0.25">
      <c r="A43" s="5">
        <v>6</v>
      </c>
      <c r="B43" s="16" t="s">
        <v>500</v>
      </c>
      <c r="C43" s="16">
        <v>2001</v>
      </c>
      <c r="D43" s="16">
        <v>2001</v>
      </c>
      <c r="E43" s="16">
        <v>2001</v>
      </c>
      <c r="F43" s="16" t="s">
        <v>11</v>
      </c>
      <c r="G43" s="16" t="s">
        <v>12</v>
      </c>
      <c r="H43" s="16" t="s">
        <v>27</v>
      </c>
      <c r="I43" s="16" t="s">
        <v>501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2</v>
      </c>
      <c r="AE43" s="32">
        <v>106.07</v>
      </c>
      <c r="AF43" s="5">
        <f t="shared" si="6"/>
        <v>4</v>
      </c>
      <c r="AG43" s="32">
        <f t="shared" si="7"/>
        <v>110.07</v>
      </c>
      <c r="AH43" s="32">
        <f t="shared" si="8"/>
        <v>4.7986289631533774</v>
      </c>
    </row>
    <row r="44" spans="1:34" ht="30" x14ac:dyDescent="0.25">
      <c r="A44" s="5">
        <v>7</v>
      </c>
      <c r="B44" s="16" t="s">
        <v>398</v>
      </c>
      <c r="C44" s="16">
        <v>1982</v>
      </c>
      <c r="D44" s="16">
        <v>1982</v>
      </c>
      <c r="E44" s="16">
        <v>1982</v>
      </c>
      <c r="F44" s="16" t="s">
        <v>121</v>
      </c>
      <c r="G44" s="16" t="s">
        <v>82</v>
      </c>
      <c r="H44" s="16" t="s">
        <v>222</v>
      </c>
      <c r="I44" s="16" t="s">
        <v>298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2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32">
        <v>108.13</v>
      </c>
      <c r="AF44" s="5">
        <f t="shared" si="6"/>
        <v>2</v>
      </c>
      <c r="AG44" s="32">
        <f t="shared" si="7"/>
        <v>110.13</v>
      </c>
      <c r="AH44" s="32">
        <f t="shared" si="8"/>
        <v>4.8557554984290148</v>
      </c>
    </row>
    <row r="45" spans="1:34" ht="30" x14ac:dyDescent="0.25">
      <c r="A45" s="5">
        <v>8</v>
      </c>
      <c r="B45" s="16" t="s">
        <v>297</v>
      </c>
      <c r="C45" s="16">
        <v>1999</v>
      </c>
      <c r="D45" s="16">
        <v>1999</v>
      </c>
      <c r="E45" s="16">
        <v>1999</v>
      </c>
      <c r="F45" s="16" t="s">
        <v>25</v>
      </c>
      <c r="G45" s="16" t="s">
        <v>82</v>
      </c>
      <c r="H45" s="16" t="s">
        <v>222</v>
      </c>
      <c r="I45" s="16" t="s">
        <v>298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2">
        <v>106.97</v>
      </c>
      <c r="AF45" s="5">
        <f t="shared" si="6"/>
        <v>4</v>
      </c>
      <c r="AG45" s="32">
        <f t="shared" si="7"/>
        <v>110.97</v>
      </c>
      <c r="AH45" s="32">
        <f t="shared" si="8"/>
        <v>5.655526992287915</v>
      </c>
    </row>
    <row r="46" spans="1:34" ht="90" x14ac:dyDescent="0.25">
      <c r="A46" s="5">
        <v>9</v>
      </c>
      <c r="B46" s="16" t="s">
        <v>560</v>
      </c>
      <c r="C46" s="16">
        <v>2000</v>
      </c>
      <c r="D46" s="16">
        <v>2000</v>
      </c>
      <c r="E46" s="16">
        <v>2000</v>
      </c>
      <c r="F46" s="16" t="s">
        <v>25</v>
      </c>
      <c r="G46" s="16" t="s">
        <v>561</v>
      </c>
      <c r="H46" s="16" t="s">
        <v>562</v>
      </c>
      <c r="I46" s="16" t="s">
        <v>563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2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2">
        <v>111.81</v>
      </c>
      <c r="AF46" s="5">
        <f t="shared" si="6"/>
        <v>2</v>
      </c>
      <c r="AG46" s="32">
        <f t="shared" si="7"/>
        <v>113.81</v>
      </c>
      <c r="AH46" s="32">
        <f t="shared" si="8"/>
        <v>8.3595163286680005</v>
      </c>
    </row>
    <row r="47" spans="1:34" ht="75" x14ac:dyDescent="0.25">
      <c r="A47" s="5">
        <v>10</v>
      </c>
      <c r="B47" s="16" t="s">
        <v>412</v>
      </c>
      <c r="C47" s="16">
        <v>2001</v>
      </c>
      <c r="D47" s="16">
        <v>2001</v>
      </c>
      <c r="E47" s="16">
        <v>2001</v>
      </c>
      <c r="F47" s="16" t="s">
        <v>25</v>
      </c>
      <c r="G47" s="16" t="s">
        <v>82</v>
      </c>
      <c r="H47" s="16" t="s">
        <v>789</v>
      </c>
      <c r="I47" s="16" t="s">
        <v>414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0</v>
      </c>
      <c r="X47" s="5">
        <v>2</v>
      </c>
      <c r="Y47" s="5">
        <v>0</v>
      </c>
      <c r="Z47" s="5">
        <v>0</v>
      </c>
      <c r="AA47" s="5">
        <v>0</v>
      </c>
      <c r="AB47" s="5">
        <v>0</v>
      </c>
      <c r="AC47" s="5">
        <v>2</v>
      </c>
      <c r="AD47" s="5">
        <v>0</v>
      </c>
      <c r="AE47" s="32">
        <v>118.12</v>
      </c>
      <c r="AF47" s="5">
        <f t="shared" si="6"/>
        <v>6</v>
      </c>
      <c r="AG47" s="32">
        <f t="shared" si="7"/>
        <v>124.12</v>
      </c>
      <c r="AH47" s="32">
        <f t="shared" si="8"/>
        <v>18.175759306864709</v>
      </c>
    </row>
    <row r="49" spans="1:34" ht="18.75" x14ac:dyDescent="0.25">
      <c r="A49" s="20" t="s">
        <v>1016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34" x14ac:dyDescent="0.25">
      <c r="A50" s="27" t="s">
        <v>967</v>
      </c>
      <c r="B50" s="27" t="s">
        <v>1</v>
      </c>
      <c r="C50" s="27" t="s">
        <v>2</v>
      </c>
      <c r="D50" s="27" t="s">
        <v>590</v>
      </c>
      <c r="E50" s="27" t="s">
        <v>591</v>
      </c>
      <c r="F50" s="27" t="s">
        <v>3</v>
      </c>
      <c r="G50" s="27" t="s">
        <v>4</v>
      </c>
      <c r="H50" s="27" t="s">
        <v>5</v>
      </c>
      <c r="I50" s="27" t="s">
        <v>6</v>
      </c>
      <c r="J50" s="27">
        <v>1</v>
      </c>
      <c r="K50" s="27">
        <v>2</v>
      </c>
      <c r="L50" s="27">
        <v>3</v>
      </c>
      <c r="M50" s="27">
        <v>4</v>
      </c>
      <c r="N50" s="27">
        <v>5</v>
      </c>
      <c r="O50" s="27">
        <v>6</v>
      </c>
      <c r="P50" s="27">
        <v>7</v>
      </c>
      <c r="Q50" s="27">
        <v>8</v>
      </c>
      <c r="R50" s="27">
        <v>9</v>
      </c>
      <c r="S50" s="27">
        <v>10</v>
      </c>
      <c r="T50" s="27">
        <v>11</v>
      </c>
      <c r="U50" s="27">
        <v>12</v>
      </c>
      <c r="V50" s="27">
        <v>13</v>
      </c>
      <c r="W50" s="27">
        <v>14</v>
      </c>
      <c r="X50" s="27">
        <v>15</v>
      </c>
      <c r="Y50" s="27">
        <v>16</v>
      </c>
      <c r="Z50" s="27">
        <v>17</v>
      </c>
      <c r="AA50" s="27">
        <v>18</v>
      </c>
      <c r="AB50" s="27">
        <v>19</v>
      </c>
      <c r="AC50" s="27">
        <v>20</v>
      </c>
      <c r="AD50" s="27">
        <v>21</v>
      </c>
      <c r="AE50" s="27" t="s">
        <v>969</v>
      </c>
      <c r="AF50" s="27" t="s">
        <v>970</v>
      </c>
      <c r="AG50" s="27" t="s">
        <v>971</v>
      </c>
      <c r="AH50" s="27" t="s">
        <v>972</v>
      </c>
    </row>
    <row r="51" spans="1:34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ht="45" x14ac:dyDescent="0.25">
      <c r="A52" s="29">
        <v>1</v>
      </c>
      <c r="B52" s="30" t="s">
        <v>255</v>
      </c>
      <c r="C52" s="30">
        <v>1996</v>
      </c>
      <c r="D52" s="30">
        <v>1996</v>
      </c>
      <c r="E52" s="30">
        <v>1996</v>
      </c>
      <c r="F52" s="30" t="s">
        <v>25</v>
      </c>
      <c r="G52" s="30" t="s">
        <v>12</v>
      </c>
      <c r="H52" s="30" t="s">
        <v>27</v>
      </c>
      <c r="I52" s="30" t="s">
        <v>256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31">
        <v>97.92</v>
      </c>
      <c r="AF52" s="29">
        <f t="shared" ref="AF52:AF61" si="9">SUM(J52:AD52)</f>
        <v>0</v>
      </c>
      <c r="AG52" s="31">
        <f t="shared" ref="AG52:AG61" si="10">AE52+AF52</f>
        <v>97.92</v>
      </c>
      <c r="AH52" s="31">
        <f t="shared" ref="AH52:AH61" si="11">IF( AND(ISNUMBER(AG$52),ISNUMBER(AG52)),(AG52-AG$52)/AG$52*100,"")</f>
        <v>0</v>
      </c>
    </row>
    <row r="53" spans="1:34" ht="45" x14ac:dyDescent="0.25">
      <c r="A53" s="5">
        <v>2</v>
      </c>
      <c r="B53" s="16" t="s">
        <v>481</v>
      </c>
      <c r="C53" s="16">
        <v>1995</v>
      </c>
      <c r="D53" s="16">
        <v>1995</v>
      </c>
      <c r="E53" s="16">
        <v>1995</v>
      </c>
      <c r="F53" s="16" t="s">
        <v>25</v>
      </c>
      <c r="G53" s="16" t="s">
        <v>36</v>
      </c>
      <c r="H53" s="16" t="s">
        <v>125</v>
      </c>
      <c r="I53" s="16" t="s">
        <v>38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2">
        <v>98.27</v>
      </c>
      <c r="AF53" s="5">
        <f t="shared" si="9"/>
        <v>0</v>
      </c>
      <c r="AG53" s="32">
        <f t="shared" si="10"/>
        <v>98.27</v>
      </c>
      <c r="AH53" s="32">
        <f t="shared" si="11"/>
        <v>0.35743464052287</v>
      </c>
    </row>
    <row r="54" spans="1:34" ht="60" x14ac:dyDescent="0.25">
      <c r="A54" s="5">
        <v>3</v>
      </c>
      <c r="B54" s="16" t="s">
        <v>463</v>
      </c>
      <c r="C54" s="16">
        <v>1993</v>
      </c>
      <c r="D54" s="16">
        <v>1993</v>
      </c>
      <c r="E54" s="16">
        <v>1993</v>
      </c>
      <c r="F54" s="16" t="s">
        <v>25</v>
      </c>
      <c r="G54" s="16" t="s">
        <v>171</v>
      </c>
      <c r="H54" s="16" t="s">
        <v>172</v>
      </c>
      <c r="I54" s="16" t="s">
        <v>173</v>
      </c>
      <c r="J54" s="5">
        <v>0</v>
      </c>
      <c r="K54" s="5">
        <v>0</v>
      </c>
      <c r="L54" s="5">
        <v>2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2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2">
        <v>95.36</v>
      </c>
      <c r="AF54" s="5">
        <f t="shared" si="9"/>
        <v>4</v>
      </c>
      <c r="AG54" s="32">
        <f t="shared" si="10"/>
        <v>99.36</v>
      </c>
      <c r="AH54" s="32">
        <f t="shared" si="11"/>
        <v>1.4705882352941153</v>
      </c>
    </row>
    <row r="55" spans="1:34" ht="60" x14ac:dyDescent="0.25">
      <c r="A55" s="5">
        <v>4</v>
      </c>
      <c r="B55" s="16" t="s">
        <v>364</v>
      </c>
      <c r="C55" s="16">
        <v>1995</v>
      </c>
      <c r="D55" s="16">
        <v>1995</v>
      </c>
      <c r="E55" s="16">
        <v>1995</v>
      </c>
      <c r="F55" s="16" t="s">
        <v>25</v>
      </c>
      <c r="G55" s="16" t="s">
        <v>90</v>
      </c>
      <c r="H55" s="16" t="s">
        <v>365</v>
      </c>
      <c r="I55" s="16" t="s">
        <v>366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2">
        <v>98.42</v>
      </c>
      <c r="AF55" s="5">
        <f t="shared" si="9"/>
        <v>2</v>
      </c>
      <c r="AG55" s="32">
        <f t="shared" si="10"/>
        <v>100.42</v>
      </c>
      <c r="AH55" s="32">
        <f t="shared" si="11"/>
        <v>2.5531045751633985</v>
      </c>
    </row>
    <row r="56" spans="1:34" ht="60" x14ac:dyDescent="0.25">
      <c r="A56" s="5">
        <v>5</v>
      </c>
      <c r="B56" s="16" t="s">
        <v>349</v>
      </c>
      <c r="C56" s="16">
        <v>1996</v>
      </c>
      <c r="D56" s="16">
        <v>1996</v>
      </c>
      <c r="E56" s="16">
        <v>1996</v>
      </c>
      <c r="F56" s="16" t="s">
        <v>25</v>
      </c>
      <c r="G56" s="16" t="s">
        <v>90</v>
      </c>
      <c r="H56" s="16" t="s">
        <v>350</v>
      </c>
      <c r="I56" s="16" t="s">
        <v>351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2">
        <v>100.82</v>
      </c>
      <c r="AF56" s="5">
        <f t="shared" si="9"/>
        <v>0</v>
      </c>
      <c r="AG56" s="32">
        <f t="shared" si="10"/>
        <v>100.82</v>
      </c>
      <c r="AH56" s="32">
        <f t="shared" si="11"/>
        <v>2.9616013071895337</v>
      </c>
    </row>
    <row r="57" spans="1:34" ht="45" x14ac:dyDescent="0.25">
      <c r="A57" s="5">
        <v>6</v>
      </c>
      <c r="B57" s="16" t="s">
        <v>425</v>
      </c>
      <c r="C57" s="16">
        <v>1995</v>
      </c>
      <c r="D57" s="16">
        <v>1995</v>
      </c>
      <c r="E57" s="16">
        <v>1995</v>
      </c>
      <c r="F57" s="16" t="s">
        <v>25</v>
      </c>
      <c r="G57" s="16" t="s">
        <v>90</v>
      </c>
      <c r="H57" s="16" t="s">
        <v>104</v>
      </c>
      <c r="I57" s="16" t="s">
        <v>105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2</v>
      </c>
      <c r="AA57" s="5">
        <v>0</v>
      </c>
      <c r="AB57" s="5">
        <v>0</v>
      </c>
      <c r="AC57" s="5">
        <v>0</v>
      </c>
      <c r="AD57" s="5">
        <v>0</v>
      </c>
      <c r="AE57" s="32">
        <v>101.27</v>
      </c>
      <c r="AF57" s="5">
        <f t="shared" si="9"/>
        <v>2</v>
      </c>
      <c r="AG57" s="32">
        <f t="shared" si="10"/>
        <v>103.27</v>
      </c>
      <c r="AH57" s="32">
        <f t="shared" si="11"/>
        <v>5.4636437908496669</v>
      </c>
    </row>
    <row r="58" spans="1:34" ht="45" x14ac:dyDescent="0.25">
      <c r="A58" s="5">
        <v>7</v>
      </c>
      <c r="B58" s="16" t="s">
        <v>325</v>
      </c>
      <c r="C58" s="16">
        <v>1995</v>
      </c>
      <c r="D58" s="16">
        <v>1995</v>
      </c>
      <c r="E58" s="16">
        <v>1995</v>
      </c>
      <c r="F58" s="16" t="s">
        <v>25</v>
      </c>
      <c r="G58" s="16" t="s">
        <v>36</v>
      </c>
      <c r="H58" s="16" t="s">
        <v>125</v>
      </c>
      <c r="I58" s="16" t="s">
        <v>38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2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2">
        <v>103.21</v>
      </c>
      <c r="AF58" s="5">
        <f t="shared" si="9"/>
        <v>2</v>
      </c>
      <c r="AG58" s="32">
        <f t="shared" si="10"/>
        <v>105.21</v>
      </c>
      <c r="AH58" s="32">
        <f t="shared" si="11"/>
        <v>7.4448529411764621</v>
      </c>
    </row>
    <row r="59" spans="1:34" x14ac:dyDescent="0.25">
      <c r="A59" s="5">
        <v>7</v>
      </c>
      <c r="B59" s="16" t="s">
        <v>200</v>
      </c>
      <c r="C59" s="16">
        <v>1985</v>
      </c>
      <c r="D59" s="16">
        <v>1985</v>
      </c>
      <c r="E59" s="16">
        <v>1985</v>
      </c>
      <c r="F59" s="16" t="s">
        <v>25</v>
      </c>
      <c r="G59" s="16" t="s">
        <v>12</v>
      </c>
      <c r="H59" s="16" t="s">
        <v>13</v>
      </c>
      <c r="I59" s="16" t="s">
        <v>28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2</v>
      </c>
      <c r="AD59" s="5">
        <v>0</v>
      </c>
      <c r="AE59" s="32">
        <v>103.21</v>
      </c>
      <c r="AF59" s="5">
        <f t="shared" si="9"/>
        <v>2</v>
      </c>
      <c r="AG59" s="32">
        <f t="shared" si="10"/>
        <v>105.21</v>
      </c>
      <c r="AH59" s="32">
        <f t="shared" si="11"/>
        <v>7.4448529411764621</v>
      </c>
    </row>
    <row r="60" spans="1:34" ht="30" x14ac:dyDescent="0.25">
      <c r="A60" s="5">
        <v>9</v>
      </c>
      <c r="B60" s="16" t="s">
        <v>465</v>
      </c>
      <c r="C60" s="16">
        <v>1998</v>
      </c>
      <c r="D60" s="16">
        <v>1998</v>
      </c>
      <c r="E60" s="16">
        <v>1998</v>
      </c>
      <c r="F60" s="16" t="s">
        <v>11</v>
      </c>
      <c r="G60" s="16" t="s">
        <v>43</v>
      </c>
      <c r="H60" s="16" t="s">
        <v>53</v>
      </c>
      <c r="I60" s="16" t="s">
        <v>72</v>
      </c>
      <c r="J60" s="5">
        <v>0</v>
      </c>
      <c r="K60" s="5">
        <v>0</v>
      </c>
      <c r="L60" s="5">
        <v>2</v>
      </c>
      <c r="M60" s="5">
        <v>0</v>
      </c>
      <c r="N60" s="5">
        <v>0</v>
      </c>
      <c r="O60" s="5">
        <v>0</v>
      </c>
      <c r="P60" s="5">
        <v>2</v>
      </c>
      <c r="Q60" s="5">
        <v>0</v>
      </c>
      <c r="R60" s="5">
        <v>0</v>
      </c>
      <c r="S60" s="5">
        <v>2</v>
      </c>
      <c r="T60" s="5">
        <v>2</v>
      </c>
      <c r="U60" s="5">
        <v>0</v>
      </c>
      <c r="V60" s="5">
        <v>0</v>
      </c>
      <c r="W60" s="5">
        <v>2</v>
      </c>
      <c r="X60" s="5">
        <v>2</v>
      </c>
      <c r="Y60" s="5">
        <v>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2">
        <v>109.28</v>
      </c>
      <c r="AF60" s="5">
        <f t="shared" si="9"/>
        <v>14</v>
      </c>
      <c r="AG60" s="32">
        <f t="shared" si="10"/>
        <v>123.28</v>
      </c>
      <c r="AH60" s="32">
        <f t="shared" si="11"/>
        <v>25.898692810457511</v>
      </c>
    </row>
    <row r="61" spans="1:34" ht="60" x14ac:dyDescent="0.25">
      <c r="A61" s="5">
        <v>10</v>
      </c>
      <c r="B61" s="16" t="s">
        <v>285</v>
      </c>
      <c r="C61" s="16">
        <v>1999</v>
      </c>
      <c r="D61" s="16">
        <v>1999</v>
      </c>
      <c r="E61" s="16">
        <v>1999</v>
      </c>
      <c r="F61" s="16" t="s">
        <v>25</v>
      </c>
      <c r="G61" s="16" t="s">
        <v>12</v>
      </c>
      <c r="H61" s="16" t="s">
        <v>27</v>
      </c>
      <c r="I61" s="16" t="s">
        <v>286</v>
      </c>
      <c r="J61" s="5">
        <v>0</v>
      </c>
      <c r="K61" s="5">
        <v>50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2">
        <v>97.27</v>
      </c>
      <c r="AF61" s="5">
        <f t="shared" si="9"/>
        <v>50</v>
      </c>
      <c r="AG61" s="32">
        <f t="shared" si="10"/>
        <v>147.26999999999998</v>
      </c>
      <c r="AH61" s="32">
        <f t="shared" si="11"/>
        <v>50.398284313725469</v>
      </c>
    </row>
    <row r="63" spans="1:34" ht="18.75" x14ac:dyDescent="0.25">
      <c r="A63" s="20" t="s">
        <v>1017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34" x14ac:dyDescent="0.25">
      <c r="A64" s="27" t="s">
        <v>967</v>
      </c>
      <c r="B64" s="27" t="s">
        <v>1</v>
      </c>
      <c r="C64" s="27" t="s">
        <v>2</v>
      </c>
      <c r="D64" s="27" t="s">
        <v>590</v>
      </c>
      <c r="E64" s="27" t="s">
        <v>591</v>
      </c>
      <c r="F64" s="27" t="s">
        <v>3</v>
      </c>
      <c r="G64" s="27" t="s">
        <v>4</v>
      </c>
      <c r="H64" s="27" t="s">
        <v>5</v>
      </c>
      <c r="I64" s="27" t="s">
        <v>6</v>
      </c>
      <c r="J64" s="27">
        <v>1</v>
      </c>
      <c r="K64" s="27">
        <v>2</v>
      </c>
      <c r="L64" s="27">
        <v>3</v>
      </c>
      <c r="M64" s="27">
        <v>4</v>
      </c>
      <c r="N64" s="27">
        <v>5</v>
      </c>
      <c r="O64" s="27">
        <v>6</v>
      </c>
      <c r="P64" s="27">
        <v>7</v>
      </c>
      <c r="Q64" s="27">
        <v>8</v>
      </c>
      <c r="R64" s="27">
        <v>9</v>
      </c>
      <c r="S64" s="27">
        <v>10</v>
      </c>
      <c r="T64" s="27">
        <v>11</v>
      </c>
      <c r="U64" s="27">
        <v>12</v>
      </c>
      <c r="V64" s="27">
        <v>13</v>
      </c>
      <c r="W64" s="27">
        <v>14</v>
      </c>
      <c r="X64" s="27">
        <v>15</v>
      </c>
      <c r="Y64" s="27">
        <v>16</v>
      </c>
      <c r="Z64" s="27">
        <v>17</v>
      </c>
      <c r="AA64" s="27">
        <v>18</v>
      </c>
      <c r="AB64" s="27">
        <v>19</v>
      </c>
      <c r="AC64" s="27">
        <v>20</v>
      </c>
      <c r="AD64" s="27">
        <v>21</v>
      </c>
      <c r="AE64" s="27" t="s">
        <v>969</v>
      </c>
      <c r="AF64" s="27" t="s">
        <v>970</v>
      </c>
      <c r="AG64" s="27" t="s">
        <v>971</v>
      </c>
      <c r="AH64" s="27" t="s">
        <v>972</v>
      </c>
    </row>
    <row r="65" spans="1:34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</row>
    <row r="66" spans="1:34" ht="45" x14ac:dyDescent="0.25">
      <c r="A66" s="29">
        <v>1</v>
      </c>
      <c r="B66" s="30" t="s">
        <v>342</v>
      </c>
      <c r="C66" s="30">
        <v>1998</v>
      </c>
      <c r="D66" s="30">
        <v>1998</v>
      </c>
      <c r="E66" s="30">
        <v>1998</v>
      </c>
      <c r="F66" s="30" t="s">
        <v>25</v>
      </c>
      <c r="G66" s="30" t="s">
        <v>343</v>
      </c>
      <c r="H66" s="30" t="s">
        <v>344</v>
      </c>
      <c r="I66" s="30" t="s">
        <v>345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31">
        <v>109.11</v>
      </c>
      <c r="AF66" s="29">
        <f t="shared" ref="AF66:AF75" si="12">SUM(J66:AD66)</f>
        <v>0</v>
      </c>
      <c r="AG66" s="31">
        <f t="shared" ref="AG66:AG75" si="13">AE66+AF66</f>
        <v>109.11</v>
      </c>
      <c r="AH66" s="31">
        <f t="shared" ref="AH66:AH75" si="14">IF( AND(ISNUMBER(AG$66),ISNUMBER(AG66)),(AG66-AG$66)/AG$66*100,"")</f>
        <v>0</v>
      </c>
    </row>
    <row r="67" spans="1:34" ht="75" x14ac:dyDescent="0.25">
      <c r="A67" s="5">
        <v>2</v>
      </c>
      <c r="B67" s="16" t="s">
        <v>362</v>
      </c>
      <c r="C67" s="16">
        <v>1991</v>
      </c>
      <c r="D67" s="16">
        <v>1991</v>
      </c>
      <c r="E67" s="16">
        <v>1991</v>
      </c>
      <c r="F67" s="16" t="s">
        <v>25</v>
      </c>
      <c r="G67" s="16" t="s">
        <v>67</v>
      </c>
      <c r="H67" s="16" t="s">
        <v>335</v>
      </c>
      <c r="I67" s="16" t="s">
        <v>264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2">
        <v>110.7</v>
      </c>
      <c r="AF67" s="5">
        <f t="shared" si="12"/>
        <v>2</v>
      </c>
      <c r="AG67" s="32">
        <f t="shared" si="13"/>
        <v>112.7</v>
      </c>
      <c r="AH67" s="32">
        <f t="shared" si="14"/>
        <v>3.2902575382641399</v>
      </c>
    </row>
    <row r="68" spans="1:34" x14ac:dyDescent="0.25">
      <c r="A68" s="5">
        <v>3</v>
      </c>
      <c r="B68" s="16" t="s">
        <v>451</v>
      </c>
      <c r="C68" s="16">
        <v>1993</v>
      </c>
      <c r="D68" s="16">
        <v>1993</v>
      </c>
      <c r="E68" s="16">
        <v>1993</v>
      </c>
      <c r="F68" s="16" t="s">
        <v>25</v>
      </c>
      <c r="G68" s="16" t="s">
        <v>43</v>
      </c>
      <c r="H68" s="16" t="s">
        <v>452</v>
      </c>
      <c r="I68" s="16" t="s">
        <v>54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32">
        <v>119.84</v>
      </c>
      <c r="AF68" s="5">
        <f t="shared" si="12"/>
        <v>0</v>
      </c>
      <c r="AG68" s="32">
        <f t="shared" si="13"/>
        <v>119.84</v>
      </c>
      <c r="AH68" s="32">
        <f t="shared" si="14"/>
        <v>9.8341123636696945</v>
      </c>
    </row>
    <row r="69" spans="1:34" ht="90" x14ac:dyDescent="0.25">
      <c r="A69" s="5">
        <v>4</v>
      </c>
      <c r="B69" s="16" t="s">
        <v>560</v>
      </c>
      <c r="C69" s="16">
        <v>2000</v>
      </c>
      <c r="D69" s="16">
        <v>2000</v>
      </c>
      <c r="E69" s="16">
        <v>2000</v>
      </c>
      <c r="F69" s="16" t="s">
        <v>25</v>
      </c>
      <c r="G69" s="16" t="s">
        <v>561</v>
      </c>
      <c r="H69" s="16" t="s">
        <v>562</v>
      </c>
      <c r="I69" s="16" t="s">
        <v>563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2">
        <v>120.71</v>
      </c>
      <c r="AF69" s="5">
        <f t="shared" si="12"/>
        <v>0</v>
      </c>
      <c r="AG69" s="32">
        <f t="shared" si="13"/>
        <v>120.71</v>
      </c>
      <c r="AH69" s="32">
        <f t="shared" si="14"/>
        <v>10.631472825588851</v>
      </c>
    </row>
    <row r="70" spans="1:34" ht="60" x14ac:dyDescent="0.25">
      <c r="A70" s="5">
        <v>5</v>
      </c>
      <c r="B70" s="16" t="s">
        <v>370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48</v>
      </c>
      <c r="H70" s="16" t="s">
        <v>371</v>
      </c>
      <c r="I70" s="16" t="s">
        <v>372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2">
        <v>121.77</v>
      </c>
      <c r="AF70" s="5">
        <f t="shared" si="12"/>
        <v>0</v>
      </c>
      <c r="AG70" s="32">
        <f t="shared" si="13"/>
        <v>121.77</v>
      </c>
      <c r="AH70" s="32">
        <f t="shared" si="14"/>
        <v>11.602969480340937</v>
      </c>
    </row>
    <row r="71" spans="1:34" ht="75" x14ac:dyDescent="0.25">
      <c r="A71" s="5">
        <v>6</v>
      </c>
      <c r="B71" s="16" t="s">
        <v>263</v>
      </c>
      <c r="C71" s="16">
        <v>1998</v>
      </c>
      <c r="D71" s="16">
        <v>1998</v>
      </c>
      <c r="E71" s="16">
        <v>1998</v>
      </c>
      <c r="F71" s="16" t="s">
        <v>25</v>
      </c>
      <c r="G71" s="16" t="s">
        <v>67</v>
      </c>
      <c r="H71" s="16" t="s">
        <v>773</v>
      </c>
      <c r="I71" s="16" t="s">
        <v>264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2">
        <v>122.19</v>
      </c>
      <c r="AF71" s="5">
        <f t="shared" si="12"/>
        <v>0</v>
      </c>
      <c r="AG71" s="32">
        <f t="shared" si="13"/>
        <v>122.19</v>
      </c>
      <c r="AH71" s="32">
        <f t="shared" si="14"/>
        <v>11.987902117129501</v>
      </c>
    </row>
    <row r="72" spans="1:34" ht="30" x14ac:dyDescent="0.25">
      <c r="A72" s="5">
        <v>7</v>
      </c>
      <c r="B72" s="16" t="s">
        <v>297</v>
      </c>
      <c r="C72" s="16">
        <v>1999</v>
      </c>
      <c r="D72" s="16">
        <v>1999</v>
      </c>
      <c r="E72" s="16">
        <v>1999</v>
      </c>
      <c r="F72" s="16" t="s">
        <v>25</v>
      </c>
      <c r="G72" s="16" t="s">
        <v>82</v>
      </c>
      <c r="H72" s="16" t="s">
        <v>222</v>
      </c>
      <c r="I72" s="16" t="s">
        <v>298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2</v>
      </c>
      <c r="AD72" s="5">
        <v>0</v>
      </c>
      <c r="AE72" s="32">
        <v>120.96</v>
      </c>
      <c r="AF72" s="5">
        <f t="shared" si="12"/>
        <v>2</v>
      </c>
      <c r="AG72" s="32">
        <f t="shared" si="13"/>
        <v>122.96</v>
      </c>
      <c r="AH72" s="32">
        <f t="shared" si="14"/>
        <v>12.693611951241863</v>
      </c>
    </row>
    <row r="73" spans="1:34" ht="90" x14ac:dyDescent="0.25">
      <c r="A73" s="5">
        <v>8</v>
      </c>
      <c r="B73" s="16" t="s">
        <v>510</v>
      </c>
      <c r="C73" s="16">
        <v>1991</v>
      </c>
      <c r="D73" s="16">
        <v>1991</v>
      </c>
      <c r="E73" s="16">
        <v>1991</v>
      </c>
      <c r="F73" s="16" t="s">
        <v>25</v>
      </c>
      <c r="G73" s="16" t="s">
        <v>511</v>
      </c>
      <c r="H73" s="16" t="s">
        <v>512</v>
      </c>
      <c r="I73" s="16" t="s">
        <v>513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2">
        <v>124.2</v>
      </c>
      <c r="AF73" s="5">
        <f t="shared" si="12"/>
        <v>2</v>
      </c>
      <c r="AG73" s="32">
        <f t="shared" si="13"/>
        <v>126.2</v>
      </c>
      <c r="AH73" s="32">
        <f t="shared" si="14"/>
        <v>15.663092292182204</v>
      </c>
    </row>
    <row r="74" spans="1:34" ht="45" x14ac:dyDescent="0.25">
      <c r="A74" s="5">
        <v>9</v>
      </c>
      <c r="B74" s="16" t="s">
        <v>436</v>
      </c>
      <c r="C74" s="16">
        <v>1999</v>
      </c>
      <c r="D74" s="16">
        <v>1999</v>
      </c>
      <c r="E74" s="16">
        <v>1999</v>
      </c>
      <c r="F74" s="16" t="s">
        <v>11</v>
      </c>
      <c r="G74" s="16" t="s">
        <v>26</v>
      </c>
      <c r="H74" s="16" t="s">
        <v>27</v>
      </c>
      <c r="I74" s="16" t="s">
        <v>437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2</v>
      </c>
      <c r="V74" s="5">
        <v>2</v>
      </c>
      <c r="W74" s="5">
        <v>2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2">
        <v>124.84</v>
      </c>
      <c r="AF74" s="5">
        <f t="shared" si="12"/>
        <v>8</v>
      </c>
      <c r="AG74" s="32">
        <f t="shared" si="13"/>
        <v>132.84</v>
      </c>
      <c r="AH74" s="32">
        <f t="shared" si="14"/>
        <v>21.748693978553757</v>
      </c>
    </row>
    <row r="75" spans="1:34" ht="30" x14ac:dyDescent="0.25">
      <c r="A75" s="5">
        <v>10</v>
      </c>
      <c r="B75" s="16" t="s">
        <v>360</v>
      </c>
      <c r="C75" s="16">
        <v>2000</v>
      </c>
      <c r="D75" s="16">
        <v>2000</v>
      </c>
      <c r="E75" s="16">
        <v>2000</v>
      </c>
      <c r="F75" s="16" t="s">
        <v>11</v>
      </c>
      <c r="G75" s="16" t="s">
        <v>26</v>
      </c>
      <c r="H75" s="16" t="s">
        <v>13</v>
      </c>
      <c r="I75" s="16" t="s">
        <v>216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2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2</v>
      </c>
      <c r="AD75" s="5">
        <v>0</v>
      </c>
      <c r="AE75" s="32">
        <v>132.46</v>
      </c>
      <c r="AF75" s="5">
        <f t="shared" si="12"/>
        <v>4</v>
      </c>
      <c r="AG75" s="32">
        <f t="shared" si="13"/>
        <v>136.46</v>
      </c>
      <c r="AH75" s="32">
        <f t="shared" si="14"/>
        <v>25.06644670515994</v>
      </c>
    </row>
    <row r="77" spans="1:34" ht="18.75" x14ac:dyDescent="0.25">
      <c r="A77" s="20" t="s">
        <v>1018</v>
      </c>
      <c r="B77" s="20"/>
      <c r="C77" s="20"/>
      <c r="D77" s="20"/>
      <c r="E77" s="20"/>
      <c r="F77" s="20"/>
      <c r="G77" s="20"/>
      <c r="H77" s="20"/>
      <c r="I77" s="20"/>
      <c r="J77" s="20"/>
    </row>
    <row r="78" spans="1:34" x14ac:dyDescent="0.25">
      <c r="A78" s="27" t="s">
        <v>967</v>
      </c>
      <c r="B78" s="27" t="s">
        <v>1</v>
      </c>
      <c r="C78" s="27" t="s">
        <v>2</v>
      </c>
      <c r="D78" s="27" t="s">
        <v>590</v>
      </c>
      <c r="E78" s="27" t="s">
        <v>591</v>
      </c>
      <c r="F78" s="27" t="s">
        <v>3</v>
      </c>
      <c r="G78" s="27" t="s">
        <v>4</v>
      </c>
      <c r="H78" s="27" t="s">
        <v>5</v>
      </c>
      <c r="I78" s="27" t="s">
        <v>6</v>
      </c>
      <c r="J78" s="27">
        <v>1</v>
      </c>
      <c r="K78" s="27">
        <v>2</v>
      </c>
      <c r="L78" s="27">
        <v>3</v>
      </c>
      <c r="M78" s="27">
        <v>4</v>
      </c>
      <c r="N78" s="27">
        <v>5</v>
      </c>
      <c r="O78" s="27">
        <v>6</v>
      </c>
      <c r="P78" s="27">
        <v>7</v>
      </c>
      <c r="Q78" s="27">
        <v>8</v>
      </c>
      <c r="R78" s="27">
        <v>9</v>
      </c>
      <c r="S78" s="27">
        <v>10</v>
      </c>
      <c r="T78" s="27">
        <v>11</v>
      </c>
      <c r="U78" s="27">
        <v>12</v>
      </c>
      <c r="V78" s="27">
        <v>13</v>
      </c>
      <c r="W78" s="27">
        <v>14</v>
      </c>
      <c r="X78" s="27">
        <v>15</v>
      </c>
      <c r="Y78" s="27">
        <v>16</v>
      </c>
      <c r="Z78" s="27">
        <v>17</v>
      </c>
      <c r="AA78" s="27">
        <v>18</v>
      </c>
      <c r="AB78" s="27">
        <v>19</v>
      </c>
      <c r="AC78" s="27">
        <v>20</v>
      </c>
      <c r="AD78" s="27">
        <v>21</v>
      </c>
      <c r="AE78" s="27" t="s">
        <v>969</v>
      </c>
      <c r="AF78" s="27" t="s">
        <v>970</v>
      </c>
      <c r="AG78" s="27" t="s">
        <v>971</v>
      </c>
      <c r="AH78" s="27" t="s">
        <v>972</v>
      </c>
    </row>
    <row r="79" spans="1:34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34" ht="45" x14ac:dyDescent="0.25">
      <c r="A80" s="29">
        <v>1</v>
      </c>
      <c r="B80" s="30" t="s">
        <v>1024</v>
      </c>
      <c r="C80" s="30" t="s">
        <v>1025</v>
      </c>
      <c r="D80" s="30">
        <v>1997</v>
      </c>
      <c r="E80" s="30">
        <v>1993</v>
      </c>
      <c r="F80" s="30" t="s">
        <v>1026</v>
      </c>
      <c r="G80" s="30" t="s">
        <v>43</v>
      </c>
      <c r="H80" s="30" t="s">
        <v>895</v>
      </c>
      <c r="I80" s="30" t="s">
        <v>54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2</v>
      </c>
      <c r="V80" s="29">
        <v>0</v>
      </c>
      <c r="W80" s="29">
        <v>2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2</v>
      </c>
      <c r="AD80" s="29">
        <v>0</v>
      </c>
      <c r="AE80" s="31">
        <v>129.55000000000001</v>
      </c>
      <c r="AF80" s="29">
        <f t="shared" ref="AF80:AF90" si="15">SUM(J80:AD80)</f>
        <v>6</v>
      </c>
      <c r="AG80" s="31">
        <f t="shared" ref="AG80:AG90" si="16">AE80+AF80</f>
        <v>135.55000000000001</v>
      </c>
      <c r="AH80" s="31">
        <f t="shared" ref="AH80:AH90" si="17">IF( AND(ISNUMBER(AG$80),ISNUMBER(AG80)),(AG80-AG$80)/AG$80*100,"")</f>
        <v>0</v>
      </c>
    </row>
    <row r="81" spans="1:34" ht="90" x14ac:dyDescent="0.25">
      <c r="A81" s="5">
        <v>2</v>
      </c>
      <c r="B81" s="16" t="s">
        <v>1031</v>
      </c>
      <c r="C81" s="16" t="s">
        <v>1032</v>
      </c>
      <c r="D81" s="16">
        <v>2000</v>
      </c>
      <c r="E81" s="16">
        <v>1999</v>
      </c>
      <c r="F81" s="16" t="s">
        <v>986</v>
      </c>
      <c r="G81" s="16" t="s">
        <v>915</v>
      </c>
      <c r="H81" s="16" t="s">
        <v>562</v>
      </c>
      <c r="I81" s="16" t="s">
        <v>916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0</v>
      </c>
      <c r="X81" s="5">
        <v>2</v>
      </c>
      <c r="Y81" s="5">
        <v>0</v>
      </c>
      <c r="Z81" s="5">
        <v>0</v>
      </c>
      <c r="AA81" s="5">
        <v>0</v>
      </c>
      <c r="AB81" s="5">
        <v>0</v>
      </c>
      <c r="AC81" s="5">
        <v>2</v>
      </c>
      <c r="AD81" s="5">
        <v>0</v>
      </c>
      <c r="AE81" s="32">
        <v>130.12</v>
      </c>
      <c r="AF81" s="5">
        <f t="shared" si="15"/>
        <v>6</v>
      </c>
      <c r="AG81" s="32">
        <f t="shared" si="16"/>
        <v>136.12</v>
      </c>
      <c r="AH81" s="32">
        <f t="shared" si="17"/>
        <v>0.42050903725562017</v>
      </c>
    </row>
    <row r="82" spans="1:34" ht="120" x14ac:dyDescent="0.25">
      <c r="A82" s="5">
        <v>3</v>
      </c>
      <c r="B82" s="16" t="s">
        <v>1034</v>
      </c>
      <c r="C82" s="16" t="s">
        <v>1035</v>
      </c>
      <c r="D82" s="16">
        <v>2001</v>
      </c>
      <c r="E82" s="16">
        <v>1996</v>
      </c>
      <c r="F82" s="16" t="s">
        <v>1003</v>
      </c>
      <c r="G82" s="16" t="s">
        <v>90</v>
      </c>
      <c r="H82" s="16" t="s">
        <v>953</v>
      </c>
      <c r="I82" s="16" t="s">
        <v>954</v>
      </c>
      <c r="J82" s="5">
        <v>0</v>
      </c>
      <c r="K82" s="5">
        <v>2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2</v>
      </c>
      <c r="U82" s="5">
        <v>2</v>
      </c>
      <c r="V82" s="5">
        <v>0</v>
      </c>
      <c r="W82" s="5">
        <v>2</v>
      </c>
      <c r="X82" s="5">
        <v>2</v>
      </c>
      <c r="Y82" s="5">
        <v>0</v>
      </c>
      <c r="Z82" s="5">
        <v>0</v>
      </c>
      <c r="AA82" s="5">
        <v>0</v>
      </c>
      <c r="AB82" s="5">
        <v>0</v>
      </c>
      <c r="AC82" s="5">
        <v>2</v>
      </c>
      <c r="AD82" s="5">
        <v>0</v>
      </c>
      <c r="AE82" s="32">
        <v>127.72</v>
      </c>
      <c r="AF82" s="5">
        <f t="shared" si="15"/>
        <v>12</v>
      </c>
      <c r="AG82" s="32">
        <f t="shared" si="16"/>
        <v>139.72</v>
      </c>
      <c r="AH82" s="32">
        <f t="shared" si="17"/>
        <v>3.076355588343775</v>
      </c>
    </row>
    <row r="83" spans="1:34" ht="45" x14ac:dyDescent="0.25">
      <c r="A83" s="5" t="s">
        <v>8</v>
      </c>
      <c r="B83" s="16" t="s">
        <v>1027</v>
      </c>
      <c r="C83" s="16" t="s">
        <v>1028</v>
      </c>
      <c r="D83" s="16">
        <v>1987</v>
      </c>
      <c r="E83" s="16">
        <v>1986</v>
      </c>
      <c r="F83" s="16" t="s">
        <v>986</v>
      </c>
      <c r="G83" s="16" t="s">
        <v>75</v>
      </c>
      <c r="H83" s="16" t="s">
        <v>901</v>
      </c>
      <c r="I83" s="16" t="s">
        <v>230</v>
      </c>
      <c r="J83" s="5">
        <v>0</v>
      </c>
      <c r="K83" s="5">
        <v>2</v>
      </c>
      <c r="L83" s="5">
        <v>2</v>
      </c>
      <c r="M83" s="5">
        <v>2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2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2">
        <v>135.9</v>
      </c>
      <c r="AF83" s="5">
        <f t="shared" si="15"/>
        <v>8</v>
      </c>
      <c r="AG83" s="32">
        <f t="shared" si="16"/>
        <v>143.9</v>
      </c>
      <c r="AH83" s="32">
        <f t="shared" si="17"/>
        <v>6.1600885282183642</v>
      </c>
    </row>
    <row r="84" spans="1:34" ht="75" x14ac:dyDescent="0.25">
      <c r="A84" s="5">
        <v>4</v>
      </c>
      <c r="B84" s="16" t="s">
        <v>1019</v>
      </c>
      <c r="C84" s="16" t="s">
        <v>1020</v>
      </c>
      <c r="D84" s="16">
        <v>1998</v>
      </c>
      <c r="E84" s="16">
        <v>1996</v>
      </c>
      <c r="F84" s="16" t="s">
        <v>986</v>
      </c>
      <c r="G84" s="16" t="s">
        <v>67</v>
      </c>
      <c r="H84" s="16" t="s">
        <v>773</v>
      </c>
      <c r="I84" s="16" t="s">
        <v>905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2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2</v>
      </c>
      <c r="AD84" s="5">
        <v>0</v>
      </c>
      <c r="AE84" s="32">
        <v>141.52000000000001</v>
      </c>
      <c r="AF84" s="5">
        <f t="shared" si="15"/>
        <v>4</v>
      </c>
      <c r="AG84" s="32">
        <f t="shared" si="16"/>
        <v>145.52000000000001</v>
      </c>
      <c r="AH84" s="32">
        <f t="shared" si="17"/>
        <v>7.3552194762080401</v>
      </c>
    </row>
    <row r="85" spans="1:34" ht="60" x14ac:dyDescent="0.25">
      <c r="A85" s="5">
        <v>5</v>
      </c>
      <c r="B85" s="16" t="s">
        <v>1033</v>
      </c>
      <c r="C85" s="16" t="s">
        <v>1000</v>
      </c>
      <c r="D85" s="16">
        <v>2003</v>
      </c>
      <c r="E85" s="16">
        <v>2003</v>
      </c>
      <c r="F85" s="16" t="s">
        <v>994</v>
      </c>
      <c r="G85" s="16" t="s">
        <v>48</v>
      </c>
      <c r="H85" s="16" t="s">
        <v>371</v>
      </c>
      <c r="I85" s="16" t="s">
        <v>372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2</v>
      </c>
      <c r="U85" s="5">
        <v>0</v>
      </c>
      <c r="V85" s="5">
        <v>0</v>
      </c>
      <c r="W85" s="5">
        <v>0</v>
      </c>
      <c r="X85" s="5">
        <v>2</v>
      </c>
      <c r="Y85" s="5">
        <v>2</v>
      </c>
      <c r="Z85" s="5">
        <v>0</v>
      </c>
      <c r="AA85" s="5">
        <v>0</v>
      </c>
      <c r="AB85" s="5">
        <v>0</v>
      </c>
      <c r="AC85" s="5">
        <v>2</v>
      </c>
      <c r="AD85" s="5">
        <v>0</v>
      </c>
      <c r="AE85" s="32">
        <v>147.29</v>
      </c>
      <c r="AF85" s="5">
        <f t="shared" si="15"/>
        <v>8</v>
      </c>
      <c r="AG85" s="32">
        <f t="shared" si="16"/>
        <v>155.29</v>
      </c>
      <c r="AH85" s="32">
        <f t="shared" si="17"/>
        <v>14.562891921800059</v>
      </c>
    </row>
    <row r="86" spans="1:34" ht="150" x14ac:dyDescent="0.25">
      <c r="A86" s="5">
        <v>6</v>
      </c>
      <c r="B86" s="16" t="s">
        <v>1021</v>
      </c>
      <c r="C86" s="16" t="s">
        <v>1022</v>
      </c>
      <c r="D86" s="16">
        <v>2003</v>
      </c>
      <c r="E86" s="16">
        <v>1998</v>
      </c>
      <c r="F86" s="16" t="s">
        <v>1023</v>
      </c>
      <c r="G86" s="16" t="s">
        <v>116</v>
      </c>
      <c r="H86" s="16" t="s">
        <v>910</v>
      </c>
      <c r="I86" s="16" t="s">
        <v>911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2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2</v>
      </c>
      <c r="Y86" s="5">
        <v>0</v>
      </c>
      <c r="Z86" s="5">
        <v>2</v>
      </c>
      <c r="AA86" s="5">
        <v>2</v>
      </c>
      <c r="AB86" s="5">
        <v>0</v>
      </c>
      <c r="AC86" s="5">
        <v>50</v>
      </c>
      <c r="AD86" s="5">
        <v>0</v>
      </c>
      <c r="AE86" s="32">
        <v>144.74</v>
      </c>
      <c r="AF86" s="5">
        <f t="shared" si="15"/>
        <v>58</v>
      </c>
      <c r="AG86" s="32">
        <f t="shared" si="16"/>
        <v>202.74</v>
      </c>
      <c r="AH86" s="32">
        <f t="shared" si="17"/>
        <v>49.568424935448171</v>
      </c>
    </row>
    <row r="87" spans="1:34" ht="75" x14ac:dyDescent="0.25">
      <c r="A87" s="5">
        <v>7</v>
      </c>
      <c r="B87" s="16" t="s">
        <v>1037</v>
      </c>
      <c r="C87" s="16" t="s">
        <v>1038</v>
      </c>
      <c r="D87" s="16">
        <v>2002</v>
      </c>
      <c r="E87" s="16">
        <v>1998</v>
      </c>
      <c r="F87" s="16" t="s">
        <v>994</v>
      </c>
      <c r="G87" s="16" t="s">
        <v>43</v>
      </c>
      <c r="H87" s="16" t="s">
        <v>44</v>
      </c>
      <c r="I87" s="16" t="s">
        <v>940</v>
      </c>
      <c r="J87" s="5">
        <v>0</v>
      </c>
      <c r="K87" s="5">
        <v>0</v>
      </c>
      <c r="L87" s="5">
        <v>2</v>
      </c>
      <c r="M87" s="5">
        <v>0</v>
      </c>
      <c r="N87" s="5">
        <v>0</v>
      </c>
      <c r="O87" s="5">
        <v>0</v>
      </c>
      <c r="P87" s="5">
        <v>2</v>
      </c>
      <c r="Q87" s="5">
        <v>50</v>
      </c>
      <c r="R87" s="5">
        <v>0</v>
      </c>
      <c r="S87" s="5">
        <v>0</v>
      </c>
      <c r="T87" s="5">
        <v>0</v>
      </c>
      <c r="U87" s="5">
        <v>2</v>
      </c>
      <c r="V87" s="5">
        <v>0</v>
      </c>
      <c r="W87" s="5">
        <v>2</v>
      </c>
      <c r="X87" s="5">
        <v>0</v>
      </c>
      <c r="Y87" s="5">
        <v>2</v>
      </c>
      <c r="Z87" s="5">
        <v>0</v>
      </c>
      <c r="AA87" s="5">
        <v>2</v>
      </c>
      <c r="AB87" s="5">
        <v>0</v>
      </c>
      <c r="AC87" s="5">
        <v>0</v>
      </c>
      <c r="AD87" s="5">
        <v>0</v>
      </c>
      <c r="AE87" s="32">
        <v>156.08000000000001</v>
      </c>
      <c r="AF87" s="5">
        <f t="shared" si="15"/>
        <v>62</v>
      </c>
      <c r="AG87" s="32">
        <f t="shared" si="16"/>
        <v>218.08</v>
      </c>
      <c r="AH87" s="32">
        <f t="shared" si="17"/>
        <v>60.885282183696042</v>
      </c>
    </row>
    <row r="88" spans="1:34" ht="135" x14ac:dyDescent="0.25">
      <c r="A88" s="5">
        <v>8</v>
      </c>
      <c r="B88" s="16" t="s">
        <v>1039</v>
      </c>
      <c r="C88" s="16" t="s">
        <v>1040</v>
      </c>
      <c r="D88" s="16">
        <v>2004</v>
      </c>
      <c r="E88" s="16">
        <v>2002</v>
      </c>
      <c r="F88" s="16" t="s">
        <v>1041</v>
      </c>
      <c r="G88" s="16" t="s">
        <v>48</v>
      </c>
      <c r="H88" s="16" t="s">
        <v>948</v>
      </c>
      <c r="I88" s="16" t="s">
        <v>949</v>
      </c>
      <c r="J88" s="5">
        <v>2</v>
      </c>
      <c r="K88" s="5">
        <v>2</v>
      </c>
      <c r="L88" s="5">
        <v>0</v>
      </c>
      <c r="M88" s="5">
        <v>0</v>
      </c>
      <c r="N88" s="5">
        <v>0</v>
      </c>
      <c r="O88" s="5">
        <v>2</v>
      </c>
      <c r="P88" s="5">
        <v>0</v>
      </c>
      <c r="Q88" s="5">
        <v>2</v>
      </c>
      <c r="R88" s="5">
        <v>2</v>
      </c>
      <c r="S88" s="5">
        <v>2</v>
      </c>
      <c r="T88" s="5">
        <v>0</v>
      </c>
      <c r="U88" s="5">
        <v>0</v>
      </c>
      <c r="V88" s="5">
        <v>0</v>
      </c>
      <c r="W88" s="5">
        <v>0</v>
      </c>
      <c r="X88" s="5">
        <v>2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2">
        <v>219.28</v>
      </c>
      <c r="AF88" s="5">
        <f t="shared" si="15"/>
        <v>14</v>
      </c>
      <c r="AG88" s="32">
        <f t="shared" si="16"/>
        <v>233.28</v>
      </c>
      <c r="AH88" s="32">
        <f t="shared" si="17"/>
        <v>72.098856510512704</v>
      </c>
    </row>
    <row r="89" spans="1:34" ht="90" x14ac:dyDescent="0.25">
      <c r="A89" s="5">
        <v>9</v>
      </c>
      <c r="B89" s="16" t="s">
        <v>1036</v>
      </c>
      <c r="C89" s="16" t="s">
        <v>1000</v>
      </c>
      <c r="D89" s="16">
        <v>2003</v>
      </c>
      <c r="E89" s="16">
        <v>2003</v>
      </c>
      <c r="F89" s="16" t="s">
        <v>994</v>
      </c>
      <c r="G89" s="16" t="s">
        <v>90</v>
      </c>
      <c r="H89" s="16" t="s">
        <v>113</v>
      </c>
      <c r="I89" s="16" t="s">
        <v>474</v>
      </c>
      <c r="J89" s="5">
        <v>2</v>
      </c>
      <c r="K89" s="5">
        <v>50</v>
      </c>
      <c r="L89" s="5">
        <v>2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2</v>
      </c>
      <c r="S89" s="5">
        <v>2</v>
      </c>
      <c r="T89" s="5">
        <v>2</v>
      </c>
      <c r="U89" s="5">
        <v>50</v>
      </c>
      <c r="V89" s="5">
        <v>0</v>
      </c>
      <c r="W89" s="5">
        <v>0</v>
      </c>
      <c r="X89" s="5">
        <v>2</v>
      </c>
      <c r="Y89" s="5">
        <v>0</v>
      </c>
      <c r="Z89" s="5">
        <v>0</v>
      </c>
      <c r="AA89" s="5">
        <v>2</v>
      </c>
      <c r="AB89" s="5">
        <v>0</v>
      </c>
      <c r="AC89" s="5">
        <v>0</v>
      </c>
      <c r="AD89" s="5">
        <v>0</v>
      </c>
      <c r="AE89" s="32">
        <v>152.59</v>
      </c>
      <c r="AF89" s="5">
        <f t="shared" si="15"/>
        <v>116</v>
      </c>
      <c r="AG89" s="32">
        <f t="shared" si="16"/>
        <v>268.59000000000003</v>
      </c>
      <c r="AH89" s="32">
        <f t="shared" si="17"/>
        <v>98.148284765769105</v>
      </c>
    </row>
    <row r="90" spans="1:34" ht="75" x14ac:dyDescent="0.25">
      <c r="A90" s="5">
        <v>10</v>
      </c>
      <c r="B90" s="16" t="s">
        <v>1029</v>
      </c>
      <c r="C90" s="16" t="s">
        <v>1030</v>
      </c>
      <c r="D90" s="16">
        <v>2000</v>
      </c>
      <c r="E90" s="16">
        <v>1998</v>
      </c>
      <c r="F90" s="16" t="s">
        <v>1003</v>
      </c>
      <c r="G90" s="16" t="s">
        <v>920</v>
      </c>
      <c r="H90" s="16" t="s">
        <v>921</v>
      </c>
      <c r="I90" s="16" t="s">
        <v>922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32"/>
      <c r="AF90" s="5">
        <f t="shared" si="15"/>
        <v>0</v>
      </c>
      <c r="AG90" s="32" t="s">
        <v>973</v>
      </c>
      <c r="AH90" s="32" t="str">
        <f t="shared" si="17"/>
        <v/>
      </c>
    </row>
  </sheetData>
  <mergeCells count="216">
    <mergeCell ref="AC78:AC79"/>
    <mergeCell ref="AD78:AD79"/>
    <mergeCell ref="AE78:AE79"/>
    <mergeCell ref="AF78:AF79"/>
    <mergeCell ref="AG78:AG79"/>
    <mergeCell ref="AH78:AH79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K78:K79"/>
    <mergeCell ref="L78:L79"/>
    <mergeCell ref="M78:M79"/>
    <mergeCell ref="N78:N79"/>
    <mergeCell ref="O78:O79"/>
    <mergeCell ref="P78:P79"/>
    <mergeCell ref="F78:F79"/>
    <mergeCell ref="G78:G79"/>
    <mergeCell ref="H78:H79"/>
    <mergeCell ref="I78:I79"/>
    <mergeCell ref="A77:J77"/>
    <mergeCell ref="J78:J79"/>
    <mergeCell ref="AD64:AD65"/>
    <mergeCell ref="AE64:AE65"/>
    <mergeCell ref="AF64:AF65"/>
    <mergeCell ref="AG64:AG65"/>
    <mergeCell ref="AH64:AH65"/>
    <mergeCell ref="A78:A79"/>
    <mergeCell ref="B78:B79"/>
    <mergeCell ref="C78:C79"/>
    <mergeCell ref="D78:D79"/>
    <mergeCell ref="E78:E79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AC50:AC51"/>
    <mergeCell ref="AD50:AD51"/>
    <mergeCell ref="AE50:AE51"/>
    <mergeCell ref="AF50:AF51"/>
    <mergeCell ref="AG50:AG51"/>
    <mergeCell ref="AH50:AH51"/>
    <mergeCell ref="W50:W51"/>
    <mergeCell ref="X50:X51"/>
    <mergeCell ref="Y50:Y51"/>
    <mergeCell ref="Z50:Z51"/>
    <mergeCell ref="AA50:AA51"/>
    <mergeCell ref="AB50:AB51"/>
    <mergeCell ref="Q50:Q51"/>
    <mergeCell ref="R50:R51"/>
    <mergeCell ref="S50:S51"/>
    <mergeCell ref="T50:T51"/>
    <mergeCell ref="U50:U51"/>
    <mergeCell ref="V50:V51"/>
    <mergeCell ref="K50:K51"/>
    <mergeCell ref="L50:L51"/>
    <mergeCell ref="M50:M51"/>
    <mergeCell ref="N50:N51"/>
    <mergeCell ref="O50:O51"/>
    <mergeCell ref="P50:P51"/>
    <mergeCell ref="F50:F51"/>
    <mergeCell ref="G50:G51"/>
    <mergeCell ref="H50:H51"/>
    <mergeCell ref="I50:I51"/>
    <mergeCell ref="A49:J49"/>
    <mergeCell ref="J50:J51"/>
    <mergeCell ref="AD36:AD37"/>
    <mergeCell ref="AE36:AE37"/>
    <mergeCell ref="AF36:AF37"/>
    <mergeCell ref="AG36:AG37"/>
    <mergeCell ref="AH36:AH37"/>
    <mergeCell ref="A50:A51"/>
    <mergeCell ref="B50:B51"/>
    <mergeCell ref="C50:C51"/>
    <mergeCell ref="D50:D51"/>
    <mergeCell ref="E50:E51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C22:AC23"/>
    <mergeCell ref="AD22:AD23"/>
    <mergeCell ref="AE22:AE23"/>
    <mergeCell ref="AF22:AF23"/>
    <mergeCell ref="AG22:AG23"/>
    <mergeCell ref="AH22:AH23"/>
    <mergeCell ref="W22:W23"/>
    <mergeCell ref="X22:X23"/>
    <mergeCell ref="Y22:Y23"/>
    <mergeCell ref="Z22:Z23"/>
    <mergeCell ref="AA22:AA23"/>
    <mergeCell ref="AB22:AB23"/>
    <mergeCell ref="Q22:Q23"/>
    <mergeCell ref="R22:R23"/>
    <mergeCell ref="S22:S23"/>
    <mergeCell ref="T22:T23"/>
    <mergeCell ref="U22:U23"/>
    <mergeCell ref="V22:V23"/>
    <mergeCell ref="K22:K23"/>
    <mergeCell ref="L22:L23"/>
    <mergeCell ref="M22:M23"/>
    <mergeCell ref="N22:N23"/>
    <mergeCell ref="O22:O23"/>
    <mergeCell ref="P22:P23"/>
    <mergeCell ref="F22:F23"/>
    <mergeCell ref="G22:G23"/>
    <mergeCell ref="H22:H23"/>
    <mergeCell ref="I22:I23"/>
    <mergeCell ref="A21:J21"/>
    <mergeCell ref="J22:J23"/>
    <mergeCell ref="AD8:AD9"/>
    <mergeCell ref="AE8:AE9"/>
    <mergeCell ref="AF8:AF9"/>
    <mergeCell ref="AG8:AG9"/>
    <mergeCell ref="AH8:AH9"/>
    <mergeCell ref="A22:A23"/>
    <mergeCell ref="B22:B23"/>
    <mergeCell ref="C22:C23"/>
    <mergeCell ref="D22:D23"/>
    <mergeCell ref="E22:E2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  <ignoredErrors>
    <ignoredError sqref="AF10:AF19 AF24:AF33 AF38:AF47 AF52:AF61 AF66:AF75 AF80:AF8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1" x14ac:dyDescent="0.25">
      <c r="A4" s="23" t="s">
        <v>1051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3.25" x14ac:dyDescent="0.25">
      <c r="A5" s="24" t="s">
        <v>966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 t="s">
        <v>969</v>
      </c>
      <c r="K8" s="27" t="s">
        <v>970</v>
      </c>
      <c r="L8" s="27" t="s">
        <v>971</v>
      </c>
      <c r="M8" s="27" t="s">
        <v>972</v>
      </c>
    </row>
    <row r="9" spans="1:1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90" x14ac:dyDescent="0.25">
      <c r="A10" s="29"/>
      <c r="B10" s="30" t="s">
        <v>575</v>
      </c>
      <c r="C10" s="30">
        <v>1990</v>
      </c>
      <c r="D10" s="30">
        <v>1990</v>
      </c>
      <c r="E10" s="30">
        <v>1990</v>
      </c>
      <c r="F10" s="30" t="s">
        <v>121</v>
      </c>
      <c r="G10" s="30" t="s">
        <v>576</v>
      </c>
      <c r="H10" s="30" t="s">
        <v>577</v>
      </c>
      <c r="I10" s="30" t="s">
        <v>578</v>
      </c>
      <c r="J10" s="31">
        <v>89.48</v>
      </c>
      <c r="K10" s="29">
        <v>2</v>
      </c>
      <c r="L10" s="31">
        <f t="shared" ref="L10:L19" si="0">J10+K10</f>
        <v>91.48</v>
      </c>
      <c r="M10" s="31">
        <f t="shared" ref="M10:M19" si="1">IF( AND(ISNUMBER(L$10),ISNUMBER(L10)),(L10-L$10)/L$10*100,"")</f>
        <v>0</v>
      </c>
    </row>
    <row r="11" spans="1:13" ht="45" x14ac:dyDescent="0.25">
      <c r="A11" s="5"/>
      <c r="B11" s="16" t="s">
        <v>164</v>
      </c>
      <c r="C11" s="16">
        <v>1994</v>
      </c>
      <c r="D11" s="16">
        <v>1994</v>
      </c>
      <c r="E11" s="16">
        <v>1994</v>
      </c>
      <c r="F11" s="16" t="s">
        <v>25</v>
      </c>
      <c r="G11" s="16" t="s">
        <v>36</v>
      </c>
      <c r="H11" s="16" t="s">
        <v>125</v>
      </c>
      <c r="I11" s="16" t="s">
        <v>38</v>
      </c>
      <c r="J11" s="32">
        <v>92.69</v>
      </c>
      <c r="K11" s="5">
        <v>0</v>
      </c>
      <c r="L11" s="32">
        <f t="shared" si="0"/>
        <v>92.69</v>
      </c>
      <c r="M11" s="32">
        <f t="shared" si="1"/>
        <v>1.3226934849147287</v>
      </c>
    </row>
    <row r="12" spans="1:13" ht="60" x14ac:dyDescent="0.25">
      <c r="A12" s="5"/>
      <c r="B12" s="16" t="s">
        <v>295</v>
      </c>
      <c r="C12" s="16">
        <v>1999</v>
      </c>
      <c r="D12" s="16">
        <v>1999</v>
      </c>
      <c r="E12" s="16">
        <v>1999</v>
      </c>
      <c r="F12" s="16" t="s">
        <v>11</v>
      </c>
      <c r="G12" s="16" t="s">
        <v>12</v>
      </c>
      <c r="H12" s="16" t="s">
        <v>13</v>
      </c>
      <c r="I12" s="16" t="s">
        <v>647</v>
      </c>
      <c r="J12" s="32">
        <v>96.95</v>
      </c>
      <c r="K12" s="5">
        <v>0</v>
      </c>
      <c r="L12" s="32">
        <f t="shared" si="0"/>
        <v>96.95</v>
      </c>
      <c r="M12" s="32">
        <f t="shared" si="1"/>
        <v>5.9794490599038026</v>
      </c>
    </row>
    <row r="13" spans="1:13" ht="45" x14ac:dyDescent="0.25">
      <c r="A13" s="5"/>
      <c r="B13" s="16" t="s">
        <v>469</v>
      </c>
      <c r="C13" s="16">
        <v>2003</v>
      </c>
      <c r="D13" s="16">
        <v>2003</v>
      </c>
      <c r="E13" s="16">
        <v>2003</v>
      </c>
      <c r="F13" s="16" t="s">
        <v>11</v>
      </c>
      <c r="G13" s="16" t="s">
        <v>12</v>
      </c>
      <c r="H13" s="16" t="s">
        <v>13</v>
      </c>
      <c r="I13" s="16" t="s">
        <v>14</v>
      </c>
      <c r="J13" s="32">
        <v>94</v>
      </c>
      <c r="K13" s="5">
        <v>4</v>
      </c>
      <c r="L13" s="32">
        <f t="shared" si="0"/>
        <v>98</v>
      </c>
      <c r="M13" s="32">
        <f t="shared" si="1"/>
        <v>7.1272409269785699</v>
      </c>
    </row>
    <row r="14" spans="1:13" ht="45" x14ac:dyDescent="0.25">
      <c r="A14" s="5"/>
      <c r="B14" s="16" t="s">
        <v>427</v>
      </c>
      <c r="C14" s="16">
        <v>2000</v>
      </c>
      <c r="D14" s="16">
        <v>2000</v>
      </c>
      <c r="E14" s="16">
        <v>2000</v>
      </c>
      <c r="F14" s="16" t="s">
        <v>11</v>
      </c>
      <c r="G14" s="16" t="s">
        <v>82</v>
      </c>
      <c r="H14" s="16" t="s">
        <v>222</v>
      </c>
      <c r="I14" s="16" t="s">
        <v>428</v>
      </c>
      <c r="J14" s="32">
        <v>98.94</v>
      </c>
      <c r="K14" s="5">
        <v>0</v>
      </c>
      <c r="L14" s="32">
        <f t="shared" si="0"/>
        <v>98.94</v>
      </c>
      <c r="M14" s="32">
        <f t="shared" si="1"/>
        <v>8.1547879317883609</v>
      </c>
    </row>
    <row r="15" spans="1:13" ht="60" x14ac:dyDescent="0.25">
      <c r="A15" s="5"/>
      <c r="B15" s="16" t="s">
        <v>305</v>
      </c>
      <c r="C15" s="16">
        <v>2000</v>
      </c>
      <c r="D15" s="16">
        <v>2000</v>
      </c>
      <c r="E15" s="16">
        <v>2000</v>
      </c>
      <c r="F15" s="16" t="s">
        <v>25</v>
      </c>
      <c r="G15" s="16" t="s">
        <v>36</v>
      </c>
      <c r="H15" s="16" t="s">
        <v>306</v>
      </c>
      <c r="I15" s="16" t="s">
        <v>180</v>
      </c>
      <c r="J15" s="32">
        <v>96.91</v>
      </c>
      <c r="K15" s="5">
        <v>6</v>
      </c>
      <c r="L15" s="32">
        <f t="shared" si="0"/>
        <v>102.91</v>
      </c>
      <c r="M15" s="32">
        <f t="shared" si="1"/>
        <v>12.494534324442492</v>
      </c>
    </row>
    <row r="16" spans="1:13" ht="30" x14ac:dyDescent="0.25">
      <c r="A16" s="5"/>
      <c r="B16" s="16" t="s">
        <v>179</v>
      </c>
      <c r="C16" s="16">
        <v>1989</v>
      </c>
      <c r="D16" s="16">
        <v>1989</v>
      </c>
      <c r="E16" s="16">
        <v>1989</v>
      </c>
      <c r="F16" s="16" t="s">
        <v>25</v>
      </c>
      <c r="G16" s="16" t="s">
        <v>36</v>
      </c>
      <c r="H16" s="16" t="s">
        <v>125</v>
      </c>
      <c r="I16" s="16" t="s">
        <v>180</v>
      </c>
      <c r="J16" s="32">
        <v>101.24</v>
      </c>
      <c r="K16" s="5">
        <v>2</v>
      </c>
      <c r="L16" s="32">
        <f t="shared" si="0"/>
        <v>103.24</v>
      </c>
      <c r="M16" s="32">
        <f t="shared" si="1"/>
        <v>12.855268911237419</v>
      </c>
    </row>
    <row r="17" spans="1:13" ht="60" x14ac:dyDescent="0.25">
      <c r="A17" s="5"/>
      <c r="B17" s="16" t="s">
        <v>338</v>
      </c>
      <c r="C17" s="16">
        <v>2002</v>
      </c>
      <c r="D17" s="16">
        <v>2002</v>
      </c>
      <c r="E17" s="16">
        <v>2002</v>
      </c>
      <c r="F17" s="16" t="s">
        <v>11</v>
      </c>
      <c r="G17" s="16" t="s">
        <v>36</v>
      </c>
      <c r="H17" s="16" t="s">
        <v>37</v>
      </c>
      <c r="I17" s="16" t="s">
        <v>38</v>
      </c>
      <c r="J17" s="32">
        <v>112.62</v>
      </c>
      <c r="K17" s="5">
        <v>6</v>
      </c>
      <c r="L17" s="32">
        <f t="shared" si="0"/>
        <v>118.62</v>
      </c>
      <c r="M17" s="32">
        <f t="shared" si="1"/>
        <v>29.667686926104064</v>
      </c>
    </row>
    <row r="18" spans="1:13" ht="60" x14ac:dyDescent="0.25">
      <c r="A18" s="5"/>
      <c r="B18" s="16" t="s">
        <v>364</v>
      </c>
      <c r="C18" s="16">
        <v>1995</v>
      </c>
      <c r="D18" s="16">
        <v>1995</v>
      </c>
      <c r="E18" s="16">
        <v>1995</v>
      </c>
      <c r="F18" s="16" t="s">
        <v>25</v>
      </c>
      <c r="G18" s="16" t="s">
        <v>90</v>
      </c>
      <c r="H18" s="16" t="s">
        <v>365</v>
      </c>
      <c r="I18" s="16" t="s">
        <v>366</v>
      </c>
      <c r="J18" s="32">
        <v>95.24</v>
      </c>
      <c r="K18" s="5">
        <v>52</v>
      </c>
      <c r="L18" s="32">
        <f t="shared" si="0"/>
        <v>147.24</v>
      </c>
      <c r="M18" s="32">
        <f t="shared" si="1"/>
        <v>60.953213817227812</v>
      </c>
    </row>
    <row r="19" spans="1:13" ht="45" x14ac:dyDescent="0.25">
      <c r="A19" s="5"/>
      <c r="B19" s="16" t="s">
        <v>56</v>
      </c>
      <c r="C19" s="16">
        <v>2002</v>
      </c>
      <c r="D19" s="16">
        <v>2002</v>
      </c>
      <c r="E19" s="16">
        <v>2002</v>
      </c>
      <c r="F19" s="16" t="s">
        <v>11</v>
      </c>
      <c r="G19" s="16" t="s">
        <v>12</v>
      </c>
      <c r="H19" s="16" t="s">
        <v>13</v>
      </c>
      <c r="I19" s="16" t="s">
        <v>14</v>
      </c>
      <c r="J19" s="32">
        <v>100.9</v>
      </c>
      <c r="K19" s="5">
        <v>52</v>
      </c>
      <c r="L19" s="32">
        <f t="shared" si="0"/>
        <v>152.9</v>
      </c>
      <c r="M19" s="32">
        <f t="shared" si="1"/>
        <v>67.14035854831657</v>
      </c>
    </row>
    <row r="21" spans="1:13" ht="18.75" x14ac:dyDescent="0.25">
      <c r="A21" s="20" t="s">
        <v>983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3" x14ac:dyDescent="0.25">
      <c r="A22" s="27" t="s">
        <v>967</v>
      </c>
      <c r="B22" s="27" t="s">
        <v>1</v>
      </c>
      <c r="C22" s="27" t="s">
        <v>2</v>
      </c>
      <c r="D22" s="27" t="s">
        <v>590</v>
      </c>
      <c r="E22" s="27" t="s">
        <v>591</v>
      </c>
      <c r="F22" s="27" t="s">
        <v>3</v>
      </c>
      <c r="G22" s="27" t="s">
        <v>4</v>
      </c>
      <c r="H22" s="27" t="s">
        <v>5</v>
      </c>
      <c r="I22" s="27" t="s">
        <v>6</v>
      </c>
      <c r="J22" s="27" t="s">
        <v>969</v>
      </c>
      <c r="K22" s="27" t="s">
        <v>970</v>
      </c>
      <c r="L22" s="27" t="s">
        <v>971</v>
      </c>
      <c r="M22" s="27" t="s">
        <v>972</v>
      </c>
    </row>
    <row r="23" spans="1:1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45" x14ac:dyDescent="0.25">
      <c r="A24" s="29"/>
      <c r="B24" s="30" t="s">
        <v>989</v>
      </c>
      <c r="C24" s="30" t="s">
        <v>990</v>
      </c>
      <c r="D24" s="30">
        <v>1995</v>
      </c>
      <c r="E24" s="30">
        <v>1995</v>
      </c>
      <c r="F24" s="30" t="s">
        <v>986</v>
      </c>
      <c r="G24" s="30" t="s">
        <v>90</v>
      </c>
      <c r="H24" s="30" t="s">
        <v>104</v>
      </c>
      <c r="I24" s="30" t="s">
        <v>105</v>
      </c>
      <c r="J24" s="31">
        <v>112.59</v>
      </c>
      <c r="K24" s="29">
        <v>0</v>
      </c>
      <c r="L24" s="31">
        <f t="shared" ref="L24:L33" si="2">J24+K24</f>
        <v>112.59</v>
      </c>
      <c r="M24" s="31">
        <f t="shared" ref="M24:M33" si="3">IF( AND(ISNUMBER(L$24),ISNUMBER(L24)),(L24-L$24)/L$24*100,"")</f>
        <v>0</v>
      </c>
    </row>
    <row r="25" spans="1:13" ht="90" x14ac:dyDescent="0.25">
      <c r="A25" s="5"/>
      <c r="B25" s="16" t="s">
        <v>987</v>
      </c>
      <c r="C25" s="16" t="s">
        <v>988</v>
      </c>
      <c r="D25" s="16">
        <v>1998</v>
      </c>
      <c r="E25" s="16">
        <v>1998</v>
      </c>
      <c r="F25" s="16" t="s">
        <v>986</v>
      </c>
      <c r="G25" s="16" t="s">
        <v>116</v>
      </c>
      <c r="H25" s="16" t="s">
        <v>273</v>
      </c>
      <c r="I25" s="16" t="s">
        <v>118</v>
      </c>
      <c r="J25" s="32">
        <v>110.61</v>
      </c>
      <c r="K25" s="5">
        <v>2</v>
      </c>
      <c r="L25" s="32">
        <f t="shared" si="2"/>
        <v>112.61</v>
      </c>
      <c r="M25" s="32">
        <f t="shared" si="3"/>
        <v>1.776356692423485E-2</v>
      </c>
    </row>
    <row r="26" spans="1:13" ht="30" x14ac:dyDescent="0.25">
      <c r="A26" s="5"/>
      <c r="B26" s="16" t="s">
        <v>997</v>
      </c>
      <c r="C26" s="16" t="s">
        <v>998</v>
      </c>
      <c r="D26" s="16">
        <v>1989</v>
      </c>
      <c r="E26" s="16">
        <v>1988</v>
      </c>
      <c r="F26" s="16" t="s">
        <v>986</v>
      </c>
      <c r="G26" s="16" t="s">
        <v>12</v>
      </c>
      <c r="H26" s="16" t="s">
        <v>27</v>
      </c>
      <c r="I26" s="16" t="s">
        <v>28</v>
      </c>
      <c r="J26" s="32">
        <v>123.22</v>
      </c>
      <c r="K26" s="5">
        <v>2</v>
      </c>
      <c r="L26" s="32">
        <f t="shared" si="2"/>
        <v>125.22</v>
      </c>
      <c r="M26" s="32">
        <f t="shared" si="3"/>
        <v>11.217692512656537</v>
      </c>
    </row>
    <row r="27" spans="1:13" ht="45" x14ac:dyDescent="0.25">
      <c r="A27" s="5"/>
      <c r="B27" s="16" t="s">
        <v>995</v>
      </c>
      <c r="C27" s="16" t="s">
        <v>996</v>
      </c>
      <c r="D27" s="16">
        <v>1991</v>
      </c>
      <c r="E27" s="16">
        <v>1987</v>
      </c>
      <c r="F27" s="16" t="s">
        <v>986</v>
      </c>
      <c r="G27" s="16" t="s">
        <v>82</v>
      </c>
      <c r="H27" s="16" t="s">
        <v>736</v>
      </c>
      <c r="I27" s="16" t="s">
        <v>737</v>
      </c>
      <c r="J27" s="32">
        <v>123.55</v>
      </c>
      <c r="K27" s="5">
        <v>4</v>
      </c>
      <c r="L27" s="32">
        <f t="shared" si="2"/>
        <v>127.55</v>
      </c>
      <c r="M27" s="32">
        <f t="shared" si="3"/>
        <v>13.287148059330308</v>
      </c>
    </row>
    <row r="28" spans="1:13" ht="30" x14ac:dyDescent="0.25">
      <c r="A28" s="5"/>
      <c r="B28" s="16" t="s">
        <v>993</v>
      </c>
      <c r="C28" s="16" t="s">
        <v>988</v>
      </c>
      <c r="D28" s="16">
        <v>1998</v>
      </c>
      <c r="E28" s="16">
        <v>1998</v>
      </c>
      <c r="F28" s="16" t="s">
        <v>994</v>
      </c>
      <c r="G28" s="16" t="s">
        <v>43</v>
      </c>
      <c r="H28" s="16" t="s">
        <v>53</v>
      </c>
      <c r="I28" s="16" t="s">
        <v>72</v>
      </c>
      <c r="J28" s="32">
        <v>120.74</v>
      </c>
      <c r="K28" s="5">
        <v>12</v>
      </c>
      <c r="L28" s="32">
        <f t="shared" si="2"/>
        <v>132.74</v>
      </c>
      <c r="M28" s="32">
        <f t="shared" si="3"/>
        <v>17.89679367617018</v>
      </c>
    </row>
    <row r="29" spans="1:13" ht="75" x14ac:dyDescent="0.25">
      <c r="A29" s="5"/>
      <c r="B29" s="16" t="s">
        <v>1004</v>
      </c>
      <c r="C29" s="16" t="s">
        <v>1005</v>
      </c>
      <c r="D29" s="16">
        <v>2000</v>
      </c>
      <c r="E29" s="16">
        <v>2000</v>
      </c>
      <c r="F29" s="16" t="s">
        <v>994</v>
      </c>
      <c r="G29" s="16" t="s">
        <v>291</v>
      </c>
      <c r="H29" s="16" t="s">
        <v>292</v>
      </c>
      <c r="I29" s="16" t="s">
        <v>744</v>
      </c>
      <c r="J29" s="32">
        <v>138.85</v>
      </c>
      <c r="K29" s="5">
        <v>10</v>
      </c>
      <c r="L29" s="32">
        <f t="shared" si="2"/>
        <v>148.85</v>
      </c>
      <c r="M29" s="32">
        <f t="shared" si="3"/>
        <v>32.205346833644185</v>
      </c>
    </row>
    <row r="30" spans="1:13" ht="30" x14ac:dyDescent="0.25">
      <c r="A30" s="5"/>
      <c r="B30" s="16" t="s">
        <v>1001</v>
      </c>
      <c r="C30" s="16" t="s">
        <v>1002</v>
      </c>
      <c r="D30" s="16">
        <v>2000</v>
      </c>
      <c r="E30" s="16">
        <v>1995</v>
      </c>
      <c r="F30" s="16" t="s">
        <v>1003</v>
      </c>
      <c r="G30" s="16" t="s">
        <v>82</v>
      </c>
      <c r="H30" s="16" t="s">
        <v>83</v>
      </c>
      <c r="I30" s="16" t="s">
        <v>714</v>
      </c>
      <c r="J30" s="32">
        <v>143.01</v>
      </c>
      <c r="K30" s="5">
        <v>12</v>
      </c>
      <c r="L30" s="32">
        <f t="shared" si="2"/>
        <v>155.01</v>
      </c>
      <c r="M30" s="32">
        <f t="shared" si="3"/>
        <v>37.676525446309604</v>
      </c>
    </row>
    <row r="31" spans="1:13" ht="60" x14ac:dyDescent="0.25">
      <c r="A31" s="5"/>
      <c r="B31" s="16" t="s">
        <v>984</v>
      </c>
      <c r="C31" s="16" t="s">
        <v>985</v>
      </c>
      <c r="D31" s="16">
        <v>1996</v>
      </c>
      <c r="E31" s="16">
        <v>1996</v>
      </c>
      <c r="F31" s="16" t="s">
        <v>986</v>
      </c>
      <c r="G31" s="16" t="s">
        <v>90</v>
      </c>
      <c r="H31" s="16" t="s">
        <v>350</v>
      </c>
      <c r="I31" s="16" t="s">
        <v>351</v>
      </c>
      <c r="J31" s="32">
        <v>112.26</v>
      </c>
      <c r="K31" s="5">
        <v>52</v>
      </c>
      <c r="L31" s="32">
        <f t="shared" si="2"/>
        <v>164.26</v>
      </c>
      <c r="M31" s="32">
        <f t="shared" si="3"/>
        <v>45.892175148769859</v>
      </c>
    </row>
    <row r="32" spans="1:13" ht="75" x14ac:dyDescent="0.25">
      <c r="A32" s="5"/>
      <c r="B32" s="16" t="s">
        <v>999</v>
      </c>
      <c r="C32" s="16" t="s">
        <v>1000</v>
      </c>
      <c r="D32" s="16">
        <v>2003</v>
      </c>
      <c r="E32" s="16">
        <v>2003</v>
      </c>
      <c r="F32" s="16" t="s">
        <v>994</v>
      </c>
      <c r="G32" s="16" t="s">
        <v>196</v>
      </c>
      <c r="H32" s="16" t="s">
        <v>197</v>
      </c>
      <c r="I32" s="16" t="s">
        <v>198</v>
      </c>
      <c r="J32" s="32">
        <v>170.05</v>
      </c>
      <c r="K32" s="5">
        <v>6</v>
      </c>
      <c r="L32" s="32">
        <f t="shared" si="2"/>
        <v>176.05</v>
      </c>
      <c r="M32" s="32">
        <f t="shared" si="3"/>
        <v>56.363797850608407</v>
      </c>
    </row>
    <row r="33" spans="1:13" ht="30" x14ac:dyDescent="0.25">
      <c r="A33" s="5"/>
      <c r="B33" s="16" t="s">
        <v>991</v>
      </c>
      <c r="C33" s="16" t="s">
        <v>992</v>
      </c>
      <c r="D33" s="16">
        <v>1990</v>
      </c>
      <c r="E33" s="16">
        <v>1990</v>
      </c>
      <c r="F33" s="16" t="s">
        <v>986</v>
      </c>
      <c r="G33" s="16" t="s">
        <v>82</v>
      </c>
      <c r="H33" s="16" t="s">
        <v>222</v>
      </c>
      <c r="I33" s="16" t="s">
        <v>375</v>
      </c>
      <c r="J33" s="32">
        <v>134.27000000000001</v>
      </c>
      <c r="K33" s="5">
        <v>66</v>
      </c>
      <c r="L33" s="32">
        <f t="shared" si="2"/>
        <v>200.27</v>
      </c>
      <c r="M33" s="32">
        <f t="shared" si="3"/>
        <v>77.875477395861097</v>
      </c>
    </row>
    <row r="35" spans="1:13" ht="18.75" x14ac:dyDescent="0.25">
      <c r="A35" s="20" t="s">
        <v>1015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3" x14ac:dyDescent="0.25">
      <c r="A36" s="27" t="s">
        <v>967</v>
      </c>
      <c r="B36" s="27" t="s">
        <v>1</v>
      </c>
      <c r="C36" s="27" t="s">
        <v>2</v>
      </c>
      <c r="D36" s="27" t="s">
        <v>590</v>
      </c>
      <c r="E36" s="27" t="s">
        <v>591</v>
      </c>
      <c r="F36" s="27" t="s">
        <v>3</v>
      </c>
      <c r="G36" s="27" t="s">
        <v>4</v>
      </c>
      <c r="H36" s="27" t="s">
        <v>5</v>
      </c>
      <c r="I36" s="27" t="s">
        <v>6</v>
      </c>
      <c r="J36" s="27" t="s">
        <v>969</v>
      </c>
      <c r="K36" s="27" t="s">
        <v>970</v>
      </c>
      <c r="L36" s="27" t="s">
        <v>971</v>
      </c>
      <c r="M36" s="27" t="s">
        <v>972</v>
      </c>
    </row>
    <row r="37" spans="1:13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60" x14ac:dyDescent="0.25">
      <c r="A38" s="29"/>
      <c r="B38" s="30" t="s">
        <v>327</v>
      </c>
      <c r="C38" s="30">
        <v>1997</v>
      </c>
      <c r="D38" s="30">
        <v>1997</v>
      </c>
      <c r="E38" s="30">
        <v>1997</v>
      </c>
      <c r="F38" s="30" t="s">
        <v>25</v>
      </c>
      <c r="G38" s="30" t="s">
        <v>328</v>
      </c>
      <c r="H38" s="30" t="s">
        <v>329</v>
      </c>
      <c r="I38" s="30" t="s">
        <v>330</v>
      </c>
      <c r="J38" s="31">
        <v>105.03</v>
      </c>
      <c r="K38" s="29">
        <v>0</v>
      </c>
      <c r="L38" s="31">
        <f t="shared" ref="L38:L47" si="4">J38+K38</f>
        <v>105.03</v>
      </c>
      <c r="M38" s="31">
        <f t="shared" ref="M38:M47" si="5">IF( AND(ISNUMBER(L$38),ISNUMBER(L38)),(L38-L$38)/L$38*100,"")</f>
        <v>0</v>
      </c>
    </row>
    <row r="39" spans="1:13" ht="30" x14ac:dyDescent="0.25">
      <c r="A39" s="5"/>
      <c r="B39" s="16" t="s">
        <v>540</v>
      </c>
      <c r="C39" s="16">
        <v>1984</v>
      </c>
      <c r="D39" s="16">
        <v>1984</v>
      </c>
      <c r="E39" s="16">
        <v>1984</v>
      </c>
      <c r="F39" s="16" t="s">
        <v>25</v>
      </c>
      <c r="G39" s="16" t="s">
        <v>12</v>
      </c>
      <c r="H39" s="16" t="s">
        <v>13</v>
      </c>
      <c r="I39" s="16" t="s">
        <v>153</v>
      </c>
      <c r="J39" s="32">
        <v>104.5</v>
      </c>
      <c r="K39" s="5">
        <v>2</v>
      </c>
      <c r="L39" s="32">
        <f t="shared" si="4"/>
        <v>106.5</v>
      </c>
      <c r="M39" s="32">
        <f t="shared" si="5"/>
        <v>1.3996001142530694</v>
      </c>
    </row>
    <row r="40" spans="1:13" ht="30" x14ac:dyDescent="0.25">
      <c r="A40" s="5"/>
      <c r="B40" s="16" t="s">
        <v>288</v>
      </c>
      <c r="C40" s="16">
        <v>1997</v>
      </c>
      <c r="D40" s="16">
        <v>1997</v>
      </c>
      <c r="E40" s="16">
        <v>1997</v>
      </c>
      <c r="F40" s="16" t="s">
        <v>25</v>
      </c>
      <c r="G40" s="16" t="s">
        <v>82</v>
      </c>
      <c r="H40" s="16" t="s">
        <v>222</v>
      </c>
      <c r="I40" s="16" t="s">
        <v>223</v>
      </c>
      <c r="J40" s="32">
        <v>105.95</v>
      </c>
      <c r="K40" s="5">
        <v>2</v>
      </c>
      <c r="L40" s="32">
        <f t="shared" si="4"/>
        <v>107.95</v>
      </c>
      <c r="M40" s="32">
        <f t="shared" si="5"/>
        <v>2.7801580500809311</v>
      </c>
    </row>
    <row r="41" spans="1:13" ht="30" x14ac:dyDescent="0.25">
      <c r="A41" s="5"/>
      <c r="B41" s="16" t="s">
        <v>400</v>
      </c>
      <c r="C41" s="16">
        <v>1985</v>
      </c>
      <c r="D41" s="16">
        <v>1985</v>
      </c>
      <c r="E41" s="16">
        <v>1985</v>
      </c>
      <c r="F41" s="16" t="s">
        <v>121</v>
      </c>
      <c r="G41" s="16" t="s">
        <v>82</v>
      </c>
      <c r="H41" s="16" t="s">
        <v>222</v>
      </c>
      <c r="I41" s="16" t="s">
        <v>298</v>
      </c>
      <c r="J41" s="32">
        <v>108.63</v>
      </c>
      <c r="K41" s="5">
        <v>0</v>
      </c>
      <c r="L41" s="32">
        <f t="shared" si="4"/>
        <v>108.63</v>
      </c>
      <c r="M41" s="32">
        <f t="shared" si="5"/>
        <v>3.4275921165381265</v>
      </c>
    </row>
    <row r="42" spans="1:13" ht="75" x14ac:dyDescent="0.25">
      <c r="A42" s="5"/>
      <c r="B42" s="16" t="s">
        <v>362</v>
      </c>
      <c r="C42" s="16">
        <v>1991</v>
      </c>
      <c r="D42" s="16">
        <v>1991</v>
      </c>
      <c r="E42" s="16">
        <v>1991</v>
      </c>
      <c r="F42" s="16" t="s">
        <v>25</v>
      </c>
      <c r="G42" s="16" t="s">
        <v>67</v>
      </c>
      <c r="H42" s="16" t="s">
        <v>335</v>
      </c>
      <c r="I42" s="16" t="s">
        <v>264</v>
      </c>
      <c r="J42" s="32">
        <v>104.9</v>
      </c>
      <c r="K42" s="5">
        <v>4</v>
      </c>
      <c r="L42" s="32">
        <f t="shared" si="4"/>
        <v>108.9</v>
      </c>
      <c r="M42" s="32">
        <f t="shared" si="5"/>
        <v>3.684661525278496</v>
      </c>
    </row>
    <row r="43" spans="1:13" ht="45" x14ac:dyDescent="0.25">
      <c r="A43" s="5"/>
      <c r="B43" s="16" t="s">
        <v>500</v>
      </c>
      <c r="C43" s="16">
        <v>2001</v>
      </c>
      <c r="D43" s="16">
        <v>2001</v>
      </c>
      <c r="E43" s="16">
        <v>2001</v>
      </c>
      <c r="F43" s="16" t="s">
        <v>11</v>
      </c>
      <c r="G43" s="16" t="s">
        <v>12</v>
      </c>
      <c r="H43" s="16" t="s">
        <v>27</v>
      </c>
      <c r="I43" s="16" t="s">
        <v>501</v>
      </c>
      <c r="J43" s="32">
        <v>106.07</v>
      </c>
      <c r="K43" s="5">
        <v>4</v>
      </c>
      <c r="L43" s="32">
        <f t="shared" si="4"/>
        <v>110.07</v>
      </c>
      <c r="M43" s="32">
        <f t="shared" si="5"/>
        <v>4.7986289631533774</v>
      </c>
    </row>
    <row r="44" spans="1:13" ht="30" x14ac:dyDescent="0.25">
      <c r="A44" s="5"/>
      <c r="B44" s="16" t="s">
        <v>398</v>
      </c>
      <c r="C44" s="16">
        <v>1982</v>
      </c>
      <c r="D44" s="16">
        <v>1982</v>
      </c>
      <c r="E44" s="16">
        <v>1982</v>
      </c>
      <c r="F44" s="16" t="s">
        <v>121</v>
      </c>
      <c r="G44" s="16" t="s">
        <v>82</v>
      </c>
      <c r="H44" s="16" t="s">
        <v>222</v>
      </c>
      <c r="I44" s="16" t="s">
        <v>298</v>
      </c>
      <c r="J44" s="32">
        <v>108.13</v>
      </c>
      <c r="K44" s="5">
        <v>2</v>
      </c>
      <c r="L44" s="32">
        <f t="shared" si="4"/>
        <v>110.13</v>
      </c>
      <c r="M44" s="32">
        <f t="shared" si="5"/>
        <v>4.8557554984290148</v>
      </c>
    </row>
    <row r="45" spans="1:13" ht="30" x14ac:dyDescent="0.25">
      <c r="A45" s="5"/>
      <c r="B45" s="16" t="s">
        <v>297</v>
      </c>
      <c r="C45" s="16">
        <v>1999</v>
      </c>
      <c r="D45" s="16">
        <v>1999</v>
      </c>
      <c r="E45" s="16">
        <v>1999</v>
      </c>
      <c r="F45" s="16" t="s">
        <v>25</v>
      </c>
      <c r="G45" s="16" t="s">
        <v>82</v>
      </c>
      <c r="H45" s="16" t="s">
        <v>222</v>
      </c>
      <c r="I45" s="16" t="s">
        <v>298</v>
      </c>
      <c r="J45" s="32">
        <v>106.97</v>
      </c>
      <c r="K45" s="5">
        <v>4</v>
      </c>
      <c r="L45" s="32">
        <f t="shared" si="4"/>
        <v>110.97</v>
      </c>
      <c r="M45" s="32">
        <f t="shared" si="5"/>
        <v>5.655526992287915</v>
      </c>
    </row>
    <row r="46" spans="1:13" ht="90" x14ac:dyDescent="0.25">
      <c r="A46" s="5"/>
      <c r="B46" s="16" t="s">
        <v>560</v>
      </c>
      <c r="C46" s="16">
        <v>2000</v>
      </c>
      <c r="D46" s="16">
        <v>2000</v>
      </c>
      <c r="E46" s="16">
        <v>2000</v>
      </c>
      <c r="F46" s="16" t="s">
        <v>25</v>
      </c>
      <c r="G46" s="16" t="s">
        <v>561</v>
      </c>
      <c r="H46" s="16" t="s">
        <v>562</v>
      </c>
      <c r="I46" s="16" t="s">
        <v>563</v>
      </c>
      <c r="J46" s="32">
        <v>111.81</v>
      </c>
      <c r="K46" s="5">
        <v>2</v>
      </c>
      <c r="L46" s="32">
        <f t="shared" si="4"/>
        <v>113.81</v>
      </c>
      <c r="M46" s="32">
        <f t="shared" si="5"/>
        <v>8.3595163286680005</v>
      </c>
    </row>
    <row r="47" spans="1:13" ht="75" x14ac:dyDescent="0.25">
      <c r="A47" s="5"/>
      <c r="B47" s="16" t="s">
        <v>412</v>
      </c>
      <c r="C47" s="16">
        <v>2001</v>
      </c>
      <c r="D47" s="16">
        <v>2001</v>
      </c>
      <c r="E47" s="16">
        <v>2001</v>
      </c>
      <c r="F47" s="16" t="s">
        <v>25</v>
      </c>
      <c r="G47" s="16" t="s">
        <v>82</v>
      </c>
      <c r="H47" s="16" t="s">
        <v>789</v>
      </c>
      <c r="I47" s="16" t="s">
        <v>414</v>
      </c>
      <c r="J47" s="32">
        <v>118.12</v>
      </c>
      <c r="K47" s="5">
        <v>6</v>
      </c>
      <c r="L47" s="32">
        <f t="shared" si="4"/>
        <v>124.12</v>
      </c>
      <c r="M47" s="32">
        <f t="shared" si="5"/>
        <v>18.175759306864709</v>
      </c>
    </row>
    <row r="49" spans="1:13" ht="18.75" x14ac:dyDescent="0.25">
      <c r="A49" s="20" t="s">
        <v>1016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25">
      <c r="A50" s="27" t="s">
        <v>967</v>
      </c>
      <c r="B50" s="27" t="s">
        <v>1</v>
      </c>
      <c r="C50" s="27" t="s">
        <v>2</v>
      </c>
      <c r="D50" s="27" t="s">
        <v>590</v>
      </c>
      <c r="E50" s="27" t="s">
        <v>591</v>
      </c>
      <c r="F50" s="27" t="s">
        <v>3</v>
      </c>
      <c r="G50" s="27" t="s">
        <v>4</v>
      </c>
      <c r="H50" s="27" t="s">
        <v>5</v>
      </c>
      <c r="I50" s="27" t="s">
        <v>6</v>
      </c>
      <c r="J50" s="27" t="s">
        <v>969</v>
      </c>
      <c r="K50" s="27" t="s">
        <v>970</v>
      </c>
      <c r="L50" s="27" t="s">
        <v>971</v>
      </c>
      <c r="M50" s="27" t="s">
        <v>972</v>
      </c>
    </row>
    <row r="51" spans="1:13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45" x14ac:dyDescent="0.25">
      <c r="A52" s="29"/>
      <c r="B52" s="30" t="s">
        <v>255</v>
      </c>
      <c r="C52" s="30">
        <v>1996</v>
      </c>
      <c r="D52" s="30">
        <v>1996</v>
      </c>
      <c r="E52" s="30">
        <v>1996</v>
      </c>
      <c r="F52" s="30" t="s">
        <v>25</v>
      </c>
      <c r="G52" s="30" t="s">
        <v>12</v>
      </c>
      <c r="H52" s="30" t="s">
        <v>27</v>
      </c>
      <c r="I52" s="30" t="s">
        <v>256</v>
      </c>
      <c r="J52" s="31">
        <v>97.92</v>
      </c>
      <c r="K52" s="29">
        <v>0</v>
      </c>
      <c r="L52" s="31">
        <f t="shared" ref="L52:L61" si="6">J52+K52</f>
        <v>97.92</v>
      </c>
      <c r="M52" s="31">
        <f t="shared" ref="M52:M61" si="7">IF( AND(ISNUMBER(L$52),ISNUMBER(L52)),(L52-L$52)/L$52*100,"")</f>
        <v>0</v>
      </c>
    </row>
    <row r="53" spans="1:13" ht="45" x14ac:dyDescent="0.25">
      <c r="A53" s="5"/>
      <c r="B53" s="16" t="s">
        <v>481</v>
      </c>
      <c r="C53" s="16">
        <v>1995</v>
      </c>
      <c r="D53" s="16">
        <v>1995</v>
      </c>
      <c r="E53" s="16">
        <v>1995</v>
      </c>
      <c r="F53" s="16" t="s">
        <v>25</v>
      </c>
      <c r="G53" s="16" t="s">
        <v>36</v>
      </c>
      <c r="H53" s="16" t="s">
        <v>125</v>
      </c>
      <c r="I53" s="16" t="s">
        <v>38</v>
      </c>
      <c r="J53" s="32">
        <v>98.27</v>
      </c>
      <c r="K53" s="5">
        <v>0</v>
      </c>
      <c r="L53" s="32">
        <f t="shared" si="6"/>
        <v>98.27</v>
      </c>
      <c r="M53" s="32">
        <f t="shared" si="7"/>
        <v>0.35743464052287</v>
      </c>
    </row>
    <row r="54" spans="1:13" ht="60" x14ac:dyDescent="0.25">
      <c r="A54" s="5"/>
      <c r="B54" s="16" t="s">
        <v>463</v>
      </c>
      <c r="C54" s="16">
        <v>1993</v>
      </c>
      <c r="D54" s="16">
        <v>1993</v>
      </c>
      <c r="E54" s="16">
        <v>1993</v>
      </c>
      <c r="F54" s="16" t="s">
        <v>25</v>
      </c>
      <c r="G54" s="16" t="s">
        <v>171</v>
      </c>
      <c r="H54" s="16" t="s">
        <v>172</v>
      </c>
      <c r="I54" s="16" t="s">
        <v>173</v>
      </c>
      <c r="J54" s="32">
        <v>95.36</v>
      </c>
      <c r="K54" s="5">
        <v>4</v>
      </c>
      <c r="L54" s="32">
        <f t="shared" si="6"/>
        <v>99.36</v>
      </c>
      <c r="M54" s="32">
        <f t="shared" si="7"/>
        <v>1.4705882352941153</v>
      </c>
    </row>
    <row r="55" spans="1:13" ht="60" x14ac:dyDescent="0.25">
      <c r="A55" s="5"/>
      <c r="B55" s="16" t="s">
        <v>364</v>
      </c>
      <c r="C55" s="16">
        <v>1995</v>
      </c>
      <c r="D55" s="16">
        <v>1995</v>
      </c>
      <c r="E55" s="16">
        <v>1995</v>
      </c>
      <c r="F55" s="16" t="s">
        <v>25</v>
      </c>
      <c r="G55" s="16" t="s">
        <v>90</v>
      </c>
      <c r="H55" s="16" t="s">
        <v>365</v>
      </c>
      <c r="I55" s="16" t="s">
        <v>366</v>
      </c>
      <c r="J55" s="32">
        <v>98.42</v>
      </c>
      <c r="K55" s="5">
        <v>2</v>
      </c>
      <c r="L55" s="32">
        <f t="shared" si="6"/>
        <v>100.42</v>
      </c>
      <c r="M55" s="32">
        <f t="shared" si="7"/>
        <v>2.5531045751633985</v>
      </c>
    </row>
    <row r="56" spans="1:13" ht="60" x14ac:dyDescent="0.25">
      <c r="A56" s="5"/>
      <c r="B56" s="16" t="s">
        <v>349</v>
      </c>
      <c r="C56" s="16">
        <v>1996</v>
      </c>
      <c r="D56" s="16">
        <v>1996</v>
      </c>
      <c r="E56" s="16">
        <v>1996</v>
      </c>
      <c r="F56" s="16" t="s">
        <v>25</v>
      </c>
      <c r="G56" s="16" t="s">
        <v>90</v>
      </c>
      <c r="H56" s="16" t="s">
        <v>350</v>
      </c>
      <c r="I56" s="16" t="s">
        <v>351</v>
      </c>
      <c r="J56" s="32">
        <v>100.82</v>
      </c>
      <c r="K56" s="5">
        <v>0</v>
      </c>
      <c r="L56" s="32">
        <f t="shared" si="6"/>
        <v>100.82</v>
      </c>
      <c r="M56" s="32">
        <f t="shared" si="7"/>
        <v>2.9616013071895337</v>
      </c>
    </row>
    <row r="57" spans="1:13" ht="45" x14ac:dyDescent="0.25">
      <c r="A57" s="5"/>
      <c r="B57" s="16" t="s">
        <v>425</v>
      </c>
      <c r="C57" s="16">
        <v>1995</v>
      </c>
      <c r="D57" s="16">
        <v>1995</v>
      </c>
      <c r="E57" s="16">
        <v>1995</v>
      </c>
      <c r="F57" s="16" t="s">
        <v>25</v>
      </c>
      <c r="G57" s="16" t="s">
        <v>90</v>
      </c>
      <c r="H57" s="16" t="s">
        <v>104</v>
      </c>
      <c r="I57" s="16" t="s">
        <v>105</v>
      </c>
      <c r="J57" s="32">
        <v>101.27</v>
      </c>
      <c r="K57" s="5">
        <v>2</v>
      </c>
      <c r="L57" s="32">
        <f t="shared" si="6"/>
        <v>103.27</v>
      </c>
      <c r="M57" s="32">
        <f t="shared" si="7"/>
        <v>5.4636437908496669</v>
      </c>
    </row>
    <row r="58" spans="1:13" x14ac:dyDescent="0.25">
      <c r="A58" s="5"/>
      <c r="B58" s="16" t="s">
        <v>200</v>
      </c>
      <c r="C58" s="16">
        <v>1985</v>
      </c>
      <c r="D58" s="16">
        <v>1985</v>
      </c>
      <c r="E58" s="16">
        <v>1985</v>
      </c>
      <c r="F58" s="16" t="s">
        <v>25</v>
      </c>
      <c r="G58" s="16" t="s">
        <v>12</v>
      </c>
      <c r="H58" s="16" t="s">
        <v>13</v>
      </c>
      <c r="I58" s="16" t="s">
        <v>28</v>
      </c>
      <c r="J58" s="32">
        <v>103.21</v>
      </c>
      <c r="K58" s="5">
        <v>2</v>
      </c>
      <c r="L58" s="32">
        <f t="shared" si="6"/>
        <v>105.21</v>
      </c>
      <c r="M58" s="32">
        <f t="shared" si="7"/>
        <v>7.4448529411764621</v>
      </c>
    </row>
    <row r="59" spans="1:13" ht="45" x14ac:dyDescent="0.25">
      <c r="A59" s="5"/>
      <c r="B59" s="16" t="s">
        <v>325</v>
      </c>
      <c r="C59" s="16">
        <v>1995</v>
      </c>
      <c r="D59" s="16">
        <v>1995</v>
      </c>
      <c r="E59" s="16">
        <v>1995</v>
      </c>
      <c r="F59" s="16" t="s">
        <v>25</v>
      </c>
      <c r="G59" s="16" t="s">
        <v>36</v>
      </c>
      <c r="H59" s="16" t="s">
        <v>125</v>
      </c>
      <c r="I59" s="16" t="s">
        <v>38</v>
      </c>
      <c r="J59" s="32">
        <v>103.21</v>
      </c>
      <c r="K59" s="5">
        <v>2</v>
      </c>
      <c r="L59" s="32">
        <f t="shared" si="6"/>
        <v>105.21</v>
      </c>
      <c r="M59" s="32">
        <f t="shared" si="7"/>
        <v>7.4448529411764621</v>
      </c>
    </row>
    <row r="60" spans="1:13" ht="30" x14ac:dyDescent="0.25">
      <c r="A60" s="5"/>
      <c r="B60" s="16" t="s">
        <v>465</v>
      </c>
      <c r="C60" s="16">
        <v>1998</v>
      </c>
      <c r="D60" s="16">
        <v>1998</v>
      </c>
      <c r="E60" s="16">
        <v>1998</v>
      </c>
      <c r="F60" s="16" t="s">
        <v>11</v>
      </c>
      <c r="G60" s="16" t="s">
        <v>43</v>
      </c>
      <c r="H60" s="16" t="s">
        <v>53</v>
      </c>
      <c r="I60" s="16" t="s">
        <v>72</v>
      </c>
      <c r="J60" s="32">
        <v>109.28</v>
      </c>
      <c r="K60" s="5">
        <v>14</v>
      </c>
      <c r="L60" s="32">
        <f t="shared" si="6"/>
        <v>123.28</v>
      </c>
      <c r="M60" s="32">
        <f t="shared" si="7"/>
        <v>25.898692810457511</v>
      </c>
    </row>
    <row r="61" spans="1:13" ht="60" x14ac:dyDescent="0.25">
      <c r="A61" s="5"/>
      <c r="B61" s="16" t="s">
        <v>285</v>
      </c>
      <c r="C61" s="16">
        <v>1999</v>
      </c>
      <c r="D61" s="16">
        <v>1999</v>
      </c>
      <c r="E61" s="16">
        <v>1999</v>
      </c>
      <c r="F61" s="16" t="s">
        <v>25</v>
      </c>
      <c r="G61" s="16" t="s">
        <v>12</v>
      </c>
      <c r="H61" s="16" t="s">
        <v>27</v>
      </c>
      <c r="I61" s="16" t="s">
        <v>286</v>
      </c>
      <c r="J61" s="32">
        <v>97.27</v>
      </c>
      <c r="K61" s="5">
        <v>50</v>
      </c>
      <c r="L61" s="32">
        <f t="shared" si="6"/>
        <v>147.26999999999998</v>
      </c>
      <c r="M61" s="32">
        <f t="shared" si="7"/>
        <v>50.398284313725469</v>
      </c>
    </row>
    <row r="63" spans="1:13" ht="18.75" x14ac:dyDescent="0.25">
      <c r="A63" s="20" t="s">
        <v>1017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13" x14ac:dyDescent="0.25">
      <c r="A64" s="27" t="s">
        <v>967</v>
      </c>
      <c r="B64" s="27" t="s">
        <v>1</v>
      </c>
      <c r="C64" s="27" t="s">
        <v>2</v>
      </c>
      <c r="D64" s="27" t="s">
        <v>590</v>
      </c>
      <c r="E64" s="27" t="s">
        <v>591</v>
      </c>
      <c r="F64" s="27" t="s">
        <v>3</v>
      </c>
      <c r="G64" s="27" t="s">
        <v>4</v>
      </c>
      <c r="H64" s="27" t="s">
        <v>5</v>
      </c>
      <c r="I64" s="27" t="s">
        <v>6</v>
      </c>
      <c r="J64" s="27" t="s">
        <v>969</v>
      </c>
      <c r="K64" s="27" t="s">
        <v>970</v>
      </c>
      <c r="L64" s="27" t="s">
        <v>971</v>
      </c>
      <c r="M64" s="27" t="s">
        <v>972</v>
      </c>
    </row>
    <row r="65" spans="1:13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45" x14ac:dyDescent="0.25">
      <c r="A66" s="29"/>
      <c r="B66" s="30" t="s">
        <v>342</v>
      </c>
      <c r="C66" s="30">
        <v>1998</v>
      </c>
      <c r="D66" s="30">
        <v>1998</v>
      </c>
      <c r="E66" s="30">
        <v>1998</v>
      </c>
      <c r="F66" s="30" t="s">
        <v>25</v>
      </c>
      <c r="G66" s="30" t="s">
        <v>343</v>
      </c>
      <c r="H66" s="30" t="s">
        <v>344</v>
      </c>
      <c r="I66" s="30" t="s">
        <v>345</v>
      </c>
      <c r="J66" s="31">
        <v>109.11</v>
      </c>
      <c r="K66" s="29">
        <v>0</v>
      </c>
      <c r="L66" s="31">
        <f t="shared" ref="L66:L75" si="8">J66+K66</f>
        <v>109.11</v>
      </c>
      <c r="M66" s="31">
        <f t="shared" ref="M66:M75" si="9">IF( AND(ISNUMBER(L$66),ISNUMBER(L66)),(L66-L$66)/L$66*100,"")</f>
        <v>0</v>
      </c>
    </row>
    <row r="67" spans="1:13" ht="75" x14ac:dyDescent="0.25">
      <c r="A67" s="5"/>
      <c r="B67" s="16" t="s">
        <v>362</v>
      </c>
      <c r="C67" s="16">
        <v>1991</v>
      </c>
      <c r="D67" s="16">
        <v>1991</v>
      </c>
      <c r="E67" s="16">
        <v>1991</v>
      </c>
      <c r="F67" s="16" t="s">
        <v>25</v>
      </c>
      <c r="G67" s="16" t="s">
        <v>67</v>
      </c>
      <c r="H67" s="16" t="s">
        <v>335</v>
      </c>
      <c r="I67" s="16" t="s">
        <v>264</v>
      </c>
      <c r="J67" s="32">
        <v>110.7</v>
      </c>
      <c r="K67" s="5">
        <v>2</v>
      </c>
      <c r="L67" s="32">
        <f t="shared" si="8"/>
        <v>112.7</v>
      </c>
      <c r="M67" s="32">
        <f t="shared" si="9"/>
        <v>3.2902575382641399</v>
      </c>
    </row>
    <row r="68" spans="1:13" x14ac:dyDescent="0.25">
      <c r="A68" s="5"/>
      <c r="B68" s="16" t="s">
        <v>451</v>
      </c>
      <c r="C68" s="16">
        <v>1993</v>
      </c>
      <c r="D68" s="16">
        <v>1993</v>
      </c>
      <c r="E68" s="16">
        <v>1993</v>
      </c>
      <c r="F68" s="16" t="s">
        <v>25</v>
      </c>
      <c r="G68" s="16" t="s">
        <v>43</v>
      </c>
      <c r="H68" s="16" t="s">
        <v>452</v>
      </c>
      <c r="I68" s="16" t="s">
        <v>54</v>
      </c>
      <c r="J68" s="32">
        <v>119.84</v>
      </c>
      <c r="K68" s="5">
        <v>0</v>
      </c>
      <c r="L68" s="32">
        <f t="shared" si="8"/>
        <v>119.84</v>
      </c>
      <c r="M68" s="32">
        <f t="shared" si="9"/>
        <v>9.8341123636696945</v>
      </c>
    </row>
    <row r="69" spans="1:13" ht="90" x14ac:dyDescent="0.25">
      <c r="A69" s="5"/>
      <c r="B69" s="16" t="s">
        <v>560</v>
      </c>
      <c r="C69" s="16">
        <v>2000</v>
      </c>
      <c r="D69" s="16">
        <v>2000</v>
      </c>
      <c r="E69" s="16">
        <v>2000</v>
      </c>
      <c r="F69" s="16" t="s">
        <v>25</v>
      </c>
      <c r="G69" s="16" t="s">
        <v>561</v>
      </c>
      <c r="H69" s="16" t="s">
        <v>562</v>
      </c>
      <c r="I69" s="16" t="s">
        <v>563</v>
      </c>
      <c r="J69" s="32">
        <v>120.71</v>
      </c>
      <c r="K69" s="5">
        <v>0</v>
      </c>
      <c r="L69" s="32">
        <f t="shared" si="8"/>
        <v>120.71</v>
      </c>
      <c r="M69" s="32">
        <f t="shared" si="9"/>
        <v>10.631472825588851</v>
      </c>
    </row>
    <row r="70" spans="1:13" ht="60" x14ac:dyDescent="0.25">
      <c r="A70" s="5"/>
      <c r="B70" s="16" t="s">
        <v>370</v>
      </c>
      <c r="C70" s="16">
        <v>2003</v>
      </c>
      <c r="D70" s="16">
        <v>2003</v>
      </c>
      <c r="E70" s="16">
        <v>2003</v>
      </c>
      <c r="F70" s="16" t="s">
        <v>11</v>
      </c>
      <c r="G70" s="16" t="s">
        <v>48</v>
      </c>
      <c r="H70" s="16" t="s">
        <v>371</v>
      </c>
      <c r="I70" s="16" t="s">
        <v>372</v>
      </c>
      <c r="J70" s="32">
        <v>121.77</v>
      </c>
      <c r="K70" s="5">
        <v>0</v>
      </c>
      <c r="L70" s="32">
        <f t="shared" si="8"/>
        <v>121.77</v>
      </c>
      <c r="M70" s="32">
        <f t="shared" si="9"/>
        <v>11.602969480340937</v>
      </c>
    </row>
    <row r="71" spans="1:13" ht="75" x14ac:dyDescent="0.25">
      <c r="A71" s="5"/>
      <c r="B71" s="16" t="s">
        <v>263</v>
      </c>
      <c r="C71" s="16">
        <v>1998</v>
      </c>
      <c r="D71" s="16">
        <v>1998</v>
      </c>
      <c r="E71" s="16">
        <v>1998</v>
      </c>
      <c r="F71" s="16" t="s">
        <v>25</v>
      </c>
      <c r="G71" s="16" t="s">
        <v>67</v>
      </c>
      <c r="H71" s="16" t="s">
        <v>773</v>
      </c>
      <c r="I71" s="16" t="s">
        <v>264</v>
      </c>
      <c r="J71" s="32">
        <v>122.19</v>
      </c>
      <c r="K71" s="5">
        <v>0</v>
      </c>
      <c r="L71" s="32">
        <f t="shared" si="8"/>
        <v>122.19</v>
      </c>
      <c r="M71" s="32">
        <f t="shared" si="9"/>
        <v>11.987902117129501</v>
      </c>
    </row>
    <row r="72" spans="1:13" ht="30" x14ac:dyDescent="0.25">
      <c r="A72" s="5"/>
      <c r="B72" s="16" t="s">
        <v>297</v>
      </c>
      <c r="C72" s="16">
        <v>1999</v>
      </c>
      <c r="D72" s="16">
        <v>1999</v>
      </c>
      <c r="E72" s="16">
        <v>1999</v>
      </c>
      <c r="F72" s="16" t="s">
        <v>25</v>
      </c>
      <c r="G72" s="16" t="s">
        <v>82</v>
      </c>
      <c r="H72" s="16" t="s">
        <v>222</v>
      </c>
      <c r="I72" s="16" t="s">
        <v>298</v>
      </c>
      <c r="J72" s="32">
        <v>120.96</v>
      </c>
      <c r="K72" s="5">
        <v>2</v>
      </c>
      <c r="L72" s="32">
        <f t="shared" si="8"/>
        <v>122.96</v>
      </c>
      <c r="M72" s="32">
        <f t="shared" si="9"/>
        <v>12.693611951241863</v>
      </c>
    </row>
    <row r="73" spans="1:13" ht="90" x14ac:dyDescent="0.25">
      <c r="A73" s="5"/>
      <c r="B73" s="16" t="s">
        <v>510</v>
      </c>
      <c r="C73" s="16">
        <v>1991</v>
      </c>
      <c r="D73" s="16">
        <v>1991</v>
      </c>
      <c r="E73" s="16">
        <v>1991</v>
      </c>
      <c r="F73" s="16" t="s">
        <v>25</v>
      </c>
      <c r="G73" s="16" t="s">
        <v>511</v>
      </c>
      <c r="H73" s="16" t="s">
        <v>512</v>
      </c>
      <c r="I73" s="16" t="s">
        <v>513</v>
      </c>
      <c r="J73" s="32">
        <v>124.2</v>
      </c>
      <c r="K73" s="5">
        <v>2</v>
      </c>
      <c r="L73" s="32">
        <f t="shared" si="8"/>
        <v>126.2</v>
      </c>
      <c r="M73" s="32">
        <f t="shared" si="9"/>
        <v>15.663092292182204</v>
      </c>
    </row>
    <row r="74" spans="1:13" ht="45" x14ac:dyDescent="0.25">
      <c r="A74" s="5"/>
      <c r="B74" s="16" t="s">
        <v>436</v>
      </c>
      <c r="C74" s="16">
        <v>1999</v>
      </c>
      <c r="D74" s="16">
        <v>1999</v>
      </c>
      <c r="E74" s="16">
        <v>1999</v>
      </c>
      <c r="F74" s="16" t="s">
        <v>11</v>
      </c>
      <c r="G74" s="16" t="s">
        <v>26</v>
      </c>
      <c r="H74" s="16" t="s">
        <v>27</v>
      </c>
      <c r="I74" s="16" t="s">
        <v>437</v>
      </c>
      <c r="J74" s="32">
        <v>124.84</v>
      </c>
      <c r="K74" s="5">
        <v>8</v>
      </c>
      <c r="L74" s="32">
        <f t="shared" si="8"/>
        <v>132.84</v>
      </c>
      <c r="M74" s="32">
        <f t="shared" si="9"/>
        <v>21.748693978553757</v>
      </c>
    </row>
    <row r="75" spans="1:13" ht="30" x14ac:dyDescent="0.25">
      <c r="A75" s="5"/>
      <c r="B75" s="16" t="s">
        <v>360</v>
      </c>
      <c r="C75" s="16">
        <v>2000</v>
      </c>
      <c r="D75" s="16">
        <v>2000</v>
      </c>
      <c r="E75" s="16">
        <v>2000</v>
      </c>
      <c r="F75" s="16" t="s">
        <v>11</v>
      </c>
      <c r="G75" s="16" t="s">
        <v>26</v>
      </c>
      <c r="H75" s="16" t="s">
        <v>13</v>
      </c>
      <c r="I75" s="16" t="s">
        <v>216</v>
      </c>
      <c r="J75" s="32">
        <v>132.46</v>
      </c>
      <c r="K75" s="5">
        <v>4</v>
      </c>
      <c r="L75" s="32">
        <f t="shared" si="8"/>
        <v>136.46</v>
      </c>
      <c r="M75" s="32">
        <f t="shared" si="9"/>
        <v>25.06644670515994</v>
      </c>
    </row>
    <row r="77" spans="1:13" ht="18.75" x14ac:dyDescent="0.25">
      <c r="A77" s="20" t="s">
        <v>1018</v>
      </c>
      <c r="B77" s="20"/>
      <c r="C77" s="20"/>
      <c r="D77" s="20"/>
      <c r="E77" s="20"/>
      <c r="F77" s="20"/>
      <c r="G77" s="20"/>
      <c r="H77" s="20"/>
      <c r="I77" s="20"/>
      <c r="J77" s="20"/>
    </row>
    <row r="78" spans="1:13" x14ac:dyDescent="0.25">
      <c r="A78" s="27" t="s">
        <v>967</v>
      </c>
      <c r="B78" s="27" t="s">
        <v>1</v>
      </c>
      <c r="C78" s="27" t="s">
        <v>2</v>
      </c>
      <c r="D78" s="27" t="s">
        <v>590</v>
      </c>
      <c r="E78" s="27" t="s">
        <v>591</v>
      </c>
      <c r="F78" s="27" t="s">
        <v>3</v>
      </c>
      <c r="G78" s="27" t="s">
        <v>4</v>
      </c>
      <c r="H78" s="27" t="s">
        <v>5</v>
      </c>
      <c r="I78" s="27" t="s">
        <v>6</v>
      </c>
      <c r="J78" s="27" t="s">
        <v>969</v>
      </c>
      <c r="K78" s="27" t="s">
        <v>970</v>
      </c>
      <c r="L78" s="27" t="s">
        <v>971</v>
      </c>
      <c r="M78" s="27" t="s">
        <v>972</v>
      </c>
    </row>
    <row r="79" spans="1:13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45" x14ac:dyDescent="0.25">
      <c r="A80" s="29"/>
      <c r="B80" s="30" t="s">
        <v>1024</v>
      </c>
      <c r="C80" s="30" t="s">
        <v>1025</v>
      </c>
      <c r="D80" s="30">
        <v>1997</v>
      </c>
      <c r="E80" s="30">
        <v>1993</v>
      </c>
      <c r="F80" s="30" t="s">
        <v>1026</v>
      </c>
      <c r="G80" s="30" t="s">
        <v>43</v>
      </c>
      <c r="H80" s="30" t="s">
        <v>895</v>
      </c>
      <c r="I80" s="30" t="s">
        <v>54</v>
      </c>
      <c r="J80" s="31">
        <v>129.55000000000001</v>
      </c>
      <c r="K80" s="29">
        <v>6</v>
      </c>
      <c r="L80" s="31">
        <f t="shared" ref="L80:L90" si="10">J80+K80</f>
        <v>135.55000000000001</v>
      </c>
      <c r="M80" s="31">
        <f t="shared" ref="M80:M90" si="11">IF( AND(ISNUMBER(L$80),ISNUMBER(L80)),(L80-L$80)/L$80*100,"")</f>
        <v>0</v>
      </c>
    </row>
    <row r="81" spans="1:13" ht="90" x14ac:dyDescent="0.25">
      <c r="A81" s="5"/>
      <c r="B81" s="16" t="s">
        <v>1031</v>
      </c>
      <c r="C81" s="16" t="s">
        <v>1032</v>
      </c>
      <c r="D81" s="16">
        <v>2000</v>
      </c>
      <c r="E81" s="16">
        <v>1999</v>
      </c>
      <c r="F81" s="16" t="s">
        <v>986</v>
      </c>
      <c r="G81" s="16" t="s">
        <v>915</v>
      </c>
      <c r="H81" s="16" t="s">
        <v>562</v>
      </c>
      <c r="I81" s="16" t="s">
        <v>916</v>
      </c>
      <c r="J81" s="32">
        <v>130.12</v>
      </c>
      <c r="K81" s="5">
        <v>6</v>
      </c>
      <c r="L81" s="32">
        <f t="shared" si="10"/>
        <v>136.12</v>
      </c>
      <c r="M81" s="32">
        <f t="shared" si="11"/>
        <v>0.42050903725562017</v>
      </c>
    </row>
    <row r="82" spans="1:13" ht="120" x14ac:dyDescent="0.25">
      <c r="A82" s="5"/>
      <c r="B82" s="16" t="s">
        <v>1034</v>
      </c>
      <c r="C82" s="16" t="s">
        <v>1035</v>
      </c>
      <c r="D82" s="16">
        <v>2001</v>
      </c>
      <c r="E82" s="16">
        <v>1996</v>
      </c>
      <c r="F82" s="16" t="s">
        <v>1003</v>
      </c>
      <c r="G82" s="16" t="s">
        <v>90</v>
      </c>
      <c r="H82" s="16" t="s">
        <v>953</v>
      </c>
      <c r="I82" s="16" t="s">
        <v>954</v>
      </c>
      <c r="J82" s="32">
        <v>127.72</v>
      </c>
      <c r="K82" s="5">
        <v>12</v>
      </c>
      <c r="L82" s="32">
        <f t="shared" si="10"/>
        <v>139.72</v>
      </c>
      <c r="M82" s="32">
        <f t="shared" si="11"/>
        <v>3.076355588343775</v>
      </c>
    </row>
    <row r="83" spans="1:13" ht="45" x14ac:dyDescent="0.25">
      <c r="A83" s="5"/>
      <c r="B83" s="16" t="s">
        <v>1027</v>
      </c>
      <c r="C83" s="16" t="s">
        <v>1028</v>
      </c>
      <c r="D83" s="16">
        <v>1987</v>
      </c>
      <c r="E83" s="16">
        <v>1986</v>
      </c>
      <c r="F83" s="16" t="s">
        <v>986</v>
      </c>
      <c r="G83" s="16" t="s">
        <v>75</v>
      </c>
      <c r="H83" s="16" t="s">
        <v>901</v>
      </c>
      <c r="I83" s="16" t="s">
        <v>230</v>
      </c>
      <c r="J83" s="32">
        <v>135.9</v>
      </c>
      <c r="K83" s="5">
        <v>8</v>
      </c>
      <c r="L83" s="32">
        <f t="shared" si="10"/>
        <v>143.9</v>
      </c>
      <c r="M83" s="32">
        <f t="shared" si="11"/>
        <v>6.1600885282183642</v>
      </c>
    </row>
    <row r="84" spans="1:13" ht="75" x14ac:dyDescent="0.25">
      <c r="A84" s="5"/>
      <c r="B84" s="16" t="s">
        <v>1019</v>
      </c>
      <c r="C84" s="16" t="s">
        <v>1020</v>
      </c>
      <c r="D84" s="16">
        <v>1998</v>
      </c>
      <c r="E84" s="16">
        <v>1996</v>
      </c>
      <c r="F84" s="16" t="s">
        <v>986</v>
      </c>
      <c r="G84" s="16" t="s">
        <v>67</v>
      </c>
      <c r="H84" s="16" t="s">
        <v>773</v>
      </c>
      <c r="I84" s="16" t="s">
        <v>905</v>
      </c>
      <c r="J84" s="32">
        <v>141.52000000000001</v>
      </c>
      <c r="K84" s="5">
        <v>4</v>
      </c>
      <c r="L84" s="32">
        <f t="shared" si="10"/>
        <v>145.52000000000001</v>
      </c>
      <c r="M84" s="32">
        <f t="shared" si="11"/>
        <v>7.3552194762080401</v>
      </c>
    </row>
    <row r="85" spans="1:13" ht="60" x14ac:dyDescent="0.25">
      <c r="A85" s="5"/>
      <c r="B85" s="16" t="s">
        <v>1033</v>
      </c>
      <c r="C85" s="16" t="s">
        <v>1000</v>
      </c>
      <c r="D85" s="16">
        <v>2003</v>
      </c>
      <c r="E85" s="16">
        <v>2003</v>
      </c>
      <c r="F85" s="16" t="s">
        <v>994</v>
      </c>
      <c r="G85" s="16" t="s">
        <v>48</v>
      </c>
      <c r="H85" s="16" t="s">
        <v>371</v>
      </c>
      <c r="I85" s="16" t="s">
        <v>372</v>
      </c>
      <c r="J85" s="32">
        <v>147.29</v>
      </c>
      <c r="K85" s="5">
        <v>8</v>
      </c>
      <c r="L85" s="32">
        <f t="shared" si="10"/>
        <v>155.29</v>
      </c>
      <c r="M85" s="32">
        <f t="shared" si="11"/>
        <v>14.562891921800059</v>
      </c>
    </row>
    <row r="86" spans="1:13" ht="150" x14ac:dyDescent="0.25">
      <c r="A86" s="5"/>
      <c r="B86" s="16" t="s">
        <v>1021</v>
      </c>
      <c r="C86" s="16" t="s">
        <v>1022</v>
      </c>
      <c r="D86" s="16">
        <v>2003</v>
      </c>
      <c r="E86" s="16">
        <v>1998</v>
      </c>
      <c r="F86" s="16" t="s">
        <v>1023</v>
      </c>
      <c r="G86" s="16" t="s">
        <v>116</v>
      </c>
      <c r="H86" s="16" t="s">
        <v>910</v>
      </c>
      <c r="I86" s="16" t="s">
        <v>911</v>
      </c>
      <c r="J86" s="32">
        <v>144.74</v>
      </c>
      <c r="K86" s="5">
        <v>58</v>
      </c>
      <c r="L86" s="32">
        <f t="shared" si="10"/>
        <v>202.74</v>
      </c>
      <c r="M86" s="32">
        <f t="shared" si="11"/>
        <v>49.568424935448171</v>
      </c>
    </row>
    <row r="87" spans="1:13" ht="75" x14ac:dyDescent="0.25">
      <c r="A87" s="5"/>
      <c r="B87" s="16" t="s">
        <v>1037</v>
      </c>
      <c r="C87" s="16" t="s">
        <v>1038</v>
      </c>
      <c r="D87" s="16">
        <v>2002</v>
      </c>
      <c r="E87" s="16">
        <v>1998</v>
      </c>
      <c r="F87" s="16" t="s">
        <v>994</v>
      </c>
      <c r="G87" s="16" t="s">
        <v>43</v>
      </c>
      <c r="H87" s="16" t="s">
        <v>44</v>
      </c>
      <c r="I87" s="16" t="s">
        <v>940</v>
      </c>
      <c r="J87" s="32">
        <v>156.08000000000001</v>
      </c>
      <c r="K87" s="5">
        <v>62</v>
      </c>
      <c r="L87" s="32">
        <f t="shared" si="10"/>
        <v>218.08</v>
      </c>
      <c r="M87" s="32">
        <f t="shared" si="11"/>
        <v>60.885282183696042</v>
      </c>
    </row>
    <row r="88" spans="1:13" ht="135" x14ac:dyDescent="0.25">
      <c r="A88" s="5"/>
      <c r="B88" s="16" t="s">
        <v>1039</v>
      </c>
      <c r="C88" s="16" t="s">
        <v>1040</v>
      </c>
      <c r="D88" s="16">
        <v>2004</v>
      </c>
      <c r="E88" s="16">
        <v>2002</v>
      </c>
      <c r="F88" s="16" t="s">
        <v>1041</v>
      </c>
      <c r="G88" s="16" t="s">
        <v>48</v>
      </c>
      <c r="H88" s="16" t="s">
        <v>948</v>
      </c>
      <c r="I88" s="16" t="s">
        <v>949</v>
      </c>
      <c r="J88" s="32">
        <v>219.28</v>
      </c>
      <c r="K88" s="5">
        <v>14</v>
      </c>
      <c r="L88" s="32">
        <f t="shared" si="10"/>
        <v>233.28</v>
      </c>
      <c r="M88" s="32">
        <f t="shared" si="11"/>
        <v>72.098856510512704</v>
      </c>
    </row>
    <row r="89" spans="1:13" ht="90" x14ac:dyDescent="0.25">
      <c r="A89" s="5"/>
      <c r="B89" s="16" t="s">
        <v>1036</v>
      </c>
      <c r="C89" s="16" t="s">
        <v>1000</v>
      </c>
      <c r="D89" s="16">
        <v>2003</v>
      </c>
      <c r="E89" s="16">
        <v>2003</v>
      </c>
      <c r="F89" s="16" t="s">
        <v>994</v>
      </c>
      <c r="G89" s="16" t="s">
        <v>90</v>
      </c>
      <c r="H89" s="16" t="s">
        <v>113</v>
      </c>
      <c r="I89" s="16" t="s">
        <v>474</v>
      </c>
      <c r="J89" s="32">
        <v>152.59</v>
      </c>
      <c r="K89" s="5">
        <v>116</v>
      </c>
      <c r="L89" s="32">
        <f t="shared" si="10"/>
        <v>268.59000000000003</v>
      </c>
      <c r="M89" s="32">
        <f t="shared" si="11"/>
        <v>98.148284765769105</v>
      </c>
    </row>
    <row r="90" spans="1:13" ht="75" x14ac:dyDescent="0.25">
      <c r="A90" s="5"/>
      <c r="B90" s="16" t="s">
        <v>1029</v>
      </c>
      <c r="C90" s="16" t="s">
        <v>1030</v>
      </c>
      <c r="D90" s="16">
        <v>2000</v>
      </c>
      <c r="E90" s="16">
        <v>1998</v>
      </c>
      <c r="F90" s="16" t="s">
        <v>1003</v>
      </c>
      <c r="G90" s="16" t="s">
        <v>920</v>
      </c>
      <c r="H90" s="16" t="s">
        <v>921</v>
      </c>
      <c r="I90" s="16" t="s">
        <v>922</v>
      </c>
      <c r="J90" s="32"/>
      <c r="K90" s="5"/>
      <c r="L90" s="32" t="s">
        <v>973</v>
      </c>
      <c r="M90" s="32" t="str">
        <f t="shared" si="11"/>
        <v/>
      </c>
    </row>
  </sheetData>
  <mergeCells count="90">
    <mergeCell ref="I78:I79"/>
    <mergeCell ref="A77:J77"/>
    <mergeCell ref="J78:J79"/>
    <mergeCell ref="K78:K79"/>
    <mergeCell ref="L78:L79"/>
    <mergeCell ref="M78:M79"/>
    <mergeCell ref="L64:L65"/>
    <mergeCell ref="M64:M65"/>
    <mergeCell ref="A78:A79"/>
    <mergeCell ref="B78:B79"/>
    <mergeCell ref="C78:C79"/>
    <mergeCell ref="D78:D79"/>
    <mergeCell ref="E78:E79"/>
    <mergeCell ref="F78:F79"/>
    <mergeCell ref="G78:G79"/>
    <mergeCell ref="H78:H79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16384" width="9.140625" style="1"/>
  </cols>
  <sheetData>
    <row r="1" spans="1:34" ht="15.75" x14ac:dyDescent="0.25">
      <c r="A1" s="18" t="s">
        <v>961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8.75" x14ac:dyDescent="0.25">
      <c r="A2" s="20" t="s">
        <v>962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x14ac:dyDescent="0.25">
      <c r="A3" s="21" t="s">
        <v>963</v>
      </c>
      <c r="B3" s="21"/>
      <c r="C3" s="22" t="s">
        <v>964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21" x14ac:dyDescent="0.25">
      <c r="A4" s="23" t="s">
        <v>1050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ht="23.25" x14ac:dyDescent="0.25">
      <c r="A5" s="24" t="s">
        <v>977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7" spans="1:34" ht="18.75" x14ac:dyDescent="0.25">
      <c r="A7" s="20" t="s">
        <v>979</v>
      </c>
      <c r="B7" s="20"/>
      <c r="C7" s="20"/>
      <c r="D7" s="20"/>
      <c r="E7" s="20"/>
      <c r="F7" s="20"/>
      <c r="G7" s="20"/>
      <c r="H7" s="20"/>
      <c r="I7" s="20"/>
      <c r="J7" s="20"/>
    </row>
    <row r="8" spans="1:34" x14ac:dyDescent="0.25">
      <c r="A8" s="27" t="s">
        <v>967</v>
      </c>
      <c r="B8" s="27" t="s">
        <v>1</v>
      </c>
      <c r="C8" s="27" t="s">
        <v>2</v>
      </c>
      <c r="D8" s="27" t="s">
        <v>590</v>
      </c>
      <c r="E8" s="27" t="s">
        <v>591</v>
      </c>
      <c r="F8" s="27" t="s">
        <v>3</v>
      </c>
      <c r="G8" s="27" t="s">
        <v>4</v>
      </c>
      <c r="H8" s="27" t="s">
        <v>5</v>
      </c>
      <c r="I8" s="27" t="s">
        <v>6</v>
      </c>
      <c r="J8" s="27">
        <v>1</v>
      </c>
      <c r="K8" s="27">
        <v>2</v>
      </c>
      <c r="L8" s="27">
        <v>3</v>
      </c>
      <c r="M8" s="27">
        <v>4</v>
      </c>
      <c r="N8" s="27">
        <v>5</v>
      </c>
      <c r="O8" s="27">
        <v>6</v>
      </c>
      <c r="P8" s="27">
        <v>7</v>
      </c>
      <c r="Q8" s="27">
        <v>8</v>
      </c>
      <c r="R8" s="27">
        <v>9</v>
      </c>
      <c r="S8" s="27">
        <v>10</v>
      </c>
      <c r="T8" s="27">
        <v>11</v>
      </c>
      <c r="U8" s="27">
        <v>12</v>
      </c>
      <c r="V8" s="27">
        <v>13</v>
      </c>
      <c r="W8" s="27">
        <v>14</v>
      </c>
      <c r="X8" s="27">
        <v>15</v>
      </c>
      <c r="Y8" s="27">
        <v>16</v>
      </c>
      <c r="Z8" s="27">
        <v>17</v>
      </c>
      <c r="AA8" s="27">
        <v>18</v>
      </c>
      <c r="AB8" s="27">
        <v>19</v>
      </c>
      <c r="AC8" s="27">
        <v>20</v>
      </c>
      <c r="AD8" s="27">
        <v>21</v>
      </c>
      <c r="AE8" s="27" t="s">
        <v>969</v>
      </c>
      <c r="AF8" s="27" t="s">
        <v>970</v>
      </c>
      <c r="AG8" s="27" t="s">
        <v>971</v>
      </c>
      <c r="AH8" s="27" t="s">
        <v>972</v>
      </c>
    </row>
    <row r="9" spans="1:34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90" x14ac:dyDescent="0.25">
      <c r="A10" s="29">
        <v>1</v>
      </c>
      <c r="B10" s="30" t="s">
        <v>575</v>
      </c>
      <c r="C10" s="30">
        <v>1990</v>
      </c>
      <c r="D10" s="30">
        <v>1990</v>
      </c>
      <c r="E10" s="30">
        <v>1990</v>
      </c>
      <c r="F10" s="30" t="s">
        <v>121</v>
      </c>
      <c r="G10" s="30" t="s">
        <v>576</v>
      </c>
      <c r="H10" s="30" t="s">
        <v>577</v>
      </c>
      <c r="I10" s="30" t="s">
        <v>578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31">
        <v>92.47</v>
      </c>
      <c r="AF10" s="29">
        <f t="shared" ref="AF10:AF49" si="0">SUM(J10:AD10)</f>
        <v>0</v>
      </c>
      <c r="AG10" s="31">
        <f t="shared" ref="AG10:AG49" si="1">AE10+AF10</f>
        <v>92.47</v>
      </c>
      <c r="AH10" s="31">
        <f t="shared" ref="AH10:AH49" si="2">IF( AND(ISNUMBER(AG$10),ISNUMBER(AG10)),(AG10-AG$10)/AG$10*100,"")</f>
        <v>0</v>
      </c>
    </row>
    <row r="11" spans="1:34" ht="60" x14ac:dyDescent="0.25">
      <c r="A11" s="5">
        <v>2</v>
      </c>
      <c r="B11" s="16" t="s">
        <v>364</v>
      </c>
      <c r="C11" s="16">
        <v>1995</v>
      </c>
      <c r="D11" s="16">
        <v>1995</v>
      </c>
      <c r="E11" s="16">
        <v>1995</v>
      </c>
      <c r="F11" s="16" t="s">
        <v>25</v>
      </c>
      <c r="G11" s="16" t="s">
        <v>90</v>
      </c>
      <c r="H11" s="16" t="s">
        <v>365</v>
      </c>
      <c r="I11" s="16" t="s">
        <v>366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</v>
      </c>
      <c r="AE11" s="32">
        <v>92.67</v>
      </c>
      <c r="AF11" s="5">
        <f t="shared" si="0"/>
        <v>2</v>
      </c>
      <c r="AG11" s="32">
        <f t="shared" si="1"/>
        <v>94.67</v>
      </c>
      <c r="AH11" s="32">
        <f t="shared" si="2"/>
        <v>2.379149994592844</v>
      </c>
    </row>
    <row r="12" spans="1:34" ht="60" x14ac:dyDescent="0.25">
      <c r="A12" s="5">
        <v>3</v>
      </c>
      <c r="B12" s="16" t="s">
        <v>295</v>
      </c>
      <c r="C12" s="16">
        <v>1999</v>
      </c>
      <c r="D12" s="16">
        <v>1999</v>
      </c>
      <c r="E12" s="16">
        <v>1999</v>
      </c>
      <c r="F12" s="16" t="s">
        <v>11</v>
      </c>
      <c r="G12" s="16" t="s">
        <v>12</v>
      </c>
      <c r="H12" s="16" t="s">
        <v>13</v>
      </c>
      <c r="I12" s="16" t="s">
        <v>647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2">
        <v>94.92</v>
      </c>
      <c r="AF12" s="5">
        <f t="shared" si="0"/>
        <v>0</v>
      </c>
      <c r="AG12" s="32">
        <f t="shared" si="1"/>
        <v>94.92</v>
      </c>
      <c r="AH12" s="32">
        <f t="shared" si="2"/>
        <v>2.6495079485238486</v>
      </c>
    </row>
    <row r="13" spans="1:34" ht="45" x14ac:dyDescent="0.25">
      <c r="A13" s="5">
        <v>4</v>
      </c>
      <c r="B13" s="16" t="s">
        <v>469</v>
      </c>
      <c r="C13" s="16">
        <v>2003</v>
      </c>
      <c r="D13" s="16">
        <v>2003</v>
      </c>
      <c r="E13" s="16">
        <v>2003</v>
      </c>
      <c r="F13" s="16" t="s">
        <v>11</v>
      </c>
      <c r="G13" s="16" t="s">
        <v>12</v>
      </c>
      <c r="H13" s="16" t="s">
        <v>13</v>
      </c>
      <c r="I13" s="16" t="s">
        <v>14</v>
      </c>
      <c r="J13" s="5">
        <v>2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2">
        <v>91.52</v>
      </c>
      <c r="AF13" s="5">
        <f t="shared" si="0"/>
        <v>4</v>
      </c>
      <c r="AG13" s="32">
        <f t="shared" si="1"/>
        <v>95.52</v>
      </c>
      <c r="AH13" s="32">
        <f t="shared" si="2"/>
        <v>3.2983670379582537</v>
      </c>
    </row>
    <row r="14" spans="1:34" ht="45" x14ac:dyDescent="0.25">
      <c r="A14" s="5">
        <v>5</v>
      </c>
      <c r="B14" s="16" t="s">
        <v>164</v>
      </c>
      <c r="C14" s="16">
        <v>1994</v>
      </c>
      <c r="D14" s="16">
        <v>1994</v>
      </c>
      <c r="E14" s="16">
        <v>1994</v>
      </c>
      <c r="F14" s="16" t="s">
        <v>25</v>
      </c>
      <c r="G14" s="16" t="s">
        <v>36</v>
      </c>
      <c r="H14" s="16" t="s">
        <v>125</v>
      </c>
      <c r="I14" s="16" t="s">
        <v>38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2">
        <v>95.8</v>
      </c>
      <c r="AF14" s="5">
        <f t="shared" si="0"/>
        <v>0</v>
      </c>
      <c r="AG14" s="32">
        <f t="shared" si="1"/>
        <v>95.8</v>
      </c>
      <c r="AH14" s="32">
        <f t="shared" si="2"/>
        <v>3.60116794636098</v>
      </c>
    </row>
    <row r="15" spans="1:34" ht="60" x14ac:dyDescent="0.25">
      <c r="A15" s="5">
        <v>6</v>
      </c>
      <c r="B15" s="16" t="s">
        <v>305</v>
      </c>
      <c r="C15" s="16">
        <v>2000</v>
      </c>
      <c r="D15" s="16">
        <v>2000</v>
      </c>
      <c r="E15" s="16">
        <v>2000</v>
      </c>
      <c r="F15" s="16" t="s">
        <v>25</v>
      </c>
      <c r="G15" s="16" t="s">
        <v>36</v>
      </c>
      <c r="H15" s="16" t="s">
        <v>306</v>
      </c>
      <c r="I15" s="16" t="s">
        <v>180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2">
        <v>95.88</v>
      </c>
      <c r="AF15" s="5">
        <f t="shared" si="0"/>
        <v>2</v>
      </c>
      <c r="AG15" s="32">
        <f t="shared" si="1"/>
        <v>97.88</v>
      </c>
      <c r="AH15" s="32">
        <f t="shared" si="2"/>
        <v>5.8505461230669367</v>
      </c>
    </row>
    <row r="16" spans="1:34" ht="45" x14ac:dyDescent="0.25">
      <c r="A16" s="5">
        <v>7</v>
      </c>
      <c r="B16" s="16" t="s">
        <v>427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82</v>
      </c>
      <c r="H16" s="16" t="s">
        <v>222</v>
      </c>
      <c r="I16" s="16" t="s">
        <v>428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2">
        <v>98.7</v>
      </c>
      <c r="AF16" s="5">
        <f t="shared" si="0"/>
        <v>0</v>
      </c>
      <c r="AG16" s="32">
        <f t="shared" si="1"/>
        <v>98.7</v>
      </c>
      <c r="AH16" s="32">
        <f t="shared" si="2"/>
        <v>6.7373202119606397</v>
      </c>
    </row>
    <row r="17" spans="1:34" ht="60" x14ac:dyDescent="0.25">
      <c r="A17" s="5">
        <v>8</v>
      </c>
      <c r="B17" s="16" t="s">
        <v>338</v>
      </c>
      <c r="C17" s="16">
        <v>2002</v>
      </c>
      <c r="D17" s="16">
        <v>2002</v>
      </c>
      <c r="E17" s="16">
        <v>2002</v>
      </c>
      <c r="F17" s="16" t="s">
        <v>11</v>
      </c>
      <c r="G17" s="16" t="s">
        <v>36</v>
      </c>
      <c r="H17" s="16" t="s">
        <v>37</v>
      </c>
      <c r="I17" s="16" t="s">
        <v>38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2">
        <v>101.21</v>
      </c>
      <c r="AF17" s="5">
        <f t="shared" si="0"/>
        <v>0</v>
      </c>
      <c r="AG17" s="32">
        <f t="shared" si="1"/>
        <v>101.21</v>
      </c>
      <c r="AH17" s="32">
        <f t="shared" si="2"/>
        <v>9.4517140694279167</v>
      </c>
    </row>
    <row r="18" spans="1:34" ht="45" x14ac:dyDescent="0.25">
      <c r="A18" s="5">
        <v>9</v>
      </c>
      <c r="B18" s="16" t="s">
        <v>56</v>
      </c>
      <c r="C18" s="16">
        <v>2002</v>
      </c>
      <c r="D18" s="16">
        <v>2002</v>
      </c>
      <c r="E18" s="16">
        <v>2002</v>
      </c>
      <c r="F18" s="16" t="s">
        <v>11</v>
      </c>
      <c r="G18" s="16" t="s">
        <v>12</v>
      </c>
      <c r="H18" s="16" t="s">
        <v>13</v>
      </c>
      <c r="I18" s="16" t="s">
        <v>14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2">
        <v>100.71</v>
      </c>
      <c r="AF18" s="5">
        <f t="shared" si="0"/>
        <v>2</v>
      </c>
      <c r="AG18" s="32">
        <f t="shared" si="1"/>
        <v>102.71</v>
      </c>
      <c r="AH18" s="32">
        <f t="shared" si="2"/>
        <v>11.073861793013945</v>
      </c>
    </row>
    <row r="19" spans="1:34" ht="30" x14ac:dyDescent="0.25">
      <c r="A19" s="5">
        <v>10</v>
      </c>
      <c r="B19" s="16" t="s">
        <v>179</v>
      </c>
      <c r="C19" s="16">
        <v>1989</v>
      </c>
      <c r="D19" s="16">
        <v>1989</v>
      </c>
      <c r="E19" s="16">
        <v>1989</v>
      </c>
      <c r="F19" s="16" t="s">
        <v>25</v>
      </c>
      <c r="G19" s="16" t="s">
        <v>36</v>
      </c>
      <c r="H19" s="16" t="s">
        <v>125</v>
      </c>
      <c r="I19" s="16" t="s">
        <v>180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2">
        <v>103.22</v>
      </c>
      <c r="AF19" s="5">
        <f t="shared" si="0"/>
        <v>0</v>
      </c>
      <c r="AG19" s="32">
        <f t="shared" si="1"/>
        <v>103.22</v>
      </c>
      <c r="AH19" s="32">
        <f t="shared" si="2"/>
        <v>11.6253920190332</v>
      </c>
    </row>
    <row r="20" spans="1:34" ht="45" x14ac:dyDescent="0.25">
      <c r="A20" s="5">
        <v>11</v>
      </c>
      <c r="B20" s="16" t="s">
        <v>141</v>
      </c>
      <c r="C20" s="16">
        <v>1996</v>
      </c>
      <c r="D20" s="16">
        <v>1996</v>
      </c>
      <c r="E20" s="16">
        <v>1996</v>
      </c>
      <c r="F20" s="16" t="s">
        <v>11</v>
      </c>
      <c r="G20" s="16" t="s">
        <v>36</v>
      </c>
      <c r="H20" s="16" t="s">
        <v>125</v>
      </c>
      <c r="I20" s="16" t="s">
        <v>38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2">
        <v>101.56</v>
      </c>
      <c r="AF20" s="5">
        <f t="shared" si="0"/>
        <v>2</v>
      </c>
      <c r="AG20" s="32">
        <f t="shared" si="1"/>
        <v>103.56</v>
      </c>
      <c r="AH20" s="32">
        <f t="shared" si="2"/>
        <v>11.99307883637937</v>
      </c>
    </row>
    <row r="21" spans="1:34" ht="60" x14ac:dyDescent="0.25">
      <c r="A21" s="5">
        <v>12</v>
      </c>
      <c r="B21" s="16" t="s">
        <v>310</v>
      </c>
      <c r="C21" s="16">
        <v>1998</v>
      </c>
      <c r="D21" s="16">
        <v>1998</v>
      </c>
      <c r="E21" s="16">
        <v>1998</v>
      </c>
      <c r="F21" s="16" t="s">
        <v>11</v>
      </c>
      <c r="G21" s="16" t="s">
        <v>196</v>
      </c>
      <c r="H21" s="16" t="s">
        <v>311</v>
      </c>
      <c r="I21" s="16" t="s">
        <v>173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2">
        <v>103.63</v>
      </c>
      <c r="AF21" s="5">
        <f t="shared" si="0"/>
        <v>0</v>
      </c>
      <c r="AG21" s="32">
        <f t="shared" si="1"/>
        <v>103.63</v>
      </c>
      <c r="AH21" s="32">
        <f t="shared" si="2"/>
        <v>12.068779063480044</v>
      </c>
    </row>
    <row r="22" spans="1:34" ht="45" x14ac:dyDescent="0.25">
      <c r="A22" s="5">
        <v>13</v>
      </c>
      <c r="B22" s="16" t="s">
        <v>132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48</v>
      </c>
      <c r="H22" s="16" t="s">
        <v>133</v>
      </c>
      <c r="I22" s="16" t="s">
        <v>134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2">
        <v>104</v>
      </c>
      <c r="AF22" s="5">
        <f t="shared" si="0"/>
        <v>0</v>
      </c>
      <c r="AG22" s="32">
        <f t="shared" si="1"/>
        <v>104</v>
      </c>
      <c r="AH22" s="32">
        <f t="shared" si="2"/>
        <v>12.468908835297936</v>
      </c>
    </row>
    <row r="23" spans="1:34" ht="45" x14ac:dyDescent="0.25">
      <c r="A23" s="5">
        <v>14</v>
      </c>
      <c r="B23" s="16" t="s">
        <v>237</v>
      </c>
      <c r="C23" s="16">
        <v>1994</v>
      </c>
      <c r="D23" s="16">
        <v>1994</v>
      </c>
      <c r="E23" s="16">
        <v>1994</v>
      </c>
      <c r="F23" s="16" t="s">
        <v>25</v>
      </c>
      <c r="G23" s="16" t="s">
        <v>36</v>
      </c>
      <c r="H23" s="16" t="s">
        <v>125</v>
      </c>
      <c r="I23" s="16" t="s">
        <v>38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5">
        <v>2</v>
      </c>
      <c r="AA23" s="5">
        <v>0</v>
      </c>
      <c r="AB23" s="5">
        <v>0</v>
      </c>
      <c r="AC23" s="5">
        <v>0</v>
      </c>
      <c r="AD23" s="5">
        <v>2</v>
      </c>
      <c r="AE23" s="32">
        <v>98.16</v>
      </c>
      <c r="AF23" s="5">
        <f t="shared" si="0"/>
        <v>6</v>
      </c>
      <c r="AG23" s="32">
        <f t="shared" si="1"/>
        <v>104.16</v>
      </c>
      <c r="AH23" s="32">
        <f t="shared" si="2"/>
        <v>12.641937925813776</v>
      </c>
    </row>
    <row r="24" spans="1:34" ht="75" x14ac:dyDescent="0.25">
      <c r="A24" s="5">
        <v>15</v>
      </c>
      <c r="B24" s="16" t="s">
        <v>494</v>
      </c>
      <c r="C24" s="16">
        <v>2003</v>
      </c>
      <c r="D24" s="16">
        <v>2003</v>
      </c>
      <c r="E24" s="16">
        <v>2003</v>
      </c>
      <c r="F24" s="16" t="s">
        <v>11</v>
      </c>
      <c r="G24" s="16" t="s">
        <v>12</v>
      </c>
      <c r="H24" s="16" t="s">
        <v>13</v>
      </c>
      <c r="I24" s="16" t="s">
        <v>685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2">
        <v>104.81</v>
      </c>
      <c r="AF24" s="5">
        <f t="shared" si="0"/>
        <v>0</v>
      </c>
      <c r="AG24" s="32">
        <f t="shared" si="1"/>
        <v>104.81</v>
      </c>
      <c r="AH24" s="32">
        <f t="shared" si="2"/>
        <v>13.344868606034394</v>
      </c>
    </row>
    <row r="25" spans="1:34" ht="45" x14ac:dyDescent="0.25">
      <c r="A25" s="5">
        <v>16</v>
      </c>
      <c r="B25" s="16" t="s">
        <v>332</v>
      </c>
      <c r="C25" s="16">
        <v>2001</v>
      </c>
      <c r="D25" s="16">
        <v>2001</v>
      </c>
      <c r="E25" s="16">
        <v>2001</v>
      </c>
      <c r="F25" s="16" t="s">
        <v>25</v>
      </c>
      <c r="G25" s="16" t="s">
        <v>36</v>
      </c>
      <c r="H25" s="16" t="s">
        <v>125</v>
      </c>
      <c r="I25" s="16" t="s">
        <v>38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2</v>
      </c>
      <c r="AE25" s="32">
        <v>100.66</v>
      </c>
      <c r="AF25" s="5">
        <f t="shared" si="0"/>
        <v>6</v>
      </c>
      <c r="AG25" s="32">
        <f t="shared" si="1"/>
        <v>106.66</v>
      </c>
      <c r="AH25" s="32">
        <f t="shared" si="2"/>
        <v>15.345517465123823</v>
      </c>
    </row>
    <row r="26" spans="1:34" ht="30" x14ac:dyDescent="0.25">
      <c r="A26" s="5">
        <v>17</v>
      </c>
      <c r="B26" s="16" t="s">
        <v>492</v>
      </c>
      <c r="C26" s="16">
        <v>2000</v>
      </c>
      <c r="D26" s="16">
        <v>2000</v>
      </c>
      <c r="E26" s="16">
        <v>2000</v>
      </c>
      <c r="F26" s="16" t="s">
        <v>11</v>
      </c>
      <c r="G26" s="16" t="s">
        <v>43</v>
      </c>
      <c r="H26" s="16" t="s">
        <v>53</v>
      </c>
      <c r="I26" s="16" t="s">
        <v>72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2</v>
      </c>
      <c r="AE26" s="32">
        <v>103.08</v>
      </c>
      <c r="AF26" s="5">
        <f t="shared" si="0"/>
        <v>6</v>
      </c>
      <c r="AG26" s="32">
        <f t="shared" si="1"/>
        <v>109.08</v>
      </c>
      <c r="AH26" s="32">
        <f t="shared" si="2"/>
        <v>17.962582459175948</v>
      </c>
    </row>
    <row r="27" spans="1:34" ht="75" x14ac:dyDescent="0.25">
      <c r="A27" s="5">
        <v>18</v>
      </c>
      <c r="B27" s="16" t="s">
        <v>190</v>
      </c>
      <c r="C27" s="16">
        <v>1980</v>
      </c>
      <c r="D27" s="16">
        <v>1980</v>
      </c>
      <c r="E27" s="16">
        <v>1980</v>
      </c>
      <c r="F27" s="16" t="s">
        <v>25</v>
      </c>
      <c r="G27" s="16" t="s">
        <v>43</v>
      </c>
      <c r="H27" s="16" t="s">
        <v>191</v>
      </c>
      <c r="I27" s="16" t="s">
        <v>54</v>
      </c>
      <c r="J27" s="5">
        <v>2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2">
        <v>107.61</v>
      </c>
      <c r="AF27" s="5">
        <f t="shared" si="0"/>
        <v>2</v>
      </c>
      <c r="AG27" s="32">
        <f t="shared" si="1"/>
        <v>109.61</v>
      </c>
      <c r="AH27" s="32">
        <f t="shared" si="2"/>
        <v>18.535741321509679</v>
      </c>
    </row>
    <row r="28" spans="1:34" ht="75" x14ac:dyDescent="0.25">
      <c r="A28" s="5">
        <v>19</v>
      </c>
      <c r="B28" s="16" t="s">
        <v>78</v>
      </c>
      <c r="C28" s="16">
        <v>2001</v>
      </c>
      <c r="D28" s="16">
        <v>2001</v>
      </c>
      <c r="E28" s="16">
        <v>2001</v>
      </c>
      <c r="F28" s="16" t="s">
        <v>11</v>
      </c>
      <c r="G28" s="16" t="s">
        <v>43</v>
      </c>
      <c r="H28" s="16" t="s">
        <v>44</v>
      </c>
      <c r="I28" s="16" t="s">
        <v>79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2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2">
        <v>108.65</v>
      </c>
      <c r="AF28" s="5">
        <f t="shared" si="0"/>
        <v>4</v>
      </c>
      <c r="AG28" s="32">
        <f t="shared" si="1"/>
        <v>112.65</v>
      </c>
      <c r="AH28" s="32">
        <f t="shared" si="2"/>
        <v>21.823294041310703</v>
      </c>
    </row>
    <row r="29" spans="1:34" ht="75" x14ac:dyDescent="0.25">
      <c r="A29" s="5">
        <v>20</v>
      </c>
      <c r="B29" s="16" t="s">
        <v>232</v>
      </c>
      <c r="C29" s="16">
        <v>2003</v>
      </c>
      <c r="D29" s="16">
        <v>2003</v>
      </c>
      <c r="E29" s="16">
        <v>2003</v>
      </c>
      <c r="F29" s="16" t="s">
        <v>11</v>
      </c>
      <c r="G29" s="16" t="s">
        <v>196</v>
      </c>
      <c r="H29" s="16" t="s">
        <v>197</v>
      </c>
      <c r="I29" s="16" t="s">
        <v>198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5">
        <v>0</v>
      </c>
      <c r="AE29" s="32">
        <v>110.78</v>
      </c>
      <c r="AF29" s="5">
        <f t="shared" si="0"/>
        <v>2</v>
      </c>
      <c r="AG29" s="32">
        <f t="shared" si="1"/>
        <v>112.78</v>
      </c>
      <c r="AH29" s="32">
        <f t="shared" si="2"/>
        <v>21.96388017735482</v>
      </c>
    </row>
    <row r="30" spans="1:34" ht="60" x14ac:dyDescent="0.25">
      <c r="A30" s="5">
        <v>21</v>
      </c>
      <c r="B30" s="16" t="s">
        <v>445</v>
      </c>
      <c r="C30" s="16">
        <v>2002</v>
      </c>
      <c r="D30" s="16">
        <v>2002</v>
      </c>
      <c r="E30" s="16">
        <v>2002</v>
      </c>
      <c r="F30" s="16" t="s">
        <v>11</v>
      </c>
      <c r="G30" s="16" t="s">
        <v>36</v>
      </c>
      <c r="H30" s="16" t="s">
        <v>37</v>
      </c>
      <c r="I30" s="16" t="s">
        <v>38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32">
        <v>111.95</v>
      </c>
      <c r="AF30" s="5">
        <f t="shared" si="0"/>
        <v>2</v>
      </c>
      <c r="AG30" s="32">
        <f t="shared" si="1"/>
        <v>113.95</v>
      </c>
      <c r="AH30" s="32">
        <f t="shared" si="2"/>
        <v>23.229155401751925</v>
      </c>
    </row>
    <row r="31" spans="1:34" ht="45" x14ac:dyDescent="0.25">
      <c r="A31" s="5">
        <v>22</v>
      </c>
      <c r="B31" s="16" t="s">
        <v>317</v>
      </c>
      <c r="C31" s="16">
        <v>2002</v>
      </c>
      <c r="D31" s="16">
        <v>2002</v>
      </c>
      <c r="E31" s="16">
        <v>2002</v>
      </c>
      <c r="F31" s="16">
        <v>1</v>
      </c>
      <c r="G31" s="16" t="s">
        <v>82</v>
      </c>
      <c r="H31" s="16" t="s">
        <v>605</v>
      </c>
      <c r="I31" s="16" t="s">
        <v>84</v>
      </c>
      <c r="J31" s="5">
        <v>0</v>
      </c>
      <c r="K31" s="5">
        <v>2</v>
      </c>
      <c r="L31" s="5">
        <v>0</v>
      </c>
      <c r="M31" s="5">
        <v>0</v>
      </c>
      <c r="N31" s="5">
        <v>0</v>
      </c>
      <c r="O31" s="5">
        <v>2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2</v>
      </c>
      <c r="V31" s="5">
        <v>2</v>
      </c>
      <c r="W31" s="5">
        <v>0</v>
      </c>
      <c r="X31" s="5">
        <v>0</v>
      </c>
      <c r="Y31" s="5">
        <v>0</v>
      </c>
      <c r="Z31" s="5">
        <v>2</v>
      </c>
      <c r="AA31" s="5">
        <v>0</v>
      </c>
      <c r="AB31" s="5">
        <v>0</v>
      </c>
      <c r="AC31" s="5">
        <v>0</v>
      </c>
      <c r="AD31" s="5">
        <v>0</v>
      </c>
      <c r="AE31" s="32">
        <v>103.35</v>
      </c>
      <c r="AF31" s="5">
        <f t="shared" si="0"/>
        <v>12</v>
      </c>
      <c r="AG31" s="32">
        <f t="shared" si="1"/>
        <v>115.35</v>
      </c>
      <c r="AH31" s="32">
        <f t="shared" si="2"/>
        <v>24.743159943765541</v>
      </c>
    </row>
    <row r="32" spans="1:34" ht="45" x14ac:dyDescent="0.25">
      <c r="A32" s="5">
        <v>23</v>
      </c>
      <c r="B32" s="16" t="s">
        <v>81</v>
      </c>
      <c r="C32" s="16">
        <v>2002</v>
      </c>
      <c r="D32" s="16">
        <v>2002</v>
      </c>
      <c r="E32" s="16">
        <v>2002</v>
      </c>
      <c r="F32" s="16" t="s">
        <v>11</v>
      </c>
      <c r="G32" s="16" t="s">
        <v>82</v>
      </c>
      <c r="H32" s="16" t="s">
        <v>605</v>
      </c>
      <c r="I32" s="16" t="s">
        <v>226</v>
      </c>
      <c r="J32" s="5">
        <v>2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2</v>
      </c>
      <c r="AE32" s="32">
        <v>109.42</v>
      </c>
      <c r="AF32" s="5">
        <f t="shared" si="0"/>
        <v>6</v>
      </c>
      <c r="AG32" s="32">
        <f t="shared" si="1"/>
        <v>115.42</v>
      </c>
      <c r="AH32" s="32">
        <f t="shared" si="2"/>
        <v>24.81886017086623</v>
      </c>
    </row>
    <row r="33" spans="1:34" ht="60" x14ac:dyDescent="0.25">
      <c r="A33" s="5">
        <v>24</v>
      </c>
      <c r="B33" s="16" t="s">
        <v>340</v>
      </c>
      <c r="C33" s="16">
        <v>2000</v>
      </c>
      <c r="D33" s="16">
        <v>2000</v>
      </c>
      <c r="E33" s="16">
        <v>2000</v>
      </c>
      <c r="F33" s="16" t="s">
        <v>11</v>
      </c>
      <c r="G33" s="16" t="s">
        <v>12</v>
      </c>
      <c r="H33" s="16" t="s">
        <v>13</v>
      </c>
      <c r="I33" s="16" t="s">
        <v>647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2">
        <v>114.12</v>
      </c>
      <c r="AF33" s="5">
        <f t="shared" si="0"/>
        <v>2</v>
      </c>
      <c r="AG33" s="32">
        <f t="shared" si="1"/>
        <v>116.12</v>
      </c>
      <c r="AH33" s="32">
        <f t="shared" si="2"/>
        <v>25.575862441873049</v>
      </c>
    </row>
    <row r="34" spans="1:34" ht="60" x14ac:dyDescent="0.25">
      <c r="A34" s="5">
        <v>25</v>
      </c>
      <c r="B34" s="16" t="s">
        <v>567</v>
      </c>
      <c r="C34" s="16">
        <v>2003</v>
      </c>
      <c r="D34" s="16">
        <v>2003</v>
      </c>
      <c r="E34" s="16">
        <v>2003</v>
      </c>
      <c r="F34" s="16" t="s">
        <v>11</v>
      </c>
      <c r="G34" s="16" t="s">
        <v>48</v>
      </c>
      <c r="H34" s="16" t="s">
        <v>371</v>
      </c>
      <c r="I34" s="16" t="s">
        <v>568</v>
      </c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2</v>
      </c>
      <c r="X34" s="5">
        <v>0</v>
      </c>
      <c r="Y34" s="5">
        <v>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2">
        <v>110.79</v>
      </c>
      <c r="AF34" s="5">
        <f t="shared" si="0"/>
        <v>6</v>
      </c>
      <c r="AG34" s="32">
        <f t="shared" si="1"/>
        <v>116.79</v>
      </c>
      <c r="AH34" s="32">
        <f t="shared" si="2"/>
        <v>26.300421758408142</v>
      </c>
    </row>
    <row r="35" spans="1:34" ht="30" x14ac:dyDescent="0.25">
      <c r="A35" s="5">
        <v>26</v>
      </c>
      <c r="B35" s="16" t="s">
        <v>147</v>
      </c>
      <c r="C35" s="16">
        <v>1986</v>
      </c>
      <c r="D35" s="16">
        <v>1986</v>
      </c>
      <c r="E35" s="16">
        <v>1986</v>
      </c>
      <c r="F35" s="16" t="s">
        <v>11</v>
      </c>
      <c r="G35" s="16" t="s">
        <v>82</v>
      </c>
      <c r="H35" s="16" t="s">
        <v>148</v>
      </c>
      <c r="I35" s="16"/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2</v>
      </c>
      <c r="AE35" s="32">
        <v>115.8</v>
      </c>
      <c r="AF35" s="5">
        <f t="shared" si="0"/>
        <v>2</v>
      </c>
      <c r="AG35" s="32">
        <f t="shared" si="1"/>
        <v>117.8</v>
      </c>
      <c r="AH35" s="32">
        <f t="shared" si="2"/>
        <v>27.392667892289392</v>
      </c>
    </row>
    <row r="36" spans="1:34" ht="60" x14ac:dyDescent="0.25">
      <c r="A36" s="5">
        <v>27</v>
      </c>
      <c r="B36" s="16" t="s">
        <v>98</v>
      </c>
      <c r="C36" s="16">
        <v>2003</v>
      </c>
      <c r="D36" s="16">
        <v>2003</v>
      </c>
      <c r="E36" s="16">
        <v>2003</v>
      </c>
      <c r="F36" s="16" t="s">
        <v>11</v>
      </c>
      <c r="G36" s="16" t="s">
        <v>99</v>
      </c>
      <c r="H36" s="16" t="s">
        <v>609</v>
      </c>
      <c r="I36" s="16" t="s">
        <v>101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2</v>
      </c>
      <c r="V36" s="5">
        <v>0</v>
      </c>
      <c r="W36" s="5">
        <v>0</v>
      </c>
      <c r="X36" s="5">
        <v>2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2">
        <v>114.55</v>
      </c>
      <c r="AF36" s="5">
        <f t="shared" si="0"/>
        <v>4</v>
      </c>
      <c r="AG36" s="32">
        <f t="shared" si="1"/>
        <v>118.55</v>
      </c>
      <c r="AH36" s="32">
        <f t="shared" si="2"/>
        <v>28.203741754082401</v>
      </c>
    </row>
    <row r="37" spans="1:34" ht="60" x14ac:dyDescent="0.25">
      <c r="A37" s="5">
        <v>28</v>
      </c>
      <c r="B37" s="16" t="s">
        <v>252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108</v>
      </c>
      <c r="H37" s="16" t="s">
        <v>167</v>
      </c>
      <c r="I37" s="16" t="s">
        <v>253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5">
        <v>0</v>
      </c>
      <c r="AE37" s="32">
        <v>121.04</v>
      </c>
      <c r="AF37" s="5">
        <f t="shared" si="0"/>
        <v>4</v>
      </c>
      <c r="AG37" s="32">
        <f t="shared" si="1"/>
        <v>125.04</v>
      </c>
      <c r="AH37" s="32">
        <f t="shared" si="2"/>
        <v>35.222234238131293</v>
      </c>
    </row>
    <row r="38" spans="1:34" ht="90" x14ac:dyDescent="0.25">
      <c r="A38" s="5">
        <v>29</v>
      </c>
      <c r="B38" s="16" t="s">
        <v>544</v>
      </c>
      <c r="C38" s="16">
        <v>2002</v>
      </c>
      <c r="D38" s="16">
        <v>2002</v>
      </c>
      <c r="E38" s="16">
        <v>2002</v>
      </c>
      <c r="F38" s="16" t="s">
        <v>11</v>
      </c>
      <c r="G38" s="16" t="s">
        <v>48</v>
      </c>
      <c r="H38" s="16" t="s">
        <v>545</v>
      </c>
      <c r="I38" s="16" t="s">
        <v>546</v>
      </c>
      <c r="J38" s="5">
        <v>0</v>
      </c>
      <c r="K38" s="5">
        <v>0</v>
      </c>
      <c r="L38" s="5">
        <v>0</v>
      </c>
      <c r="M38" s="5">
        <v>2</v>
      </c>
      <c r="N38" s="5">
        <v>0</v>
      </c>
      <c r="O38" s="5">
        <v>0</v>
      </c>
      <c r="P38" s="5">
        <v>0</v>
      </c>
      <c r="Q38" s="5">
        <v>0</v>
      </c>
      <c r="R38" s="5">
        <v>2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2">
        <v>119.67</v>
      </c>
      <c r="AF38" s="5">
        <f t="shared" si="0"/>
        <v>8</v>
      </c>
      <c r="AG38" s="32">
        <f t="shared" si="1"/>
        <v>127.67</v>
      </c>
      <c r="AH38" s="32">
        <f t="shared" si="2"/>
        <v>38.066399913485462</v>
      </c>
    </row>
    <row r="39" spans="1:34" ht="30" x14ac:dyDescent="0.25">
      <c r="A39" s="5">
        <v>30</v>
      </c>
      <c r="B39" s="16" t="s">
        <v>322</v>
      </c>
      <c r="C39" s="16">
        <v>1973</v>
      </c>
      <c r="D39" s="16">
        <v>1973</v>
      </c>
      <c r="E39" s="16">
        <v>1973</v>
      </c>
      <c r="F39" s="16" t="s">
        <v>11</v>
      </c>
      <c r="G39" s="16" t="s">
        <v>82</v>
      </c>
      <c r="H39" s="16" t="s">
        <v>148</v>
      </c>
      <c r="I39" s="16" t="s">
        <v>323</v>
      </c>
      <c r="J39" s="5">
        <v>0</v>
      </c>
      <c r="K39" s="5">
        <v>0</v>
      </c>
      <c r="L39" s="5">
        <v>2</v>
      </c>
      <c r="M39" s="5">
        <v>2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2">
        <v>123.77</v>
      </c>
      <c r="AF39" s="5">
        <f t="shared" si="0"/>
        <v>8</v>
      </c>
      <c r="AG39" s="32">
        <f t="shared" si="1"/>
        <v>131.76999999999998</v>
      </c>
      <c r="AH39" s="32">
        <f t="shared" si="2"/>
        <v>42.500270357953909</v>
      </c>
    </row>
    <row r="40" spans="1:34" ht="30" x14ac:dyDescent="0.25">
      <c r="A40" s="5">
        <v>31</v>
      </c>
      <c r="B40" s="16" t="s">
        <v>212</v>
      </c>
      <c r="C40" s="16">
        <v>1998</v>
      </c>
      <c r="D40" s="16">
        <v>1998</v>
      </c>
      <c r="E40" s="16">
        <v>1998</v>
      </c>
      <c r="F40" s="16" t="s">
        <v>11</v>
      </c>
      <c r="G40" s="16" t="s">
        <v>12</v>
      </c>
      <c r="H40" s="16" t="s">
        <v>13</v>
      </c>
      <c r="I40" s="16" t="s">
        <v>213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2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2">
        <v>125.99</v>
      </c>
      <c r="AF40" s="5">
        <f t="shared" si="0"/>
        <v>6</v>
      </c>
      <c r="AG40" s="32">
        <f t="shared" si="1"/>
        <v>131.99</v>
      </c>
      <c r="AH40" s="32">
        <f t="shared" si="2"/>
        <v>42.738185357413229</v>
      </c>
    </row>
    <row r="41" spans="1:34" ht="45" x14ac:dyDescent="0.25">
      <c r="A41" s="5">
        <v>32</v>
      </c>
      <c r="B41" s="16" t="s">
        <v>308</v>
      </c>
      <c r="C41" s="16">
        <v>2003</v>
      </c>
      <c r="D41" s="16">
        <v>2003</v>
      </c>
      <c r="E41" s="16">
        <v>2003</v>
      </c>
      <c r="F41" s="16" t="s">
        <v>11</v>
      </c>
      <c r="G41" s="16" t="s">
        <v>12</v>
      </c>
      <c r="H41" s="16" t="s">
        <v>13</v>
      </c>
      <c r="I41" s="16" t="s">
        <v>14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2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2</v>
      </c>
      <c r="AE41" s="32">
        <v>130.82</v>
      </c>
      <c r="AF41" s="5">
        <f t="shared" si="0"/>
        <v>6</v>
      </c>
      <c r="AG41" s="32">
        <f t="shared" si="1"/>
        <v>136.82</v>
      </c>
      <c r="AH41" s="32">
        <f t="shared" si="2"/>
        <v>47.961501027360221</v>
      </c>
    </row>
    <row r="42" spans="1:34" ht="30" x14ac:dyDescent="0.25">
      <c r="A42" s="5">
        <v>33</v>
      </c>
      <c r="B42" s="16" t="s">
        <v>558</v>
      </c>
      <c r="C42" s="16">
        <v>1994</v>
      </c>
      <c r="D42" s="16">
        <v>1994</v>
      </c>
      <c r="E42" s="16">
        <v>1994</v>
      </c>
      <c r="F42" s="16" t="s">
        <v>25</v>
      </c>
      <c r="G42" s="16" t="s">
        <v>82</v>
      </c>
      <c r="H42" s="16" t="s">
        <v>222</v>
      </c>
      <c r="I42" s="16" t="s">
        <v>298</v>
      </c>
      <c r="J42" s="5">
        <v>0</v>
      </c>
      <c r="K42" s="5">
        <v>50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2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2">
        <v>91.1</v>
      </c>
      <c r="AF42" s="5">
        <f t="shared" si="0"/>
        <v>54</v>
      </c>
      <c r="AG42" s="32">
        <f t="shared" si="1"/>
        <v>145.1</v>
      </c>
      <c r="AH42" s="32">
        <f t="shared" si="2"/>
        <v>56.915756461555091</v>
      </c>
    </row>
    <row r="43" spans="1:34" ht="30" x14ac:dyDescent="0.25">
      <c r="A43" s="5">
        <v>34</v>
      </c>
      <c r="B43" s="16" t="s">
        <v>555</v>
      </c>
      <c r="C43" s="16">
        <v>1983</v>
      </c>
      <c r="D43" s="16">
        <v>1983</v>
      </c>
      <c r="E43" s="16">
        <v>1983</v>
      </c>
      <c r="F43" s="16" t="s">
        <v>25</v>
      </c>
      <c r="G43" s="16" t="s">
        <v>82</v>
      </c>
      <c r="H43" s="16" t="s">
        <v>556</v>
      </c>
      <c r="I43" s="16" t="s">
        <v>375</v>
      </c>
      <c r="J43" s="5">
        <v>0</v>
      </c>
      <c r="K43" s="5">
        <v>50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2">
        <v>102.07</v>
      </c>
      <c r="AF43" s="5">
        <f t="shared" si="0"/>
        <v>50</v>
      </c>
      <c r="AG43" s="32">
        <f t="shared" si="1"/>
        <v>152.07</v>
      </c>
      <c r="AH43" s="32">
        <f t="shared" si="2"/>
        <v>64.453336217151502</v>
      </c>
    </row>
    <row r="44" spans="1:34" ht="30" x14ac:dyDescent="0.25">
      <c r="A44" s="5">
        <v>35</v>
      </c>
      <c r="B44" s="16" t="s">
        <v>319</v>
      </c>
      <c r="C44" s="16">
        <v>1997</v>
      </c>
      <c r="D44" s="16">
        <v>1997</v>
      </c>
      <c r="E44" s="16">
        <v>1997</v>
      </c>
      <c r="F44" s="16" t="s">
        <v>25</v>
      </c>
      <c r="G44" s="16" t="s">
        <v>12</v>
      </c>
      <c r="H44" s="16" t="s">
        <v>27</v>
      </c>
      <c r="I44" s="16" t="s">
        <v>320</v>
      </c>
      <c r="J44" s="5">
        <v>0</v>
      </c>
      <c r="K44" s="5">
        <v>0</v>
      </c>
      <c r="L44" s="5">
        <v>0</v>
      </c>
      <c r="M44" s="5">
        <v>0</v>
      </c>
      <c r="N44" s="5">
        <v>50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2</v>
      </c>
      <c r="AE44" s="32">
        <v>98.17</v>
      </c>
      <c r="AF44" s="5">
        <f t="shared" si="0"/>
        <v>54</v>
      </c>
      <c r="AG44" s="32">
        <f t="shared" si="1"/>
        <v>152.17000000000002</v>
      </c>
      <c r="AH44" s="32">
        <f t="shared" si="2"/>
        <v>64.561479398723932</v>
      </c>
    </row>
    <row r="45" spans="1:34" ht="75" x14ac:dyDescent="0.25">
      <c r="A45" s="5">
        <v>36</v>
      </c>
      <c r="B45" s="16" t="s">
        <v>261</v>
      </c>
      <c r="C45" s="16">
        <v>2003</v>
      </c>
      <c r="D45" s="16">
        <v>2003</v>
      </c>
      <c r="E45" s="16">
        <v>2003</v>
      </c>
      <c r="F45" s="16" t="s">
        <v>11</v>
      </c>
      <c r="G45" s="16" t="s">
        <v>196</v>
      </c>
      <c r="H45" s="16" t="s">
        <v>197</v>
      </c>
      <c r="I45" s="16" t="s">
        <v>198</v>
      </c>
      <c r="J45" s="5">
        <v>0</v>
      </c>
      <c r="K45" s="5">
        <v>50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2">
        <v>105.2</v>
      </c>
      <c r="AF45" s="5">
        <f t="shared" si="0"/>
        <v>50</v>
      </c>
      <c r="AG45" s="32">
        <f t="shared" si="1"/>
        <v>155.19999999999999</v>
      </c>
      <c r="AH45" s="32">
        <f t="shared" si="2"/>
        <v>67.838217800367673</v>
      </c>
    </row>
    <row r="46" spans="1:34" ht="45" x14ac:dyDescent="0.25">
      <c r="A46" s="5">
        <v>37</v>
      </c>
      <c r="B46" s="16" t="s">
        <v>439</v>
      </c>
      <c r="C46" s="16">
        <v>2000</v>
      </c>
      <c r="D46" s="16">
        <v>2000</v>
      </c>
      <c r="E46" s="16">
        <v>2000</v>
      </c>
      <c r="F46" s="16" t="s">
        <v>11</v>
      </c>
      <c r="G46" s="16" t="s">
        <v>82</v>
      </c>
      <c r="H46" s="16" t="s">
        <v>222</v>
      </c>
      <c r="I46" s="16" t="s">
        <v>428</v>
      </c>
      <c r="J46" s="5">
        <v>0</v>
      </c>
      <c r="K46" s="5">
        <v>50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2</v>
      </c>
      <c r="AE46" s="32">
        <v>103.76</v>
      </c>
      <c r="AF46" s="5">
        <f t="shared" si="0"/>
        <v>54</v>
      </c>
      <c r="AG46" s="32">
        <f t="shared" si="1"/>
        <v>157.76</v>
      </c>
      <c r="AH46" s="32">
        <f t="shared" si="2"/>
        <v>70.606683248621167</v>
      </c>
    </row>
    <row r="47" spans="1:34" ht="75" x14ac:dyDescent="0.25">
      <c r="A47" s="5">
        <v>38</v>
      </c>
      <c r="B47" s="16" t="s">
        <v>250</v>
      </c>
      <c r="C47" s="16">
        <v>2002</v>
      </c>
      <c r="D47" s="16">
        <v>2002</v>
      </c>
      <c r="E47" s="16">
        <v>2002</v>
      </c>
      <c r="F47" s="16" t="s">
        <v>11</v>
      </c>
      <c r="G47" s="16" t="s">
        <v>196</v>
      </c>
      <c r="H47" s="16" t="s">
        <v>197</v>
      </c>
      <c r="I47" s="16" t="s">
        <v>198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2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50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32">
        <v>109.26</v>
      </c>
      <c r="AF47" s="5">
        <f t="shared" si="0"/>
        <v>52</v>
      </c>
      <c r="AG47" s="32">
        <f t="shared" si="1"/>
        <v>161.26</v>
      </c>
      <c r="AH47" s="32">
        <f t="shared" si="2"/>
        <v>74.391694603655239</v>
      </c>
    </row>
    <row r="48" spans="1:34" ht="45" x14ac:dyDescent="0.25">
      <c r="A48" s="5">
        <v>39</v>
      </c>
      <c r="B48" s="16" t="s">
        <v>515</v>
      </c>
      <c r="C48" s="16">
        <v>1985</v>
      </c>
      <c r="D48" s="16">
        <v>1985</v>
      </c>
      <c r="E48" s="16">
        <v>1985</v>
      </c>
      <c r="F48" s="16" t="s">
        <v>11</v>
      </c>
      <c r="G48" s="16" t="s">
        <v>82</v>
      </c>
      <c r="H48" s="16" t="s">
        <v>83</v>
      </c>
      <c r="I48" s="16" t="s">
        <v>516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50</v>
      </c>
      <c r="Y48" s="5">
        <v>50</v>
      </c>
      <c r="Z48" s="5">
        <v>50</v>
      </c>
      <c r="AA48" s="5">
        <v>0</v>
      </c>
      <c r="AB48" s="5">
        <v>0</v>
      </c>
      <c r="AC48" s="5">
        <v>0</v>
      </c>
      <c r="AD48" s="5">
        <v>0</v>
      </c>
      <c r="AE48" s="32">
        <v>116.68</v>
      </c>
      <c r="AF48" s="5">
        <f t="shared" si="0"/>
        <v>150</v>
      </c>
      <c r="AG48" s="32">
        <f t="shared" si="1"/>
        <v>266.68</v>
      </c>
      <c r="AH48" s="32">
        <f t="shared" si="2"/>
        <v>188.39623661728129</v>
      </c>
    </row>
    <row r="49" spans="1:34" ht="30" x14ac:dyDescent="0.25">
      <c r="A49" s="5">
        <v>40</v>
      </c>
      <c r="B49" s="16" t="s">
        <v>221</v>
      </c>
      <c r="C49" s="16">
        <v>1997</v>
      </c>
      <c r="D49" s="16">
        <v>1997</v>
      </c>
      <c r="E49" s="16">
        <v>1997</v>
      </c>
      <c r="F49" s="16" t="s">
        <v>25</v>
      </c>
      <c r="G49" s="16" t="s">
        <v>82</v>
      </c>
      <c r="H49" s="16" t="s">
        <v>222</v>
      </c>
      <c r="I49" s="16" t="s">
        <v>223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50</v>
      </c>
      <c r="W49" s="5">
        <v>50</v>
      </c>
      <c r="X49" s="5">
        <v>50</v>
      </c>
      <c r="Y49" s="5">
        <v>50</v>
      </c>
      <c r="Z49" s="5">
        <v>2</v>
      </c>
      <c r="AA49" s="5">
        <v>0</v>
      </c>
      <c r="AB49" s="5">
        <v>0</v>
      </c>
      <c r="AC49" s="5">
        <v>0</v>
      </c>
      <c r="AD49" s="5">
        <v>0</v>
      </c>
      <c r="AE49" s="32">
        <v>90.1</v>
      </c>
      <c r="AF49" s="5">
        <f t="shared" si="0"/>
        <v>202</v>
      </c>
      <c r="AG49" s="32">
        <f t="shared" si="1"/>
        <v>292.10000000000002</v>
      </c>
      <c r="AH49" s="32">
        <f t="shared" si="2"/>
        <v>215.88623337298586</v>
      </c>
    </row>
    <row r="51" spans="1:34" ht="18.75" x14ac:dyDescent="0.25">
      <c r="A51" s="20" t="s">
        <v>1015</v>
      </c>
      <c r="B51" s="20"/>
      <c r="C51" s="20"/>
      <c r="D51" s="20"/>
      <c r="E51" s="20"/>
      <c r="F51" s="20"/>
      <c r="G51" s="20"/>
      <c r="H51" s="20"/>
      <c r="I51" s="20"/>
      <c r="J51" s="20"/>
    </row>
    <row r="52" spans="1:34" x14ac:dyDescent="0.25">
      <c r="A52" s="27" t="s">
        <v>967</v>
      </c>
      <c r="B52" s="27" t="s">
        <v>1</v>
      </c>
      <c r="C52" s="27" t="s">
        <v>2</v>
      </c>
      <c r="D52" s="27" t="s">
        <v>590</v>
      </c>
      <c r="E52" s="27" t="s">
        <v>591</v>
      </c>
      <c r="F52" s="27" t="s">
        <v>3</v>
      </c>
      <c r="G52" s="27" t="s">
        <v>4</v>
      </c>
      <c r="H52" s="27" t="s">
        <v>5</v>
      </c>
      <c r="I52" s="27" t="s">
        <v>6</v>
      </c>
      <c r="J52" s="27">
        <v>1</v>
      </c>
      <c r="K52" s="27">
        <v>2</v>
      </c>
      <c r="L52" s="27">
        <v>3</v>
      </c>
      <c r="M52" s="27">
        <v>4</v>
      </c>
      <c r="N52" s="27">
        <v>5</v>
      </c>
      <c r="O52" s="27">
        <v>6</v>
      </c>
      <c r="P52" s="27">
        <v>7</v>
      </c>
      <c r="Q52" s="27">
        <v>8</v>
      </c>
      <c r="R52" s="27">
        <v>9</v>
      </c>
      <c r="S52" s="27">
        <v>10</v>
      </c>
      <c r="T52" s="27">
        <v>11</v>
      </c>
      <c r="U52" s="27">
        <v>12</v>
      </c>
      <c r="V52" s="27">
        <v>13</v>
      </c>
      <c r="W52" s="27">
        <v>14</v>
      </c>
      <c r="X52" s="27">
        <v>15</v>
      </c>
      <c r="Y52" s="27">
        <v>16</v>
      </c>
      <c r="Z52" s="27">
        <v>17</v>
      </c>
      <c r="AA52" s="27">
        <v>18</v>
      </c>
      <c r="AB52" s="27">
        <v>19</v>
      </c>
      <c r="AC52" s="27">
        <v>20</v>
      </c>
      <c r="AD52" s="27">
        <v>21</v>
      </c>
      <c r="AE52" s="27" t="s">
        <v>969</v>
      </c>
      <c r="AF52" s="27" t="s">
        <v>970</v>
      </c>
      <c r="AG52" s="27" t="s">
        <v>971</v>
      </c>
      <c r="AH52" s="27" t="s">
        <v>972</v>
      </c>
    </row>
    <row r="53" spans="1:3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30" x14ac:dyDescent="0.25">
      <c r="A54" s="29">
        <v>1</v>
      </c>
      <c r="B54" s="30" t="s">
        <v>398</v>
      </c>
      <c r="C54" s="30">
        <v>1982</v>
      </c>
      <c r="D54" s="30">
        <v>1982</v>
      </c>
      <c r="E54" s="30">
        <v>1982</v>
      </c>
      <c r="F54" s="30" t="s">
        <v>121</v>
      </c>
      <c r="G54" s="30" t="s">
        <v>82</v>
      </c>
      <c r="H54" s="30" t="s">
        <v>222</v>
      </c>
      <c r="I54" s="30" t="s">
        <v>298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2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31">
        <v>103.13</v>
      </c>
      <c r="AF54" s="29">
        <f t="shared" ref="AF54:AF77" si="3">SUM(J54:AD54)</f>
        <v>2</v>
      </c>
      <c r="AG54" s="31">
        <f t="shared" ref="AG54:AG77" si="4">AE54+AF54</f>
        <v>105.13</v>
      </c>
      <c r="AH54" s="31">
        <f t="shared" ref="AH54:AH77" si="5">IF( AND(ISNUMBER(AG$54),ISNUMBER(AG54)),(AG54-AG$54)/AG$54*100,"")</f>
        <v>0</v>
      </c>
    </row>
    <row r="55" spans="1:34" ht="30" x14ac:dyDescent="0.25">
      <c r="A55" s="5">
        <v>2</v>
      </c>
      <c r="B55" s="16" t="s">
        <v>400</v>
      </c>
      <c r="C55" s="16">
        <v>1985</v>
      </c>
      <c r="D55" s="16">
        <v>1985</v>
      </c>
      <c r="E55" s="16">
        <v>1985</v>
      </c>
      <c r="F55" s="16" t="s">
        <v>121</v>
      </c>
      <c r="G55" s="16" t="s">
        <v>82</v>
      </c>
      <c r="H55" s="16" t="s">
        <v>222</v>
      </c>
      <c r="I55" s="16" t="s">
        <v>298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2">
        <v>107.6</v>
      </c>
      <c r="AF55" s="5">
        <f t="shared" si="3"/>
        <v>0</v>
      </c>
      <c r="AG55" s="32">
        <f t="shared" si="4"/>
        <v>107.6</v>
      </c>
      <c r="AH55" s="32">
        <f t="shared" si="5"/>
        <v>2.3494720821839619</v>
      </c>
    </row>
    <row r="56" spans="1:34" ht="75" x14ac:dyDescent="0.25">
      <c r="A56" s="5">
        <v>3</v>
      </c>
      <c r="B56" s="16" t="s">
        <v>362</v>
      </c>
      <c r="C56" s="16">
        <v>1991</v>
      </c>
      <c r="D56" s="16">
        <v>1991</v>
      </c>
      <c r="E56" s="16">
        <v>1991</v>
      </c>
      <c r="F56" s="16" t="s">
        <v>25</v>
      </c>
      <c r="G56" s="16" t="s">
        <v>67</v>
      </c>
      <c r="H56" s="16" t="s">
        <v>335</v>
      </c>
      <c r="I56" s="16" t="s">
        <v>264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2">
        <v>110.12</v>
      </c>
      <c r="AF56" s="5">
        <f t="shared" si="3"/>
        <v>0</v>
      </c>
      <c r="AG56" s="32">
        <f t="shared" si="4"/>
        <v>110.12</v>
      </c>
      <c r="AH56" s="32">
        <f t="shared" si="5"/>
        <v>4.7465043279748969</v>
      </c>
    </row>
    <row r="57" spans="1:34" ht="30" x14ac:dyDescent="0.25">
      <c r="A57" s="5">
        <v>4</v>
      </c>
      <c r="B57" s="16" t="s">
        <v>288</v>
      </c>
      <c r="C57" s="16">
        <v>1997</v>
      </c>
      <c r="D57" s="16">
        <v>1997</v>
      </c>
      <c r="E57" s="16">
        <v>1997</v>
      </c>
      <c r="F57" s="16" t="s">
        <v>25</v>
      </c>
      <c r="G57" s="16" t="s">
        <v>82</v>
      </c>
      <c r="H57" s="16" t="s">
        <v>222</v>
      </c>
      <c r="I57" s="16" t="s">
        <v>223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2</v>
      </c>
      <c r="AA57" s="5">
        <v>0</v>
      </c>
      <c r="AB57" s="5">
        <v>0</v>
      </c>
      <c r="AC57" s="5">
        <v>0</v>
      </c>
      <c r="AD57" s="5">
        <v>0</v>
      </c>
      <c r="AE57" s="32">
        <v>108.48</v>
      </c>
      <c r="AF57" s="5">
        <f t="shared" si="3"/>
        <v>2</v>
      </c>
      <c r="AG57" s="32">
        <f t="shared" si="4"/>
        <v>110.48</v>
      </c>
      <c r="AH57" s="32">
        <f t="shared" si="5"/>
        <v>5.0889375059450286</v>
      </c>
    </row>
    <row r="58" spans="1:34" ht="30" x14ac:dyDescent="0.25">
      <c r="A58" s="5">
        <v>5</v>
      </c>
      <c r="B58" s="16" t="s">
        <v>540</v>
      </c>
      <c r="C58" s="16">
        <v>1984</v>
      </c>
      <c r="D58" s="16">
        <v>1984</v>
      </c>
      <c r="E58" s="16">
        <v>1984</v>
      </c>
      <c r="F58" s="16" t="s">
        <v>25</v>
      </c>
      <c r="G58" s="16" t="s">
        <v>12</v>
      </c>
      <c r="H58" s="16" t="s">
        <v>13</v>
      </c>
      <c r="I58" s="16" t="s">
        <v>153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2">
        <v>109.02</v>
      </c>
      <c r="AF58" s="5">
        <f t="shared" si="3"/>
        <v>2</v>
      </c>
      <c r="AG58" s="32">
        <f t="shared" si="4"/>
        <v>111.02</v>
      </c>
      <c r="AH58" s="32">
        <f t="shared" si="5"/>
        <v>5.6025872729002195</v>
      </c>
    </row>
    <row r="59" spans="1:34" ht="30" x14ac:dyDescent="0.25">
      <c r="A59" s="5">
        <v>6</v>
      </c>
      <c r="B59" s="16" t="s">
        <v>297</v>
      </c>
      <c r="C59" s="16">
        <v>1999</v>
      </c>
      <c r="D59" s="16">
        <v>1999</v>
      </c>
      <c r="E59" s="16">
        <v>1999</v>
      </c>
      <c r="F59" s="16" t="s">
        <v>25</v>
      </c>
      <c r="G59" s="16" t="s">
        <v>82</v>
      </c>
      <c r="H59" s="16" t="s">
        <v>222</v>
      </c>
      <c r="I59" s="16" t="s">
        <v>298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2</v>
      </c>
      <c r="AE59" s="32">
        <v>111.19</v>
      </c>
      <c r="AF59" s="5">
        <f t="shared" si="3"/>
        <v>4</v>
      </c>
      <c r="AG59" s="32">
        <f t="shared" si="4"/>
        <v>115.19</v>
      </c>
      <c r="AH59" s="32">
        <f t="shared" si="5"/>
        <v>9.5691049177209191</v>
      </c>
    </row>
    <row r="60" spans="1:34" ht="45" x14ac:dyDescent="0.25">
      <c r="A60" s="5">
        <v>7</v>
      </c>
      <c r="B60" s="16" t="s">
        <v>500</v>
      </c>
      <c r="C60" s="16">
        <v>2001</v>
      </c>
      <c r="D60" s="16">
        <v>2001</v>
      </c>
      <c r="E60" s="16">
        <v>2001</v>
      </c>
      <c r="F60" s="16" t="s">
        <v>11</v>
      </c>
      <c r="G60" s="16" t="s">
        <v>12</v>
      </c>
      <c r="H60" s="16" t="s">
        <v>27</v>
      </c>
      <c r="I60" s="16" t="s">
        <v>501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2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2">
        <v>112.31</v>
      </c>
      <c r="AF60" s="5">
        <f t="shared" si="3"/>
        <v>4</v>
      </c>
      <c r="AG60" s="32">
        <f t="shared" si="4"/>
        <v>116.31</v>
      </c>
      <c r="AH60" s="32">
        <f t="shared" si="5"/>
        <v>10.634452582516891</v>
      </c>
    </row>
    <row r="61" spans="1:34" ht="75" x14ac:dyDescent="0.25">
      <c r="A61" s="5">
        <v>8</v>
      </c>
      <c r="B61" s="16" t="s">
        <v>412</v>
      </c>
      <c r="C61" s="16">
        <v>2001</v>
      </c>
      <c r="D61" s="16">
        <v>2001</v>
      </c>
      <c r="E61" s="16">
        <v>2001</v>
      </c>
      <c r="F61" s="16" t="s">
        <v>25</v>
      </c>
      <c r="G61" s="16" t="s">
        <v>82</v>
      </c>
      <c r="H61" s="16" t="s">
        <v>789</v>
      </c>
      <c r="I61" s="16" t="s">
        <v>414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2</v>
      </c>
      <c r="AE61" s="32">
        <v>116.11</v>
      </c>
      <c r="AF61" s="5">
        <f t="shared" si="3"/>
        <v>2</v>
      </c>
      <c r="AG61" s="32">
        <f t="shared" si="4"/>
        <v>118.11</v>
      </c>
      <c r="AH61" s="32">
        <f t="shared" si="5"/>
        <v>12.346618472367549</v>
      </c>
    </row>
    <row r="62" spans="1:34" ht="60" x14ac:dyDescent="0.25">
      <c r="A62" s="5">
        <v>9</v>
      </c>
      <c r="B62" s="16" t="s">
        <v>327</v>
      </c>
      <c r="C62" s="16">
        <v>1997</v>
      </c>
      <c r="D62" s="16">
        <v>1997</v>
      </c>
      <c r="E62" s="16">
        <v>1997</v>
      </c>
      <c r="F62" s="16" t="s">
        <v>25</v>
      </c>
      <c r="G62" s="16" t="s">
        <v>328</v>
      </c>
      <c r="H62" s="16" t="s">
        <v>329</v>
      </c>
      <c r="I62" s="16" t="s">
        <v>330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2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2</v>
      </c>
      <c r="AD62" s="5">
        <v>0</v>
      </c>
      <c r="AE62" s="32">
        <v>115.05</v>
      </c>
      <c r="AF62" s="5">
        <f t="shared" si="3"/>
        <v>4</v>
      </c>
      <c r="AG62" s="32">
        <f t="shared" si="4"/>
        <v>119.05</v>
      </c>
      <c r="AH62" s="32">
        <f t="shared" si="5"/>
        <v>13.240749548178449</v>
      </c>
    </row>
    <row r="63" spans="1:34" ht="90" x14ac:dyDescent="0.25">
      <c r="A63" s="5">
        <v>10</v>
      </c>
      <c r="B63" s="16" t="s">
        <v>560</v>
      </c>
      <c r="C63" s="16">
        <v>2000</v>
      </c>
      <c r="D63" s="16">
        <v>2000</v>
      </c>
      <c r="E63" s="16">
        <v>2000</v>
      </c>
      <c r="F63" s="16" t="s">
        <v>25</v>
      </c>
      <c r="G63" s="16" t="s">
        <v>561</v>
      </c>
      <c r="H63" s="16" t="s">
        <v>562</v>
      </c>
      <c r="I63" s="16" t="s">
        <v>563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2</v>
      </c>
      <c r="AE63" s="32">
        <v>116.33</v>
      </c>
      <c r="AF63" s="5">
        <f t="shared" si="3"/>
        <v>4</v>
      </c>
      <c r="AG63" s="32">
        <f t="shared" si="4"/>
        <v>120.33</v>
      </c>
      <c r="AH63" s="32">
        <f t="shared" si="5"/>
        <v>14.458289736516697</v>
      </c>
    </row>
    <row r="64" spans="1:34" ht="75" x14ac:dyDescent="0.25">
      <c r="A64" s="5">
        <v>11</v>
      </c>
      <c r="B64" s="16" t="s">
        <v>263</v>
      </c>
      <c r="C64" s="16">
        <v>1998</v>
      </c>
      <c r="D64" s="16">
        <v>1998</v>
      </c>
      <c r="E64" s="16">
        <v>1998</v>
      </c>
      <c r="F64" s="16" t="s">
        <v>25</v>
      </c>
      <c r="G64" s="16" t="s">
        <v>67</v>
      </c>
      <c r="H64" s="16" t="s">
        <v>773</v>
      </c>
      <c r="I64" s="16" t="s">
        <v>264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2</v>
      </c>
      <c r="U64" s="5">
        <v>0</v>
      </c>
      <c r="V64" s="5">
        <v>0</v>
      </c>
      <c r="W64" s="5">
        <v>2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32">
        <v>117.35</v>
      </c>
      <c r="AF64" s="5">
        <f t="shared" si="3"/>
        <v>4</v>
      </c>
      <c r="AG64" s="32">
        <f t="shared" si="4"/>
        <v>121.35</v>
      </c>
      <c r="AH64" s="32">
        <f t="shared" si="5"/>
        <v>15.428517074098735</v>
      </c>
    </row>
    <row r="65" spans="1:34" ht="60" x14ac:dyDescent="0.25">
      <c r="A65" s="5">
        <v>12</v>
      </c>
      <c r="B65" s="16" t="s">
        <v>112</v>
      </c>
      <c r="C65" s="16">
        <v>2003</v>
      </c>
      <c r="D65" s="16">
        <v>2003</v>
      </c>
      <c r="E65" s="16">
        <v>2003</v>
      </c>
      <c r="F65" s="16" t="s">
        <v>11</v>
      </c>
      <c r="G65" s="16" t="s">
        <v>90</v>
      </c>
      <c r="H65" s="16" t="s">
        <v>113</v>
      </c>
      <c r="I65" s="16" t="s">
        <v>92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32">
        <v>121.37</v>
      </c>
      <c r="AF65" s="5">
        <f t="shared" si="3"/>
        <v>0</v>
      </c>
      <c r="AG65" s="32">
        <f t="shared" si="4"/>
        <v>121.37</v>
      </c>
      <c r="AH65" s="32">
        <f t="shared" si="5"/>
        <v>15.44754113954153</v>
      </c>
    </row>
    <row r="66" spans="1:34" ht="30" x14ac:dyDescent="0.25">
      <c r="A66" s="5">
        <v>13</v>
      </c>
      <c r="B66" s="16" t="s">
        <v>215</v>
      </c>
      <c r="C66" s="16">
        <v>1999</v>
      </c>
      <c r="D66" s="16">
        <v>1999</v>
      </c>
      <c r="E66" s="16">
        <v>1999</v>
      </c>
      <c r="F66" s="16" t="s">
        <v>11</v>
      </c>
      <c r="G66" s="16" t="s">
        <v>26</v>
      </c>
      <c r="H66" s="16" t="s">
        <v>13</v>
      </c>
      <c r="I66" s="16" t="s">
        <v>216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2</v>
      </c>
      <c r="Q66" s="5">
        <v>0</v>
      </c>
      <c r="R66" s="5">
        <v>2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2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2">
        <v>118.68</v>
      </c>
      <c r="AF66" s="5">
        <f t="shared" si="3"/>
        <v>6</v>
      </c>
      <c r="AG66" s="32">
        <f t="shared" si="4"/>
        <v>124.68</v>
      </c>
      <c r="AH66" s="32">
        <f t="shared" si="5"/>
        <v>18.59602397032247</v>
      </c>
    </row>
    <row r="67" spans="1:34" ht="60" x14ac:dyDescent="0.25">
      <c r="A67" s="5">
        <v>14</v>
      </c>
      <c r="B67" s="16" t="s">
        <v>66</v>
      </c>
      <c r="C67" s="16">
        <v>2002</v>
      </c>
      <c r="D67" s="16">
        <v>2002</v>
      </c>
      <c r="E67" s="16">
        <v>2002</v>
      </c>
      <c r="F67" s="16" t="s">
        <v>11</v>
      </c>
      <c r="G67" s="16" t="s">
        <v>67</v>
      </c>
      <c r="H67" s="16" t="s">
        <v>417</v>
      </c>
      <c r="I67" s="16" t="s">
        <v>69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2</v>
      </c>
      <c r="X67" s="5">
        <v>0</v>
      </c>
      <c r="Y67" s="5">
        <v>0</v>
      </c>
      <c r="Z67" s="5">
        <v>2</v>
      </c>
      <c r="AA67" s="5">
        <v>0</v>
      </c>
      <c r="AB67" s="5">
        <v>0</v>
      </c>
      <c r="AC67" s="5">
        <v>0</v>
      </c>
      <c r="AD67" s="5">
        <v>0</v>
      </c>
      <c r="AE67" s="32">
        <v>122.6</v>
      </c>
      <c r="AF67" s="5">
        <f t="shared" si="3"/>
        <v>4</v>
      </c>
      <c r="AG67" s="32">
        <f t="shared" si="4"/>
        <v>126.6</v>
      </c>
      <c r="AH67" s="32">
        <f t="shared" si="5"/>
        <v>20.422334252829831</v>
      </c>
    </row>
    <row r="68" spans="1:34" ht="90" x14ac:dyDescent="0.25">
      <c r="A68" s="5">
        <v>15</v>
      </c>
      <c r="B68" s="16" t="s">
        <v>476</v>
      </c>
      <c r="C68" s="16">
        <v>2001</v>
      </c>
      <c r="D68" s="16">
        <v>2001</v>
      </c>
      <c r="E68" s="16">
        <v>2001</v>
      </c>
      <c r="F68" s="16" t="s">
        <v>11</v>
      </c>
      <c r="G68" s="16" t="s">
        <v>90</v>
      </c>
      <c r="H68" s="16" t="s">
        <v>477</v>
      </c>
      <c r="I68" s="16" t="s">
        <v>474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2</v>
      </c>
      <c r="AB68" s="5">
        <v>0</v>
      </c>
      <c r="AC68" s="5">
        <v>0</v>
      </c>
      <c r="AD68" s="5">
        <v>0</v>
      </c>
      <c r="AE68" s="32">
        <v>125.22</v>
      </c>
      <c r="AF68" s="5">
        <f t="shared" si="3"/>
        <v>2</v>
      </c>
      <c r="AG68" s="32">
        <f t="shared" si="4"/>
        <v>127.22</v>
      </c>
      <c r="AH68" s="32">
        <f t="shared" si="5"/>
        <v>21.012080281556173</v>
      </c>
    </row>
    <row r="69" spans="1:34" ht="60" x14ac:dyDescent="0.25">
      <c r="A69" s="5">
        <v>16</v>
      </c>
      <c r="B69" s="16" t="s">
        <v>370</v>
      </c>
      <c r="C69" s="16">
        <v>2003</v>
      </c>
      <c r="D69" s="16">
        <v>2003</v>
      </c>
      <c r="E69" s="16">
        <v>2003</v>
      </c>
      <c r="F69" s="16" t="s">
        <v>11</v>
      </c>
      <c r="G69" s="16" t="s">
        <v>48</v>
      </c>
      <c r="H69" s="16" t="s">
        <v>371</v>
      </c>
      <c r="I69" s="16" t="s">
        <v>372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2</v>
      </c>
      <c r="R69" s="5">
        <v>0</v>
      </c>
      <c r="S69" s="5">
        <v>0</v>
      </c>
      <c r="T69" s="5">
        <v>0</v>
      </c>
      <c r="U69" s="5">
        <v>0</v>
      </c>
      <c r="V69" s="5">
        <v>2</v>
      </c>
      <c r="W69" s="5">
        <v>2</v>
      </c>
      <c r="X69" s="5">
        <v>2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2">
        <v>119.26</v>
      </c>
      <c r="AF69" s="5">
        <f t="shared" si="3"/>
        <v>8</v>
      </c>
      <c r="AG69" s="32">
        <f t="shared" si="4"/>
        <v>127.26</v>
      </c>
      <c r="AH69" s="32">
        <f t="shared" si="5"/>
        <v>21.050128412441747</v>
      </c>
    </row>
    <row r="70" spans="1:34" ht="30" x14ac:dyDescent="0.25">
      <c r="A70" s="5">
        <v>17</v>
      </c>
      <c r="B70" s="16" t="s">
        <v>152</v>
      </c>
      <c r="C70" s="16">
        <v>1995</v>
      </c>
      <c r="D70" s="16">
        <v>1995</v>
      </c>
      <c r="E70" s="16">
        <v>1995</v>
      </c>
      <c r="F70" s="16" t="s">
        <v>25</v>
      </c>
      <c r="G70" s="16" t="s">
        <v>12</v>
      </c>
      <c r="H70" s="16" t="s">
        <v>13</v>
      </c>
      <c r="I70" s="16" t="s">
        <v>153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2</v>
      </c>
      <c r="AC70" s="5">
        <v>0</v>
      </c>
      <c r="AD70" s="5">
        <v>0</v>
      </c>
      <c r="AE70" s="32">
        <v>129.66</v>
      </c>
      <c r="AF70" s="5">
        <f t="shared" si="3"/>
        <v>2</v>
      </c>
      <c r="AG70" s="32">
        <f t="shared" si="4"/>
        <v>131.66</v>
      </c>
      <c r="AH70" s="32">
        <f t="shared" si="5"/>
        <v>25.23542280985447</v>
      </c>
    </row>
    <row r="71" spans="1:34" ht="45" x14ac:dyDescent="0.25">
      <c r="A71" s="5">
        <v>18</v>
      </c>
      <c r="B71" s="16" t="s">
        <v>342</v>
      </c>
      <c r="C71" s="16">
        <v>1998</v>
      </c>
      <c r="D71" s="16">
        <v>1998</v>
      </c>
      <c r="E71" s="16">
        <v>1998</v>
      </c>
      <c r="F71" s="16" t="s">
        <v>25</v>
      </c>
      <c r="G71" s="16" t="s">
        <v>343</v>
      </c>
      <c r="H71" s="16" t="s">
        <v>344</v>
      </c>
      <c r="I71" s="16" t="s">
        <v>345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</v>
      </c>
      <c r="W71" s="5">
        <v>0</v>
      </c>
      <c r="X71" s="5">
        <v>2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2</v>
      </c>
      <c r="AE71" s="32">
        <v>124.16</v>
      </c>
      <c r="AF71" s="5">
        <f t="shared" si="3"/>
        <v>8</v>
      </c>
      <c r="AG71" s="32">
        <f t="shared" si="4"/>
        <v>132.16</v>
      </c>
      <c r="AH71" s="32">
        <f t="shared" si="5"/>
        <v>25.711024445924096</v>
      </c>
    </row>
    <row r="72" spans="1:34" ht="60" x14ac:dyDescent="0.25">
      <c r="A72" s="5">
        <v>19</v>
      </c>
      <c r="B72" s="16" t="s">
        <v>234</v>
      </c>
      <c r="C72" s="16">
        <v>2002</v>
      </c>
      <c r="D72" s="16">
        <v>2002</v>
      </c>
      <c r="E72" s="16">
        <v>2002</v>
      </c>
      <c r="F72" s="16" t="s">
        <v>11</v>
      </c>
      <c r="G72" s="16" t="s">
        <v>90</v>
      </c>
      <c r="H72" s="16" t="s">
        <v>100</v>
      </c>
      <c r="I72" s="16" t="s">
        <v>235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2</v>
      </c>
      <c r="R72" s="5">
        <v>2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2</v>
      </c>
      <c r="AA72" s="5">
        <v>0</v>
      </c>
      <c r="AB72" s="5">
        <v>0</v>
      </c>
      <c r="AC72" s="5">
        <v>0</v>
      </c>
      <c r="AD72" s="5">
        <v>0</v>
      </c>
      <c r="AE72" s="32">
        <v>127.85</v>
      </c>
      <c r="AF72" s="5">
        <f t="shared" si="3"/>
        <v>6</v>
      </c>
      <c r="AG72" s="32">
        <f t="shared" si="4"/>
        <v>133.85</v>
      </c>
      <c r="AH72" s="32">
        <f t="shared" si="5"/>
        <v>27.318557975839436</v>
      </c>
    </row>
    <row r="73" spans="1:34" ht="90" x14ac:dyDescent="0.25">
      <c r="A73" s="5">
        <v>20</v>
      </c>
      <c r="B73" s="16" t="s">
        <v>510</v>
      </c>
      <c r="C73" s="16">
        <v>1991</v>
      </c>
      <c r="D73" s="16">
        <v>1991</v>
      </c>
      <c r="E73" s="16">
        <v>1991</v>
      </c>
      <c r="F73" s="16" t="s">
        <v>25</v>
      </c>
      <c r="G73" s="16" t="s">
        <v>511</v>
      </c>
      <c r="H73" s="16" t="s">
        <v>512</v>
      </c>
      <c r="I73" s="16" t="s">
        <v>513</v>
      </c>
      <c r="J73" s="5">
        <v>0</v>
      </c>
      <c r="K73" s="5">
        <v>0</v>
      </c>
      <c r="L73" s="5">
        <v>0</v>
      </c>
      <c r="M73" s="5">
        <v>0</v>
      </c>
      <c r="N73" s="5">
        <v>2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</v>
      </c>
      <c r="U73" s="5">
        <v>0</v>
      </c>
      <c r="V73" s="5">
        <v>0</v>
      </c>
      <c r="W73" s="5">
        <v>2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2">
        <v>129.19999999999999</v>
      </c>
      <c r="AF73" s="5">
        <f t="shared" si="3"/>
        <v>8</v>
      </c>
      <c r="AG73" s="32">
        <f t="shared" si="4"/>
        <v>137.19999999999999</v>
      </c>
      <c r="AH73" s="32">
        <f t="shared" si="5"/>
        <v>30.505088937505942</v>
      </c>
    </row>
    <row r="74" spans="1:34" ht="45" x14ac:dyDescent="0.25">
      <c r="A74" s="5">
        <v>21</v>
      </c>
      <c r="B74" s="16" t="s">
        <v>408</v>
      </c>
      <c r="C74" s="16">
        <v>2004</v>
      </c>
      <c r="D74" s="16">
        <v>2004</v>
      </c>
      <c r="E74" s="16">
        <v>2004</v>
      </c>
      <c r="F74" s="16" t="s">
        <v>11</v>
      </c>
      <c r="G74" s="16" t="s">
        <v>12</v>
      </c>
      <c r="H74" s="16" t="s">
        <v>13</v>
      </c>
      <c r="I74" s="16" t="s">
        <v>14</v>
      </c>
      <c r="J74" s="5">
        <v>0</v>
      </c>
      <c r="K74" s="5">
        <v>0</v>
      </c>
      <c r="L74" s="5">
        <v>0</v>
      </c>
      <c r="M74" s="5">
        <v>0</v>
      </c>
      <c r="N74" s="5">
        <v>2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2">
        <v>140.72999999999999</v>
      </c>
      <c r="AF74" s="5">
        <f t="shared" si="3"/>
        <v>2</v>
      </c>
      <c r="AG74" s="32">
        <f t="shared" si="4"/>
        <v>142.72999999999999</v>
      </c>
      <c r="AH74" s="32">
        <f t="shared" si="5"/>
        <v>35.765243032436025</v>
      </c>
    </row>
    <row r="75" spans="1:34" ht="30" x14ac:dyDescent="0.25">
      <c r="A75" s="5">
        <v>22</v>
      </c>
      <c r="B75" s="16" t="s">
        <v>120</v>
      </c>
      <c r="C75" s="16">
        <v>1992</v>
      </c>
      <c r="D75" s="16">
        <v>1992</v>
      </c>
      <c r="E75" s="16">
        <v>1992</v>
      </c>
      <c r="F75" s="16" t="s">
        <v>121</v>
      </c>
      <c r="G75" s="16" t="s">
        <v>90</v>
      </c>
      <c r="H75" s="16" t="s">
        <v>100</v>
      </c>
      <c r="I75" s="16" t="s">
        <v>122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</v>
      </c>
      <c r="AC75" s="5">
        <v>0</v>
      </c>
      <c r="AD75" s="5">
        <v>0</v>
      </c>
      <c r="AE75" s="32">
        <v>140.44999999999999</v>
      </c>
      <c r="AF75" s="5">
        <f t="shared" si="3"/>
        <v>4</v>
      </c>
      <c r="AG75" s="32">
        <f t="shared" si="4"/>
        <v>144.44999999999999</v>
      </c>
      <c r="AH75" s="32">
        <f t="shared" si="5"/>
        <v>37.401312660515543</v>
      </c>
    </row>
    <row r="76" spans="1:34" ht="30" x14ac:dyDescent="0.25">
      <c r="A76" s="5">
        <v>23</v>
      </c>
      <c r="B76" s="16" t="s">
        <v>138</v>
      </c>
      <c r="C76" s="16">
        <v>1995</v>
      </c>
      <c r="D76" s="16">
        <v>1995</v>
      </c>
      <c r="E76" s="16">
        <v>1995</v>
      </c>
      <c r="F76" s="16" t="s">
        <v>25</v>
      </c>
      <c r="G76" s="16" t="s">
        <v>12</v>
      </c>
      <c r="H76" s="16" t="s">
        <v>13</v>
      </c>
      <c r="I76" s="16" t="s">
        <v>139</v>
      </c>
      <c r="J76" s="5">
        <v>0</v>
      </c>
      <c r="K76" s="5">
        <v>0</v>
      </c>
      <c r="L76" s="5">
        <v>50</v>
      </c>
      <c r="M76" s="5">
        <v>0</v>
      </c>
      <c r="N76" s="5">
        <v>2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2">
        <v>131.03</v>
      </c>
      <c r="AF76" s="5">
        <f t="shared" si="3"/>
        <v>52</v>
      </c>
      <c r="AG76" s="32">
        <f t="shared" si="4"/>
        <v>183.03</v>
      </c>
      <c r="AH76" s="32">
        <f t="shared" si="5"/>
        <v>74.098734899648065</v>
      </c>
    </row>
    <row r="77" spans="1:34" ht="30" x14ac:dyDescent="0.25">
      <c r="A77" s="5" t="s">
        <v>8</v>
      </c>
      <c r="B77" s="16" t="s">
        <v>228</v>
      </c>
      <c r="C77" s="16">
        <v>1986</v>
      </c>
      <c r="D77" s="16">
        <v>1986</v>
      </c>
      <c r="E77" s="16">
        <v>1986</v>
      </c>
      <c r="F77" s="16" t="s">
        <v>25</v>
      </c>
      <c r="G77" s="16" t="s">
        <v>75</v>
      </c>
      <c r="H77" s="16" t="s">
        <v>229</v>
      </c>
      <c r="I77" s="16" t="s">
        <v>230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2</v>
      </c>
      <c r="T77" s="5">
        <v>0</v>
      </c>
      <c r="U77" s="5">
        <v>50</v>
      </c>
      <c r="V77" s="5">
        <v>2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2">
        <v>133.56</v>
      </c>
      <c r="AF77" s="5">
        <f t="shared" si="3"/>
        <v>54</v>
      </c>
      <c r="AG77" s="32">
        <f t="shared" si="4"/>
        <v>187.56</v>
      </c>
      <c r="AH77" s="32">
        <f t="shared" si="5"/>
        <v>78.407685722438885</v>
      </c>
    </row>
    <row r="79" spans="1:34" ht="18.75" x14ac:dyDescent="0.25">
      <c r="A79" s="20" t="s">
        <v>1016</v>
      </c>
      <c r="B79" s="20"/>
      <c r="C79" s="20"/>
      <c r="D79" s="20"/>
      <c r="E79" s="20"/>
      <c r="F79" s="20"/>
      <c r="G79" s="20"/>
      <c r="H79" s="20"/>
      <c r="I79" s="20"/>
      <c r="J79" s="20"/>
    </row>
    <row r="80" spans="1:34" x14ac:dyDescent="0.25">
      <c r="A80" s="27" t="s">
        <v>967</v>
      </c>
      <c r="B80" s="27" t="s">
        <v>1</v>
      </c>
      <c r="C80" s="27" t="s">
        <v>2</v>
      </c>
      <c r="D80" s="27" t="s">
        <v>590</v>
      </c>
      <c r="E80" s="27" t="s">
        <v>591</v>
      </c>
      <c r="F80" s="27" t="s">
        <v>3</v>
      </c>
      <c r="G80" s="27" t="s">
        <v>4</v>
      </c>
      <c r="H80" s="27" t="s">
        <v>5</v>
      </c>
      <c r="I80" s="27" t="s">
        <v>6</v>
      </c>
      <c r="J80" s="27">
        <v>1</v>
      </c>
      <c r="K80" s="27">
        <v>2</v>
      </c>
      <c r="L80" s="27">
        <v>3</v>
      </c>
      <c r="M80" s="27">
        <v>4</v>
      </c>
      <c r="N80" s="27">
        <v>5</v>
      </c>
      <c r="O80" s="27">
        <v>6</v>
      </c>
      <c r="P80" s="27">
        <v>7</v>
      </c>
      <c r="Q80" s="27">
        <v>8</v>
      </c>
      <c r="R80" s="27">
        <v>9</v>
      </c>
      <c r="S80" s="27">
        <v>10</v>
      </c>
      <c r="T80" s="27">
        <v>11</v>
      </c>
      <c r="U80" s="27">
        <v>12</v>
      </c>
      <c r="V80" s="27">
        <v>13</v>
      </c>
      <c r="W80" s="27">
        <v>14</v>
      </c>
      <c r="X80" s="27">
        <v>15</v>
      </c>
      <c r="Y80" s="27">
        <v>16</v>
      </c>
      <c r="Z80" s="27">
        <v>17</v>
      </c>
      <c r="AA80" s="27">
        <v>18</v>
      </c>
      <c r="AB80" s="27">
        <v>19</v>
      </c>
      <c r="AC80" s="27">
        <v>20</v>
      </c>
      <c r="AD80" s="27">
        <v>21</v>
      </c>
      <c r="AE80" s="27" t="s">
        <v>969</v>
      </c>
      <c r="AF80" s="27" t="s">
        <v>970</v>
      </c>
      <c r="AG80" s="27" t="s">
        <v>971</v>
      </c>
      <c r="AH80" s="27" t="s">
        <v>972</v>
      </c>
    </row>
    <row r="81" spans="1:34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34" ht="60" x14ac:dyDescent="0.25">
      <c r="A82" s="29">
        <v>1</v>
      </c>
      <c r="B82" s="30" t="s">
        <v>463</v>
      </c>
      <c r="C82" s="30">
        <v>1993</v>
      </c>
      <c r="D82" s="30">
        <v>1993</v>
      </c>
      <c r="E82" s="30">
        <v>1993</v>
      </c>
      <c r="F82" s="30" t="s">
        <v>25</v>
      </c>
      <c r="G82" s="30" t="s">
        <v>171</v>
      </c>
      <c r="H82" s="30" t="s">
        <v>172</v>
      </c>
      <c r="I82" s="30" t="s">
        <v>173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2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0</v>
      </c>
      <c r="AB82" s="29">
        <v>0</v>
      </c>
      <c r="AC82" s="29">
        <v>0</v>
      </c>
      <c r="AD82" s="29">
        <v>0</v>
      </c>
      <c r="AE82" s="31">
        <v>96.18</v>
      </c>
      <c r="AF82" s="29">
        <f t="shared" ref="AF82:AF115" si="6">SUM(J82:AD82)</f>
        <v>2</v>
      </c>
      <c r="AG82" s="31">
        <f t="shared" ref="AG82:AG115" si="7">AE82+AF82</f>
        <v>98.18</v>
      </c>
      <c r="AH82" s="31">
        <f t="shared" ref="AH82:AH115" si="8">IF( AND(ISNUMBER(AG$82),ISNUMBER(AG82)),(AG82-AG$82)/AG$82*100,"")</f>
        <v>0</v>
      </c>
    </row>
    <row r="83" spans="1:34" ht="60" x14ac:dyDescent="0.25">
      <c r="A83" s="5">
        <v>2</v>
      </c>
      <c r="B83" s="16" t="s">
        <v>364</v>
      </c>
      <c r="C83" s="16">
        <v>1995</v>
      </c>
      <c r="D83" s="16">
        <v>1995</v>
      </c>
      <c r="E83" s="16">
        <v>1995</v>
      </c>
      <c r="F83" s="16" t="s">
        <v>25</v>
      </c>
      <c r="G83" s="16" t="s">
        <v>90</v>
      </c>
      <c r="H83" s="16" t="s">
        <v>365</v>
      </c>
      <c r="I83" s="16" t="s">
        <v>366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2">
        <v>96.66</v>
      </c>
      <c r="AF83" s="5">
        <f t="shared" si="6"/>
        <v>2</v>
      </c>
      <c r="AG83" s="32">
        <f t="shared" si="7"/>
        <v>98.66</v>
      </c>
      <c r="AH83" s="32">
        <f t="shared" si="8"/>
        <v>0.48889794255448127</v>
      </c>
    </row>
    <row r="84" spans="1:34" ht="45" x14ac:dyDescent="0.25">
      <c r="A84" s="5">
        <v>3</v>
      </c>
      <c r="B84" s="16" t="s">
        <v>325</v>
      </c>
      <c r="C84" s="16">
        <v>1995</v>
      </c>
      <c r="D84" s="16">
        <v>1995</v>
      </c>
      <c r="E84" s="16">
        <v>1995</v>
      </c>
      <c r="F84" s="16" t="s">
        <v>25</v>
      </c>
      <c r="G84" s="16" t="s">
        <v>36</v>
      </c>
      <c r="H84" s="16" t="s">
        <v>125</v>
      </c>
      <c r="I84" s="16" t="s">
        <v>38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2">
        <v>99.59</v>
      </c>
      <c r="AF84" s="5">
        <f t="shared" si="6"/>
        <v>0</v>
      </c>
      <c r="AG84" s="32">
        <f t="shared" si="7"/>
        <v>99.59</v>
      </c>
      <c r="AH84" s="32">
        <f t="shared" si="8"/>
        <v>1.4361377062538161</v>
      </c>
    </row>
    <row r="85" spans="1:34" ht="60" x14ac:dyDescent="0.25">
      <c r="A85" s="5">
        <v>4</v>
      </c>
      <c r="B85" s="16" t="s">
        <v>349</v>
      </c>
      <c r="C85" s="16">
        <v>1996</v>
      </c>
      <c r="D85" s="16">
        <v>1996</v>
      </c>
      <c r="E85" s="16">
        <v>1996</v>
      </c>
      <c r="F85" s="16" t="s">
        <v>25</v>
      </c>
      <c r="G85" s="16" t="s">
        <v>90</v>
      </c>
      <c r="H85" s="16" t="s">
        <v>350</v>
      </c>
      <c r="I85" s="16" t="s">
        <v>351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32">
        <v>101</v>
      </c>
      <c r="AF85" s="5">
        <f t="shared" si="6"/>
        <v>0</v>
      </c>
      <c r="AG85" s="32">
        <f t="shared" si="7"/>
        <v>101</v>
      </c>
      <c r="AH85" s="32">
        <f t="shared" si="8"/>
        <v>2.8722754125076322</v>
      </c>
    </row>
    <row r="86" spans="1:34" ht="60" x14ac:dyDescent="0.25">
      <c r="A86" s="5">
        <v>5</v>
      </c>
      <c r="B86" s="16" t="s">
        <v>285</v>
      </c>
      <c r="C86" s="16">
        <v>1999</v>
      </c>
      <c r="D86" s="16">
        <v>1999</v>
      </c>
      <c r="E86" s="16">
        <v>1999</v>
      </c>
      <c r="F86" s="16" t="s">
        <v>25</v>
      </c>
      <c r="G86" s="16" t="s">
        <v>12</v>
      </c>
      <c r="H86" s="16" t="s">
        <v>27</v>
      </c>
      <c r="I86" s="16" t="s">
        <v>286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2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32">
        <v>100.15</v>
      </c>
      <c r="AF86" s="5">
        <f t="shared" si="6"/>
        <v>2</v>
      </c>
      <c r="AG86" s="32">
        <f t="shared" si="7"/>
        <v>102.15</v>
      </c>
      <c r="AH86" s="32">
        <f t="shared" si="8"/>
        <v>4.043593399877774</v>
      </c>
    </row>
    <row r="87" spans="1:34" ht="45" x14ac:dyDescent="0.25">
      <c r="A87" s="5">
        <v>6</v>
      </c>
      <c r="B87" s="16" t="s">
        <v>425</v>
      </c>
      <c r="C87" s="16">
        <v>1995</v>
      </c>
      <c r="D87" s="16">
        <v>1995</v>
      </c>
      <c r="E87" s="16">
        <v>1995</v>
      </c>
      <c r="F87" s="16" t="s">
        <v>25</v>
      </c>
      <c r="G87" s="16" t="s">
        <v>90</v>
      </c>
      <c r="H87" s="16" t="s">
        <v>104</v>
      </c>
      <c r="I87" s="16" t="s">
        <v>105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32">
        <v>102.26</v>
      </c>
      <c r="AF87" s="5">
        <f t="shared" si="6"/>
        <v>0</v>
      </c>
      <c r="AG87" s="32">
        <f t="shared" si="7"/>
        <v>102.26</v>
      </c>
      <c r="AH87" s="32">
        <f t="shared" si="8"/>
        <v>4.1556325117131783</v>
      </c>
    </row>
    <row r="88" spans="1:34" ht="45" x14ac:dyDescent="0.25">
      <c r="A88" s="5">
        <v>7</v>
      </c>
      <c r="B88" s="16" t="s">
        <v>481</v>
      </c>
      <c r="C88" s="16">
        <v>1995</v>
      </c>
      <c r="D88" s="16">
        <v>1995</v>
      </c>
      <c r="E88" s="16">
        <v>1995</v>
      </c>
      <c r="F88" s="16" t="s">
        <v>25</v>
      </c>
      <c r="G88" s="16" t="s">
        <v>36</v>
      </c>
      <c r="H88" s="16" t="s">
        <v>125</v>
      </c>
      <c r="I88" s="16" t="s">
        <v>38</v>
      </c>
      <c r="J88" s="5">
        <v>0</v>
      </c>
      <c r="K88" s="5">
        <v>2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2">
        <v>100.34</v>
      </c>
      <c r="AF88" s="5">
        <f t="shared" si="6"/>
        <v>2</v>
      </c>
      <c r="AG88" s="32">
        <f t="shared" si="7"/>
        <v>102.34</v>
      </c>
      <c r="AH88" s="32">
        <f t="shared" si="8"/>
        <v>4.2371155021389244</v>
      </c>
    </row>
    <row r="89" spans="1:34" ht="45" x14ac:dyDescent="0.25">
      <c r="A89" s="5">
        <v>8</v>
      </c>
      <c r="B89" s="16" t="s">
        <v>255</v>
      </c>
      <c r="C89" s="16">
        <v>1996</v>
      </c>
      <c r="D89" s="16">
        <v>1996</v>
      </c>
      <c r="E89" s="16">
        <v>1996</v>
      </c>
      <c r="F89" s="16" t="s">
        <v>25</v>
      </c>
      <c r="G89" s="16" t="s">
        <v>12</v>
      </c>
      <c r="H89" s="16" t="s">
        <v>27</v>
      </c>
      <c r="I89" s="16" t="s">
        <v>256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2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2</v>
      </c>
      <c r="AE89" s="32">
        <v>98.67</v>
      </c>
      <c r="AF89" s="5">
        <f t="shared" si="6"/>
        <v>4</v>
      </c>
      <c r="AG89" s="32">
        <f t="shared" si="7"/>
        <v>102.67</v>
      </c>
      <c r="AH89" s="32">
        <f t="shared" si="8"/>
        <v>4.5732328376451363</v>
      </c>
    </row>
    <row r="90" spans="1:34" x14ac:dyDescent="0.25">
      <c r="A90" s="5">
        <v>9</v>
      </c>
      <c r="B90" s="16" t="s">
        <v>200</v>
      </c>
      <c r="C90" s="16">
        <v>1985</v>
      </c>
      <c r="D90" s="16">
        <v>1985</v>
      </c>
      <c r="E90" s="16">
        <v>1985</v>
      </c>
      <c r="F90" s="16" t="s">
        <v>25</v>
      </c>
      <c r="G90" s="16" t="s">
        <v>12</v>
      </c>
      <c r="H90" s="16" t="s">
        <v>13</v>
      </c>
      <c r="I90" s="16" t="s">
        <v>28</v>
      </c>
      <c r="J90" s="5">
        <v>0</v>
      </c>
      <c r="K90" s="5">
        <v>0</v>
      </c>
      <c r="L90" s="5">
        <v>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2">
        <v>102.17</v>
      </c>
      <c r="AF90" s="5">
        <f t="shared" si="6"/>
        <v>2</v>
      </c>
      <c r="AG90" s="32">
        <f t="shared" si="7"/>
        <v>104.17</v>
      </c>
      <c r="AH90" s="32">
        <f t="shared" si="8"/>
        <v>6.1010389081279222</v>
      </c>
    </row>
    <row r="91" spans="1:34" ht="30" x14ac:dyDescent="0.25">
      <c r="A91" s="5">
        <v>10</v>
      </c>
      <c r="B91" s="16" t="s">
        <v>465</v>
      </c>
      <c r="C91" s="16">
        <v>1998</v>
      </c>
      <c r="D91" s="16">
        <v>1998</v>
      </c>
      <c r="E91" s="16">
        <v>1998</v>
      </c>
      <c r="F91" s="16" t="s">
        <v>11</v>
      </c>
      <c r="G91" s="16" t="s">
        <v>43</v>
      </c>
      <c r="H91" s="16" t="s">
        <v>53</v>
      </c>
      <c r="I91" s="16" t="s">
        <v>72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2</v>
      </c>
      <c r="AE91" s="32">
        <v>102.34</v>
      </c>
      <c r="AF91" s="5">
        <f t="shared" si="6"/>
        <v>2</v>
      </c>
      <c r="AG91" s="32">
        <f t="shared" si="7"/>
        <v>104.34</v>
      </c>
      <c r="AH91" s="32">
        <f t="shared" si="8"/>
        <v>6.27419026278264</v>
      </c>
    </row>
    <row r="92" spans="1:34" ht="90" x14ac:dyDescent="0.25">
      <c r="A92" s="5">
        <v>11</v>
      </c>
      <c r="B92" s="16" t="s">
        <v>272</v>
      </c>
      <c r="C92" s="16">
        <v>1998</v>
      </c>
      <c r="D92" s="16">
        <v>1998</v>
      </c>
      <c r="E92" s="16">
        <v>1998</v>
      </c>
      <c r="F92" s="16" t="s">
        <v>25</v>
      </c>
      <c r="G92" s="16" t="s">
        <v>116</v>
      </c>
      <c r="H92" s="16" t="s">
        <v>273</v>
      </c>
      <c r="I92" s="16" t="s">
        <v>118</v>
      </c>
      <c r="J92" s="5">
        <v>2</v>
      </c>
      <c r="K92" s="5">
        <v>2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2</v>
      </c>
      <c r="X92" s="5">
        <v>0</v>
      </c>
      <c r="Y92" s="5">
        <v>2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32">
        <v>97.15</v>
      </c>
      <c r="AF92" s="5">
        <f t="shared" si="6"/>
        <v>8</v>
      </c>
      <c r="AG92" s="32">
        <f t="shared" si="7"/>
        <v>105.15</v>
      </c>
      <c r="AH92" s="32">
        <f t="shared" si="8"/>
        <v>7.0992055408433483</v>
      </c>
    </row>
    <row r="93" spans="1:34" ht="60" x14ac:dyDescent="0.25">
      <c r="A93" s="5">
        <v>12</v>
      </c>
      <c r="B93" s="16" t="s">
        <v>170</v>
      </c>
      <c r="C93" s="16">
        <v>1997</v>
      </c>
      <c r="D93" s="16">
        <v>1997</v>
      </c>
      <c r="E93" s="16">
        <v>1997</v>
      </c>
      <c r="F93" s="16" t="s">
        <v>11</v>
      </c>
      <c r="G93" s="16" t="s">
        <v>171</v>
      </c>
      <c r="H93" s="16" t="s">
        <v>172</v>
      </c>
      <c r="I93" s="16" t="s">
        <v>173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2">
        <v>105.95</v>
      </c>
      <c r="AF93" s="5">
        <f t="shared" si="6"/>
        <v>0</v>
      </c>
      <c r="AG93" s="32">
        <f t="shared" si="7"/>
        <v>105.95</v>
      </c>
      <c r="AH93" s="32">
        <f t="shared" si="8"/>
        <v>7.914035445100831</v>
      </c>
    </row>
    <row r="94" spans="1:34" ht="30" x14ac:dyDescent="0.25">
      <c r="A94" s="5">
        <v>13</v>
      </c>
      <c r="B94" s="16" t="s">
        <v>52</v>
      </c>
      <c r="C94" s="16">
        <v>1997</v>
      </c>
      <c r="D94" s="16">
        <v>1997</v>
      </c>
      <c r="E94" s="16">
        <v>1997</v>
      </c>
      <c r="F94" s="16" t="s">
        <v>11</v>
      </c>
      <c r="G94" s="16" t="s">
        <v>43</v>
      </c>
      <c r="H94" s="16" t="s">
        <v>53</v>
      </c>
      <c r="I94" s="16" t="s">
        <v>54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2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2">
        <v>103.98</v>
      </c>
      <c r="AF94" s="5">
        <f t="shared" si="6"/>
        <v>2</v>
      </c>
      <c r="AG94" s="32">
        <f t="shared" si="7"/>
        <v>105.98</v>
      </c>
      <c r="AH94" s="32">
        <f t="shared" si="8"/>
        <v>7.9445915665104883</v>
      </c>
    </row>
    <row r="95" spans="1:34" ht="30" x14ac:dyDescent="0.25">
      <c r="A95" s="5" t="s">
        <v>8</v>
      </c>
      <c r="B95" s="16" t="s">
        <v>507</v>
      </c>
      <c r="C95" s="16">
        <v>1987</v>
      </c>
      <c r="D95" s="16">
        <v>1987</v>
      </c>
      <c r="E95" s="16">
        <v>1987</v>
      </c>
      <c r="F95" s="16" t="s">
        <v>25</v>
      </c>
      <c r="G95" s="16" t="s">
        <v>75</v>
      </c>
      <c r="H95" s="16" t="s">
        <v>508</v>
      </c>
      <c r="I95" s="16" t="s">
        <v>230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2">
        <v>104.09</v>
      </c>
      <c r="AF95" s="5">
        <f t="shared" si="6"/>
        <v>2</v>
      </c>
      <c r="AG95" s="32">
        <f t="shared" si="7"/>
        <v>106.09</v>
      </c>
      <c r="AH95" s="32">
        <f t="shared" si="8"/>
        <v>8.0566306783458916</v>
      </c>
    </row>
    <row r="96" spans="1:34" ht="30" x14ac:dyDescent="0.25">
      <c r="A96" s="5">
        <v>14</v>
      </c>
      <c r="B96" s="16" t="s">
        <v>542</v>
      </c>
      <c r="C96" s="16">
        <v>2002</v>
      </c>
      <c r="D96" s="16">
        <v>2002</v>
      </c>
      <c r="E96" s="16">
        <v>2002</v>
      </c>
      <c r="F96" s="16" t="s">
        <v>11</v>
      </c>
      <c r="G96" s="16" t="s">
        <v>36</v>
      </c>
      <c r="H96" s="16" t="s">
        <v>125</v>
      </c>
      <c r="I96" s="16" t="s">
        <v>180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32">
        <v>106.75</v>
      </c>
      <c r="AF96" s="5">
        <f t="shared" si="6"/>
        <v>0</v>
      </c>
      <c r="AG96" s="32">
        <f t="shared" si="7"/>
        <v>106.75</v>
      </c>
      <c r="AH96" s="32">
        <f t="shared" si="8"/>
        <v>8.7288653493583137</v>
      </c>
    </row>
    <row r="97" spans="1:34" ht="60" x14ac:dyDescent="0.25">
      <c r="A97" s="5">
        <v>15</v>
      </c>
      <c r="B97" s="16" t="s">
        <v>570</v>
      </c>
      <c r="C97" s="16">
        <v>1996</v>
      </c>
      <c r="D97" s="16">
        <v>1996</v>
      </c>
      <c r="E97" s="16">
        <v>1996</v>
      </c>
      <c r="F97" s="16" t="s">
        <v>25</v>
      </c>
      <c r="G97" s="16" t="s">
        <v>90</v>
      </c>
      <c r="H97" s="16" t="s">
        <v>350</v>
      </c>
      <c r="I97" s="16" t="s">
        <v>351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2</v>
      </c>
      <c r="Q97" s="5">
        <v>2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2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2</v>
      </c>
      <c r="AE97" s="32">
        <v>99.21</v>
      </c>
      <c r="AF97" s="5">
        <f t="shared" si="6"/>
        <v>8</v>
      </c>
      <c r="AG97" s="32">
        <f t="shared" si="7"/>
        <v>107.21</v>
      </c>
      <c r="AH97" s="32">
        <f t="shared" si="8"/>
        <v>9.1973925443063624</v>
      </c>
    </row>
    <row r="98" spans="1:34" ht="30" x14ac:dyDescent="0.25">
      <c r="A98" s="5">
        <v>16</v>
      </c>
      <c r="B98" s="16" t="s">
        <v>548</v>
      </c>
      <c r="C98" s="16">
        <v>1999</v>
      </c>
      <c r="D98" s="16">
        <v>1999</v>
      </c>
      <c r="E98" s="16">
        <v>1999</v>
      </c>
      <c r="F98" s="16" t="s">
        <v>25</v>
      </c>
      <c r="G98" s="16" t="s">
        <v>36</v>
      </c>
      <c r="H98" s="16" t="s">
        <v>125</v>
      </c>
      <c r="I98" s="16" t="s">
        <v>180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2</v>
      </c>
      <c r="Y98" s="5">
        <v>2</v>
      </c>
      <c r="Z98" s="5">
        <v>2</v>
      </c>
      <c r="AA98" s="5">
        <v>2</v>
      </c>
      <c r="AB98" s="5">
        <v>0</v>
      </c>
      <c r="AC98" s="5">
        <v>0</v>
      </c>
      <c r="AD98" s="5">
        <v>0</v>
      </c>
      <c r="AE98" s="32">
        <v>98.36</v>
      </c>
      <c r="AF98" s="5">
        <f t="shared" si="6"/>
        <v>10</v>
      </c>
      <c r="AG98" s="32">
        <f t="shared" si="7"/>
        <v>108.36</v>
      </c>
      <c r="AH98" s="32">
        <f t="shared" si="8"/>
        <v>10.368710531676504</v>
      </c>
    </row>
    <row r="99" spans="1:34" ht="45" x14ac:dyDescent="0.25">
      <c r="A99" s="5">
        <v>17</v>
      </c>
      <c r="B99" s="16" t="s">
        <v>124</v>
      </c>
      <c r="C99" s="16">
        <v>1997</v>
      </c>
      <c r="D99" s="16">
        <v>1997</v>
      </c>
      <c r="E99" s="16">
        <v>1997</v>
      </c>
      <c r="F99" s="16" t="s">
        <v>25</v>
      </c>
      <c r="G99" s="16" t="s">
        <v>36</v>
      </c>
      <c r="H99" s="16" t="s">
        <v>125</v>
      </c>
      <c r="I99" s="16" t="s">
        <v>38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32">
        <v>108.65</v>
      </c>
      <c r="AF99" s="5">
        <f t="shared" si="6"/>
        <v>0</v>
      </c>
      <c r="AG99" s="32">
        <f t="shared" si="7"/>
        <v>108.65</v>
      </c>
      <c r="AH99" s="32">
        <f t="shared" si="8"/>
        <v>10.66408637196985</v>
      </c>
    </row>
    <row r="100" spans="1:34" ht="30" x14ac:dyDescent="0.25">
      <c r="A100" s="5">
        <v>18</v>
      </c>
      <c r="B100" s="16" t="s">
        <v>136</v>
      </c>
      <c r="C100" s="16">
        <v>1994</v>
      </c>
      <c r="D100" s="16">
        <v>1994</v>
      </c>
      <c r="E100" s="16">
        <v>1994</v>
      </c>
      <c r="F100" s="16" t="s">
        <v>25</v>
      </c>
      <c r="G100" s="16" t="s">
        <v>26</v>
      </c>
      <c r="H100" s="16" t="s">
        <v>27</v>
      </c>
      <c r="I100" s="16" t="s">
        <v>28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2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2">
        <v>107.78</v>
      </c>
      <c r="AF100" s="5">
        <f t="shared" si="6"/>
        <v>2</v>
      </c>
      <c r="AG100" s="32">
        <f t="shared" si="7"/>
        <v>109.78</v>
      </c>
      <c r="AH100" s="32">
        <f t="shared" si="8"/>
        <v>11.815033611733543</v>
      </c>
    </row>
    <row r="101" spans="1:34" ht="60" x14ac:dyDescent="0.25">
      <c r="A101" s="5">
        <v>19</v>
      </c>
      <c r="B101" s="16" t="s">
        <v>275</v>
      </c>
      <c r="C101" s="16">
        <v>1995</v>
      </c>
      <c r="D101" s="16">
        <v>1995</v>
      </c>
      <c r="E101" s="16">
        <v>1995</v>
      </c>
      <c r="F101" s="16" t="s">
        <v>11</v>
      </c>
      <c r="G101" s="16" t="s">
        <v>171</v>
      </c>
      <c r="H101" s="16" t="s">
        <v>172</v>
      </c>
      <c r="I101" s="16" t="s">
        <v>173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2">
        <v>110.84</v>
      </c>
      <c r="AF101" s="5">
        <f t="shared" si="6"/>
        <v>0</v>
      </c>
      <c r="AG101" s="32">
        <f t="shared" si="7"/>
        <v>110.84</v>
      </c>
      <c r="AH101" s="32">
        <f t="shared" si="8"/>
        <v>12.894683234874716</v>
      </c>
    </row>
    <row r="102" spans="1:34" x14ac:dyDescent="0.25">
      <c r="A102" s="5">
        <v>20</v>
      </c>
      <c r="B102" s="16" t="s">
        <v>498</v>
      </c>
      <c r="C102" s="16">
        <v>1991</v>
      </c>
      <c r="D102" s="16">
        <v>1991</v>
      </c>
      <c r="E102" s="16">
        <v>1991</v>
      </c>
      <c r="F102" s="16" t="s">
        <v>25</v>
      </c>
      <c r="G102" s="16" t="s">
        <v>82</v>
      </c>
      <c r="H102" s="16" t="s">
        <v>83</v>
      </c>
      <c r="I102" s="16" t="s">
        <v>128</v>
      </c>
      <c r="J102" s="5">
        <v>0</v>
      </c>
      <c r="K102" s="5">
        <v>2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32">
        <v>109.29</v>
      </c>
      <c r="AF102" s="5">
        <f t="shared" si="6"/>
        <v>4</v>
      </c>
      <c r="AG102" s="32">
        <f t="shared" si="7"/>
        <v>113.29</v>
      </c>
      <c r="AH102" s="32">
        <f t="shared" si="8"/>
        <v>15.39009981666327</v>
      </c>
    </row>
    <row r="103" spans="1:34" x14ac:dyDescent="0.25">
      <c r="A103" s="5">
        <v>21</v>
      </c>
      <c r="B103" s="16" t="s">
        <v>503</v>
      </c>
      <c r="C103" s="16">
        <v>1985</v>
      </c>
      <c r="D103" s="16">
        <v>1985</v>
      </c>
      <c r="E103" s="16">
        <v>1985</v>
      </c>
      <c r="F103" s="16" t="s">
        <v>25</v>
      </c>
      <c r="G103" s="16" t="s">
        <v>12</v>
      </c>
      <c r="H103" s="16" t="s">
        <v>13</v>
      </c>
      <c r="I103" s="16" t="s">
        <v>28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v>2</v>
      </c>
      <c r="X103" s="5">
        <v>2</v>
      </c>
      <c r="Y103" s="5">
        <v>0</v>
      </c>
      <c r="Z103" s="5">
        <v>0</v>
      </c>
      <c r="AA103" s="5">
        <v>0</v>
      </c>
      <c r="AB103" s="5">
        <v>0</v>
      </c>
      <c r="AC103" s="5">
        <v>2</v>
      </c>
      <c r="AD103" s="5">
        <v>0</v>
      </c>
      <c r="AE103" s="32">
        <v>105.59</v>
      </c>
      <c r="AF103" s="5">
        <f t="shared" si="6"/>
        <v>8</v>
      </c>
      <c r="AG103" s="32">
        <f t="shared" si="7"/>
        <v>113.59</v>
      </c>
      <c r="AH103" s="32">
        <f t="shared" si="8"/>
        <v>15.695661030759824</v>
      </c>
    </row>
    <row r="104" spans="1:34" ht="75" x14ac:dyDescent="0.25">
      <c r="A104" s="5">
        <v>22</v>
      </c>
      <c r="B104" s="16" t="s">
        <v>334</v>
      </c>
      <c r="C104" s="16">
        <v>1996</v>
      </c>
      <c r="D104" s="16">
        <v>1996</v>
      </c>
      <c r="E104" s="16">
        <v>1996</v>
      </c>
      <c r="F104" s="16" t="s">
        <v>25</v>
      </c>
      <c r="G104" s="16" t="s">
        <v>67</v>
      </c>
      <c r="H104" s="16" t="s">
        <v>335</v>
      </c>
      <c r="I104" s="16" t="s">
        <v>336</v>
      </c>
      <c r="J104" s="5">
        <v>0</v>
      </c>
      <c r="K104" s="5">
        <v>0</v>
      </c>
      <c r="L104" s="5">
        <v>2</v>
      </c>
      <c r="M104" s="5">
        <v>2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2</v>
      </c>
      <c r="AA104" s="5">
        <v>0</v>
      </c>
      <c r="AB104" s="5">
        <v>0</v>
      </c>
      <c r="AC104" s="5">
        <v>0</v>
      </c>
      <c r="AD104" s="5">
        <v>0</v>
      </c>
      <c r="AE104" s="32">
        <v>107.68</v>
      </c>
      <c r="AF104" s="5">
        <f t="shared" si="6"/>
        <v>6</v>
      </c>
      <c r="AG104" s="32">
        <f t="shared" si="7"/>
        <v>113.68</v>
      </c>
      <c r="AH104" s="32">
        <f t="shared" si="8"/>
        <v>15.787329394988795</v>
      </c>
    </row>
    <row r="105" spans="1:34" ht="60" x14ac:dyDescent="0.25">
      <c r="A105" s="5">
        <v>23</v>
      </c>
      <c r="B105" s="16" t="s">
        <v>290</v>
      </c>
      <c r="C105" s="16">
        <v>2000</v>
      </c>
      <c r="D105" s="16">
        <v>2000</v>
      </c>
      <c r="E105" s="16">
        <v>2000</v>
      </c>
      <c r="F105" s="16" t="s">
        <v>11</v>
      </c>
      <c r="G105" s="16" t="s">
        <v>291</v>
      </c>
      <c r="H105" s="16" t="s">
        <v>292</v>
      </c>
      <c r="I105" s="16" t="s">
        <v>293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2</v>
      </c>
      <c r="AE105" s="32">
        <v>111.69</v>
      </c>
      <c r="AF105" s="5">
        <f t="shared" si="6"/>
        <v>2</v>
      </c>
      <c r="AG105" s="32">
        <f t="shared" si="7"/>
        <v>113.69</v>
      </c>
      <c r="AH105" s="32">
        <f t="shared" si="8"/>
        <v>15.797514768792004</v>
      </c>
    </row>
    <row r="106" spans="1:34" ht="90" x14ac:dyDescent="0.25">
      <c r="A106" s="5">
        <v>24</v>
      </c>
      <c r="B106" s="16" t="s">
        <v>270</v>
      </c>
      <c r="C106" s="16">
        <v>1998</v>
      </c>
      <c r="D106" s="16">
        <v>1998</v>
      </c>
      <c r="E106" s="16">
        <v>1998</v>
      </c>
      <c r="F106" s="16" t="s">
        <v>25</v>
      </c>
      <c r="G106" s="16" t="s">
        <v>116</v>
      </c>
      <c r="H106" s="16" t="s">
        <v>273</v>
      </c>
      <c r="I106" s="16" t="s">
        <v>118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2</v>
      </c>
      <c r="AA106" s="5">
        <v>0</v>
      </c>
      <c r="AB106" s="5">
        <v>0</v>
      </c>
      <c r="AC106" s="5">
        <v>0</v>
      </c>
      <c r="AD106" s="5">
        <v>0</v>
      </c>
      <c r="AE106" s="32">
        <v>111.97</v>
      </c>
      <c r="AF106" s="5">
        <f t="shared" si="6"/>
        <v>2</v>
      </c>
      <c r="AG106" s="32">
        <f t="shared" si="7"/>
        <v>113.97</v>
      </c>
      <c r="AH106" s="32">
        <f t="shared" si="8"/>
        <v>16.082705235282123</v>
      </c>
    </row>
    <row r="107" spans="1:34" x14ac:dyDescent="0.25">
      <c r="A107" s="5">
        <v>25</v>
      </c>
      <c r="B107" s="16" t="s">
        <v>127</v>
      </c>
      <c r="C107" s="16">
        <v>1995</v>
      </c>
      <c r="D107" s="16">
        <v>1995</v>
      </c>
      <c r="E107" s="16">
        <v>1995</v>
      </c>
      <c r="F107" s="16" t="s">
        <v>25</v>
      </c>
      <c r="G107" s="16" t="s">
        <v>82</v>
      </c>
      <c r="H107" s="16" t="s">
        <v>83</v>
      </c>
      <c r="I107" s="16" t="s">
        <v>128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2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2</v>
      </c>
      <c r="AA107" s="5">
        <v>0</v>
      </c>
      <c r="AB107" s="5">
        <v>0</v>
      </c>
      <c r="AC107" s="5">
        <v>0</v>
      </c>
      <c r="AD107" s="5">
        <v>0</v>
      </c>
      <c r="AE107" s="32">
        <v>110.18</v>
      </c>
      <c r="AF107" s="5">
        <f t="shared" si="6"/>
        <v>4</v>
      </c>
      <c r="AG107" s="32">
        <f t="shared" si="7"/>
        <v>114.18</v>
      </c>
      <c r="AH107" s="32">
        <f t="shared" si="8"/>
        <v>16.296598085149725</v>
      </c>
    </row>
    <row r="108" spans="1:34" ht="30" x14ac:dyDescent="0.25">
      <c r="A108" s="5">
        <v>26</v>
      </c>
      <c r="B108" s="16" t="s">
        <v>471</v>
      </c>
      <c r="C108" s="16">
        <v>1995</v>
      </c>
      <c r="D108" s="16">
        <v>1995</v>
      </c>
      <c r="E108" s="16">
        <v>1995</v>
      </c>
      <c r="F108" s="16" t="s">
        <v>25</v>
      </c>
      <c r="G108" s="16" t="s">
        <v>12</v>
      </c>
      <c r="H108" s="16" t="s">
        <v>13</v>
      </c>
      <c r="I108" s="16" t="s">
        <v>139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2</v>
      </c>
      <c r="W108" s="5">
        <v>0</v>
      </c>
      <c r="X108" s="5">
        <v>0</v>
      </c>
      <c r="Y108" s="5">
        <v>0</v>
      </c>
      <c r="Z108" s="5">
        <v>2</v>
      </c>
      <c r="AA108" s="5">
        <v>0</v>
      </c>
      <c r="AB108" s="5">
        <v>0</v>
      </c>
      <c r="AC108" s="5">
        <v>0</v>
      </c>
      <c r="AD108" s="5">
        <v>2</v>
      </c>
      <c r="AE108" s="32">
        <v>109.98</v>
      </c>
      <c r="AF108" s="5">
        <f t="shared" si="6"/>
        <v>6</v>
      </c>
      <c r="AG108" s="32">
        <f t="shared" si="7"/>
        <v>115.98</v>
      </c>
      <c r="AH108" s="32">
        <f t="shared" si="8"/>
        <v>18.129965369729064</v>
      </c>
    </row>
    <row r="109" spans="1:34" ht="30" x14ac:dyDescent="0.25">
      <c r="A109" s="5">
        <v>27</v>
      </c>
      <c r="B109" s="16" t="s">
        <v>24</v>
      </c>
      <c r="C109" s="16">
        <v>1995</v>
      </c>
      <c r="D109" s="16">
        <v>1995</v>
      </c>
      <c r="E109" s="16">
        <v>1995</v>
      </c>
      <c r="F109" s="16" t="s">
        <v>25</v>
      </c>
      <c r="G109" s="16" t="s">
        <v>26</v>
      </c>
      <c r="H109" s="16" t="s">
        <v>27</v>
      </c>
      <c r="I109" s="16" t="s">
        <v>28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2</v>
      </c>
      <c r="AA109" s="5">
        <v>0</v>
      </c>
      <c r="AB109" s="5">
        <v>0</v>
      </c>
      <c r="AC109" s="5">
        <v>0</v>
      </c>
      <c r="AD109" s="5">
        <v>0</v>
      </c>
      <c r="AE109" s="32">
        <v>115.1</v>
      </c>
      <c r="AF109" s="5">
        <f t="shared" si="6"/>
        <v>2</v>
      </c>
      <c r="AG109" s="32">
        <f t="shared" si="7"/>
        <v>117.1</v>
      </c>
      <c r="AH109" s="32">
        <f t="shared" si="8"/>
        <v>19.270727235689534</v>
      </c>
    </row>
    <row r="110" spans="1:34" ht="60" x14ac:dyDescent="0.25">
      <c r="A110" s="5">
        <v>28</v>
      </c>
      <c r="B110" s="16" t="s">
        <v>567</v>
      </c>
      <c r="C110" s="16">
        <v>2003</v>
      </c>
      <c r="D110" s="16">
        <v>2003</v>
      </c>
      <c r="E110" s="16">
        <v>2003</v>
      </c>
      <c r="F110" s="16" t="s">
        <v>11</v>
      </c>
      <c r="G110" s="16" t="s">
        <v>48</v>
      </c>
      <c r="H110" s="16" t="s">
        <v>371</v>
      </c>
      <c r="I110" s="16" t="s">
        <v>568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2</v>
      </c>
      <c r="AE110" s="32">
        <v>117.63</v>
      </c>
      <c r="AF110" s="5">
        <f t="shared" si="6"/>
        <v>2</v>
      </c>
      <c r="AG110" s="32">
        <f t="shared" si="7"/>
        <v>119.63</v>
      </c>
      <c r="AH110" s="32">
        <f t="shared" si="8"/>
        <v>21.847626807903836</v>
      </c>
    </row>
    <row r="111" spans="1:34" ht="30" x14ac:dyDescent="0.25">
      <c r="A111" s="5">
        <v>29</v>
      </c>
      <c r="B111" s="16" t="s">
        <v>71</v>
      </c>
      <c r="C111" s="16">
        <v>1998</v>
      </c>
      <c r="D111" s="16">
        <v>1998</v>
      </c>
      <c r="E111" s="16">
        <v>1998</v>
      </c>
      <c r="F111" s="16" t="s">
        <v>11</v>
      </c>
      <c r="G111" s="16" t="s">
        <v>43</v>
      </c>
      <c r="H111" s="16" t="s">
        <v>53</v>
      </c>
      <c r="I111" s="16" t="s">
        <v>72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2</v>
      </c>
      <c r="Q111" s="5">
        <v>0</v>
      </c>
      <c r="R111" s="5">
        <v>2</v>
      </c>
      <c r="S111" s="5">
        <v>0</v>
      </c>
      <c r="T111" s="5">
        <v>0</v>
      </c>
      <c r="U111" s="5">
        <v>0</v>
      </c>
      <c r="V111" s="5">
        <v>2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2</v>
      </c>
      <c r="AD111" s="5">
        <v>0</v>
      </c>
      <c r="AE111" s="32">
        <v>115.98</v>
      </c>
      <c r="AF111" s="5">
        <f t="shared" si="6"/>
        <v>8</v>
      </c>
      <c r="AG111" s="32">
        <f t="shared" si="7"/>
        <v>123.98</v>
      </c>
      <c r="AH111" s="32">
        <f t="shared" si="8"/>
        <v>26.278264412303926</v>
      </c>
    </row>
    <row r="112" spans="1:34" ht="60" x14ac:dyDescent="0.25">
      <c r="A112" s="5">
        <v>30</v>
      </c>
      <c r="B112" s="16" t="s">
        <v>529</v>
      </c>
      <c r="C112" s="16">
        <v>2002</v>
      </c>
      <c r="D112" s="16">
        <v>2002</v>
      </c>
      <c r="E112" s="16">
        <v>2002</v>
      </c>
      <c r="F112" s="16" t="s">
        <v>11</v>
      </c>
      <c r="G112" s="16" t="s">
        <v>99</v>
      </c>
      <c r="H112" s="16" t="s">
        <v>530</v>
      </c>
      <c r="I112" s="16" t="s">
        <v>101</v>
      </c>
      <c r="J112" s="5">
        <v>2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2</v>
      </c>
      <c r="T112" s="5">
        <v>0</v>
      </c>
      <c r="U112" s="5">
        <v>0</v>
      </c>
      <c r="V112" s="5">
        <v>0</v>
      </c>
      <c r="W112" s="5">
        <v>2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2">
        <v>118.69</v>
      </c>
      <c r="AF112" s="5">
        <f t="shared" si="6"/>
        <v>6</v>
      </c>
      <c r="AG112" s="32">
        <f t="shared" si="7"/>
        <v>124.69</v>
      </c>
      <c r="AH112" s="32">
        <f t="shared" si="8"/>
        <v>27.001425952332443</v>
      </c>
    </row>
    <row r="113" spans="1:34" ht="90" x14ac:dyDescent="0.25">
      <c r="A113" s="5">
        <v>31</v>
      </c>
      <c r="B113" s="16" t="s">
        <v>473</v>
      </c>
      <c r="C113" s="16">
        <v>2003</v>
      </c>
      <c r="D113" s="16">
        <v>2003</v>
      </c>
      <c r="E113" s="16">
        <v>2003</v>
      </c>
      <c r="F113" s="16" t="s">
        <v>11</v>
      </c>
      <c r="G113" s="16" t="s">
        <v>90</v>
      </c>
      <c r="H113" s="16" t="s">
        <v>113</v>
      </c>
      <c r="I113" s="16" t="s">
        <v>474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2</v>
      </c>
      <c r="S113" s="5">
        <v>0</v>
      </c>
      <c r="T113" s="5">
        <v>0</v>
      </c>
      <c r="U113" s="5">
        <v>0</v>
      </c>
      <c r="V113" s="5">
        <v>2</v>
      </c>
      <c r="W113" s="5">
        <v>0</v>
      </c>
      <c r="X113" s="5">
        <v>2</v>
      </c>
      <c r="Y113" s="5">
        <v>0</v>
      </c>
      <c r="Z113" s="5">
        <v>2</v>
      </c>
      <c r="AA113" s="5">
        <v>0</v>
      </c>
      <c r="AB113" s="5">
        <v>0</v>
      </c>
      <c r="AC113" s="5">
        <v>2</v>
      </c>
      <c r="AD113" s="5">
        <v>0</v>
      </c>
      <c r="AE113" s="32">
        <v>110.98</v>
      </c>
      <c r="AF113" s="5">
        <f t="shared" si="6"/>
        <v>14</v>
      </c>
      <c r="AG113" s="32">
        <f t="shared" si="7"/>
        <v>124.98</v>
      </c>
      <c r="AH113" s="32">
        <f t="shared" si="8"/>
        <v>27.296801792625786</v>
      </c>
    </row>
    <row r="114" spans="1:34" ht="45" x14ac:dyDescent="0.25">
      <c r="A114" s="5">
        <v>32</v>
      </c>
      <c r="B114" s="16" t="s">
        <v>469</v>
      </c>
      <c r="C114" s="16">
        <v>2003</v>
      </c>
      <c r="D114" s="16">
        <v>2003</v>
      </c>
      <c r="E114" s="16">
        <v>2003</v>
      </c>
      <c r="F114" s="16" t="s">
        <v>11</v>
      </c>
      <c r="G114" s="16" t="s">
        <v>12</v>
      </c>
      <c r="H114" s="16" t="s">
        <v>13</v>
      </c>
      <c r="I114" s="16" t="s">
        <v>14</v>
      </c>
      <c r="J114" s="5">
        <v>0</v>
      </c>
      <c r="K114" s="5">
        <v>2</v>
      </c>
      <c r="L114" s="5">
        <v>0</v>
      </c>
      <c r="M114" s="5">
        <v>2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</v>
      </c>
      <c r="AB114" s="5">
        <v>0</v>
      </c>
      <c r="AC114" s="5">
        <v>2</v>
      </c>
      <c r="AD114" s="5">
        <v>0</v>
      </c>
      <c r="AE114" s="32">
        <v>113.81</v>
      </c>
      <c r="AF114" s="5">
        <f t="shared" si="6"/>
        <v>12</v>
      </c>
      <c r="AG114" s="32">
        <f t="shared" si="7"/>
        <v>125.81</v>
      </c>
      <c r="AH114" s="32">
        <f t="shared" si="8"/>
        <v>28.142187818292925</v>
      </c>
    </row>
    <row r="115" spans="1:34" ht="45" x14ac:dyDescent="0.25">
      <c r="A115" s="5">
        <v>33</v>
      </c>
      <c r="B115" s="16" t="s">
        <v>355</v>
      </c>
      <c r="C115" s="16">
        <v>2002</v>
      </c>
      <c r="D115" s="16">
        <v>2002</v>
      </c>
      <c r="E115" s="16">
        <v>2002</v>
      </c>
      <c r="F115" s="16">
        <v>1</v>
      </c>
      <c r="G115" s="16" t="s">
        <v>356</v>
      </c>
      <c r="H115" s="16" t="s">
        <v>357</v>
      </c>
      <c r="I115" s="16" t="s">
        <v>358</v>
      </c>
      <c r="J115" s="5">
        <v>2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0</v>
      </c>
      <c r="X115" s="5">
        <v>0</v>
      </c>
      <c r="Y115" s="5">
        <v>50</v>
      </c>
      <c r="Z115" s="5">
        <v>0</v>
      </c>
      <c r="AA115" s="5">
        <v>0</v>
      </c>
      <c r="AB115" s="5">
        <v>0</v>
      </c>
      <c r="AC115" s="5">
        <v>0</v>
      </c>
      <c r="AD115" s="5">
        <v>2</v>
      </c>
      <c r="AE115" s="32">
        <v>138.06</v>
      </c>
      <c r="AF115" s="5">
        <f t="shared" si="6"/>
        <v>56</v>
      </c>
      <c r="AG115" s="32">
        <f t="shared" si="7"/>
        <v>194.06</v>
      </c>
      <c r="AH115" s="32">
        <f t="shared" si="8"/>
        <v>97.657364025259724</v>
      </c>
    </row>
    <row r="117" spans="1:34" ht="18.75" x14ac:dyDescent="0.25">
      <c r="A117" s="20" t="s">
        <v>1017</v>
      </c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34" x14ac:dyDescent="0.25">
      <c r="A118" s="27" t="s">
        <v>967</v>
      </c>
      <c r="B118" s="27" t="s">
        <v>1</v>
      </c>
      <c r="C118" s="27" t="s">
        <v>2</v>
      </c>
      <c r="D118" s="27" t="s">
        <v>590</v>
      </c>
      <c r="E118" s="27" t="s">
        <v>591</v>
      </c>
      <c r="F118" s="27" t="s">
        <v>3</v>
      </c>
      <c r="G118" s="27" t="s">
        <v>4</v>
      </c>
      <c r="H118" s="27" t="s">
        <v>5</v>
      </c>
      <c r="I118" s="27" t="s">
        <v>6</v>
      </c>
      <c r="J118" s="27">
        <v>1</v>
      </c>
      <c r="K118" s="27">
        <v>2</v>
      </c>
      <c r="L118" s="27">
        <v>3</v>
      </c>
      <c r="M118" s="27">
        <v>4</v>
      </c>
      <c r="N118" s="27">
        <v>5</v>
      </c>
      <c r="O118" s="27">
        <v>6</v>
      </c>
      <c r="P118" s="27">
        <v>7</v>
      </c>
      <c r="Q118" s="27">
        <v>8</v>
      </c>
      <c r="R118" s="27">
        <v>9</v>
      </c>
      <c r="S118" s="27">
        <v>10</v>
      </c>
      <c r="T118" s="27">
        <v>11</v>
      </c>
      <c r="U118" s="27">
        <v>12</v>
      </c>
      <c r="V118" s="27">
        <v>13</v>
      </c>
      <c r="W118" s="27">
        <v>14</v>
      </c>
      <c r="X118" s="27">
        <v>15</v>
      </c>
      <c r="Y118" s="27">
        <v>16</v>
      </c>
      <c r="Z118" s="27">
        <v>17</v>
      </c>
      <c r="AA118" s="27">
        <v>18</v>
      </c>
      <c r="AB118" s="27">
        <v>19</v>
      </c>
      <c r="AC118" s="27">
        <v>20</v>
      </c>
      <c r="AD118" s="27">
        <v>21</v>
      </c>
      <c r="AE118" s="27" t="s">
        <v>969</v>
      </c>
      <c r="AF118" s="27" t="s">
        <v>970</v>
      </c>
      <c r="AG118" s="27" t="s">
        <v>971</v>
      </c>
      <c r="AH118" s="27" t="s">
        <v>972</v>
      </c>
    </row>
    <row r="119" spans="1:34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</row>
    <row r="120" spans="1:34" ht="75" x14ac:dyDescent="0.25">
      <c r="A120" s="29">
        <v>1</v>
      </c>
      <c r="B120" s="30" t="s">
        <v>362</v>
      </c>
      <c r="C120" s="30">
        <v>1991</v>
      </c>
      <c r="D120" s="30">
        <v>1991</v>
      </c>
      <c r="E120" s="30">
        <v>1991</v>
      </c>
      <c r="F120" s="30" t="s">
        <v>25</v>
      </c>
      <c r="G120" s="30" t="s">
        <v>67</v>
      </c>
      <c r="H120" s="30" t="s">
        <v>335</v>
      </c>
      <c r="I120" s="30" t="s">
        <v>264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2</v>
      </c>
      <c r="AE120" s="31">
        <v>108.07</v>
      </c>
      <c r="AF120" s="29">
        <f t="shared" ref="AF120:AF133" si="9">SUM(J120:AD120)</f>
        <v>2</v>
      </c>
      <c r="AG120" s="31">
        <f t="shared" ref="AG120:AG133" si="10">AE120+AF120</f>
        <v>110.07</v>
      </c>
      <c r="AH120" s="31">
        <f t="shared" ref="AH120:AH133" si="11">IF( AND(ISNUMBER(AG$120),ISNUMBER(AG120)),(AG120-AG$120)/AG$120*100,"")</f>
        <v>0</v>
      </c>
    </row>
    <row r="121" spans="1:34" ht="45" x14ac:dyDescent="0.25">
      <c r="A121" s="5">
        <v>2</v>
      </c>
      <c r="B121" s="16" t="s">
        <v>342</v>
      </c>
      <c r="C121" s="16">
        <v>1998</v>
      </c>
      <c r="D121" s="16">
        <v>1998</v>
      </c>
      <c r="E121" s="16">
        <v>1998</v>
      </c>
      <c r="F121" s="16" t="s">
        <v>25</v>
      </c>
      <c r="G121" s="16" t="s">
        <v>343</v>
      </c>
      <c r="H121" s="16" t="s">
        <v>344</v>
      </c>
      <c r="I121" s="16" t="s">
        <v>345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32">
        <v>111.38</v>
      </c>
      <c r="AF121" s="5">
        <f t="shared" si="9"/>
        <v>0</v>
      </c>
      <c r="AG121" s="32">
        <f t="shared" si="10"/>
        <v>111.38</v>
      </c>
      <c r="AH121" s="32">
        <f t="shared" si="11"/>
        <v>1.190151721631691</v>
      </c>
    </row>
    <row r="122" spans="1:34" ht="75" x14ac:dyDescent="0.25">
      <c r="A122" s="5">
        <v>3</v>
      </c>
      <c r="B122" s="16" t="s">
        <v>263</v>
      </c>
      <c r="C122" s="16">
        <v>1998</v>
      </c>
      <c r="D122" s="16">
        <v>1998</v>
      </c>
      <c r="E122" s="16">
        <v>1998</v>
      </c>
      <c r="F122" s="16" t="s">
        <v>25</v>
      </c>
      <c r="G122" s="16" t="s">
        <v>67</v>
      </c>
      <c r="H122" s="16" t="s">
        <v>773</v>
      </c>
      <c r="I122" s="16" t="s">
        <v>264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2</v>
      </c>
      <c r="AA122" s="5">
        <v>0</v>
      </c>
      <c r="AB122" s="5">
        <v>0</v>
      </c>
      <c r="AC122" s="5">
        <v>0</v>
      </c>
      <c r="AD122" s="5">
        <v>0</v>
      </c>
      <c r="AE122" s="32">
        <v>112.41</v>
      </c>
      <c r="AF122" s="5">
        <f t="shared" si="9"/>
        <v>4</v>
      </c>
      <c r="AG122" s="32">
        <f t="shared" si="10"/>
        <v>116.41</v>
      </c>
      <c r="AH122" s="32">
        <f t="shared" si="11"/>
        <v>5.7599709275915361</v>
      </c>
    </row>
    <row r="123" spans="1:34" ht="90" x14ac:dyDescent="0.25">
      <c r="A123" s="5">
        <v>4</v>
      </c>
      <c r="B123" s="16" t="s">
        <v>510</v>
      </c>
      <c r="C123" s="16">
        <v>1991</v>
      </c>
      <c r="D123" s="16">
        <v>1991</v>
      </c>
      <c r="E123" s="16">
        <v>1991</v>
      </c>
      <c r="F123" s="16" t="s">
        <v>25</v>
      </c>
      <c r="G123" s="16" t="s">
        <v>511</v>
      </c>
      <c r="H123" s="16" t="s">
        <v>512</v>
      </c>
      <c r="I123" s="16" t="s">
        <v>513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2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2">
        <v>119.98</v>
      </c>
      <c r="AF123" s="5">
        <f t="shared" si="9"/>
        <v>2</v>
      </c>
      <c r="AG123" s="32">
        <f t="shared" si="10"/>
        <v>121.98</v>
      </c>
      <c r="AH123" s="32">
        <f t="shared" si="11"/>
        <v>10.820387026437732</v>
      </c>
    </row>
    <row r="124" spans="1:34" x14ac:dyDescent="0.25">
      <c r="A124" s="5">
        <v>5</v>
      </c>
      <c r="B124" s="16" t="s">
        <v>451</v>
      </c>
      <c r="C124" s="16">
        <v>1993</v>
      </c>
      <c r="D124" s="16">
        <v>1993</v>
      </c>
      <c r="E124" s="16">
        <v>1993</v>
      </c>
      <c r="F124" s="16" t="s">
        <v>25</v>
      </c>
      <c r="G124" s="16" t="s">
        <v>43</v>
      </c>
      <c r="H124" s="16" t="s">
        <v>452</v>
      </c>
      <c r="I124" s="16" t="s">
        <v>54</v>
      </c>
      <c r="J124" s="5">
        <v>0</v>
      </c>
      <c r="K124" s="5">
        <v>0</v>
      </c>
      <c r="L124" s="5">
        <v>2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2</v>
      </c>
      <c r="V124" s="5">
        <v>2</v>
      </c>
      <c r="W124" s="5">
        <v>0</v>
      </c>
      <c r="X124" s="5">
        <v>0</v>
      </c>
      <c r="Y124" s="5">
        <v>0</v>
      </c>
      <c r="Z124" s="5">
        <v>2</v>
      </c>
      <c r="AA124" s="5">
        <v>0</v>
      </c>
      <c r="AB124" s="5">
        <v>0</v>
      </c>
      <c r="AC124" s="5">
        <v>0</v>
      </c>
      <c r="AD124" s="5">
        <v>0</v>
      </c>
      <c r="AE124" s="32">
        <v>114.5</v>
      </c>
      <c r="AF124" s="5">
        <f t="shared" si="9"/>
        <v>8</v>
      </c>
      <c r="AG124" s="32">
        <f t="shared" si="10"/>
        <v>122.5</v>
      </c>
      <c r="AH124" s="32">
        <f t="shared" si="11"/>
        <v>11.292813664031986</v>
      </c>
    </row>
    <row r="125" spans="1:34" ht="90" x14ac:dyDescent="0.25">
      <c r="A125" s="5">
        <v>6</v>
      </c>
      <c r="B125" s="16" t="s">
        <v>560</v>
      </c>
      <c r="C125" s="16">
        <v>2000</v>
      </c>
      <c r="D125" s="16">
        <v>2000</v>
      </c>
      <c r="E125" s="16">
        <v>2000</v>
      </c>
      <c r="F125" s="16" t="s">
        <v>25</v>
      </c>
      <c r="G125" s="16" t="s">
        <v>561</v>
      </c>
      <c r="H125" s="16" t="s">
        <v>562</v>
      </c>
      <c r="I125" s="16" t="s">
        <v>563</v>
      </c>
      <c r="J125" s="5">
        <v>0</v>
      </c>
      <c r="K125" s="5">
        <v>0</v>
      </c>
      <c r="L125" s="5">
        <v>2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2</v>
      </c>
      <c r="U125" s="5">
        <v>0</v>
      </c>
      <c r="V125" s="5">
        <v>2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2">
        <v>117.83</v>
      </c>
      <c r="AF125" s="5">
        <f t="shared" si="9"/>
        <v>6</v>
      </c>
      <c r="AG125" s="32">
        <f t="shared" si="10"/>
        <v>123.83</v>
      </c>
      <c r="AH125" s="32">
        <f t="shared" si="11"/>
        <v>12.501135640955759</v>
      </c>
    </row>
    <row r="126" spans="1:34" ht="45" x14ac:dyDescent="0.25">
      <c r="A126" s="5">
        <v>7</v>
      </c>
      <c r="B126" s="16" t="s">
        <v>436</v>
      </c>
      <c r="C126" s="16">
        <v>1999</v>
      </c>
      <c r="D126" s="16">
        <v>1999</v>
      </c>
      <c r="E126" s="16">
        <v>1999</v>
      </c>
      <c r="F126" s="16" t="s">
        <v>11</v>
      </c>
      <c r="G126" s="16" t="s">
        <v>26</v>
      </c>
      <c r="H126" s="16" t="s">
        <v>27</v>
      </c>
      <c r="I126" s="16" t="s">
        <v>437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2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2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2</v>
      </c>
      <c r="AE126" s="32">
        <v>118.84</v>
      </c>
      <c r="AF126" s="5">
        <f t="shared" si="9"/>
        <v>6</v>
      </c>
      <c r="AG126" s="32">
        <f t="shared" si="10"/>
        <v>124.84</v>
      </c>
      <c r="AH126" s="32">
        <f t="shared" si="11"/>
        <v>13.418733533206151</v>
      </c>
    </row>
    <row r="127" spans="1:34" ht="60" x14ac:dyDescent="0.25">
      <c r="A127" s="5">
        <v>8</v>
      </c>
      <c r="B127" s="16" t="s">
        <v>370</v>
      </c>
      <c r="C127" s="16">
        <v>2003</v>
      </c>
      <c r="D127" s="16">
        <v>2003</v>
      </c>
      <c r="E127" s="16">
        <v>2003</v>
      </c>
      <c r="F127" s="16" t="s">
        <v>11</v>
      </c>
      <c r="G127" s="16" t="s">
        <v>48</v>
      </c>
      <c r="H127" s="16" t="s">
        <v>371</v>
      </c>
      <c r="I127" s="16" t="s">
        <v>372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2</v>
      </c>
      <c r="AA127" s="5">
        <v>0</v>
      </c>
      <c r="AB127" s="5">
        <v>0</v>
      </c>
      <c r="AC127" s="5">
        <v>0</v>
      </c>
      <c r="AD127" s="5">
        <v>0</v>
      </c>
      <c r="AE127" s="32">
        <v>127.28</v>
      </c>
      <c r="AF127" s="5">
        <f t="shared" si="9"/>
        <v>2</v>
      </c>
      <c r="AG127" s="32">
        <f t="shared" si="10"/>
        <v>129.28</v>
      </c>
      <c r="AH127" s="32">
        <f t="shared" si="11"/>
        <v>17.452530208049431</v>
      </c>
    </row>
    <row r="128" spans="1:34" ht="30" x14ac:dyDescent="0.25">
      <c r="A128" s="5">
        <v>9</v>
      </c>
      <c r="B128" s="16" t="s">
        <v>297</v>
      </c>
      <c r="C128" s="16">
        <v>1999</v>
      </c>
      <c r="D128" s="16">
        <v>1999</v>
      </c>
      <c r="E128" s="16">
        <v>1999</v>
      </c>
      <c r="F128" s="16" t="s">
        <v>25</v>
      </c>
      <c r="G128" s="16" t="s">
        <v>82</v>
      </c>
      <c r="H128" s="16" t="s">
        <v>222</v>
      </c>
      <c r="I128" s="16" t="s">
        <v>298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2</v>
      </c>
      <c r="T128" s="5">
        <v>0</v>
      </c>
      <c r="U128" s="5">
        <v>0</v>
      </c>
      <c r="V128" s="5">
        <v>0</v>
      </c>
      <c r="W128" s="5">
        <v>2</v>
      </c>
      <c r="X128" s="5">
        <v>2</v>
      </c>
      <c r="Y128" s="5">
        <v>2</v>
      </c>
      <c r="Z128" s="5">
        <v>2</v>
      </c>
      <c r="AA128" s="5">
        <v>0</v>
      </c>
      <c r="AB128" s="5">
        <v>0</v>
      </c>
      <c r="AC128" s="5">
        <v>0</v>
      </c>
      <c r="AD128" s="5">
        <v>0</v>
      </c>
      <c r="AE128" s="32">
        <v>121.78</v>
      </c>
      <c r="AF128" s="5">
        <f t="shared" si="9"/>
        <v>10</v>
      </c>
      <c r="AG128" s="32">
        <f t="shared" si="10"/>
        <v>131.78</v>
      </c>
      <c r="AH128" s="32">
        <f t="shared" si="11"/>
        <v>19.723812119560289</v>
      </c>
    </row>
    <row r="129" spans="1:34" ht="30" x14ac:dyDescent="0.25">
      <c r="A129" s="5">
        <v>10</v>
      </c>
      <c r="B129" s="16" t="s">
        <v>360</v>
      </c>
      <c r="C129" s="16">
        <v>2000</v>
      </c>
      <c r="D129" s="16">
        <v>2000</v>
      </c>
      <c r="E129" s="16">
        <v>2000</v>
      </c>
      <c r="F129" s="16" t="s">
        <v>11</v>
      </c>
      <c r="G129" s="16" t="s">
        <v>26</v>
      </c>
      <c r="H129" s="16" t="s">
        <v>13</v>
      </c>
      <c r="I129" s="16" t="s">
        <v>216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2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2</v>
      </c>
      <c r="AE129" s="32">
        <v>131.75</v>
      </c>
      <c r="AF129" s="5">
        <f t="shared" si="9"/>
        <v>4</v>
      </c>
      <c r="AG129" s="32">
        <f t="shared" si="10"/>
        <v>135.75</v>
      </c>
      <c r="AH129" s="32">
        <f t="shared" si="11"/>
        <v>23.33060779503953</v>
      </c>
    </row>
    <row r="130" spans="1:34" ht="90" x14ac:dyDescent="0.25">
      <c r="A130" s="5">
        <v>11</v>
      </c>
      <c r="B130" s="16" t="s">
        <v>476</v>
      </c>
      <c r="C130" s="16">
        <v>2001</v>
      </c>
      <c r="D130" s="16">
        <v>2001</v>
      </c>
      <c r="E130" s="16">
        <v>2001</v>
      </c>
      <c r="F130" s="16" t="s">
        <v>11</v>
      </c>
      <c r="G130" s="16" t="s">
        <v>90</v>
      </c>
      <c r="H130" s="16" t="s">
        <v>477</v>
      </c>
      <c r="I130" s="16" t="s">
        <v>474</v>
      </c>
      <c r="J130" s="5">
        <v>0</v>
      </c>
      <c r="K130" s="5">
        <v>0</v>
      </c>
      <c r="L130" s="5">
        <v>2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2</v>
      </c>
      <c r="W130" s="5">
        <v>2</v>
      </c>
      <c r="X130" s="5">
        <v>0</v>
      </c>
      <c r="Y130" s="5">
        <v>0</v>
      </c>
      <c r="Z130" s="5">
        <v>2</v>
      </c>
      <c r="AA130" s="5">
        <v>0</v>
      </c>
      <c r="AB130" s="5">
        <v>0</v>
      </c>
      <c r="AC130" s="5">
        <v>0</v>
      </c>
      <c r="AD130" s="5">
        <v>0</v>
      </c>
      <c r="AE130" s="32">
        <v>131.37</v>
      </c>
      <c r="AF130" s="5">
        <f t="shared" si="9"/>
        <v>8</v>
      </c>
      <c r="AG130" s="32">
        <f t="shared" si="10"/>
        <v>139.37</v>
      </c>
      <c r="AH130" s="32">
        <f t="shared" si="11"/>
        <v>26.619424002907255</v>
      </c>
    </row>
    <row r="131" spans="1:34" ht="75" x14ac:dyDescent="0.25">
      <c r="A131" s="5">
        <v>12</v>
      </c>
      <c r="B131" s="16" t="s">
        <v>422</v>
      </c>
      <c r="C131" s="16">
        <v>2002</v>
      </c>
      <c r="D131" s="16">
        <v>2002</v>
      </c>
      <c r="E131" s="16">
        <v>2002</v>
      </c>
      <c r="F131" s="16" t="s">
        <v>11</v>
      </c>
      <c r="G131" s="16" t="s">
        <v>43</v>
      </c>
      <c r="H131" s="16" t="s">
        <v>44</v>
      </c>
      <c r="I131" s="16" t="s">
        <v>423</v>
      </c>
      <c r="J131" s="5">
        <v>0</v>
      </c>
      <c r="K131" s="5">
        <v>0</v>
      </c>
      <c r="L131" s="5">
        <v>0</v>
      </c>
      <c r="M131" s="5">
        <v>2</v>
      </c>
      <c r="N131" s="5">
        <v>0</v>
      </c>
      <c r="O131" s="5">
        <v>0</v>
      </c>
      <c r="P131" s="5">
        <v>2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0</v>
      </c>
      <c r="Z131" s="5">
        <v>2</v>
      </c>
      <c r="AA131" s="5">
        <v>0</v>
      </c>
      <c r="AB131" s="5">
        <v>0</v>
      </c>
      <c r="AC131" s="5">
        <v>0</v>
      </c>
      <c r="AD131" s="5">
        <v>0</v>
      </c>
      <c r="AE131" s="32">
        <v>134.36000000000001</v>
      </c>
      <c r="AF131" s="5">
        <f t="shared" si="9"/>
        <v>8</v>
      </c>
      <c r="AG131" s="32">
        <f t="shared" si="10"/>
        <v>142.36000000000001</v>
      </c>
      <c r="AH131" s="32">
        <f t="shared" si="11"/>
        <v>29.335877169074248</v>
      </c>
    </row>
    <row r="132" spans="1:34" ht="60" x14ac:dyDescent="0.25">
      <c r="A132" s="5">
        <v>13</v>
      </c>
      <c r="B132" s="16" t="s">
        <v>327</v>
      </c>
      <c r="C132" s="16">
        <v>1997</v>
      </c>
      <c r="D132" s="16">
        <v>1997</v>
      </c>
      <c r="E132" s="16">
        <v>1997</v>
      </c>
      <c r="F132" s="16" t="s">
        <v>25</v>
      </c>
      <c r="G132" s="16" t="s">
        <v>328</v>
      </c>
      <c r="H132" s="16" t="s">
        <v>329</v>
      </c>
      <c r="I132" s="16" t="s">
        <v>330</v>
      </c>
      <c r="J132" s="5">
        <v>2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2</v>
      </c>
      <c r="V132" s="5">
        <v>0</v>
      </c>
      <c r="W132" s="5">
        <v>2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32">
        <v>193.09</v>
      </c>
      <c r="AF132" s="5">
        <f t="shared" si="9"/>
        <v>6</v>
      </c>
      <c r="AG132" s="32">
        <f t="shared" si="10"/>
        <v>199.09</v>
      </c>
      <c r="AH132" s="32">
        <f t="shared" si="11"/>
        <v>80.875806305078598</v>
      </c>
    </row>
    <row r="133" spans="1:34" ht="60" x14ac:dyDescent="0.25">
      <c r="A133" s="5">
        <v>14</v>
      </c>
      <c r="B133" s="16" t="s">
        <v>112</v>
      </c>
      <c r="C133" s="16">
        <v>2003</v>
      </c>
      <c r="D133" s="16">
        <v>2003</v>
      </c>
      <c r="E133" s="16">
        <v>2003</v>
      </c>
      <c r="F133" s="16" t="s">
        <v>11</v>
      </c>
      <c r="G133" s="16" t="s">
        <v>90</v>
      </c>
      <c r="H133" s="16" t="s">
        <v>113</v>
      </c>
      <c r="I133" s="16" t="s">
        <v>92</v>
      </c>
      <c r="J133" s="5">
        <v>2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2</v>
      </c>
      <c r="T133" s="5">
        <v>0</v>
      </c>
      <c r="U133" s="5">
        <v>50</v>
      </c>
      <c r="V133" s="5">
        <v>0</v>
      </c>
      <c r="W133" s="5">
        <v>2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2</v>
      </c>
      <c r="AD133" s="5">
        <v>0</v>
      </c>
      <c r="AE133" s="32">
        <v>153.13999999999999</v>
      </c>
      <c r="AF133" s="5">
        <f t="shared" si="9"/>
        <v>58</v>
      </c>
      <c r="AG133" s="32">
        <f t="shared" si="10"/>
        <v>211.14</v>
      </c>
      <c r="AH133" s="32">
        <f t="shared" si="11"/>
        <v>91.823385118560921</v>
      </c>
    </row>
  </sheetData>
  <mergeCells count="146">
    <mergeCell ref="AC118:AC119"/>
    <mergeCell ref="AD118:AD119"/>
    <mergeCell ref="AE118:AE119"/>
    <mergeCell ref="AF118:AF119"/>
    <mergeCell ref="AG118:AG119"/>
    <mergeCell ref="AH118:AH119"/>
    <mergeCell ref="W118:W119"/>
    <mergeCell ref="X118:X119"/>
    <mergeCell ref="Y118:Y119"/>
    <mergeCell ref="Z118:Z119"/>
    <mergeCell ref="AA118:AA119"/>
    <mergeCell ref="AB118:AB119"/>
    <mergeCell ref="Q118:Q119"/>
    <mergeCell ref="R118:R119"/>
    <mergeCell ref="S118:S119"/>
    <mergeCell ref="T118:T119"/>
    <mergeCell ref="U118:U119"/>
    <mergeCell ref="V118:V119"/>
    <mergeCell ref="K118:K119"/>
    <mergeCell ref="L118:L119"/>
    <mergeCell ref="M118:M119"/>
    <mergeCell ref="N118:N119"/>
    <mergeCell ref="O118:O119"/>
    <mergeCell ref="P118:P119"/>
    <mergeCell ref="F118:F119"/>
    <mergeCell ref="G118:G119"/>
    <mergeCell ref="H118:H119"/>
    <mergeCell ref="I118:I119"/>
    <mergeCell ref="A117:J117"/>
    <mergeCell ref="J118:J119"/>
    <mergeCell ref="AD80:AD81"/>
    <mergeCell ref="AE80:AE81"/>
    <mergeCell ref="AF80:AF81"/>
    <mergeCell ref="AG80:AG81"/>
    <mergeCell ref="AH80:AH81"/>
    <mergeCell ref="A118:A119"/>
    <mergeCell ref="B118:B119"/>
    <mergeCell ref="C118:C119"/>
    <mergeCell ref="D118:D119"/>
    <mergeCell ref="E118:E119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L80:L81"/>
    <mergeCell ref="M80:M81"/>
    <mergeCell ref="N80:N81"/>
    <mergeCell ref="O80:O81"/>
    <mergeCell ref="P80:P81"/>
    <mergeCell ref="Q80:Q81"/>
    <mergeCell ref="G80:G81"/>
    <mergeCell ref="H80:H81"/>
    <mergeCell ref="I80:I81"/>
    <mergeCell ref="A79:J79"/>
    <mergeCell ref="J80:J81"/>
    <mergeCell ref="K80:K81"/>
    <mergeCell ref="A80:A81"/>
    <mergeCell ref="B80:B81"/>
    <mergeCell ref="C80:C81"/>
    <mergeCell ref="D80:D81"/>
    <mergeCell ref="E80:E81"/>
    <mergeCell ref="F80:F81"/>
    <mergeCell ref="AC52:AC53"/>
    <mergeCell ref="AD52:AD53"/>
    <mergeCell ref="AE52:AE53"/>
    <mergeCell ref="AF52:AF53"/>
    <mergeCell ref="AG52:AG53"/>
    <mergeCell ref="AH52:AH53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F52:F53"/>
    <mergeCell ref="G52:G53"/>
    <mergeCell ref="H52:H53"/>
    <mergeCell ref="I52:I53"/>
    <mergeCell ref="A51:J51"/>
    <mergeCell ref="J52:J53"/>
    <mergeCell ref="AD8:AD9"/>
    <mergeCell ref="AE8:AE9"/>
    <mergeCell ref="AF8:AF9"/>
    <mergeCell ref="AG8:AG9"/>
    <mergeCell ref="AH8:AH9"/>
    <mergeCell ref="A52:A53"/>
    <mergeCell ref="B52:B53"/>
    <mergeCell ref="C52:C53"/>
    <mergeCell ref="D52:D53"/>
    <mergeCell ref="E52:E5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H1"/>
    <mergeCell ref="A2:AH2"/>
    <mergeCell ref="A3:B3"/>
    <mergeCell ref="C3:AH3"/>
    <mergeCell ref="A4:AH4"/>
    <mergeCell ref="A5:AH5"/>
  </mergeCells>
  <pageMargins left="0.7" right="0.7" top="0.75" bottom="0.75" header="0.3" footer="0.3"/>
  <pageSetup paperSize="9" orientation="landscape" r:id="rId1"/>
  <ignoredErrors>
    <ignoredError sqref="AF10:AF49 AF54:AF77 AF82:AF115 AF120:AF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Комплексный зачёт</vt:lpstr>
      <vt:lpstr>Разряды и звания</vt:lpstr>
      <vt:lpstr>К-1ж - экстрим</vt:lpstr>
      <vt:lpstr>К-1м - экстрим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Экстрим - квалификация(п)</vt:lpstr>
      <vt:lpstr>Экстрим - 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2019-08-18T15:33:05Z</dcterms:created>
  <dcterms:modified xsi:type="dcterms:W3CDTF">2019-08-18T15:39:21Z</dcterms:modified>
</cp:coreProperties>
</file>