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1" r:id="rId1"/>
    <sheet name="2-я индивидуальная гонка(п)" sheetId="10" r:id="rId2"/>
    <sheet name="2-я индивидуальная гонка" sheetId="9" r:id="rId3"/>
    <sheet name="1-я индивидуальная гонка(п)" sheetId="8" r:id="rId4"/>
    <sheet name="1-я индивидуальная гонка" sheetId="7" r:id="rId5"/>
    <sheet name="Экипажи индивидуальных гонок" sheetId="6" r:id="rId6"/>
    <sheet name="Сводка по участникам" sheetId="5" r:id="rId7"/>
    <sheet name="Все участники соревнований" sheetId="4" r:id="rId8"/>
  </sheets>
  <definedNames>
    <definedName name="_xlnm._FilterDatabase" localSheetId="5" hidden="1">'Экипажи индивидуальных гонок'!$A$1:$M$93</definedName>
  </definedNames>
  <calcPr calcId="145621"/>
</workbook>
</file>

<file path=xl/calcChain.xml><?xml version="1.0" encoding="utf-8"?>
<calcChain xmlns="http://schemas.openxmlformats.org/spreadsheetml/2006/main">
  <c r="L96" i="11" l="1"/>
  <c r="L97" i="11"/>
  <c r="L98" i="11"/>
  <c r="L99" i="11"/>
  <c r="L93" i="11"/>
  <c r="L88" i="11"/>
  <c r="L89" i="11"/>
  <c r="L90" i="11"/>
  <c r="L84" i="11"/>
  <c r="L85" i="11"/>
  <c r="L73" i="11"/>
  <c r="L74" i="11"/>
  <c r="L75" i="11"/>
  <c r="L76" i="11"/>
  <c r="L77" i="11"/>
  <c r="L78" i="11"/>
  <c r="L79" i="11"/>
  <c r="L80" i="11"/>
  <c r="L81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50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AC125" i="10"/>
  <c r="AD125" i="10" s="1"/>
  <c r="AC126" i="10"/>
  <c r="AD126" i="10" s="1"/>
  <c r="AC127" i="10"/>
  <c r="AD127" i="10" s="1"/>
  <c r="AC128" i="10"/>
  <c r="AD128" i="10" s="1"/>
  <c r="AC129" i="10"/>
  <c r="AC120" i="10"/>
  <c r="AD120" i="10" s="1"/>
  <c r="AE120" i="10" s="1"/>
  <c r="AC113" i="10"/>
  <c r="AD113" i="10" s="1"/>
  <c r="AC114" i="10"/>
  <c r="AD114" i="10" s="1"/>
  <c r="AC115" i="10"/>
  <c r="AC106" i="10"/>
  <c r="AD106" i="10" s="1"/>
  <c r="AC107" i="10"/>
  <c r="AD107" i="10" s="1"/>
  <c r="AC108" i="10"/>
  <c r="AC93" i="10"/>
  <c r="AD93" i="10" s="1"/>
  <c r="AC94" i="10"/>
  <c r="AD94" i="10" s="1"/>
  <c r="AC95" i="10"/>
  <c r="AD95" i="10" s="1"/>
  <c r="AC96" i="10"/>
  <c r="AD96" i="10" s="1"/>
  <c r="AC97" i="10"/>
  <c r="AD97" i="10" s="1"/>
  <c r="AC98" i="10"/>
  <c r="AD98" i="10" s="1"/>
  <c r="AC99" i="10"/>
  <c r="AD99" i="10" s="1"/>
  <c r="AC100" i="10"/>
  <c r="AD100" i="10" s="1"/>
  <c r="AC101" i="10"/>
  <c r="AC69" i="10"/>
  <c r="AD69" i="10" s="1"/>
  <c r="AC70" i="10"/>
  <c r="AD70" i="10" s="1"/>
  <c r="AC71" i="10"/>
  <c r="AD71" i="10" s="1"/>
  <c r="AC72" i="10"/>
  <c r="AD72" i="10" s="1"/>
  <c r="AC73" i="10"/>
  <c r="AD73" i="10" s="1"/>
  <c r="AC74" i="10"/>
  <c r="AD74" i="10" s="1"/>
  <c r="AC75" i="10"/>
  <c r="AD75" i="10" s="1"/>
  <c r="AC76" i="10"/>
  <c r="AD76" i="10" s="1"/>
  <c r="AC77" i="10"/>
  <c r="AD77" i="10" s="1"/>
  <c r="AC78" i="10"/>
  <c r="AD78" i="10" s="1"/>
  <c r="AC79" i="10"/>
  <c r="AD79" i="10" s="1"/>
  <c r="AC80" i="10"/>
  <c r="AD80" i="10" s="1"/>
  <c r="AC81" i="10"/>
  <c r="AD81" i="10" s="1"/>
  <c r="AC82" i="10"/>
  <c r="AD82" i="10" s="1"/>
  <c r="AC83" i="10"/>
  <c r="AD83" i="10" s="1"/>
  <c r="AC84" i="10"/>
  <c r="AD84" i="10" s="1"/>
  <c r="AC85" i="10"/>
  <c r="AD85" i="10" s="1"/>
  <c r="AC86" i="10"/>
  <c r="AC87" i="10"/>
  <c r="AC88" i="10"/>
  <c r="AC62" i="10"/>
  <c r="AD62" i="10" s="1"/>
  <c r="AC63" i="10"/>
  <c r="AC64" i="10"/>
  <c r="AC10" i="10"/>
  <c r="AD10" i="10" s="1"/>
  <c r="AC11" i="10"/>
  <c r="AD11" i="10" s="1"/>
  <c r="AC12" i="10"/>
  <c r="AD12" i="10" s="1"/>
  <c r="AC13" i="10"/>
  <c r="AD13" i="10" s="1"/>
  <c r="AC14" i="10"/>
  <c r="AD14" i="10" s="1"/>
  <c r="AC15" i="10"/>
  <c r="AD15" i="10" s="1"/>
  <c r="AC16" i="10"/>
  <c r="AD16" i="10" s="1"/>
  <c r="AC17" i="10"/>
  <c r="AD17" i="10" s="1"/>
  <c r="AC18" i="10"/>
  <c r="AD18" i="10" s="1"/>
  <c r="AC19" i="10"/>
  <c r="AD19" i="10" s="1"/>
  <c r="AC20" i="10"/>
  <c r="AD20" i="10" s="1"/>
  <c r="AC21" i="10"/>
  <c r="AD21" i="10" s="1"/>
  <c r="AC22" i="10"/>
  <c r="AD22" i="10" s="1"/>
  <c r="AC23" i="10"/>
  <c r="AD23" i="10" s="1"/>
  <c r="AC24" i="10"/>
  <c r="AD24" i="10" s="1"/>
  <c r="AC25" i="10"/>
  <c r="AD25" i="10" s="1"/>
  <c r="AC26" i="10"/>
  <c r="AD26" i="10" s="1"/>
  <c r="AC27" i="10"/>
  <c r="AD27" i="10" s="1"/>
  <c r="AC28" i="10"/>
  <c r="AD28" i="10" s="1"/>
  <c r="AC29" i="10"/>
  <c r="AD29" i="10" s="1"/>
  <c r="AC30" i="10"/>
  <c r="AD30" i="10" s="1"/>
  <c r="AC31" i="10"/>
  <c r="AD31" i="10" s="1"/>
  <c r="AC32" i="10"/>
  <c r="AD32" i="10" s="1"/>
  <c r="AC33" i="10"/>
  <c r="AD33" i="10" s="1"/>
  <c r="AC34" i="10"/>
  <c r="AD34" i="10" s="1"/>
  <c r="AC35" i="10"/>
  <c r="AD35" i="10" s="1"/>
  <c r="AC36" i="10"/>
  <c r="AD36" i="10" s="1"/>
  <c r="AC37" i="10"/>
  <c r="AD37" i="10" s="1"/>
  <c r="AC38" i="10"/>
  <c r="AD38" i="10" s="1"/>
  <c r="AC39" i="10"/>
  <c r="AD39" i="10" s="1"/>
  <c r="AC40" i="10"/>
  <c r="AD40" i="10" s="1"/>
  <c r="AC41" i="10"/>
  <c r="AD41" i="10" s="1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L125" i="9"/>
  <c r="M125" i="9" s="1"/>
  <c r="L126" i="9"/>
  <c r="L127" i="9"/>
  <c r="L128" i="9"/>
  <c r="L120" i="9"/>
  <c r="M120" i="9" s="1"/>
  <c r="L113" i="9"/>
  <c r="M113" i="9" s="1"/>
  <c r="L114" i="9"/>
  <c r="L106" i="9"/>
  <c r="M106" i="9" s="1"/>
  <c r="L107" i="9"/>
  <c r="L93" i="9"/>
  <c r="M93" i="9" s="1"/>
  <c r="L94" i="9"/>
  <c r="L95" i="9"/>
  <c r="L96" i="9"/>
  <c r="L97" i="9"/>
  <c r="L98" i="9"/>
  <c r="L99" i="9"/>
  <c r="L100" i="9"/>
  <c r="L69" i="9"/>
  <c r="M69" i="9" s="1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62" i="9"/>
  <c r="M62" i="9" s="1"/>
  <c r="L10" i="9"/>
  <c r="M10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AX125" i="8"/>
  <c r="AX126" i="8"/>
  <c r="AX127" i="8"/>
  <c r="AY127" i="8" s="1"/>
  <c r="AX128" i="8"/>
  <c r="AY128" i="8" s="1"/>
  <c r="AX129" i="8"/>
  <c r="AC125" i="8"/>
  <c r="AD125" i="8" s="1"/>
  <c r="AC126" i="8"/>
  <c r="AD126" i="8" s="1"/>
  <c r="AC127" i="8"/>
  <c r="AC128" i="8"/>
  <c r="AC129" i="8"/>
  <c r="AX120" i="8"/>
  <c r="AY120" i="8" s="1"/>
  <c r="AC120" i="8"/>
  <c r="AD120" i="8" s="1"/>
  <c r="AX113" i="8"/>
  <c r="AX114" i="8"/>
  <c r="AY114" i="8" s="1"/>
  <c r="AX115" i="8"/>
  <c r="AY115" i="8" s="1"/>
  <c r="AC113" i="8"/>
  <c r="AD113" i="8" s="1"/>
  <c r="AC114" i="8"/>
  <c r="AD114" i="8" s="1"/>
  <c r="AC115" i="8"/>
  <c r="AD115" i="8" s="1"/>
  <c r="AX106" i="8"/>
  <c r="AX107" i="8"/>
  <c r="AY107" i="8" s="1"/>
  <c r="AX108" i="8"/>
  <c r="AC106" i="8"/>
  <c r="AD106" i="8" s="1"/>
  <c r="AC107" i="8"/>
  <c r="AD107" i="8" s="1"/>
  <c r="AC108" i="8"/>
  <c r="AX93" i="8"/>
  <c r="AY93" i="8" s="1"/>
  <c r="AX94" i="8"/>
  <c r="AY94" i="8" s="1"/>
  <c r="AX95" i="8"/>
  <c r="AY95" i="8" s="1"/>
  <c r="AX96" i="8"/>
  <c r="AY96" i="8" s="1"/>
  <c r="AX97" i="8"/>
  <c r="AY97" i="8" s="1"/>
  <c r="AX98" i="8"/>
  <c r="AY98" i="8" s="1"/>
  <c r="AX99" i="8"/>
  <c r="AY99" i="8" s="1"/>
  <c r="AX100" i="8"/>
  <c r="AY100" i="8" s="1"/>
  <c r="AX101" i="8"/>
  <c r="AY101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X69" i="8"/>
  <c r="AX70" i="8"/>
  <c r="AY70" i="8" s="1"/>
  <c r="AX71" i="8"/>
  <c r="AY71" i="8" s="1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Y77" i="8" s="1"/>
  <c r="AX78" i="8"/>
  <c r="AY78" i="8" s="1"/>
  <c r="AX79" i="8"/>
  <c r="AY79" i="8" s="1"/>
  <c r="AX80" i="8"/>
  <c r="AY80" i="8" s="1"/>
  <c r="AX81" i="8"/>
  <c r="AY81" i="8" s="1"/>
  <c r="AX82" i="8"/>
  <c r="AY82" i="8" s="1"/>
  <c r="AX83" i="8"/>
  <c r="AY83" i="8" s="1"/>
  <c r="AX84" i="8"/>
  <c r="AY84" i="8" s="1"/>
  <c r="AX85" i="8"/>
  <c r="AY85" i="8" s="1"/>
  <c r="AX86" i="8"/>
  <c r="AY86" i="8" s="1"/>
  <c r="AX87" i="8"/>
  <c r="AX88" i="8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D77" i="8" s="1"/>
  <c r="AC78" i="8"/>
  <c r="AD78" i="8" s="1"/>
  <c r="AC79" i="8"/>
  <c r="AD79" i="8" s="1"/>
  <c r="AC80" i="8"/>
  <c r="AD80" i="8" s="1"/>
  <c r="AC81" i="8"/>
  <c r="AD81" i="8" s="1"/>
  <c r="AC82" i="8"/>
  <c r="AD82" i="8" s="1"/>
  <c r="AC83" i="8"/>
  <c r="AD83" i="8" s="1"/>
  <c r="AC84" i="8"/>
  <c r="AD84" i="8" s="1"/>
  <c r="AC85" i="8"/>
  <c r="AC86" i="8"/>
  <c r="AD86" i="8" s="1"/>
  <c r="AC87" i="8"/>
  <c r="AC88" i="8"/>
  <c r="AX62" i="8"/>
  <c r="AY62" i="8" s="1"/>
  <c r="AX63" i="8"/>
  <c r="AX64" i="8"/>
  <c r="AC62" i="8"/>
  <c r="AC63" i="8"/>
  <c r="AC64" i="8"/>
  <c r="AX10" i="8"/>
  <c r="AX11" i="8"/>
  <c r="AY11" i="8" s="1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X49" i="8"/>
  <c r="AX50" i="8"/>
  <c r="AX51" i="8"/>
  <c r="AX52" i="8"/>
  <c r="AX53" i="8"/>
  <c r="AX54" i="8"/>
  <c r="AX55" i="8"/>
  <c r="AX56" i="8"/>
  <c r="AX57" i="8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C47" i="8"/>
  <c r="AD47" i="8" s="1"/>
  <c r="AC48" i="8"/>
  <c r="AD48" i="8" s="1"/>
  <c r="AC49" i="8"/>
  <c r="AC50" i="8"/>
  <c r="AC51" i="8"/>
  <c r="AC52" i="8"/>
  <c r="AC53" i="8"/>
  <c r="AC54" i="8"/>
  <c r="AC55" i="8"/>
  <c r="AC56" i="8"/>
  <c r="AC57" i="8"/>
  <c r="P126" i="7"/>
  <c r="O127" i="7"/>
  <c r="P127" i="7" s="1"/>
  <c r="O128" i="7"/>
  <c r="P128" i="7" s="1"/>
  <c r="L125" i="7"/>
  <c r="P125" i="7" s="1"/>
  <c r="L126" i="7"/>
  <c r="O120" i="7"/>
  <c r="L120" i="7"/>
  <c r="P120" i="7" s="1"/>
  <c r="Q120" i="7" s="1"/>
  <c r="O114" i="7"/>
  <c r="P114" i="7" s="1"/>
  <c r="O115" i="7"/>
  <c r="L113" i="7"/>
  <c r="P113" i="7" s="1"/>
  <c r="L114" i="7"/>
  <c r="L115" i="7"/>
  <c r="P115" i="7" s="1"/>
  <c r="O107" i="7"/>
  <c r="P107" i="7" s="1"/>
  <c r="L106" i="7"/>
  <c r="P106" i="7" s="1"/>
  <c r="L107" i="7"/>
  <c r="O93" i="7"/>
  <c r="O94" i="7"/>
  <c r="O95" i="7"/>
  <c r="O96" i="7"/>
  <c r="O97" i="7"/>
  <c r="O98" i="7"/>
  <c r="O99" i="7"/>
  <c r="O100" i="7"/>
  <c r="O101" i="7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P85" i="7" s="1"/>
  <c r="O86" i="7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6" i="7"/>
  <c r="P86" i="7" s="1"/>
  <c r="P62" i="7"/>
  <c r="Q62" i="7" s="1"/>
  <c r="O62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9" i="7"/>
  <c r="O40" i="7"/>
  <c r="O41" i="7"/>
  <c r="O42" i="7"/>
  <c r="O43" i="7"/>
  <c r="O44" i="7"/>
  <c r="O45" i="7"/>
  <c r="O46" i="7"/>
  <c r="P46" i="7" s="1"/>
  <c r="O47" i="7"/>
  <c r="O48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7" i="7"/>
  <c r="L48" i="7"/>
  <c r="P48" i="7" s="1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E3" i="5"/>
  <c r="E4" i="5"/>
  <c r="E5" i="5"/>
  <c r="E6" i="5"/>
  <c r="E7" i="5"/>
  <c r="E8" i="5"/>
  <c r="E9" i="5"/>
  <c r="E10" i="5"/>
  <c r="E11" i="5"/>
  <c r="E12" i="5"/>
  <c r="AE125" i="10" l="1"/>
  <c r="AE127" i="10"/>
  <c r="AE129" i="10"/>
  <c r="AE126" i="10"/>
  <c r="AE128" i="10"/>
  <c r="AE113" i="10"/>
  <c r="AE115" i="10"/>
  <c r="AE114" i="10"/>
  <c r="AE106" i="10"/>
  <c r="AE108" i="10"/>
  <c r="AE107" i="10"/>
  <c r="AE93" i="10"/>
  <c r="AE95" i="10"/>
  <c r="AE97" i="10"/>
  <c r="AE99" i="10"/>
  <c r="AE101" i="10"/>
  <c r="AE94" i="10"/>
  <c r="AE96" i="10"/>
  <c r="AE98" i="10"/>
  <c r="AE100" i="10"/>
  <c r="AE69" i="10"/>
  <c r="AE71" i="10"/>
  <c r="AE73" i="10"/>
  <c r="AE75" i="10"/>
  <c r="AE77" i="10"/>
  <c r="AE79" i="10"/>
  <c r="AE81" i="10"/>
  <c r="AE83" i="10"/>
  <c r="AE85" i="10"/>
  <c r="AE87" i="10"/>
  <c r="AE70" i="10"/>
  <c r="AE72" i="10"/>
  <c r="AE74" i="10"/>
  <c r="AE76" i="10"/>
  <c r="AE78" i="10"/>
  <c r="AE80" i="10"/>
  <c r="AE82" i="10"/>
  <c r="AE84" i="10"/>
  <c r="AE86" i="10"/>
  <c r="AE88" i="10"/>
  <c r="AE62" i="10"/>
  <c r="AE64" i="10"/>
  <c r="AE63" i="10"/>
  <c r="AE10" i="10"/>
  <c r="AE12" i="10"/>
  <c r="AE14" i="10"/>
  <c r="AE16" i="10"/>
  <c r="AE18" i="10"/>
  <c r="AE20" i="10"/>
  <c r="AE22" i="10"/>
  <c r="AE24" i="10"/>
  <c r="AE26" i="10"/>
  <c r="AE28" i="10"/>
  <c r="AE30" i="10"/>
  <c r="AE32" i="10"/>
  <c r="AE34" i="10"/>
  <c r="AE36" i="10"/>
  <c r="AE38" i="10"/>
  <c r="AE40" i="10"/>
  <c r="AE42" i="10"/>
  <c r="AE44" i="10"/>
  <c r="AE46" i="10"/>
  <c r="AE48" i="10"/>
  <c r="AE50" i="10"/>
  <c r="AE52" i="10"/>
  <c r="AE54" i="10"/>
  <c r="AE56" i="10"/>
  <c r="AE11" i="10"/>
  <c r="AE13" i="10"/>
  <c r="AE15" i="10"/>
  <c r="AE17" i="10"/>
  <c r="AE19" i="10"/>
  <c r="AE21" i="10"/>
  <c r="AE23" i="10"/>
  <c r="AE25" i="10"/>
  <c r="AE27" i="10"/>
  <c r="AE29" i="10"/>
  <c r="AE31" i="10"/>
  <c r="AE33" i="10"/>
  <c r="AE35" i="10"/>
  <c r="AE37" i="10"/>
  <c r="AE39" i="10"/>
  <c r="AE41" i="10"/>
  <c r="AE43" i="10"/>
  <c r="AE45" i="10"/>
  <c r="AE47" i="10"/>
  <c r="AE49" i="10"/>
  <c r="AE51" i="10"/>
  <c r="AE53" i="10"/>
  <c r="AE55" i="10"/>
  <c r="AE57" i="10"/>
  <c r="M128" i="9"/>
  <c r="M126" i="9"/>
  <c r="M129" i="9"/>
  <c r="M127" i="9"/>
  <c r="M114" i="9"/>
  <c r="M115" i="9"/>
  <c r="M107" i="9"/>
  <c r="M108" i="9"/>
  <c r="M100" i="9"/>
  <c r="M98" i="9"/>
  <c r="M96" i="9"/>
  <c r="M94" i="9"/>
  <c r="M101" i="9"/>
  <c r="M99" i="9"/>
  <c r="M97" i="9"/>
  <c r="M95" i="9"/>
  <c r="M88" i="9"/>
  <c r="M86" i="9"/>
  <c r="M84" i="9"/>
  <c r="M82" i="9"/>
  <c r="M80" i="9"/>
  <c r="M78" i="9"/>
  <c r="M76" i="9"/>
  <c r="M74" i="9"/>
  <c r="M72" i="9"/>
  <c r="M70" i="9"/>
  <c r="M87" i="9"/>
  <c r="M85" i="9"/>
  <c r="M83" i="9"/>
  <c r="M81" i="9"/>
  <c r="M79" i="9"/>
  <c r="M77" i="9"/>
  <c r="M75" i="9"/>
  <c r="M73" i="9"/>
  <c r="M71" i="9"/>
  <c r="M63" i="9"/>
  <c r="M64" i="9"/>
  <c r="M57" i="9"/>
  <c r="M55" i="9"/>
  <c r="M53" i="9"/>
  <c r="M51" i="9"/>
  <c r="M49" i="9"/>
  <c r="M47" i="9"/>
  <c r="M45" i="9"/>
  <c r="M43" i="9"/>
  <c r="M41" i="9"/>
  <c r="M39" i="9"/>
  <c r="M37" i="9"/>
  <c r="M35" i="9"/>
  <c r="M33" i="9"/>
  <c r="M31" i="9"/>
  <c r="M29" i="9"/>
  <c r="M27" i="9"/>
  <c r="M25" i="9"/>
  <c r="M23" i="9"/>
  <c r="M21" i="9"/>
  <c r="M19" i="9"/>
  <c r="M17" i="9"/>
  <c r="M15" i="9"/>
  <c r="M13" i="9"/>
  <c r="M11" i="9"/>
  <c r="M56" i="9"/>
  <c r="M54" i="9"/>
  <c r="M52" i="9"/>
  <c r="M50" i="9"/>
  <c r="M48" i="9"/>
  <c r="M46" i="9"/>
  <c r="M44" i="9"/>
  <c r="M42" i="9"/>
  <c r="M40" i="9"/>
  <c r="M38" i="9"/>
  <c r="M36" i="9"/>
  <c r="M34" i="9"/>
  <c r="M32" i="9"/>
  <c r="M30" i="9"/>
  <c r="M28" i="9"/>
  <c r="M26" i="9"/>
  <c r="M24" i="9"/>
  <c r="M22" i="9"/>
  <c r="M20" i="9"/>
  <c r="M18" i="9"/>
  <c r="M16" i="9"/>
  <c r="M14" i="9"/>
  <c r="M12" i="9"/>
  <c r="AZ128" i="8"/>
  <c r="AZ127" i="8"/>
  <c r="AZ126" i="8"/>
  <c r="AZ125" i="8"/>
  <c r="BA125" i="8" s="1"/>
  <c r="AZ120" i="8"/>
  <c r="BA120" i="8" s="1"/>
  <c r="AZ115" i="8"/>
  <c r="AZ114" i="8"/>
  <c r="AZ113" i="8"/>
  <c r="BA113" i="8" s="1"/>
  <c r="AZ107" i="8"/>
  <c r="AZ106" i="8"/>
  <c r="BA106" i="8" s="1"/>
  <c r="AZ101" i="8"/>
  <c r="AZ100" i="8"/>
  <c r="AZ99" i="8"/>
  <c r="AZ98" i="8"/>
  <c r="AZ97" i="8"/>
  <c r="AZ96" i="8"/>
  <c r="AZ95" i="8"/>
  <c r="AZ94" i="8"/>
  <c r="AZ93" i="8"/>
  <c r="BA93" i="8" s="1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BA69" i="8" s="1"/>
  <c r="AZ62" i="8"/>
  <c r="BA62" i="8" s="1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Q125" i="7"/>
  <c r="Q127" i="7"/>
  <c r="Q129" i="7"/>
  <c r="Q126" i="7"/>
  <c r="Q128" i="7"/>
  <c r="Q113" i="7"/>
  <c r="Q115" i="7"/>
  <c r="Q114" i="7"/>
  <c r="Q106" i="7"/>
  <c r="Q108" i="7"/>
  <c r="Q107" i="7"/>
  <c r="Q93" i="7"/>
  <c r="Q95" i="7"/>
  <c r="Q97" i="7"/>
  <c r="Q99" i="7"/>
  <c r="Q101" i="7"/>
  <c r="Q94" i="7"/>
  <c r="Q96" i="7"/>
  <c r="Q98" i="7"/>
  <c r="Q100" i="7"/>
  <c r="Q69" i="7"/>
  <c r="Q71" i="7"/>
  <c r="Q73" i="7"/>
  <c r="Q75" i="7"/>
  <c r="Q77" i="7"/>
  <c r="Q79" i="7"/>
  <c r="Q81" i="7"/>
  <c r="Q83" i="7"/>
  <c r="Q85" i="7"/>
  <c r="Q87" i="7"/>
  <c r="Q70" i="7"/>
  <c r="Q72" i="7"/>
  <c r="Q74" i="7"/>
  <c r="Q76" i="7"/>
  <c r="Q78" i="7"/>
  <c r="Q80" i="7"/>
  <c r="Q82" i="7"/>
  <c r="Q84" i="7"/>
  <c r="Q86" i="7"/>
  <c r="Q88" i="7"/>
  <c r="Q63" i="7"/>
  <c r="Q64" i="7"/>
  <c r="P47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BA126" i="8" l="1"/>
  <c r="BA127" i="8"/>
  <c r="BA128" i="8"/>
  <c r="BA129" i="8"/>
  <c r="BA115" i="8"/>
  <c r="BA114" i="8"/>
  <c r="BA108" i="8"/>
  <c r="BA107" i="8"/>
  <c r="BA98" i="8"/>
  <c r="BA99" i="8"/>
  <c r="BA94" i="8"/>
  <c r="BA95" i="8"/>
  <c r="BA100" i="8"/>
  <c r="BA96" i="8"/>
  <c r="BA101" i="8"/>
  <c r="BA97" i="8"/>
  <c r="BA80" i="8"/>
  <c r="BA83" i="8"/>
  <c r="BA86" i="8"/>
  <c r="BA72" i="8"/>
  <c r="BA75" i="8"/>
  <c r="BA88" i="8"/>
  <c r="BA84" i="8"/>
  <c r="BA76" i="8"/>
  <c r="BA87" i="8"/>
  <c r="BA79" i="8"/>
  <c r="BA71" i="8"/>
  <c r="BA82" i="8"/>
  <c r="BA78" i="8"/>
  <c r="BA74" i="8"/>
  <c r="BA70" i="8"/>
  <c r="BA85" i="8"/>
  <c r="BA81" i="8"/>
  <c r="BA77" i="8"/>
  <c r="BA73" i="8"/>
  <c r="BA64" i="8"/>
  <c r="BA63" i="8"/>
  <c r="BA43" i="8"/>
  <c r="BA53" i="8"/>
  <c r="BA25" i="8"/>
  <c r="BA57" i="8"/>
  <c r="BA49" i="8"/>
  <c r="BA35" i="8"/>
  <c r="BA50" i="8"/>
  <c r="BA55" i="8"/>
  <c r="BA51" i="8"/>
  <c r="BA47" i="8"/>
  <c r="BA39" i="8"/>
  <c r="BA31" i="8"/>
  <c r="BA17" i="8"/>
  <c r="BA34" i="8"/>
  <c r="BA45" i="8"/>
  <c r="BA41" i="8"/>
  <c r="BA37" i="8"/>
  <c r="BA33" i="8"/>
  <c r="BA29" i="8"/>
  <c r="BA21" i="8"/>
  <c r="BA11" i="8"/>
  <c r="BA42" i="8"/>
  <c r="BA24" i="8"/>
  <c r="BA27" i="8"/>
  <c r="BA23" i="8"/>
  <c r="BA19" i="8"/>
  <c r="BA15" i="8"/>
  <c r="BA54" i="8"/>
  <c r="BA46" i="8"/>
  <c r="BA38" i="8"/>
  <c r="BA30" i="8"/>
  <c r="BA16" i="8"/>
  <c r="BA13" i="8"/>
  <c r="BA56" i="8"/>
  <c r="BA52" i="8"/>
  <c r="BA48" i="8"/>
  <c r="BA44" i="8"/>
  <c r="BA40" i="8"/>
  <c r="BA36" i="8"/>
  <c r="BA32" i="8"/>
  <c r="BA28" i="8"/>
  <c r="BA20" i="8"/>
  <c r="BA12" i="8"/>
  <c r="BA26" i="8"/>
  <c r="BA22" i="8"/>
  <c r="BA18" i="8"/>
  <c r="BA14" i="8"/>
</calcChain>
</file>

<file path=xl/sharedStrings.xml><?xml version="1.0" encoding="utf-8"?>
<sst xmlns="http://schemas.openxmlformats.org/spreadsheetml/2006/main" count="4386" uniqueCount="490">
  <si>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</si>
  <si>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</si>
  <si>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</si>
  <si>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</si>
  <si>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</si>
  <si>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</si>
  <si>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</si>
  <si>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</si>
  <si>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</si>
  <si>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{00000906-0000-0000-0000-000000000000}}</t>
  </si>
  <si>
    <t>Абраменко Дмитрий</t>
  </si>
  <si>
    <t>б/р</t>
  </si>
  <si>
    <t>Москва</t>
  </si>
  <si>
    <t>лично</t>
  </si>
  <si>
    <t>М</t>
  </si>
  <si>
    <t>{guid {00000BD9-0000-0000-0000-000000000000}}</t>
  </si>
  <si>
    <t>Алексеева Дарья</t>
  </si>
  <si>
    <t>«Азимут», ГБОУ ДО ДТДиМ «Преображенский»</t>
  </si>
  <si>
    <t>Казанский В.С., Лурье Е.В.</t>
  </si>
  <si>
    <t>Ж</t>
  </si>
  <si>
    <t>{guid {00000CE3-0000-0000-0000-000000000000}}</t>
  </si>
  <si>
    <t>Ананьев Владимир</t>
  </si>
  <si>
    <t>1ю</t>
  </si>
  <si>
    <t>ТК "Азимут"</t>
  </si>
  <si>
    <t>Лурье В.А., Теслюченко Е.Ф.</t>
  </si>
  <si>
    <t>{guid {170D017A-27FF-4256-8F18-15340371A9CB}}</t>
  </si>
  <si>
    <t>Баиров Андрей</t>
  </si>
  <si>
    <t>2ю</t>
  </si>
  <si>
    <t>СК "Дети белой воды"</t>
  </si>
  <si>
    <t>Тезиков А.Н., Семенцова М.К.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</si>
  <si>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</si>
  <si>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</si>
  <si>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</si>
  <si>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</si>
  <si>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</si>
  <si>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{00000D3A-0000-0000-0000-000000000000}}</t>
  </si>
  <si>
    <t>Богданов Андрей</t>
  </si>
  <si>
    <t>2</t>
  </si>
  <si>
    <t>СК "Демидов и Ко"</t>
  </si>
  <si>
    <t>Демидов В.Ю., Гончаров А.А.</t>
  </si>
  <si>
    <t>{guid {00000BD3-0000-0000-0000-000000000000}}</t>
  </si>
  <si>
    <t>Бородин Филипп</t>
  </si>
  <si>
    <t>Азимут</t>
  </si>
  <si>
    <t>{guid {00000939-0000-0000-0000-000000000000}}</t>
  </si>
  <si>
    <t>Бронер Юлия</t>
  </si>
  <si>
    <t>Агентство Венгрова</t>
  </si>
  <si>
    <t>Кардашин С.О.</t>
  </si>
  <si>
    <t>{guid {0000093D-0000-0000-0000-000000000000}}</t>
  </si>
  <si>
    <t>Букринский Сергей</t>
  </si>
  <si>
    <t>1</t>
  </si>
  <si>
    <t>СК "Аквариум"</t>
  </si>
  <si>
    <t>Казанцев И.В.</t>
  </si>
  <si>
    <t>{guid {EA01143F-17BA-457D-8220-8AE4DFAD2736}}</t>
  </si>
  <si>
    <t>Бушев Николай</t>
  </si>
  <si>
    <t>ГБУ "МГФСО", СК "Дети белой воды"</t>
  </si>
  <si>
    <t>{guid {00000944-0000-0000-0000-000000000000}}</t>
  </si>
  <si>
    <t>Ванин Владислав</t>
  </si>
  <si>
    <t>кмс</t>
  </si>
  <si>
    <t>Платонова Е.Н., Тезиков А.Н.</t>
  </si>
  <si>
    <t>{guid {00000F57-0000-0000-0000-000000000000}}</t>
  </si>
  <si>
    <t>Ванина Валентина</t>
  </si>
  <si>
    <t>Дети белой воды</t>
  </si>
  <si>
    <t>Инкин Н.А., Семенцова М.К.</t>
  </si>
  <si>
    <t>{guid {00000BD6-0000-0000-0000-000000000000}}</t>
  </si>
  <si>
    <t>Виноградов Никита</t>
  </si>
  <si>
    <t>3</t>
  </si>
  <si>
    <t>{guid {00000966-0000-0000-0000-000000000000}}</t>
  </si>
  <si>
    <t>Герасимов Иван</t>
  </si>
  <si>
    <t>ГБУ "МГФСО"</t>
  </si>
  <si>
    <t>Макаров Л.Ю.</t>
  </si>
  <si>
    <t>{guid {00000967-0000-0000-0000-000000000000}}</t>
  </si>
  <si>
    <t>Герасимова Настасья</t>
  </si>
  <si>
    <t>{guid {FD70A87A-D624-4B39-BA88-C64BEF1BAB6D}}</t>
  </si>
  <si>
    <t>Голикова Алена</t>
  </si>
  <si>
    <t>{guid {2DD8293F-373B-4716-BCCD-6F574FC847E8}}</t>
  </si>
  <si>
    <t>Голубева Елизавета</t>
  </si>
  <si>
    <t>Школа Гребного Слалома</t>
  </si>
  <si>
    <t>Шабакин М.В., Прусаков А.</t>
  </si>
  <si>
    <t>{guid {0000097A-0000-0000-0000-000000000000}}</t>
  </si>
  <si>
    <t>Гольдис Артём</t>
  </si>
  <si>
    <t>{guid {A22E8BB1-E8C0-4F5E-9D22-91815262EA64}}</t>
  </si>
  <si>
    <t>Гольдис Василиса</t>
  </si>
  <si>
    <t>{guid {00000E95-0000-0000-0000-000000000000}}</t>
  </si>
  <si>
    <t>Григорьев Александр</t>
  </si>
  <si>
    <t>{guid {8D33E074-F4CE-43FD-B9D3-C8ADD2EDDB8B}}</t>
  </si>
  <si>
    <t>Дворяшин Михаил</t>
  </si>
  <si>
    <t>{guid {0000099D-0000-0000-0000-000000000000}}</t>
  </si>
  <si>
    <t>Елькова Диана</t>
  </si>
  <si>
    <t>Альфа-Битца</t>
  </si>
  <si>
    <t>{guid {000009A6-0000-0000-0000-000000000000}}</t>
  </si>
  <si>
    <t>Жирякова Надежда</t>
  </si>
  <si>
    <t>{guid {000009A9-0000-0000-0000-000000000000}}</t>
  </si>
  <si>
    <t>Жукова Анна</t>
  </si>
  <si>
    <t>{guid {00000CD3-0000-0000-0000-000000000000}}</t>
  </si>
  <si>
    <t>Иваничкин Андрей</t>
  </si>
  <si>
    <t>{guid {00000C10-0000-0000-0000-000000000000}}</t>
  </si>
  <si>
    <t>Иманкулов Дастан</t>
  </si>
  <si>
    <t>Штабкин В.Д., Макаров Л.Ю.</t>
  </si>
  <si>
    <t>{guid {000009CB-0000-0000-0000-000000000000}}</t>
  </si>
  <si>
    <t>Инкин Никита</t>
  </si>
  <si>
    <t>ГБУ "ЦСП "Хлебниково", СК "Дети белой воды"</t>
  </si>
  <si>
    <t>Натальин С.А., Тезиков А.Н., Платонова Е.Н.</t>
  </si>
  <si>
    <t>{guid {00000CE0-0000-0000-0000-000000000000}}</t>
  </si>
  <si>
    <t>Ионов Макар</t>
  </si>
  <si>
    <t>Тезиков А.Н., Платонова Е.Н., Семенцова М.К.</t>
  </si>
  <si>
    <t>{guid {BCEFD953-908B-445D-9817-DE49D3AB2F78}}</t>
  </si>
  <si>
    <t>Исаковская Юлия</t>
  </si>
  <si>
    <t>{guid {00000C2C-0000-0000-0000-000000000000}}</t>
  </si>
  <si>
    <t>Казаков Александр</t>
  </si>
  <si>
    <t>{guid {000009D9-0000-0000-0000-000000000000}}</t>
  </si>
  <si>
    <t>Калугина Мария</t>
  </si>
  <si>
    <t>{guid {00000D0B-0000-0000-0000-000000000000}}</t>
  </si>
  <si>
    <t>Каранов Антон</t>
  </si>
  <si>
    <t>Школа гребного слалома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</si>
  <si>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</si>
  <si>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</si>
  <si>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</si>
  <si>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</si>
  <si>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{446E5B80-EA15-4169-AB0A-76557C73C0C8}}</t>
  </si>
  <si>
    <t>Климанов Егор</t>
  </si>
  <si>
    <t>3ю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</si>
  <si>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</si>
  <si>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</si>
  <si>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</si>
  <si>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</si>
  <si>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</si>
  <si>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{00000C20-0000-0000-0000-000000000000}}</t>
  </si>
  <si>
    <t>Короткова Полина</t>
  </si>
  <si>
    <t>Московская обл.</t>
  </si>
  <si>
    <t>{guid {00000CE5-0000-0000-0000-000000000000}}</t>
  </si>
  <si>
    <t>Кривоносова Татьяна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</si>
  <si>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</si>
  <si>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</si>
  <si>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</si>
  <si>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</si>
  <si>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</si>
  <si>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</si>
  <si>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</si>
  <si>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</si>
  <si>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</si>
  <si>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{00000D81-0000-0000-0000-000000000000}}</t>
  </si>
  <si>
    <t>Лазарев Виктор</t>
  </si>
  <si>
    <t>Тезиков А.Н., Платонова Е.Н., Натальин С.А.</t>
  </si>
  <si>
    <t>{guid {00000A28-0000-0000-0000-000000000000}}</t>
  </si>
  <si>
    <t>Лакеев Сергей</t>
  </si>
  <si>
    <t>{guid {00000E54-0000-0000-0000-000000000000}}</t>
  </si>
  <si>
    <t>Лихачев Богдан</t>
  </si>
  <si>
    <t>Платонова Е.Н., Тезиков А.Н., Натальин С.А.</t>
  </si>
  <si>
    <t>{guid {00000A41-0000-0000-0000-000000000000}}</t>
  </si>
  <si>
    <t>Макарова Алиса</t>
  </si>
  <si>
    <t>{guid {00000A5A-0000-0000-0000-000000000000}}</t>
  </si>
  <si>
    <t>Мирошниченко Андрей</t>
  </si>
  <si>
    <t>{guid {F69282CF-FB45-4B92-9320-67EFA435A64A}}</t>
  </si>
  <si>
    <t>Мишин Александр</t>
  </si>
  <si>
    <t>{guid {F425B248-1314-4C97-AF07-0D0B1166C0BA}}</t>
  </si>
  <si>
    <t>Нечаева Мария</t>
  </si>
  <si>
    <t>{guid {00000A78-0000-0000-0000-000000000000}}</t>
  </si>
  <si>
    <t>Новиков Сергей</t>
  </si>
  <si>
    <t>{guid {578170BF-78BC-4C19-9EA4-9C9333DC48F0}}</t>
  </si>
  <si>
    <t>Овсянкин Никита</t>
  </si>
  <si>
    <t>ГБУ "МГФСО", ТК "Азимут"</t>
  </si>
  <si>
    <t>Тезиков А.Н., Лурье В.А., Теслюченко Е.Ф.</t>
  </si>
  <si>
    <t>{guid {00000BD8-0000-0000-0000-000000000000}}</t>
  </si>
  <si>
    <t>Павлович Игорь</t>
  </si>
  <si>
    <t>{guid {00000A94-0000-0000-0000-000000000000}}</t>
  </si>
  <si>
    <t>Папуш Светлана</t>
  </si>
  <si>
    <t>Папуш С.П., Макаров Л.Ю.</t>
  </si>
  <si>
    <t>{guid {00000EA0-0000-0000-0000-000000000000}}</t>
  </si>
  <si>
    <t>Перимей Пётр</t>
  </si>
  <si>
    <t>Штабкин В.Д.</t>
  </si>
  <si>
    <t>{guid {00000C35-0000-0000-0000-000000000000}}</t>
  </si>
  <si>
    <t>Подъяпольская Марина</t>
  </si>
  <si>
    <t>{guid {00000AAB-0000-0000-0000-000000000000}}</t>
  </si>
  <si>
    <t>Подъяпольский Юрий</t>
  </si>
  <si>
    <t>{guid {E55D4FA9-7675-4979-94C4-C830A5012BF6}}</t>
  </si>
  <si>
    <t>Поленов Алексей</t>
  </si>
  <si>
    <t>АБВ</t>
  </si>
  <si>
    <t>Платонов П.Г., Кузовлев А.</t>
  </si>
  <si>
    <t>{guid {00000AB4-0000-0000-0000-000000000000}}</t>
  </si>
  <si>
    <t>Поспелов Андрей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</si>
  <si>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</si>
  <si>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</si>
  <si>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</si>
  <si>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</si>
  <si>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{00000ABA-0000-0000-0000-000000000000}}</t>
  </si>
  <si>
    <t>Прусаков Александр</t>
  </si>
  <si>
    <t>Шабакин М.В.</t>
  </si>
  <si>
    <t>{guid {00000AC4-0000-0000-0000-000000000000}}</t>
  </si>
  <si>
    <t>Радаев Владимир</t>
  </si>
  <si>
    <t>{guid {00000ACA-0000-0000-0000-000000000000}}</t>
  </si>
  <si>
    <t>Рашев Александр</t>
  </si>
  <si>
    <t>{guid {00000CC2-0000-0000-0000-000000000000}}</t>
  </si>
  <si>
    <t>Сафронов Андрей</t>
  </si>
  <si>
    <t>{guid {D8EAA9CD-DE79-4A8B-8CB9-935D9F2904FC}}</t>
  </si>
  <si>
    <t>Смирнов Дмитрий</t>
  </si>
  <si>
    <t>{guid {00000B01-0000-0000-0000-000000000000}}</t>
  </si>
  <si>
    <t>Смирнов Илья</t>
  </si>
  <si>
    <t>{guid {A1FEDA8E-ADEC-4657-A66E-D469A4CDE580}}</t>
  </si>
  <si>
    <t>Степанюк Никита</t>
  </si>
  <si>
    <t>{guid {00000B16-0000-0000-0000-000000000000}}</t>
  </si>
  <si>
    <t>Суслов Алексей</t>
  </si>
  <si>
    <t>{guid {DB19A9ED-1B3F-46DE-8AC9-06924BC08DA0}}</t>
  </si>
  <si>
    <t>Сухарев Дмитрий</t>
  </si>
  <si>
    <t>{guid {00000B20-0000-0000-0000-000000000000}}</t>
  </si>
  <si>
    <t>Теслюченко Екатерина</t>
  </si>
  <si>
    <t>{guid {00000B2D-0000-0000-0000-000000000000}}</t>
  </si>
  <si>
    <t>Трифонов Артём</t>
  </si>
  <si>
    <t>{guid {1BB5E118-5635-4C0F-9010-C2EE6029F2BB}}</t>
  </si>
  <si>
    <t>Троицкий Алексей</t>
  </si>
  <si>
    <t>{guid {FC92CE09-7EA6-4C7B-A5ED-D07233975EAB}}</t>
  </si>
  <si>
    <t>Тулаева Дарья</t>
  </si>
  <si>
    <t>{guid {1C536CFD-FEC6-4A66-B3CD-7DF1F8C6FB67}}</t>
  </si>
  <si>
    <t>Тутаев Владимир</t>
  </si>
  <si>
    <t>{guid {2D2D8D8F-AB56-409B-85F3-F7C66724BF4D}}</t>
  </si>
  <si>
    <t>Тутаев Ярослав</t>
  </si>
  <si>
    <t>{guid {00000D0A-0000-0000-0000-000000000000}}</t>
  </si>
  <si>
    <t>Уфимцев Алексей</t>
  </si>
  <si>
    <t>{guid {00000E96-0000-0000-0000-000000000000}}</t>
  </si>
  <si>
    <t>Федотова Анастасия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</si>
  <si>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</si>
  <si>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</si>
  <si>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</si>
  <si>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</si>
  <si>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{FDFEC122-FB08-40AB-9A46-AE6C0A122F36}}</t>
  </si>
  <si>
    <t>Чушов Иннокентий</t>
  </si>
  <si>
    <t>{guid {00000B5D-0000-0000-0000-000000000000}}</t>
  </si>
  <si>
    <t>Шабакин Михаил</t>
  </si>
  <si>
    <t>Лазько А.Е.</t>
  </si>
  <si>
    <t>{guid {00000B5E-0000-0000-0000-000000000000}}</t>
  </si>
  <si>
    <t>Шабанов Максим</t>
  </si>
  <si>
    <t>ГБУ "ЦСП "Хлебниково"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</si>
  <si>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</si>
  <si>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</si>
  <si>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</si>
  <si>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</si>
  <si>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</si>
  <si>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</si>
  <si>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</si>
  <si>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</si>
  <si>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аквариум</t>
  </si>
  <si>
    <t>Вольный ветер</t>
  </si>
  <si>
    <t>Демидов</t>
  </si>
  <si>
    <t>Макаров</t>
  </si>
  <si>
    <t>Натальин</t>
  </si>
  <si>
    <t>Шабакин</t>
  </si>
  <si>
    <t>Штабкин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</si>
  <si>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</si>
  <si>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</si>
  <si>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</si>
  <si>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</si>
  <si>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</si>
  <si>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</si>
  <si>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</si>
  <si>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29</t>
  </si>
  <si>
    <t>1963</t>
  </si>
  <si>
    <t/>
  </si>
  <si>
    <t>89</t>
  </si>
  <si>
    <t>2000</t>
  </si>
  <si>
    <t>9</t>
  </si>
  <si>
    <t>2004</t>
  </si>
  <si>
    <t>16</t>
  </si>
  <si>
    <t>1952</t>
  </si>
  <si>
    <t>18</t>
  </si>
  <si>
    <t>1986</t>
  </si>
  <si>
    <t>88</t>
  </si>
  <si>
    <t>1998</t>
  </si>
  <si>
    <t>42</t>
  </si>
  <si>
    <t>6</t>
  </si>
  <si>
    <t>2006</t>
  </si>
  <si>
    <t>40</t>
  </si>
  <si>
    <t>2002</t>
  </si>
  <si>
    <t>86</t>
  </si>
  <si>
    <t>30</t>
  </si>
  <si>
    <t>1981</t>
  </si>
  <si>
    <t>25</t>
  </si>
  <si>
    <t>1991</t>
  </si>
  <si>
    <t>17</t>
  </si>
  <si>
    <t>1960</t>
  </si>
  <si>
    <t>47</t>
  </si>
  <si>
    <t>1997</t>
  </si>
  <si>
    <t>19</t>
  </si>
  <si>
    <t>37</t>
  </si>
  <si>
    <t>1992</t>
  </si>
  <si>
    <t>39</t>
  </si>
  <si>
    <t>1982</t>
  </si>
  <si>
    <t>33</t>
  </si>
  <si>
    <t>1956</t>
  </si>
  <si>
    <t>5</t>
  </si>
  <si>
    <t>2007</t>
  </si>
  <si>
    <t>27</t>
  </si>
  <si>
    <t>28</t>
  </si>
  <si>
    <t>2003</t>
  </si>
  <si>
    <t>22</t>
  </si>
  <si>
    <t>1955</t>
  </si>
  <si>
    <t>38</t>
  </si>
  <si>
    <t>34</t>
  </si>
  <si>
    <t>1979</t>
  </si>
  <si>
    <t>11</t>
  </si>
  <si>
    <t>2005</t>
  </si>
  <si>
    <t>35</t>
  </si>
  <si>
    <t>1958</t>
  </si>
  <si>
    <t>20</t>
  </si>
  <si>
    <t>87</t>
  </si>
  <si>
    <t>24</t>
  </si>
  <si>
    <t>13</t>
  </si>
  <si>
    <t>1988</t>
  </si>
  <si>
    <t>45</t>
  </si>
  <si>
    <t>41</t>
  </si>
  <si>
    <t>1976</t>
  </si>
  <si>
    <t>43</t>
  </si>
  <si>
    <t>36</t>
  </si>
  <si>
    <t>14</t>
  </si>
  <si>
    <t>31</t>
  </si>
  <si>
    <t>12</t>
  </si>
  <si>
    <t>21</t>
  </si>
  <si>
    <t>1972</t>
  </si>
  <si>
    <t>44</t>
  </si>
  <si>
    <t>1985</t>
  </si>
  <si>
    <t>32</t>
  </si>
  <si>
    <t>1993</t>
  </si>
  <si>
    <t>7</t>
  </si>
  <si>
    <t>8</t>
  </si>
  <si>
    <t>26</t>
  </si>
  <si>
    <t>23</t>
  </si>
  <si>
    <t>15</t>
  </si>
  <si>
    <t>10</t>
  </si>
  <si>
    <t>46</t>
  </si>
  <si>
    <t>1983</t>
  </si>
  <si>
    <t>48</t>
  </si>
  <si>
    <t>1994</t>
  </si>
  <si>
    <t>С-2м</t>
  </si>
  <si>
    <t>52</t>
  </si>
  <si>
    <t>Гольдис Артём_x000D_
Богданов Андрей</t>
  </si>
  <si>
    <t>1988_x000D_
1986</t>
  </si>
  <si>
    <t>2_x000D_
2</t>
  </si>
  <si>
    <t>53</t>
  </si>
  <si>
    <t>Перимей Пётр_x000D_
Чулошников Никита</t>
  </si>
  <si>
    <t>2004_x000D_
2004</t>
  </si>
  <si>
    <t>2_x000D_
3</t>
  </si>
  <si>
    <t>Суслов Алексей_x000D_
Иманкулов Дастан</t>
  </si>
  <si>
    <t>1991_x000D_
2000</t>
  </si>
  <si>
    <t>мс_x000D_
1</t>
  </si>
  <si>
    <t>Макаров Л.Ю._x000D_
Штабкин В.Д., Макаров Л.Ю.</t>
  </si>
  <si>
    <t>К-1ж</t>
  </si>
  <si>
    <t>85</t>
  </si>
  <si>
    <t>60</t>
  </si>
  <si>
    <t>66</t>
  </si>
  <si>
    <t>57</t>
  </si>
  <si>
    <t>58</t>
  </si>
  <si>
    <t>1989</t>
  </si>
  <si>
    <t>68</t>
  </si>
  <si>
    <t>63</t>
  </si>
  <si>
    <t>1951</t>
  </si>
  <si>
    <t>83</t>
  </si>
  <si>
    <t>62</t>
  </si>
  <si>
    <t>65</t>
  </si>
  <si>
    <t>56</t>
  </si>
  <si>
    <t>61</t>
  </si>
  <si>
    <t>67</t>
  </si>
  <si>
    <t>84</t>
  </si>
  <si>
    <t>71</t>
  </si>
  <si>
    <t>1999</t>
  </si>
  <si>
    <t>55</t>
  </si>
  <si>
    <t>64</t>
  </si>
  <si>
    <t>70</t>
  </si>
  <si>
    <t>59</t>
  </si>
  <si>
    <t>69</t>
  </si>
  <si>
    <t>1984</t>
  </si>
  <si>
    <t>С-1м</t>
  </si>
  <si>
    <t>78</t>
  </si>
  <si>
    <t>1995</t>
  </si>
  <si>
    <t>74</t>
  </si>
  <si>
    <t>54</t>
  </si>
  <si>
    <t>77</t>
  </si>
  <si>
    <t>75</t>
  </si>
  <si>
    <t>76</t>
  </si>
  <si>
    <t>73</t>
  </si>
  <si>
    <t>72</t>
  </si>
  <si>
    <t>С-1ж</t>
  </si>
  <si>
    <t>50</t>
  </si>
  <si>
    <t>1973</t>
  </si>
  <si>
    <t>51</t>
  </si>
  <si>
    <t>К-2см</t>
  </si>
  <si>
    <t>4</t>
  </si>
  <si>
    <t>Гольдис Василиса_x000D_
Казаков Александр</t>
  </si>
  <si>
    <t>1988_x000D_
1992</t>
  </si>
  <si>
    <t>81</t>
  </si>
  <si>
    <t>Подъяпольский Юрий_x000D_
Подъяпольская Марина</t>
  </si>
  <si>
    <t>1963_x000D_
1970</t>
  </si>
  <si>
    <t>1_x000D_
1</t>
  </si>
  <si>
    <t xml:space="preserve">самостоятельно_x000D_
</t>
  </si>
  <si>
    <t>92</t>
  </si>
  <si>
    <t>Теслюченко Екатерина_x000D_
Бородин Филипп</t>
  </si>
  <si>
    <t>1994_x000D_
1998</t>
  </si>
  <si>
    <t>б/р_x000D_
б/р</t>
  </si>
  <si>
    <t>«Азимут», ГБОУ ДО ДТДиМ «Преображенский»_x000D_
Азимут</t>
  </si>
  <si>
    <t>К-2м</t>
  </si>
  <si>
    <t>82</t>
  </si>
  <si>
    <t>Абраменко Дмитрий_x000D_
Лакеев Сергей</t>
  </si>
  <si>
    <t>1963_x000D_
1955</t>
  </si>
  <si>
    <t>С-2см</t>
  </si>
  <si>
    <t>80</t>
  </si>
  <si>
    <t>Ванин Владислав_x000D_
Ванина Валентина</t>
  </si>
  <si>
    <t>2002_x000D_
2007</t>
  </si>
  <si>
    <t>кмс_x000D_
1ю</t>
  </si>
  <si>
    <t>ГБУ "МГФСО", СК "Дети белой воды"_x000D_
Дети белой воды</t>
  </si>
  <si>
    <t>Платонова Е.Н., Тезиков А.Н._x000D_
Инкин Н.А., Семенцова М.К.</t>
  </si>
  <si>
    <t>90</t>
  </si>
  <si>
    <t>Жирякова Надежда_x000D_
Виноградов Никита</t>
  </si>
  <si>
    <t>б/р_x000D_
3</t>
  </si>
  <si>
    <t>91</t>
  </si>
  <si>
    <t>Кривоносова Татьяна_x000D_
Павлович Игорь</t>
  </si>
  <si>
    <t>1997_x000D_
1998</t>
  </si>
  <si>
    <t>ТК "Азимут"_x000D_
Азимут</t>
  </si>
  <si>
    <t>Лурье В.А., Теслюченко Е.Ф._x000D_
Казанский В.С., Лурье Е.В.</t>
  </si>
  <si>
    <t>79</t>
  </si>
  <si>
    <t>Макарова Алиса_x000D_
Иманкулов Дастан</t>
  </si>
  <si>
    <t>1993_x000D_
2000</t>
  </si>
  <si>
    <t>кмс_x000D_
1</t>
  </si>
  <si>
    <t>49</t>
  </si>
  <si>
    <t>Суслов Алексей_x000D_
Кузнецова Дарья</t>
  </si>
  <si>
    <t>1991_x000D_
1999</t>
  </si>
  <si>
    <t>мс_x000D_
кмс</t>
  </si>
  <si>
    <t>ГБУ "МГФСО"_x000D_
ГБПОУ "МССУОР №2", СК "Дети белой воды"</t>
  </si>
  <si>
    <t>Макаров Л.Ю._x000D_
Тезиков А.Н., Платонова Е.Н., Казанцев И.В.</t>
  </si>
  <si>
    <t>Департамент по физической культуре и спорту г. Москвы_x000D_
Федерация гребного слалома России_x000D_
Федерация гребного слалома города Москвы</t>
  </si>
  <si>
    <t>Московский водный фестиваль «ПАМЯТИ ДРУЗЕЙ» 2017 года</t>
  </si>
  <si>
    <t>23 сентября 2017 года</t>
  </si>
  <si>
    <t>г. Москва, р. Сходня,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</si>
  <si>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</si>
  <si>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</si>
  <si>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</si>
  <si>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</si>
  <si>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</si>
  <si>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</si>
  <si>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</si>
  <si>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</si>
  <si>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</si>
  <si>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</si>
  <si>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</si>
  <si>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</si>
  <si>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</si>
  <si>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Суслов Алексей
Иманкулов Дастан</t>
  </si>
  <si>
    <t>1991
2000</t>
  </si>
  <si>
    <t>мс
1</t>
  </si>
  <si>
    <t>Гольдис Артём
Богданов Андрей</t>
  </si>
  <si>
    <t>1988
1986</t>
  </si>
  <si>
    <t>2
2</t>
  </si>
  <si>
    <t>Перимей Пётр
Чулошников Никита</t>
  </si>
  <si>
    <t>2004
2004</t>
  </si>
  <si>
    <t>2
3</t>
  </si>
  <si>
    <t>Категория К-1ж</t>
  </si>
  <si>
    <t>DNF</t>
  </si>
  <si>
    <t>Категория С-1м</t>
  </si>
  <si>
    <t>Категория С-1ж</t>
  </si>
  <si>
    <t>Категория К-2см</t>
  </si>
  <si>
    <t>Гольдис Василиса
Казаков Александр</t>
  </si>
  <si>
    <t>1988
1992</t>
  </si>
  <si>
    <t>Подъяпольский Юрий
Подъяпольская Марина</t>
  </si>
  <si>
    <t>1963
1970</t>
  </si>
  <si>
    <t>1
1</t>
  </si>
  <si>
    <t>Теслюченко Екатерина
Бородин Филипп</t>
  </si>
  <si>
    <t>1994
1998</t>
  </si>
  <si>
    <t>б/р
б/р</t>
  </si>
  <si>
    <t>Категория К-2м</t>
  </si>
  <si>
    <t>Абраменко Дмитрий
Лакеев Сергей</t>
  </si>
  <si>
    <t>1963
1955</t>
  </si>
  <si>
    <t>Категория С-2см</t>
  </si>
  <si>
    <t>Суслов Алексей
Кузнецова Дарья</t>
  </si>
  <si>
    <t>1991
1999</t>
  </si>
  <si>
    <t>мс
кмс</t>
  </si>
  <si>
    <t>Макарова Алиса
Иманкулов Дастан</t>
  </si>
  <si>
    <t>1993
2000</t>
  </si>
  <si>
    <t>кмс
1</t>
  </si>
  <si>
    <t>Жирякова Надежда
Виноградов Никита</t>
  </si>
  <si>
    <t>б/р
3</t>
  </si>
  <si>
    <t>Ванин Владислав
Ванина Валентина</t>
  </si>
  <si>
    <t>2002
2007</t>
  </si>
  <si>
    <t>кмс
1ю</t>
  </si>
  <si>
    <t>Кривоносова Татьяна
Павлович Игорь</t>
  </si>
  <si>
    <t>1997
1998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</si>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</sst>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0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Все спортсмены" displayName="Все_спортсмены" ref="A1:I81" totalsRowShown="0" headerRowDxfId="0" dataDxfId="1" tableBorderDxfId="11">
  <autoFilter ref="A1:I81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425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427</v>
      </c>
      <c r="B3" s="21"/>
      <c r="C3" s="22" t="s">
        <v>428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485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486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432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431</v>
      </c>
      <c r="B7" s="30" t="s">
        <v>1</v>
      </c>
      <c r="C7" s="30" t="s">
        <v>2</v>
      </c>
      <c r="D7" s="30" t="s">
        <v>249</v>
      </c>
      <c r="E7" s="30" t="s">
        <v>250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487</v>
      </c>
      <c r="K7" s="30" t="s">
        <v>488</v>
      </c>
      <c r="L7" s="30" t="s">
        <v>489</v>
      </c>
    </row>
    <row r="8" spans="1:12" ht="30" x14ac:dyDescent="0.25">
      <c r="A8" s="31">
        <v>1</v>
      </c>
      <c r="B8" s="32" t="s">
        <v>229</v>
      </c>
      <c r="C8" s="31">
        <v>1994</v>
      </c>
      <c r="D8" s="31">
        <v>1994</v>
      </c>
      <c r="E8" s="31">
        <v>1994</v>
      </c>
      <c r="F8" s="32" t="s">
        <v>32</v>
      </c>
      <c r="G8" s="32" t="s">
        <v>12</v>
      </c>
      <c r="H8" s="32" t="s">
        <v>230</v>
      </c>
      <c r="I8" s="32" t="s">
        <v>51</v>
      </c>
      <c r="J8" s="31">
        <v>1</v>
      </c>
      <c r="K8" s="31">
        <v>1</v>
      </c>
      <c r="L8" s="31">
        <f t="shared" ref="L8:L47" si="0">J8+K8</f>
        <v>2</v>
      </c>
    </row>
    <row r="9" spans="1:12" ht="60" x14ac:dyDescent="0.25">
      <c r="A9" s="5">
        <v>2</v>
      </c>
      <c r="B9" s="16" t="s">
        <v>99</v>
      </c>
      <c r="C9" s="5">
        <v>1997</v>
      </c>
      <c r="D9" s="5">
        <v>1997</v>
      </c>
      <c r="E9" s="5">
        <v>1997</v>
      </c>
      <c r="F9" s="16" t="s">
        <v>32</v>
      </c>
      <c r="G9" s="16" t="s">
        <v>12</v>
      </c>
      <c r="H9" s="16" t="s">
        <v>100</v>
      </c>
      <c r="I9" s="16" t="s">
        <v>101</v>
      </c>
      <c r="J9" s="5">
        <v>2</v>
      </c>
      <c r="K9" s="5">
        <v>2</v>
      </c>
      <c r="L9" s="5">
        <f t="shared" si="0"/>
        <v>4</v>
      </c>
    </row>
    <row r="10" spans="1:12" ht="45" x14ac:dyDescent="0.25">
      <c r="A10" s="5">
        <v>3</v>
      </c>
      <c r="B10" s="16" t="s">
        <v>179</v>
      </c>
      <c r="C10" s="5">
        <v>2000</v>
      </c>
      <c r="D10" s="5">
        <v>2000</v>
      </c>
      <c r="E10" s="5">
        <v>2000</v>
      </c>
      <c r="F10" s="16" t="s">
        <v>57</v>
      </c>
      <c r="G10" s="16" t="s">
        <v>12</v>
      </c>
      <c r="H10" s="16" t="s">
        <v>54</v>
      </c>
      <c r="I10" s="16" t="s">
        <v>147</v>
      </c>
      <c r="J10" s="5">
        <v>4</v>
      </c>
      <c r="K10" s="5">
        <v>3</v>
      </c>
      <c r="L10" s="5">
        <f t="shared" si="0"/>
        <v>7</v>
      </c>
    </row>
    <row r="11" spans="1:12" ht="45" x14ac:dyDescent="0.25">
      <c r="A11" s="5">
        <v>4</v>
      </c>
      <c r="B11" s="16" t="s">
        <v>226</v>
      </c>
      <c r="C11" s="5">
        <v>1983</v>
      </c>
      <c r="D11" s="5">
        <v>1983</v>
      </c>
      <c r="E11" s="5">
        <v>1983</v>
      </c>
      <c r="F11" s="16" t="s">
        <v>32</v>
      </c>
      <c r="G11" s="16" t="s">
        <v>12</v>
      </c>
      <c r="H11" s="16" t="s">
        <v>76</v>
      </c>
      <c r="I11" s="16" t="s">
        <v>227</v>
      </c>
      <c r="J11" s="5">
        <v>3</v>
      </c>
      <c r="K11" s="5">
        <v>4</v>
      </c>
      <c r="L11" s="5">
        <f t="shared" si="0"/>
        <v>7</v>
      </c>
    </row>
    <row r="12" spans="1:12" ht="45" x14ac:dyDescent="0.25">
      <c r="A12" s="5">
        <v>5</v>
      </c>
      <c r="B12" s="16" t="s">
        <v>190</v>
      </c>
      <c r="C12" s="5">
        <v>2000</v>
      </c>
      <c r="D12" s="5">
        <v>2000</v>
      </c>
      <c r="E12" s="5">
        <v>2000</v>
      </c>
      <c r="F12" s="16" t="s">
        <v>57</v>
      </c>
      <c r="G12" s="16" t="s">
        <v>12</v>
      </c>
      <c r="H12" s="16" t="s">
        <v>54</v>
      </c>
      <c r="I12" s="16" t="s">
        <v>147</v>
      </c>
      <c r="J12" s="5">
        <v>5</v>
      </c>
      <c r="K12" s="5">
        <v>5</v>
      </c>
      <c r="L12" s="5">
        <f t="shared" si="0"/>
        <v>10</v>
      </c>
    </row>
    <row r="13" spans="1:12" ht="45" x14ac:dyDescent="0.25">
      <c r="A13" s="5">
        <v>6</v>
      </c>
      <c r="B13" s="16" t="s">
        <v>185</v>
      </c>
      <c r="C13" s="5">
        <v>1976</v>
      </c>
      <c r="D13" s="5">
        <v>1976</v>
      </c>
      <c r="E13" s="5">
        <v>1976</v>
      </c>
      <c r="F13" s="16">
        <v>1</v>
      </c>
      <c r="G13" s="16" t="s">
        <v>12</v>
      </c>
      <c r="H13" s="16" t="s">
        <v>76</v>
      </c>
      <c r="I13" s="16" t="s">
        <v>186</v>
      </c>
      <c r="J13" s="5">
        <v>7</v>
      </c>
      <c r="K13" s="5">
        <v>6</v>
      </c>
      <c r="L13" s="5">
        <f t="shared" si="0"/>
        <v>13</v>
      </c>
    </row>
    <row r="14" spans="1:12" ht="30" x14ac:dyDescent="0.25">
      <c r="A14" s="5">
        <v>7</v>
      </c>
      <c r="B14" s="16" t="s">
        <v>48</v>
      </c>
      <c r="C14" s="5">
        <v>1986</v>
      </c>
      <c r="D14" s="5">
        <v>1986</v>
      </c>
      <c r="E14" s="5">
        <v>1986</v>
      </c>
      <c r="F14" s="16">
        <v>1</v>
      </c>
      <c r="G14" s="16" t="s">
        <v>12</v>
      </c>
      <c r="H14" s="16" t="s">
        <v>50</v>
      </c>
      <c r="I14" s="16" t="s">
        <v>51</v>
      </c>
      <c r="J14" s="5">
        <v>6</v>
      </c>
      <c r="K14" s="5">
        <v>7</v>
      </c>
      <c r="L14" s="5">
        <f t="shared" si="0"/>
        <v>13</v>
      </c>
    </row>
    <row r="15" spans="1:12" ht="45" x14ac:dyDescent="0.25">
      <c r="A15" s="5">
        <v>8</v>
      </c>
      <c r="B15" s="16" t="s">
        <v>146</v>
      </c>
      <c r="C15" s="5">
        <v>2002</v>
      </c>
      <c r="D15" s="5">
        <v>2002</v>
      </c>
      <c r="E15" s="5">
        <v>2002</v>
      </c>
      <c r="F15" s="16" t="s">
        <v>57</v>
      </c>
      <c r="G15" s="16" t="s">
        <v>12</v>
      </c>
      <c r="H15" s="16" t="s">
        <v>54</v>
      </c>
      <c r="I15" s="16" t="s">
        <v>147</v>
      </c>
      <c r="J15" s="5">
        <v>8</v>
      </c>
      <c r="K15" s="5">
        <v>8</v>
      </c>
      <c r="L15" s="5">
        <f t="shared" si="0"/>
        <v>16</v>
      </c>
    </row>
    <row r="16" spans="1:12" ht="30" x14ac:dyDescent="0.25">
      <c r="A16" s="5">
        <v>9</v>
      </c>
      <c r="B16" s="16" t="s">
        <v>108</v>
      </c>
      <c r="C16" s="5">
        <v>1992</v>
      </c>
      <c r="D16" s="5">
        <v>1992</v>
      </c>
      <c r="E16" s="5">
        <v>1992</v>
      </c>
      <c r="F16" s="16">
        <v>2</v>
      </c>
      <c r="G16" s="16" t="s">
        <v>12</v>
      </c>
      <c r="H16" s="16" t="s">
        <v>38</v>
      </c>
      <c r="I16" s="16" t="s">
        <v>39</v>
      </c>
      <c r="J16" s="5">
        <v>9</v>
      </c>
      <c r="K16" s="5">
        <v>9</v>
      </c>
      <c r="L16" s="5">
        <f t="shared" si="0"/>
        <v>18</v>
      </c>
    </row>
    <row r="17" spans="1:12" ht="45" x14ac:dyDescent="0.25">
      <c r="A17" s="5">
        <v>10</v>
      </c>
      <c r="B17" s="16" t="s">
        <v>56</v>
      </c>
      <c r="C17" s="5">
        <v>2002</v>
      </c>
      <c r="D17" s="5">
        <v>2002</v>
      </c>
      <c r="E17" s="5">
        <v>2002</v>
      </c>
      <c r="F17" s="16" t="s">
        <v>57</v>
      </c>
      <c r="G17" s="16" t="s">
        <v>12</v>
      </c>
      <c r="H17" s="16" t="s">
        <v>54</v>
      </c>
      <c r="I17" s="16" t="s">
        <v>58</v>
      </c>
      <c r="J17" s="5">
        <v>11</v>
      </c>
      <c r="K17" s="5">
        <v>10</v>
      </c>
      <c r="L17" s="5">
        <f t="shared" si="0"/>
        <v>21</v>
      </c>
    </row>
    <row r="18" spans="1:12" ht="45" x14ac:dyDescent="0.25">
      <c r="A18" s="5">
        <v>11</v>
      </c>
      <c r="B18" s="16" t="s">
        <v>192</v>
      </c>
      <c r="C18" s="5">
        <v>1963</v>
      </c>
      <c r="D18" s="5">
        <v>1963</v>
      </c>
      <c r="E18" s="5">
        <v>1963</v>
      </c>
      <c r="F18" s="16">
        <v>1</v>
      </c>
      <c r="G18" s="16" t="s">
        <v>12</v>
      </c>
      <c r="H18" s="16" t="s">
        <v>76</v>
      </c>
      <c r="I18" s="16" t="s">
        <v>77</v>
      </c>
      <c r="J18" s="5">
        <v>10</v>
      </c>
      <c r="K18" s="5">
        <v>11</v>
      </c>
      <c r="L18" s="5">
        <f t="shared" si="0"/>
        <v>21</v>
      </c>
    </row>
    <row r="19" spans="1:12" ht="45" x14ac:dyDescent="0.25">
      <c r="A19" s="5">
        <v>12</v>
      </c>
      <c r="B19" s="16" t="s">
        <v>157</v>
      </c>
      <c r="C19" s="5">
        <v>1958</v>
      </c>
      <c r="D19" s="5">
        <v>1958</v>
      </c>
      <c r="E19" s="5">
        <v>1958</v>
      </c>
      <c r="F19" s="16">
        <v>1</v>
      </c>
      <c r="G19" s="16" t="s">
        <v>12</v>
      </c>
      <c r="H19" s="16" t="s">
        <v>76</v>
      </c>
      <c r="I19" s="16" t="s">
        <v>77</v>
      </c>
      <c r="J19" s="5">
        <v>12</v>
      </c>
      <c r="K19" s="5">
        <v>12</v>
      </c>
      <c r="L19" s="5">
        <f t="shared" si="0"/>
        <v>24</v>
      </c>
    </row>
    <row r="20" spans="1:12" ht="60" x14ac:dyDescent="0.25">
      <c r="A20" s="5">
        <v>13</v>
      </c>
      <c r="B20" s="16" t="s">
        <v>220</v>
      </c>
      <c r="C20" s="5">
        <v>2004</v>
      </c>
      <c r="D20" s="5">
        <v>2004</v>
      </c>
      <c r="E20" s="5">
        <v>2004</v>
      </c>
      <c r="F20" s="16">
        <v>3</v>
      </c>
      <c r="G20" s="16" t="s">
        <v>12</v>
      </c>
      <c r="H20" s="16" t="s">
        <v>54</v>
      </c>
      <c r="I20" s="16" t="s">
        <v>104</v>
      </c>
      <c r="J20" s="5">
        <v>15</v>
      </c>
      <c r="K20" s="5">
        <v>14</v>
      </c>
      <c r="L20" s="5">
        <f t="shared" si="0"/>
        <v>29</v>
      </c>
    </row>
    <row r="21" spans="1:12" x14ac:dyDescent="0.25">
      <c r="A21" s="5">
        <v>14</v>
      </c>
      <c r="B21" s="16" t="s">
        <v>10</v>
      </c>
      <c r="C21" s="5">
        <v>1963</v>
      </c>
      <c r="D21" s="5">
        <v>1963</v>
      </c>
      <c r="E21" s="5">
        <v>1963</v>
      </c>
      <c r="F21" s="16" t="s">
        <v>11</v>
      </c>
      <c r="G21" s="16" t="s">
        <v>12</v>
      </c>
      <c r="H21" s="16" t="s">
        <v>13</v>
      </c>
      <c r="I21" s="16"/>
      <c r="J21" s="5">
        <v>14</v>
      </c>
      <c r="K21" s="5">
        <v>15</v>
      </c>
      <c r="L21" s="5">
        <f t="shared" si="0"/>
        <v>29</v>
      </c>
    </row>
    <row r="22" spans="1:12" ht="45" x14ac:dyDescent="0.25">
      <c r="A22" s="5">
        <v>15</v>
      </c>
      <c r="B22" s="16" t="s">
        <v>64</v>
      </c>
      <c r="C22" s="5">
        <v>1998</v>
      </c>
      <c r="D22" s="5">
        <v>1998</v>
      </c>
      <c r="E22" s="5">
        <v>1998</v>
      </c>
      <c r="F22" s="16">
        <v>3</v>
      </c>
      <c r="G22" s="16" t="s">
        <v>12</v>
      </c>
      <c r="H22" s="16" t="s">
        <v>23</v>
      </c>
      <c r="I22" s="16" t="s">
        <v>24</v>
      </c>
      <c r="J22" s="5">
        <v>18</v>
      </c>
      <c r="K22" s="5">
        <v>13</v>
      </c>
      <c r="L22" s="5">
        <f t="shared" si="0"/>
        <v>31</v>
      </c>
    </row>
    <row r="23" spans="1:12" ht="45" x14ac:dyDescent="0.25">
      <c r="A23" s="5">
        <v>16</v>
      </c>
      <c r="B23" s="16" t="s">
        <v>21</v>
      </c>
      <c r="C23" s="5">
        <v>2000</v>
      </c>
      <c r="D23" s="5">
        <v>2000</v>
      </c>
      <c r="E23" s="5">
        <v>2000</v>
      </c>
      <c r="F23" s="16" t="s">
        <v>22</v>
      </c>
      <c r="G23" s="16" t="s">
        <v>12</v>
      </c>
      <c r="H23" s="16" t="s">
        <v>23</v>
      </c>
      <c r="I23" s="16" t="s">
        <v>24</v>
      </c>
      <c r="J23" s="5">
        <v>17</v>
      </c>
      <c r="K23" s="5">
        <v>16</v>
      </c>
      <c r="L23" s="5">
        <f t="shared" si="0"/>
        <v>33</v>
      </c>
    </row>
    <row r="24" spans="1:12" ht="45" x14ac:dyDescent="0.25">
      <c r="A24" s="5">
        <v>17</v>
      </c>
      <c r="B24" s="16" t="s">
        <v>141</v>
      </c>
      <c r="C24" s="5">
        <v>2003</v>
      </c>
      <c r="D24" s="5">
        <v>2003</v>
      </c>
      <c r="E24" s="5">
        <v>2003</v>
      </c>
      <c r="F24" s="16">
        <v>2</v>
      </c>
      <c r="G24" s="16" t="s">
        <v>12</v>
      </c>
      <c r="H24" s="16" t="s">
        <v>54</v>
      </c>
      <c r="I24" s="16" t="s">
        <v>142</v>
      </c>
      <c r="J24" s="5">
        <v>13</v>
      </c>
      <c r="K24" s="5">
        <v>22</v>
      </c>
      <c r="L24" s="5">
        <f t="shared" si="0"/>
        <v>35</v>
      </c>
    </row>
    <row r="25" spans="1:12" ht="45" x14ac:dyDescent="0.25">
      <c r="A25" s="5">
        <v>18</v>
      </c>
      <c r="B25" s="16" t="s">
        <v>83</v>
      </c>
      <c r="C25" s="5">
        <v>1981</v>
      </c>
      <c r="D25" s="5">
        <v>1981</v>
      </c>
      <c r="E25" s="5">
        <v>1981</v>
      </c>
      <c r="F25" s="16" t="s">
        <v>11</v>
      </c>
      <c r="G25" s="16" t="s">
        <v>12</v>
      </c>
      <c r="H25" s="16" t="s">
        <v>76</v>
      </c>
      <c r="I25" s="16" t="s">
        <v>77</v>
      </c>
      <c r="J25" s="5">
        <v>16</v>
      </c>
      <c r="K25" s="5">
        <v>21</v>
      </c>
      <c r="L25" s="5">
        <f t="shared" si="0"/>
        <v>37</v>
      </c>
    </row>
    <row r="26" spans="1:12" ht="30" x14ac:dyDescent="0.25">
      <c r="A26" s="5">
        <v>19</v>
      </c>
      <c r="B26" s="16" t="s">
        <v>196</v>
      </c>
      <c r="C26" s="5">
        <v>1952</v>
      </c>
      <c r="D26" s="5">
        <v>1952</v>
      </c>
      <c r="E26" s="5">
        <v>1952</v>
      </c>
      <c r="F26" s="16" t="s">
        <v>57</v>
      </c>
      <c r="G26" s="16" t="s">
        <v>12</v>
      </c>
      <c r="H26" s="16" t="s">
        <v>33</v>
      </c>
      <c r="I26" s="16" t="s">
        <v>34</v>
      </c>
      <c r="J26" s="5">
        <v>20</v>
      </c>
      <c r="K26" s="5">
        <v>18</v>
      </c>
      <c r="L26" s="5">
        <f t="shared" si="0"/>
        <v>38</v>
      </c>
    </row>
    <row r="27" spans="1:12" ht="45" x14ac:dyDescent="0.25">
      <c r="A27" s="5">
        <v>20</v>
      </c>
      <c r="B27" s="16" t="s">
        <v>115</v>
      </c>
      <c r="C27" s="5">
        <v>1956</v>
      </c>
      <c r="D27" s="5">
        <v>1956</v>
      </c>
      <c r="E27" s="5">
        <v>1956</v>
      </c>
      <c r="F27" s="16" t="s">
        <v>57</v>
      </c>
      <c r="G27" s="16" t="s">
        <v>12</v>
      </c>
      <c r="H27" s="16" t="s">
        <v>76</v>
      </c>
      <c r="I27" s="16" t="s">
        <v>77</v>
      </c>
      <c r="J27" s="5">
        <v>19</v>
      </c>
      <c r="K27" s="5">
        <v>19</v>
      </c>
      <c r="L27" s="5">
        <f t="shared" si="0"/>
        <v>38</v>
      </c>
    </row>
    <row r="28" spans="1:12" ht="45" x14ac:dyDescent="0.25">
      <c r="A28" s="5">
        <v>21</v>
      </c>
      <c r="B28" s="16" t="s">
        <v>216</v>
      </c>
      <c r="C28" s="5">
        <v>1972</v>
      </c>
      <c r="D28" s="5">
        <v>1972</v>
      </c>
      <c r="E28" s="5">
        <v>1972</v>
      </c>
      <c r="F28" s="16" t="s">
        <v>11</v>
      </c>
      <c r="G28" s="16" t="s">
        <v>12</v>
      </c>
      <c r="H28" s="16" t="s">
        <v>76</v>
      </c>
      <c r="I28" s="16" t="s">
        <v>77</v>
      </c>
      <c r="J28" s="5">
        <v>23</v>
      </c>
      <c r="K28" s="5">
        <v>17</v>
      </c>
      <c r="L28" s="5">
        <f t="shared" si="0"/>
        <v>40</v>
      </c>
    </row>
    <row r="29" spans="1:12" ht="45" x14ac:dyDescent="0.25">
      <c r="A29" s="5">
        <v>22</v>
      </c>
      <c r="B29" s="16" t="s">
        <v>224</v>
      </c>
      <c r="C29" s="5">
        <v>1991</v>
      </c>
      <c r="D29" s="5">
        <v>1991</v>
      </c>
      <c r="E29" s="5">
        <v>1991</v>
      </c>
      <c r="F29" s="16" t="s">
        <v>11</v>
      </c>
      <c r="G29" s="16" t="s">
        <v>12</v>
      </c>
      <c r="H29" s="16" t="s">
        <v>76</v>
      </c>
      <c r="I29" s="16" t="s">
        <v>77</v>
      </c>
      <c r="J29" s="5">
        <v>21</v>
      </c>
      <c r="K29" s="5">
        <v>20</v>
      </c>
      <c r="L29" s="5">
        <f t="shared" si="0"/>
        <v>41</v>
      </c>
    </row>
    <row r="30" spans="1:12" ht="60" x14ac:dyDescent="0.25">
      <c r="A30" s="5">
        <v>23</v>
      </c>
      <c r="B30" s="16" t="s">
        <v>159</v>
      </c>
      <c r="C30" s="5">
        <v>2003</v>
      </c>
      <c r="D30" s="5">
        <v>2003</v>
      </c>
      <c r="E30" s="5">
        <v>2003</v>
      </c>
      <c r="F30" s="16" t="s">
        <v>27</v>
      </c>
      <c r="G30" s="16" t="s">
        <v>12</v>
      </c>
      <c r="H30" s="16" t="s">
        <v>160</v>
      </c>
      <c r="I30" s="16" t="s">
        <v>161</v>
      </c>
      <c r="J30" s="5">
        <v>25</v>
      </c>
      <c r="K30" s="5">
        <v>24</v>
      </c>
      <c r="L30" s="5">
        <f t="shared" si="0"/>
        <v>49</v>
      </c>
    </row>
    <row r="31" spans="1:12" ht="30" x14ac:dyDescent="0.25">
      <c r="A31" s="5">
        <v>24</v>
      </c>
      <c r="B31" s="16" t="s">
        <v>173</v>
      </c>
      <c r="C31" s="5">
        <v>1963</v>
      </c>
      <c r="D31" s="5">
        <v>1963</v>
      </c>
      <c r="E31" s="5">
        <v>1963</v>
      </c>
      <c r="F31" s="16">
        <v>1</v>
      </c>
      <c r="G31" s="16" t="s">
        <v>12</v>
      </c>
      <c r="H31" s="16" t="s">
        <v>33</v>
      </c>
      <c r="I31" s="16" t="s">
        <v>34</v>
      </c>
      <c r="J31" s="5">
        <v>28</v>
      </c>
      <c r="K31" s="5">
        <v>23</v>
      </c>
      <c r="L31" s="5">
        <f t="shared" si="0"/>
        <v>51</v>
      </c>
    </row>
    <row r="32" spans="1:12" x14ac:dyDescent="0.25">
      <c r="A32" s="5">
        <v>25</v>
      </c>
      <c r="B32" s="16" t="s">
        <v>144</v>
      </c>
      <c r="C32" s="5">
        <v>1955</v>
      </c>
      <c r="D32" s="5">
        <v>1955</v>
      </c>
      <c r="E32" s="5">
        <v>1955</v>
      </c>
      <c r="F32" s="16" t="s">
        <v>11</v>
      </c>
      <c r="G32" s="16" t="s">
        <v>12</v>
      </c>
      <c r="H32" s="16" t="s">
        <v>13</v>
      </c>
      <c r="I32" s="16"/>
      <c r="J32" s="5">
        <v>30</v>
      </c>
      <c r="K32" s="5">
        <v>25</v>
      </c>
      <c r="L32" s="5">
        <f t="shared" si="0"/>
        <v>55</v>
      </c>
    </row>
    <row r="33" spans="1:12" ht="30" x14ac:dyDescent="0.25">
      <c r="A33" s="5">
        <v>26</v>
      </c>
      <c r="B33" s="16" t="s">
        <v>31</v>
      </c>
      <c r="C33" s="5">
        <v>1952</v>
      </c>
      <c r="D33" s="5">
        <v>1952</v>
      </c>
      <c r="E33" s="5">
        <v>1952</v>
      </c>
      <c r="F33" s="16" t="s">
        <v>32</v>
      </c>
      <c r="G33" s="16" t="s">
        <v>12</v>
      </c>
      <c r="H33" s="16" t="s">
        <v>33</v>
      </c>
      <c r="I33" s="16" t="s">
        <v>34</v>
      </c>
      <c r="J33" s="5">
        <v>32</v>
      </c>
      <c r="K33" s="5">
        <v>27</v>
      </c>
      <c r="L33" s="5">
        <f t="shared" si="0"/>
        <v>59</v>
      </c>
    </row>
    <row r="34" spans="1:12" ht="30" x14ac:dyDescent="0.25">
      <c r="A34" s="5">
        <v>27</v>
      </c>
      <c r="B34" s="16" t="s">
        <v>194</v>
      </c>
      <c r="C34" s="5">
        <v>2005</v>
      </c>
      <c r="D34" s="5">
        <v>2005</v>
      </c>
      <c r="E34" s="5">
        <v>2005</v>
      </c>
      <c r="F34" s="16" t="s">
        <v>27</v>
      </c>
      <c r="G34" s="16" t="s">
        <v>12</v>
      </c>
      <c r="H34" s="16" t="s">
        <v>68</v>
      </c>
      <c r="I34" s="16" t="s">
        <v>123</v>
      </c>
      <c r="J34" s="5">
        <v>33</v>
      </c>
      <c r="K34" s="5">
        <v>28</v>
      </c>
      <c r="L34" s="5">
        <f t="shared" si="0"/>
        <v>61</v>
      </c>
    </row>
    <row r="35" spans="1:12" ht="45" x14ac:dyDescent="0.25">
      <c r="A35" s="5">
        <v>28</v>
      </c>
      <c r="B35" s="16" t="s">
        <v>26</v>
      </c>
      <c r="C35" s="5">
        <v>2004</v>
      </c>
      <c r="D35" s="5">
        <v>2004</v>
      </c>
      <c r="E35" s="5">
        <v>2004</v>
      </c>
      <c r="F35" s="16" t="s">
        <v>27</v>
      </c>
      <c r="G35" s="16" t="s">
        <v>12</v>
      </c>
      <c r="H35" s="16" t="s">
        <v>28</v>
      </c>
      <c r="I35" s="16" t="s">
        <v>29</v>
      </c>
      <c r="J35" s="5">
        <v>36</v>
      </c>
      <c r="K35" s="5">
        <v>29</v>
      </c>
      <c r="L35" s="5">
        <f t="shared" si="0"/>
        <v>65</v>
      </c>
    </row>
    <row r="36" spans="1:12" ht="45" x14ac:dyDescent="0.25">
      <c r="A36" s="5">
        <v>29</v>
      </c>
      <c r="B36" s="16" t="s">
        <v>119</v>
      </c>
      <c r="C36" s="5">
        <v>2007</v>
      </c>
      <c r="D36" s="5">
        <v>2007</v>
      </c>
      <c r="E36" s="5">
        <v>2007</v>
      </c>
      <c r="F36" s="16" t="s">
        <v>120</v>
      </c>
      <c r="G36" s="16" t="s">
        <v>12</v>
      </c>
      <c r="H36" s="16" t="s">
        <v>28</v>
      </c>
      <c r="I36" s="16" t="s">
        <v>29</v>
      </c>
      <c r="J36" s="5">
        <v>35</v>
      </c>
      <c r="K36" s="5">
        <v>30</v>
      </c>
      <c r="L36" s="5">
        <f t="shared" si="0"/>
        <v>65</v>
      </c>
    </row>
    <row r="37" spans="1:12" ht="45" x14ac:dyDescent="0.25">
      <c r="A37" s="5">
        <v>30</v>
      </c>
      <c r="B37" s="16" t="s">
        <v>198</v>
      </c>
      <c r="C37" s="5">
        <v>2007</v>
      </c>
      <c r="D37" s="5">
        <v>2007</v>
      </c>
      <c r="E37" s="5">
        <v>2007</v>
      </c>
      <c r="F37" s="16" t="s">
        <v>120</v>
      </c>
      <c r="G37" s="16" t="s">
        <v>12</v>
      </c>
      <c r="H37" s="16" t="s">
        <v>28</v>
      </c>
      <c r="I37" s="16" t="s">
        <v>29</v>
      </c>
      <c r="J37" s="5">
        <v>39</v>
      </c>
      <c r="K37" s="5">
        <v>31</v>
      </c>
      <c r="L37" s="5">
        <f t="shared" si="0"/>
        <v>70</v>
      </c>
    </row>
    <row r="38" spans="1:12" ht="45" x14ac:dyDescent="0.25">
      <c r="A38" s="5">
        <v>31</v>
      </c>
      <c r="B38" s="16" t="s">
        <v>153</v>
      </c>
      <c r="C38" s="5">
        <v>2005</v>
      </c>
      <c r="D38" s="5">
        <v>2005</v>
      </c>
      <c r="E38" s="5">
        <v>2005</v>
      </c>
      <c r="F38" s="16" t="s">
        <v>27</v>
      </c>
      <c r="G38" s="16" t="s">
        <v>12</v>
      </c>
      <c r="H38" s="16" t="s">
        <v>28</v>
      </c>
      <c r="I38" s="16" t="s">
        <v>29</v>
      </c>
      <c r="J38" s="5">
        <v>38</v>
      </c>
      <c r="K38" s="5">
        <v>32</v>
      </c>
      <c r="L38" s="5">
        <f t="shared" si="0"/>
        <v>70</v>
      </c>
    </row>
    <row r="39" spans="1:12" ht="30" x14ac:dyDescent="0.25">
      <c r="A39" s="5">
        <v>32</v>
      </c>
      <c r="B39" s="16" t="s">
        <v>41</v>
      </c>
      <c r="C39" s="5">
        <v>1998</v>
      </c>
      <c r="D39" s="5">
        <v>1998</v>
      </c>
      <c r="E39" s="5">
        <v>1998</v>
      </c>
      <c r="F39" s="16" t="s">
        <v>11</v>
      </c>
      <c r="G39" s="16" t="s">
        <v>12</v>
      </c>
      <c r="H39" s="16" t="s">
        <v>42</v>
      </c>
      <c r="I39" s="16" t="s">
        <v>18</v>
      </c>
      <c r="J39" s="5">
        <v>22</v>
      </c>
      <c r="K39" s="5">
        <v>10000</v>
      </c>
      <c r="L39" s="5">
        <f t="shared" si="0"/>
        <v>10022</v>
      </c>
    </row>
    <row r="40" spans="1:12" ht="45" x14ac:dyDescent="0.25">
      <c r="A40" s="5">
        <v>33</v>
      </c>
      <c r="B40" s="16" t="s">
        <v>208</v>
      </c>
      <c r="C40" s="5">
        <v>1993</v>
      </c>
      <c r="D40" s="5">
        <v>1993</v>
      </c>
      <c r="E40" s="5">
        <v>1993</v>
      </c>
      <c r="F40" s="16" t="s">
        <v>11</v>
      </c>
      <c r="G40" s="16" t="s">
        <v>12</v>
      </c>
      <c r="H40" s="16" t="s">
        <v>76</v>
      </c>
      <c r="I40" s="16" t="s">
        <v>77</v>
      </c>
      <c r="J40" s="5">
        <v>24</v>
      </c>
      <c r="K40" s="5">
        <v>10000</v>
      </c>
      <c r="L40" s="5">
        <f t="shared" si="0"/>
        <v>10024</v>
      </c>
    </row>
    <row r="41" spans="1:12" ht="30" x14ac:dyDescent="0.25">
      <c r="A41" s="5">
        <v>34</v>
      </c>
      <c r="B41" s="16" t="s">
        <v>214</v>
      </c>
      <c r="C41" s="5">
        <v>2002</v>
      </c>
      <c r="D41" s="5">
        <v>2002</v>
      </c>
      <c r="E41" s="5">
        <v>2002</v>
      </c>
      <c r="F41" s="16" t="s">
        <v>22</v>
      </c>
      <c r="G41" s="16" t="s">
        <v>12</v>
      </c>
      <c r="H41" s="16" t="s">
        <v>28</v>
      </c>
      <c r="I41" s="16"/>
      <c r="J41" s="5">
        <v>10000</v>
      </c>
      <c r="K41" s="5">
        <v>26</v>
      </c>
      <c r="L41" s="5">
        <f t="shared" si="0"/>
        <v>10026</v>
      </c>
    </row>
    <row r="42" spans="1:12" ht="60" x14ac:dyDescent="0.25">
      <c r="A42" s="5">
        <v>35</v>
      </c>
      <c r="B42" s="16" t="s">
        <v>103</v>
      </c>
      <c r="C42" s="5">
        <v>2002</v>
      </c>
      <c r="D42" s="5">
        <v>2002</v>
      </c>
      <c r="E42" s="5">
        <v>2002</v>
      </c>
      <c r="F42" s="16">
        <v>2</v>
      </c>
      <c r="G42" s="16" t="s">
        <v>12</v>
      </c>
      <c r="H42" s="16" t="s">
        <v>54</v>
      </c>
      <c r="I42" s="16" t="s">
        <v>104</v>
      </c>
      <c r="J42" s="5">
        <v>26</v>
      </c>
      <c r="K42" s="5">
        <v>10000</v>
      </c>
      <c r="L42" s="5">
        <f t="shared" si="0"/>
        <v>10026</v>
      </c>
    </row>
    <row r="43" spans="1:12" ht="30" x14ac:dyDescent="0.25">
      <c r="A43" s="5">
        <v>36</v>
      </c>
      <c r="B43" s="16" t="s">
        <v>94</v>
      </c>
      <c r="C43" s="5">
        <v>1960</v>
      </c>
      <c r="D43" s="5">
        <v>1960</v>
      </c>
      <c r="E43" s="5">
        <v>1960</v>
      </c>
      <c r="F43" s="16" t="s">
        <v>32</v>
      </c>
      <c r="G43" s="16" t="s">
        <v>12</v>
      </c>
      <c r="H43" s="16" t="s">
        <v>33</v>
      </c>
      <c r="I43" s="16" t="s">
        <v>34</v>
      </c>
      <c r="J43" s="5">
        <v>27</v>
      </c>
      <c r="K43" s="5">
        <v>10000</v>
      </c>
      <c r="L43" s="5">
        <f t="shared" si="0"/>
        <v>10027</v>
      </c>
    </row>
    <row r="44" spans="1:12" ht="30" x14ac:dyDescent="0.25">
      <c r="A44" s="5">
        <v>37</v>
      </c>
      <c r="B44" s="16" t="s">
        <v>175</v>
      </c>
      <c r="C44" s="5">
        <v>1988</v>
      </c>
      <c r="D44" s="5">
        <v>1988</v>
      </c>
      <c r="E44" s="5">
        <v>1988</v>
      </c>
      <c r="F44" s="16" t="s">
        <v>11</v>
      </c>
      <c r="G44" s="16" t="s">
        <v>12</v>
      </c>
      <c r="H44" s="16" t="s">
        <v>176</v>
      </c>
      <c r="I44" s="16" t="s">
        <v>177</v>
      </c>
      <c r="J44" s="5">
        <v>29</v>
      </c>
      <c r="K44" s="5">
        <v>10000</v>
      </c>
      <c r="L44" s="5">
        <f t="shared" si="0"/>
        <v>10029</v>
      </c>
    </row>
    <row r="45" spans="1:12" ht="30" x14ac:dyDescent="0.25">
      <c r="A45" s="5">
        <v>38</v>
      </c>
      <c r="B45" s="16" t="s">
        <v>212</v>
      </c>
      <c r="C45" s="5">
        <v>2004</v>
      </c>
      <c r="D45" s="5">
        <v>2004</v>
      </c>
      <c r="E45" s="5">
        <v>2004</v>
      </c>
      <c r="F45" s="16" t="s">
        <v>22</v>
      </c>
      <c r="G45" s="16" t="s">
        <v>12</v>
      </c>
      <c r="H45" s="16" t="s">
        <v>28</v>
      </c>
      <c r="I45" s="16"/>
      <c r="J45" s="5">
        <v>31</v>
      </c>
      <c r="K45" s="5">
        <v>10000</v>
      </c>
      <c r="L45" s="5">
        <f t="shared" si="0"/>
        <v>10031</v>
      </c>
    </row>
    <row r="46" spans="1:12" ht="45" x14ac:dyDescent="0.25">
      <c r="A46" s="5">
        <v>39</v>
      </c>
      <c r="B46" s="16" t="s">
        <v>53</v>
      </c>
      <c r="C46" s="5">
        <v>2006</v>
      </c>
      <c r="D46" s="5">
        <v>2006</v>
      </c>
      <c r="E46" s="5">
        <v>2006</v>
      </c>
      <c r="F46" s="16" t="s">
        <v>11</v>
      </c>
      <c r="G46" s="16" t="s">
        <v>12</v>
      </c>
      <c r="H46" s="16" t="s">
        <v>54</v>
      </c>
      <c r="I46" s="16" t="s">
        <v>29</v>
      </c>
      <c r="J46" s="5">
        <v>34</v>
      </c>
      <c r="K46" s="5">
        <v>10000</v>
      </c>
      <c r="L46" s="5">
        <f t="shared" si="0"/>
        <v>10034</v>
      </c>
    </row>
    <row r="47" spans="1:12" ht="75" x14ac:dyDescent="0.25">
      <c r="A47" s="5">
        <v>40</v>
      </c>
      <c r="B47" s="16" t="s">
        <v>132</v>
      </c>
      <c r="C47" s="5">
        <v>2000</v>
      </c>
      <c r="D47" s="5">
        <v>2000</v>
      </c>
      <c r="E47" s="5">
        <v>2000</v>
      </c>
      <c r="F47" s="16" t="s">
        <v>57</v>
      </c>
      <c r="G47" s="16" t="s">
        <v>133</v>
      </c>
      <c r="H47" s="16" t="s">
        <v>134</v>
      </c>
      <c r="I47" s="16" t="s">
        <v>135</v>
      </c>
      <c r="J47" s="5">
        <v>37</v>
      </c>
      <c r="K47" s="5">
        <v>10000</v>
      </c>
      <c r="L47" s="5">
        <f t="shared" si="0"/>
        <v>10037</v>
      </c>
    </row>
    <row r="48" spans="1:12" ht="18.75" x14ac:dyDescent="0.25">
      <c r="A48" s="35" t="s">
        <v>441</v>
      </c>
      <c r="B48" s="35"/>
      <c r="C48" s="35"/>
      <c r="D48" s="35"/>
      <c r="E48" s="35"/>
      <c r="F48" s="35"/>
      <c r="G48" s="35"/>
      <c r="H48" s="35"/>
      <c r="I48" s="35"/>
      <c r="J48" s="35"/>
    </row>
    <row r="49" spans="1:12" ht="60" x14ac:dyDescent="0.25">
      <c r="A49" s="30" t="s">
        <v>431</v>
      </c>
      <c r="B49" s="30" t="s">
        <v>1</v>
      </c>
      <c r="C49" s="30" t="s">
        <v>2</v>
      </c>
      <c r="D49" s="30" t="s">
        <v>249</v>
      </c>
      <c r="E49" s="30" t="s">
        <v>250</v>
      </c>
      <c r="F49" s="30" t="s">
        <v>3</v>
      </c>
      <c r="G49" s="30" t="s">
        <v>4</v>
      </c>
      <c r="H49" s="30" t="s">
        <v>5</v>
      </c>
      <c r="I49" s="30" t="s">
        <v>6</v>
      </c>
      <c r="J49" s="30" t="s">
        <v>487</v>
      </c>
      <c r="K49" s="30" t="s">
        <v>488</v>
      </c>
      <c r="L49" s="30" t="s">
        <v>489</v>
      </c>
    </row>
    <row r="50" spans="1:12" ht="45" x14ac:dyDescent="0.25">
      <c r="A50" s="31">
        <v>1</v>
      </c>
      <c r="B50" s="32" t="s">
        <v>442</v>
      </c>
      <c r="C50" s="36" t="s">
        <v>443</v>
      </c>
      <c r="D50" s="31">
        <v>2000</v>
      </c>
      <c r="E50" s="31">
        <v>1991</v>
      </c>
      <c r="F50" s="32" t="s">
        <v>444</v>
      </c>
      <c r="G50" s="32" t="s">
        <v>12</v>
      </c>
      <c r="H50" s="32" t="s">
        <v>68</v>
      </c>
      <c r="I50" s="32" t="s">
        <v>342</v>
      </c>
      <c r="J50" s="31">
        <v>1</v>
      </c>
      <c r="K50" s="31">
        <v>1</v>
      </c>
      <c r="L50" s="31">
        <f>J50+K50</f>
        <v>2</v>
      </c>
    </row>
    <row r="51" spans="1:12" ht="18.75" x14ac:dyDescent="0.25">
      <c r="A51" s="35" t="s">
        <v>451</v>
      </c>
      <c r="B51" s="35"/>
      <c r="C51" s="35"/>
      <c r="D51" s="35"/>
      <c r="E51" s="35"/>
      <c r="F51" s="35"/>
      <c r="G51" s="35"/>
      <c r="H51" s="35"/>
      <c r="I51" s="35"/>
      <c r="J51" s="35"/>
    </row>
    <row r="52" spans="1:12" ht="60" x14ac:dyDescent="0.25">
      <c r="A52" s="30" t="s">
        <v>431</v>
      </c>
      <c r="B52" s="30" t="s">
        <v>1</v>
      </c>
      <c r="C52" s="30" t="s">
        <v>2</v>
      </c>
      <c r="D52" s="30" t="s">
        <v>249</v>
      </c>
      <c r="E52" s="30" t="s">
        <v>250</v>
      </c>
      <c r="F52" s="30" t="s">
        <v>3</v>
      </c>
      <c r="G52" s="30" t="s">
        <v>4</v>
      </c>
      <c r="H52" s="30" t="s">
        <v>5</v>
      </c>
      <c r="I52" s="30" t="s">
        <v>6</v>
      </c>
      <c r="J52" s="30" t="s">
        <v>487</v>
      </c>
      <c r="K52" s="30" t="s">
        <v>488</v>
      </c>
      <c r="L52" s="30" t="s">
        <v>489</v>
      </c>
    </row>
    <row r="53" spans="1:12" ht="60" x14ac:dyDescent="0.25">
      <c r="A53" s="31">
        <v>1</v>
      </c>
      <c r="B53" s="32" t="s">
        <v>137</v>
      </c>
      <c r="C53" s="31">
        <v>1999</v>
      </c>
      <c r="D53" s="31">
        <v>1999</v>
      </c>
      <c r="E53" s="31">
        <v>1999</v>
      </c>
      <c r="F53" s="32" t="s">
        <v>57</v>
      </c>
      <c r="G53" s="32" t="s">
        <v>12</v>
      </c>
      <c r="H53" s="32" t="s">
        <v>138</v>
      </c>
      <c r="I53" s="32" t="s">
        <v>139</v>
      </c>
      <c r="J53" s="31">
        <v>1</v>
      </c>
      <c r="K53" s="31">
        <v>1</v>
      </c>
      <c r="L53" s="31">
        <f t="shared" ref="L53:L70" si="1">J53+K53</f>
        <v>2</v>
      </c>
    </row>
    <row r="54" spans="1:12" ht="45" x14ac:dyDescent="0.25">
      <c r="A54" s="5">
        <v>2</v>
      </c>
      <c r="B54" s="16" t="s">
        <v>218</v>
      </c>
      <c r="C54" s="5">
        <v>1984</v>
      </c>
      <c r="D54" s="5">
        <v>1984</v>
      </c>
      <c r="E54" s="5">
        <v>1984</v>
      </c>
      <c r="F54" s="16">
        <v>1</v>
      </c>
      <c r="G54" s="16" t="s">
        <v>12</v>
      </c>
      <c r="H54" s="16" t="s">
        <v>76</v>
      </c>
      <c r="I54" s="16" t="s">
        <v>186</v>
      </c>
      <c r="J54" s="5">
        <v>2</v>
      </c>
      <c r="K54" s="5">
        <v>2</v>
      </c>
      <c r="L54" s="5">
        <f t="shared" si="1"/>
        <v>4</v>
      </c>
    </row>
    <row r="55" spans="1:12" ht="30" x14ac:dyDescent="0.25">
      <c r="A55" s="5">
        <v>3</v>
      </c>
      <c r="B55" s="16" t="s">
        <v>165</v>
      </c>
      <c r="C55" s="5">
        <v>1998</v>
      </c>
      <c r="D55" s="5">
        <v>1998</v>
      </c>
      <c r="E55" s="5">
        <v>1998</v>
      </c>
      <c r="F55" s="16">
        <v>1</v>
      </c>
      <c r="G55" s="16" t="s">
        <v>12</v>
      </c>
      <c r="H55" s="16" t="s">
        <v>68</v>
      </c>
      <c r="I55" s="16" t="s">
        <v>166</v>
      </c>
      <c r="J55" s="5">
        <v>3</v>
      </c>
      <c r="K55" s="5">
        <v>4</v>
      </c>
      <c r="L55" s="5">
        <f t="shared" si="1"/>
        <v>7</v>
      </c>
    </row>
    <row r="56" spans="1:12" ht="30" x14ac:dyDescent="0.25">
      <c r="A56" s="5">
        <v>4</v>
      </c>
      <c r="B56" s="16" t="s">
        <v>81</v>
      </c>
      <c r="C56" s="5">
        <v>1988</v>
      </c>
      <c r="D56" s="5">
        <v>1988</v>
      </c>
      <c r="E56" s="5">
        <v>1988</v>
      </c>
      <c r="F56" s="16">
        <v>2</v>
      </c>
      <c r="G56" s="16" t="s">
        <v>12</v>
      </c>
      <c r="H56" s="16" t="s">
        <v>38</v>
      </c>
      <c r="I56" s="16" t="s">
        <v>39</v>
      </c>
      <c r="J56" s="5">
        <v>5</v>
      </c>
      <c r="K56" s="5">
        <v>3</v>
      </c>
      <c r="L56" s="5">
        <f t="shared" si="1"/>
        <v>8</v>
      </c>
    </row>
    <row r="57" spans="1:12" x14ac:dyDescent="0.25">
      <c r="A57" s="5">
        <v>5</v>
      </c>
      <c r="B57" s="16" t="s">
        <v>149</v>
      </c>
      <c r="C57" s="5">
        <v>1993</v>
      </c>
      <c r="D57" s="5">
        <v>1993</v>
      </c>
      <c r="E57" s="5">
        <v>1993</v>
      </c>
      <c r="F57" s="16" t="s">
        <v>57</v>
      </c>
      <c r="G57" s="16" t="s">
        <v>12</v>
      </c>
      <c r="H57" s="16" t="s">
        <v>68</v>
      </c>
      <c r="I57" s="16" t="s">
        <v>69</v>
      </c>
      <c r="J57" s="5">
        <v>4</v>
      </c>
      <c r="K57" s="5">
        <v>5</v>
      </c>
      <c r="L57" s="5">
        <f t="shared" si="1"/>
        <v>9</v>
      </c>
    </row>
    <row r="58" spans="1:12" ht="45" x14ac:dyDescent="0.25">
      <c r="A58" s="5">
        <v>6</v>
      </c>
      <c r="B58" s="16" t="s">
        <v>130</v>
      </c>
      <c r="C58" s="5">
        <v>1997</v>
      </c>
      <c r="D58" s="5">
        <v>1997</v>
      </c>
      <c r="E58" s="5">
        <v>1997</v>
      </c>
      <c r="F58" s="16" t="s">
        <v>11</v>
      </c>
      <c r="G58" s="16" t="s">
        <v>12</v>
      </c>
      <c r="H58" s="16" t="s">
        <v>23</v>
      </c>
      <c r="I58" s="16" t="s">
        <v>24</v>
      </c>
      <c r="J58" s="5">
        <v>6</v>
      </c>
      <c r="K58" s="5">
        <v>6</v>
      </c>
      <c r="L58" s="5">
        <f t="shared" si="1"/>
        <v>12</v>
      </c>
    </row>
    <row r="59" spans="1:12" x14ac:dyDescent="0.25">
      <c r="A59" s="5">
        <v>7</v>
      </c>
      <c r="B59" s="16" t="s">
        <v>71</v>
      </c>
      <c r="C59" s="5">
        <v>1997</v>
      </c>
      <c r="D59" s="5">
        <v>1997</v>
      </c>
      <c r="E59" s="5">
        <v>1997</v>
      </c>
      <c r="F59" s="16">
        <v>1</v>
      </c>
      <c r="G59" s="16" t="s">
        <v>12</v>
      </c>
      <c r="H59" s="16" t="s">
        <v>68</v>
      </c>
      <c r="I59" s="16" t="s">
        <v>69</v>
      </c>
      <c r="J59" s="5">
        <v>7</v>
      </c>
      <c r="K59" s="5">
        <v>7</v>
      </c>
      <c r="L59" s="5">
        <f t="shared" si="1"/>
        <v>14</v>
      </c>
    </row>
    <row r="60" spans="1:12" ht="45" x14ac:dyDescent="0.25">
      <c r="A60" s="5">
        <v>8</v>
      </c>
      <c r="B60" s="16" t="s">
        <v>90</v>
      </c>
      <c r="C60" s="5">
        <v>1994</v>
      </c>
      <c r="D60" s="5">
        <v>1994</v>
      </c>
      <c r="E60" s="5">
        <v>1994</v>
      </c>
      <c r="F60" s="16" t="s">
        <v>11</v>
      </c>
      <c r="G60" s="16" t="s">
        <v>12</v>
      </c>
      <c r="H60" s="16" t="s">
        <v>23</v>
      </c>
      <c r="I60" s="16" t="s">
        <v>24</v>
      </c>
      <c r="J60" s="5">
        <v>11</v>
      </c>
      <c r="K60" s="5">
        <v>8</v>
      </c>
      <c r="L60" s="5">
        <f t="shared" si="1"/>
        <v>19</v>
      </c>
    </row>
    <row r="61" spans="1:12" ht="45" x14ac:dyDescent="0.25">
      <c r="A61" s="5">
        <v>9</v>
      </c>
      <c r="B61" s="16" t="s">
        <v>75</v>
      </c>
      <c r="C61" s="5">
        <v>1989</v>
      </c>
      <c r="D61" s="5">
        <v>1989</v>
      </c>
      <c r="E61" s="5">
        <v>1989</v>
      </c>
      <c r="F61" s="16" t="s">
        <v>11</v>
      </c>
      <c r="G61" s="16" t="s">
        <v>12</v>
      </c>
      <c r="H61" s="16" t="s">
        <v>76</v>
      </c>
      <c r="I61" s="16" t="s">
        <v>77</v>
      </c>
      <c r="J61" s="5">
        <v>8</v>
      </c>
      <c r="K61" s="5">
        <v>12</v>
      </c>
      <c r="L61" s="5">
        <f t="shared" si="1"/>
        <v>20</v>
      </c>
    </row>
    <row r="62" spans="1:12" ht="30" x14ac:dyDescent="0.25">
      <c r="A62" s="5">
        <v>10</v>
      </c>
      <c r="B62" s="16" t="s">
        <v>106</v>
      </c>
      <c r="C62" s="5">
        <v>1992</v>
      </c>
      <c r="D62" s="5">
        <v>1992</v>
      </c>
      <c r="E62" s="5">
        <v>1992</v>
      </c>
      <c r="F62" s="16" t="s">
        <v>11</v>
      </c>
      <c r="G62" s="16" t="s">
        <v>12</v>
      </c>
      <c r="H62" s="16" t="s">
        <v>13</v>
      </c>
      <c r="I62" s="16" t="s">
        <v>34</v>
      </c>
      <c r="J62" s="5">
        <v>12</v>
      </c>
      <c r="K62" s="5">
        <v>9</v>
      </c>
      <c r="L62" s="5">
        <f t="shared" si="1"/>
        <v>21</v>
      </c>
    </row>
    <row r="63" spans="1:12" ht="30" x14ac:dyDescent="0.25">
      <c r="A63" s="5">
        <v>11</v>
      </c>
      <c r="B63" s="16" t="s">
        <v>155</v>
      </c>
      <c r="C63" s="5">
        <v>1994</v>
      </c>
      <c r="D63" s="5">
        <v>1994</v>
      </c>
      <c r="E63" s="5">
        <v>1994</v>
      </c>
      <c r="F63" s="16" t="s">
        <v>11</v>
      </c>
      <c r="G63" s="16" t="s">
        <v>12</v>
      </c>
      <c r="H63" s="16" t="s">
        <v>13</v>
      </c>
      <c r="I63" s="16" t="s">
        <v>34</v>
      </c>
      <c r="J63" s="5">
        <v>10</v>
      </c>
      <c r="K63" s="5">
        <v>11</v>
      </c>
      <c r="L63" s="5">
        <f t="shared" si="1"/>
        <v>21</v>
      </c>
    </row>
    <row r="64" spans="1:12" ht="45" x14ac:dyDescent="0.25">
      <c r="A64" s="5">
        <v>12</v>
      </c>
      <c r="B64" s="16" t="s">
        <v>60</v>
      </c>
      <c r="C64" s="5">
        <v>2007</v>
      </c>
      <c r="D64" s="5">
        <v>2007</v>
      </c>
      <c r="E64" s="5">
        <v>2007</v>
      </c>
      <c r="F64" s="16" t="s">
        <v>22</v>
      </c>
      <c r="G64" s="16" t="s">
        <v>12</v>
      </c>
      <c r="H64" s="16" t="s">
        <v>61</v>
      </c>
      <c r="I64" s="16" t="s">
        <v>62</v>
      </c>
      <c r="J64" s="5">
        <v>13</v>
      </c>
      <c r="K64" s="5">
        <v>13</v>
      </c>
      <c r="L64" s="5">
        <f t="shared" si="1"/>
        <v>26</v>
      </c>
    </row>
    <row r="65" spans="1:12" ht="45" x14ac:dyDescent="0.25">
      <c r="A65" s="5">
        <v>13</v>
      </c>
      <c r="B65" s="16" t="s">
        <v>73</v>
      </c>
      <c r="C65" s="5">
        <v>2003</v>
      </c>
      <c r="D65" s="5">
        <v>2003</v>
      </c>
      <c r="E65" s="5">
        <v>2003</v>
      </c>
      <c r="F65" s="16" t="s">
        <v>11</v>
      </c>
      <c r="G65" s="16" t="s">
        <v>12</v>
      </c>
      <c r="H65" s="16" t="s">
        <v>28</v>
      </c>
      <c r="I65" s="16" t="s">
        <v>29</v>
      </c>
      <c r="J65" s="5">
        <v>14</v>
      </c>
      <c r="K65" s="5">
        <v>15</v>
      </c>
      <c r="L65" s="5">
        <f t="shared" si="1"/>
        <v>29</v>
      </c>
    </row>
    <row r="66" spans="1:12" ht="30" x14ac:dyDescent="0.25">
      <c r="A66" s="5">
        <v>14</v>
      </c>
      <c r="B66" s="16" t="s">
        <v>125</v>
      </c>
      <c r="C66" s="5">
        <v>2005</v>
      </c>
      <c r="D66" s="5">
        <v>2005</v>
      </c>
      <c r="E66" s="5">
        <v>2005</v>
      </c>
      <c r="F66" s="16" t="s">
        <v>11</v>
      </c>
      <c r="G66" s="16" t="s">
        <v>12</v>
      </c>
      <c r="H66" s="16" t="s">
        <v>68</v>
      </c>
      <c r="I66" s="16" t="s">
        <v>123</v>
      </c>
      <c r="J66" s="5">
        <v>16</v>
      </c>
      <c r="K66" s="5">
        <v>14</v>
      </c>
      <c r="L66" s="5">
        <f t="shared" si="1"/>
        <v>30</v>
      </c>
    </row>
    <row r="67" spans="1:12" ht="30" x14ac:dyDescent="0.25">
      <c r="A67" s="5">
        <v>15</v>
      </c>
      <c r="B67" s="16" t="s">
        <v>122</v>
      </c>
      <c r="C67" s="5">
        <v>2005</v>
      </c>
      <c r="D67" s="5">
        <v>2005</v>
      </c>
      <c r="E67" s="5">
        <v>2005</v>
      </c>
      <c r="F67" s="16" t="s">
        <v>11</v>
      </c>
      <c r="G67" s="16" t="s">
        <v>12</v>
      </c>
      <c r="H67" s="16" t="s">
        <v>68</v>
      </c>
      <c r="I67" s="16" t="s">
        <v>123</v>
      </c>
      <c r="J67" s="5">
        <v>15</v>
      </c>
      <c r="K67" s="5">
        <v>16</v>
      </c>
      <c r="L67" s="5">
        <f t="shared" si="1"/>
        <v>31</v>
      </c>
    </row>
    <row r="68" spans="1:12" ht="30" x14ac:dyDescent="0.25">
      <c r="A68" s="5">
        <v>16</v>
      </c>
      <c r="B68" s="16" t="s">
        <v>210</v>
      </c>
      <c r="C68" s="5">
        <v>2006</v>
      </c>
      <c r="D68" s="5">
        <v>2006</v>
      </c>
      <c r="E68" s="5">
        <v>2006</v>
      </c>
      <c r="F68" s="16" t="s">
        <v>11</v>
      </c>
      <c r="G68" s="16" t="s">
        <v>12</v>
      </c>
      <c r="H68" s="16" t="s">
        <v>68</v>
      </c>
      <c r="I68" s="16" t="s">
        <v>123</v>
      </c>
      <c r="J68" s="5">
        <v>17</v>
      </c>
      <c r="K68" s="5">
        <v>17</v>
      </c>
      <c r="L68" s="5">
        <f t="shared" si="1"/>
        <v>34</v>
      </c>
    </row>
    <row r="69" spans="1:12" ht="45" x14ac:dyDescent="0.25">
      <c r="A69" s="5">
        <v>17</v>
      </c>
      <c r="B69" s="16" t="s">
        <v>110</v>
      </c>
      <c r="C69" s="5">
        <v>1986</v>
      </c>
      <c r="D69" s="5">
        <v>1986</v>
      </c>
      <c r="E69" s="5">
        <v>1986</v>
      </c>
      <c r="F69" s="16">
        <v>1</v>
      </c>
      <c r="G69" s="16" t="s">
        <v>12</v>
      </c>
      <c r="H69" s="16" t="s">
        <v>76</v>
      </c>
      <c r="I69" s="16" t="s">
        <v>77</v>
      </c>
      <c r="J69" s="5">
        <v>9</v>
      </c>
      <c r="K69" s="5">
        <v>10000</v>
      </c>
      <c r="L69" s="5">
        <f t="shared" si="1"/>
        <v>10009</v>
      </c>
    </row>
    <row r="70" spans="1:12" x14ac:dyDescent="0.25">
      <c r="A70" s="5">
        <v>18</v>
      </c>
      <c r="B70" s="16" t="s">
        <v>87</v>
      </c>
      <c r="C70" s="5">
        <v>1951</v>
      </c>
      <c r="D70" s="5">
        <v>1951</v>
      </c>
      <c r="E70" s="5">
        <v>1951</v>
      </c>
      <c r="F70" s="16" t="s">
        <v>57</v>
      </c>
      <c r="G70" s="16" t="s">
        <v>12</v>
      </c>
      <c r="H70" s="16" t="s">
        <v>88</v>
      </c>
      <c r="I70" s="16"/>
      <c r="J70" s="5">
        <v>10000</v>
      </c>
      <c r="K70" s="5">
        <v>10</v>
      </c>
      <c r="L70" s="5">
        <f t="shared" si="1"/>
        <v>10010</v>
      </c>
    </row>
    <row r="71" spans="1:12" ht="18.75" x14ac:dyDescent="0.25">
      <c r="A71" s="35" t="s">
        <v>453</v>
      </c>
      <c r="B71" s="35"/>
      <c r="C71" s="35"/>
      <c r="D71" s="35"/>
      <c r="E71" s="35"/>
      <c r="F71" s="35"/>
      <c r="G71" s="35"/>
      <c r="H71" s="35"/>
      <c r="I71" s="35"/>
      <c r="J71" s="35"/>
    </row>
    <row r="72" spans="1:12" ht="60" x14ac:dyDescent="0.25">
      <c r="A72" s="30" t="s">
        <v>431</v>
      </c>
      <c r="B72" s="30" t="s">
        <v>1</v>
      </c>
      <c r="C72" s="30" t="s">
        <v>2</v>
      </c>
      <c r="D72" s="30" t="s">
        <v>249</v>
      </c>
      <c r="E72" s="30" t="s">
        <v>250</v>
      </c>
      <c r="F72" s="30" t="s">
        <v>3</v>
      </c>
      <c r="G72" s="30" t="s">
        <v>4</v>
      </c>
      <c r="H72" s="30" t="s">
        <v>5</v>
      </c>
      <c r="I72" s="30" t="s">
        <v>6</v>
      </c>
      <c r="J72" s="30" t="s">
        <v>487</v>
      </c>
      <c r="K72" s="30" t="s">
        <v>488</v>
      </c>
      <c r="L72" s="30" t="s">
        <v>489</v>
      </c>
    </row>
    <row r="73" spans="1:12" x14ac:dyDescent="0.25">
      <c r="A73" s="31">
        <v>1</v>
      </c>
      <c r="B73" s="32" t="s">
        <v>200</v>
      </c>
      <c r="C73" s="31">
        <v>1991</v>
      </c>
      <c r="D73" s="31">
        <v>1991</v>
      </c>
      <c r="E73" s="31">
        <v>1991</v>
      </c>
      <c r="F73" s="32" t="s">
        <v>32</v>
      </c>
      <c r="G73" s="32" t="s">
        <v>12</v>
      </c>
      <c r="H73" s="32" t="s">
        <v>68</v>
      </c>
      <c r="I73" s="32" t="s">
        <v>69</v>
      </c>
      <c r="J73" s="31">
        <v>1</v>
      </c>
      <c r="K73" s="31">
        <v>1</v>
      </c>
      <c r="L73" s="31">
        <f t="shared" ref="L73:L81" si="2">J73+K73</f>
        <v>2</v>
      </c>
    </row>
    <row r="74" spans="1:12" x14ac:dyDescent="0.25">
      <c r="A74" s="5">
        <v>2</v>
      </c>
      <c r="B74" s="16" t="s">
        <v>67</v>
      </c>
      <c r="C74" s="5">
        <v>1995</v>
      </c>
      <c r="D74" s="5">
        <v>1995</v>
      </c>
      <c r="E74" s="5">
        <v>1995</v>
      </c>
      <c r="F74" s="16" t="s">
        <v>57</v>
      </c>
      <c r="G74" s="16" t="s">
        <v>12</v>
      </c>
      <c r="H74" s="16" t="s">
        <v>68</v>
      </c>
      <c r="I74" s="16" t="s">
        <v>69</v>
      </c>
      <c r="J74" s="5">
        <v>2</v>
      </c>
      <c r="K74" s="5">
        <v>2</v>
      </c>
      <c r="L74" s="5">
        <f t="shared" si="2"/>
        <v>4</v>
      </c>
    </row>
    <row r="75" spans="1:12" ht="75" x14ac:dyDescent="0.25">
      <c r="A75" s="5">
        <v>3</v>
      </c>
      <c r="B75" s="16" t="s">
        <v>132</v>
      </c>
      <c r="C75" s="5">
        <v>2000</v>
      </c>
      <c r="D75" s="5">
        <v>2000</v>
      </c>
      <c r="E75" s="5">
        <v>2000</v>
      </c>
      <c r="F75" s="16" t="s">
        <v>57</v>
      </c>
      <c r="G75" s="16" t="s">
        <v>133</v>
      </c>
      <c r="H75" s="16" t="s">
        <v>134</v>
      </c>
      <c r="I75" s="16" t="s">
        <v>135</v>
      </c>
      <c r="J75" s="5">
        <v>3</v>
      </c>
      <c r="K75" s="5">
        <v>4</v>
      </c>
      <c r="L75" s="5">
        <f t="shared" si="2"/>
        <v>7</v>
      </c>
    </row>
    <row r="76" spans="1:12" ht="30" x14ac:dyDescent="0.25">
      <c r="A76" s="5">
        <v>4</v>
      </c>
      <c r="B76" s="16" t="s">
        <v>96</v>
      </c>
      <c r="C76" s="5">
        <v>2000</v>
      </c>
      <c r="D76" s="5">
        <v>2000</v>
      </c>
      <c r="E76" s="5">
        <v>2000</v>
      </c>
      <c r="F76" s="16">
        <v>1</v>
      </c>
      <c r="G76" s="16" t="s">
        <v>12</v>
      </c>
      <c r="H76" s="16" t="s">
        <v>68</v>
      </c>
      <c r="I76" s="16" t="s">
        <v>97</v>
      </c>
      <c r="J76" s="5">
        <v>5</v>
      </c>
      <c r="K76" s="5">
        <v>3</v>
      </c>
      <c r="L76" s="5">
        <f t="shared" si="2"/>
        <v>8</v>
      </c>
    </row>
    <row r="77" spans="1:12" ht="105" x14ac:dyDescent="0.25">
      <c r="A77" s="5">
        <v>5</v>
      </c>
      <c r="B77" s="16" t="s">
        <v>181</v>
      </c>
      <c r="C77" s="5">
        <v>2000</v>
      </c>
      <c r="D77" s="5">
        <v>2000</v>
      </c>
      <c r="E77" s="5">
        <v>2000</v>
      </c>
      <c r="F77" s="16" t="s">
        <v>57</v>
      </c>
      <c r="G77" s="16" t="s">
        <v>133</v>
      </c>
      <c r="H77" s="16" t="s">
        <v>182</v>
      </c>
      <c r="I77" s="16" t="s">
        <v>183</v>
      </c>
      <c r="J77" s="5">
        <v>4</v>
      </c>
      <c r="K77" s="5">
        <v>5</v>
      </c>
      <c r="L77" s="5">
        <f t="shared" si="2"/>
        <v>9</v>
      </c>
    </row>
    <row r="78" spans="1:12" ht="30" x14ac:dyDescent="0.25">
      <c r="A78" s="5">
        <v>6</v>
      </c>
      <c r="B78" s="16" t="s">
        <v>79</v>
      </c>
      <c r="C78" s="5">
        <v>1988</v>
      </c>
      <c r="D78" s="5">
        <v>1988</v>
      </c>
      <c r="E78" s="5">
        <v>1988</v>
      </c>
      <c r="F78" s="16">
        <v>2</v>
      </c>
      <c r="G78" s="16" t="s">
        <v>12</v>
      </c>
      <c r="H78" s="16" t="s">
        <v>38</v>
      </c>
      <c r="I78" s="16" t="s">
        <v>39</v>
      </c>
      <c r="J78" s="5">
        <v>8</v>
      </c>
      <c r="K78" s="5">
        <v>6</v>
      </c>
      <c r="L78" s="5">
        <f t="shared" si="2"/>
        <v>14</v>
      </c>
    </row>
    <row r="79" spans="1:12" x14ac:dyDescent="0.25">
      <c r="A79" s="5">
        <v>7</v>
      </c>
      <c r="B79" s="16" t="s">
        <v>168</v>
      </c>
      <c r="C79" s="5">
        <v>2004</v>
      </c>
      <c r="D79" s="5">
        <v>2004</v>
      </c>
      <c r="E79" s="5">
        <v>2004</v>
      </c>
      <c r="F79" s="16">
        <v>2</v>
      </c>
      <c r="G79" s="16" t="s">
        <v>12</v>
      </c>
      <c r="H79" s="16" t="s">
        <v>68</v>
      </c>
      <c r="I79" s="16" t="s">
        <v>169</v>
      </c>
      <c r="J79" s="5">
        <v>7</v>
      </c>
      <c r="K79" s="5">
        <v>7</v>
      </c>
      <c r="L79" s="5">
        <f t="shared" si="2"/>
        <v>14</v>
      </c>
    </row>
    <row r="80" spans="1:12" x14ac:dyDescent="0.25">
      <c r="A80" s="5">
        <v>8</v>
      </c>
      <c r="B80" s="16" t="s">
        <v>188</v>
      </c>
      <c r="C80" s="5">
        <v>1952</v>
      </c>
      <c r="D80" s="5">
        <v>1952</v>
      </c>
      <c r="E80" s="5">
        <v>1952</v>
      </c>
      <c r="F80" s="16" t="s">
        <v>57</v>
      </c>
      <c r="G80" s="16" t="s">
        <v>12</v>
      </c>
      <c r="H80" s="16" t="s">
        <v>13</v>
      </c>
      <c r="I80" s="16" t="s">
        <v>13</v>
      </c>
      <c r="J80" s="5">
        <v>9</v>
      </c>
      <c r="K80" s="5">
        <v>8</v>
      </c>
      <c r="L80" s="5">
        <f t="shared" si="2"/>
        <v>17</v>
      </c>
    </row>
    <row r="81" spans="1:12" ht="30" x14ac:dyDescent="0.25">
      <c r="A81" s="5">
        <v>9</v>
      </c>
      <c r="B81" s="16" t="s">
        <v>117</v>
      </c>
      <c r="C81" s="5">
        <v>2000</v>
      </c>
      <c r="D81" s="5">
        <v>2000</v>
      </c>
      <c r="E81" s="5">
        <v>2000</v>
      </c>
      <c r="F81" s="16" t="s">
        <v>57</v>
      </c>
      <c r="G81" s="16" t="s">
        <v>12</v>
      </c>
      <c r="H81" s="16" t="s">
        <v>68</v>
      </c>
      <c r="I81" s="16" t="s">
        <v>97</v>
      </c>
      <c r="J81" s="5">
        <v>6</v>
      </c>
      <c r="K81" s="5">
        <v>10000</v>
      </c>
      <c r="L81" s="5">
        <f t="shared" si="2"/>
        <v>10006</v>
      </c>
    </row>
    <row r="82" spans="1:12" ht="18.75" x14ac:dyDescent="0.25">
      <c r="A82" s="35" t="s">
        <v>454</v>
      </c>
      <c r="B82" s="35"/>
      <c r="C82" s="35"/>
      <c r="D82" s="35"/>
      <c r="E82" s="35"/>
      <c r="F82" s="35"/>
      <c r="G82" s="35"/>
      <c r="H82" s="35"/>
      <c r="I82" s="35"/>
      <c r="J82" s="35"/>
    </row>
    <row r="83" spans="1:12" ht="60" x14ac:dyDescent="0.25">
      <c r="A83" s="30" t="s">
        <v>431</v>
      </c>
      <c r="B83" s="30" t="s">
        <v>1</v>
      </c>
      <c r="C83" s="30" t="s">
        <v>2</v>
      </c>
      <c r="D83" s="30" t="s">
        <v>249</v>
      </c>
      <c r="E83" s="30" t="s">
        <v>250</v>
      </c>
      <c r="F83" s="30" t="s">
        <v>3</v>
      </c>
      <c r="G83" s="30" t="s">
        <v>4</v>
      </c>
      <c r="H83" s="30" t="s">
        <v>5</v>
      </c>
      <c r="I83" s="30" t="s">
        <v>6</v>
      </c>
      <c r="J83" s="30" t="s">
        <v>487</v>
      </c>
      <c r="K83" s="30" t="s">
        <v>488</v>
      </c>
      <c r="L83" s="30" t="s">
        <v>489</v>
      </c>
    </row>
    <row r="84" spans="1:12" ht="60" x14ac:dyDescent="0.25">
      <c r="A84" s="31">
        <v>1</v>
      </c>
      <c r="B84" s="32" t="s">
        <v>137</v>
      </c>
      <c r="C84" s="31">
        <v>1999</v>
      </c>
      <c r="D84" s="31">
        <v>1999</v>
      </c>
      <c r="E84" s="31">
        <v>1999</v>
      </c>
      <c r="F84" s="32" t="s">
        <v>57</v>
      </c>
      <c r="G84" s="32" t="s">
        <v>12</v>
      </c>
      <c r="H84" s="32" t="s">
        <v>138</v>
      </c>
      <c r="I84" s="32" t="s">
        <v>139</v>
      </c>
      <c r="J84" s="31">
        <v>1</v>
      </c>
      <c r="K84" s="31">
        <v>1</v>
      </c>
      <c r="L84" s="31">
        <f t="shared" ref="L84:L85" si="3">J84+K84</f>
        <v>2</v>
      </c>
    </row>
    <row r="85" spans="1:12" ht="30" x14ac:dyDescent="0.25">
      <c r="A85" s="5">
        <v>2</v>
      </c>
      <c r="B85" s="16" t="s">
        <v>44</v>
      </c>
      <c r="C85" s="5">
        <v>1973</v>
      </c>
      <c r="D85" s="5">
        <v>1973</v>
      </c>
      <c r="E85" s="5">
        <v>1973</v>
      </c>
      <c r="F85" s="16" t="s">
        <v>11</v>
      </c>
      <c r="G85" s="16" t="s">
        <v>12</v>
      </c>
      <c r="H85" s="16" t="s">
        <v>45</v>
      </c>
      <c r="I85" s="16" t="s">
        <v>46</v>
      </c>
      <c r="J85" s="5">
        <v>2</v>
      </c>
      <c r="K85" s="5">
        <v>2</v>
      </c>
      <c r="L85" s="5">
        <f t="shared" si="3"/>
        <v>4</v>
      </c>
    </row>
    <row r="86" spans="1:12" ht="18.75" x14ac:dyDescent="0.25">
      <c r="A86" s="35" t="s">
        <v>455</v>
      </c>
      <c r="B86" s="35"/>
      <c r="C86" s="35"/>
      <c r="D86" s="35"/>
      <c r="E86" s="35"/>
      <c r="F86" s="35"/>
      <c r="G86" s="35"/>
      <c r="H86" s="35"/>
      <c r="I86" s="35"/>
      <c r="J86" s="35"/>
    </row>
    <row r="87" spans="1:12" ht="60" x14ac:dyDescent="0.25">
      <c r="A87" s="30" t="s">
        <v>431</v>
      </c>
      <c r="B87" s="30" t="s">
        <v>1</v>
      </c>
      <c r="C87" s="30" t="s">
        <v>2</v>
      </c>
      <c r="D87" s="30" t="s">
        <v>249</v>
      </c>
      <c r="E87" s="30" t="s">
        <v>250</v>
      </c>
      <c r="F87" s="30" t="s">
        <v>3</v>
      </c>
      <c r="G87" s="30" t="s">
        <v>4</v>
      </c>
      <c r="H87" s="30" t="s">
        <v>5</v>
      </c>
      <c r="I87" s="30" t="s">
        <v>6</v>
      </c>
      <c r="J87" s="30" t="s">
        <v>487</v>
      </c>
      <c r="K87" s="30" t="s">
        <v>488</v>
      </c>
      <c r="L87" s="30" t="s">
        <v>489</v>
      </c>
    </row>
    <row r="88" spans="1:12" ht="30" x14ac:dyDescent="0.25">
      <c r="A88" s="31">
        <v>1</v>
      </c>
      <c r="B88" s="32" t="s">
        <v>456</v>
      </c>
      <c r="C88" s="36" t="s">
        <v>457</v>
      </c>
      <c r="D88" s="31">
        <v>1992</v>
      </c>
      <c r="E88" s="31">
        <v>1988</v>
      </c>
      <c r="F88" s="32" t="s">
        <v>447</v>
      </c>
      <c r="G88" s="32" t="s">
        <v>12</v>
      </c>
      <c r="H88" s="32" t="s">
        <v>38</v>
      </c>
      <c r="I88" s="32" t="s">
        <v>39</v>
      </c>
      <c r="J88" s="31">
        <v>1</v>
      </c>
      <c r="K88" s="31">
        <v>1</v>
      </c>
      <c r="L88" s="31">
        <f t="shared" ref="L88:L90" si="4">J88+K88</f>
        <v>2</v>
      </c>
    </row>
    <row r="89" spans="1:12" ht="45" x14ac:dyDescent="0.25">
      <c r="A89" s="5">
        <v>2</v>
      </c>
      <c r="B89" s="16" t="s">
        <v>458</v>
      </c>
      <c r="C89" s="37" t="s">
        <v>459</v>
      </c>
      <c r="D89" s="5">
        <v>1970</v>
      </c>
      <c r="E89" s="5">
        <v>1963</v>
      </c>
      <c r="F89" s="16" t="s">
        <v>460</v>
      </c>
      <c r="G89" s="16" t="s">
        <v>12</v>
      </c>
      <c r="H89" s="16" t="s">
        <v>33</v>
      </c>
      <c r="I89" s="16" t="s">
        <v>390</v>
      </c>
      <c r="J89" s="5">
        <v>2</v>
      </c>
      <c r="K89" s="5">
        <v>2</v>
      </c>
      <c r="L89" s="5">
        <f t="shared" si="4"/>
        <v>4</v>
      </c>
    </row>
    <row r="90" spans="1:12" ht="90" x14ac:dyDescent="0.25">
      <c r="A90" s="5">
        <v>3</v>
      </c>
      <c r="B90" s="16" t="s">
        <v>461</v>
      </c>
      <c r="C90" s="37" t="s">
        <v>462</v>
      </c>
      <c r="D90" s="5">
        <v>1998</v>
      </c>
      <c r="E90" s="5">
        <v>1994</v>
      </c>
      <c r="F90" s="16" t="s">
        <v>463</v>
      </c>
      <c r="G90" s="16" t="s">
        <v>12</v>
      </c>
      <c r="H90" s="16" t="s">
        <v>395</v>
      </c>
      <c r="I90" s="16" t="s">
        <v>18</v>
      </c>
      <c r="J90" s="5">
        <v>3</v>
      </c>
      <c r="K90" s="5">
        <v>10000</v>
      </c>
      <c r="L90" s="5">
        <f t="shared" si="4"/>
        <v>10003</v>
      </c>
    </row>
    <row r="91" spans="1:12" ht="18.75" x14ac:dyDescent="0.25">
      <c r="A91" s="35" t="s">
        <v>464</v>
      </c>
      <c r="B91" s="35"/>
      <c r="C91" s="35"/>
      <c r="D91" s="35"/>
      <c r="E91" s="35"/>
      <c r="F91" s="35"/>
      <c r="G91" s="35"/>
      <c r="H91" s="35"/>
      <c r="I91" s="35"/>
      <c r="J91" s="35"/>
    </row>
    <row r="92" spans="1:12" ht="60" x14ac:dyDescent="0.25">
      <c r="A92" s="30" t="s">
        <v>431</v>
      </c>
      <c r="B92" s="30" t="s">
        <v>1</v>
      </c>
      <c r="C92" s="30" t="s">
        <v>2</v>
      </c>
      <c r="D92" s="30" t="s">
        <v>249</v>
      </c>
      <c r="E92" s="30" t="s">
        <v>250</v>
      </c>
      <c r="F92" s="30" t="s">
        <v>3</v>
      </c>
      <c r="G92" s="30" t="s">
        <v>4</v>
      </c>
      <c r="H92" s="30" t="s">
        <v>5</v>
      </c>
      <c r="I92" s="30" t="s">
        <v>6</v>
      </c>
      <c r="J92" s="30" t="s">
        <v>487</v>
      </c>
      <c r="K92" s="30" t="s">
        <v>488</v>
      </c>
      <c r="L92" s="30" t="s">
        <v>489</v>
      </c>
    </row>
    <row r="93" spans="1:12" ht="30" x14ac:dyDescent="0.25">
      <c r="A93" s="31">
        <v>1</v>
      </c>
      <c r="B93" s="32" t="s">
        <v>465</v>
      </c>
      <c r="C93" s="36" t="s">
        <v>466</v>
      </c>
      <c r="D93" s="31">
        <v>1963</v>
      </c>
      <c r="E93" s="31">
        <v>1955</v>
      </c>
      <c r="F93" s="32" t="s">
        <v>463</v>
      </c>
      <c r="G93" s="32" t="s">
        <v>12</v>
      </c>
      <c r="H93" s="32" t="s">
        <v>13</v>
      </c>
      <c r="I93" s="32"/>
      <c r="J93" s="31">
        <v>1</v>
      </c>
      <c r="K93" s="31">
        <v>1</v>
      </c>
      <c r="L93" s="31">
        <f>J93+K93</f>
        <v>2</v>
      </c>
    </row>
    <row r="94" spans="1:12" ht="18.75" x14ac:dyDescent="0.25">
      <c r="A94" s="35" t="s">
        <v>467</v>
      </c>
      <c r="B94" s="35"/>
      <c r="C94" s="35"/>
      <c r="D94" s="35"/>
      <c r="E94" s="35"/>
      <c r="F94" s="35"/>
      <c r="G94" s="35"/>
      <c r="H94" s="35"/>
      <c r="I94" s="35"/>
      <c r="J94" s="35"/>
    </row>
    <row r="95" spans="1:12" ht="60" x14ac:dyDescent="0.25">
      <c r="A95" s="30" t="s">
        <v>431</v>
      </c>
      <c r="B95" s="30" t="s">
        <v>1</v>
      </c>
      <c r="C95" s="30" t="s">
        <v>2</v>
      </c>
      <c r="D95" s="30" t="s">
        <v>249</v>
      </c>
      <c r="E95" s="30" t="s">
        <v>250</v>
      </c>
      <c r="F95" s="30" t="s">
        <v>3</v>
      </c>
      <c r="G95" s="30" t="s">
        <v>4</v>
      </c>
      <c r="H95" s="30" t="s">
        <v>5</v>
      </c>
      <c r="I95" s="30" t="s">
        <v>6</v>
      </c>
      <c r="J95" s="30" t="s">
        <v>487</v>
      </c>
      <c r="K95" s="30" t="s">
        <v>488</v>
      </c>
      <c r="L95" s="30" t="s">
        <v>489</v>
      </c>
    </row>
    <row r="96" spans="1:12" ht="75" x14ac:dyDescent="0.25">
      <c r="A96" s="31">
        <v>1</v>
      </c>
      <c r="B96" s="32" t="s">
        <v>468</v>
      </c>
      <c r="C96" s="36" t="s">
        <v>469</v>
      </c>
      <c r="D96" s="31">
        <v>1999</v>
      </c>
      <c r="E96" s="31">
        <v>1991</v>
      </c>
      <c r="F96" s="32" t="s">
        <v>470</v>
      </c>
      <c r="G96" s="32" t="s">
        <v>12</v>
      </c>
      <c r="H96" s="32" t="s">
        <v>423</v>
      </c>
      <c r="I96" s="32" t="s">
        <v>424</v>
      </c>
      <c r="J96" s="31">
        <v>1</v>
      </c>
      <c r="K96" s="31">
        <v>1</v>
      </c>
      <c r="L96" s="31">
        <f t="shared" ref="L96:L99" si="5">J96+K96</f>
        <v>2</v>
      </c>
    </row>
    <row r="97" spans="1:12" ht="45" x14ac:dyDescent="0.25">
      <c r="A97" s="5">
        <v>2</v>
      </c>
      <c r="B97" s="16" t="s">
        <v>471</v>
      </c>
      <c r="C97" s="37" t="s">
        <v>472</v>
      </c>
      <c r="D97" s="5">
        <v>2000</v>
      </c>
      <c r="E97" s="5">
        <v>1993</v>
      </c>
      <c r="F97" s="16" t="s">
        <v>473</v>
      </c>
      <c r="G97" s="16" t="s">
        <v>12</v>
      </c>
      <c r="H97" s="16" t="s">
        <v>68</v>
      </c>
      <c r="I97" s="16" t="s">
        <v>342</v>
      </c>
      <c r="J97" s="5">
        <v>2</v>
      </c>
      <c r="K97" s="5">
        <v>2</v>
      </c>
      <c r="L97" s="5">
        <f t="shared" si="5"/>
        <v>4</v>
      </c>
    </row>
    <row r="98" spans="1:12" ht="75" x14ac:dyDescent="0.25">
      <c r="A98" s="5">
        <v>3</v>
      </c>
      <c r="B98" s="16" t="s">
        <v>476</v>
      </c>
      <c r="C98" s="37" t="s">
        <v>477</v>
      </c>
      <c r="D98" s="5">
        <v>2007</v>
      </c>
      <c r="E98" s="5">
        <v>2002</v>
      </c>
      <c r="F98" s="16" t="s">
        <v>478</v>
      </c>
      <c r="G98" s="16" t="s">
        <v>12</v>
      </c>
      <c r="H98" s="16" t="s">
        <v>405</v>
      </c>
      <c r="I98" s="16" t="s">
        <v>406</v>
      </c>
      <c r="J98" s="5">
        <v>4</v>
      </c>
      <c r="K98" s="5">
        <v>3</v>
      </c>
      <c r="L98" s="5">
        <f t="shared" si="5"/>
        <v>7</v>
      </c>
    </row>
    <row r="99" spans="1:12" ht="45" x14ac:dyDescent="0.25">
      <c r="A99" s="5">
        <v>4</v>
      </c>
      <c r="B99" s="16" t="s">
        <v>474</v>
      </c>
      <c r="C99" s="37" t="s">
        <v>462</v>
      </c>
      <c r="D99" s="5">
        <v>1998</v>
      </c>
      <c r="E99" s="5">
        <v>1994</v>
      </c>
      <c r="F99" s="16" t="s">
        <v>475</v>
      </c>
      <c r="G99" s="16" t="s">
        <v>12</v>
      </c>
      <c r="H99" s="16" t="s">
        <v>23</v>
      </c>
      <c r="I99" s="16" t="s">
        <v>24</v>
      </c>
      <c r="J99" s="5">
        <v>3</v>
      </c>
      <c r="K99" s="5">
        <v>4</v>
      </c>
      <c r="L99" s="5">
        <f t="shared" si="5"/>
        <v>7</v>
      </c>
    </row>
  </sheetData>
  <mergeCells count="14">
    <mergeCell ref="A91:J91"/>
    <mergeCell ref="A94:J94"/>
    <mergeCell ref="A6:J6"/>
    <mergeCell ref="A48:J48"/>
    <mergeCell ref="A51:J51"/>
    <mergeCell ref="A71:J71"/>
    <mergeCell ref="A82:J82"/>
    <mergeCell ref="A86:J8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18" t="s">
        <v>425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8.75" x14ac:dyDescent="0.2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x14ac:dyDescent="0.25">
      <c r="A3" s="21" t="s">
        <v>427</v>
      </c>
      <c r="B3" s="21"/>
      <c r="C3" s="22" t="s">
        <v>428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21" x14ac:dyDescent="0.25">
      <c r="A4" s="23" t="s">
        <v>484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23.25" x14ac:dyDescent="0.25">
      <c r="A5" s="24" t="s">
        <v>482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7" spans="1:31" ht="18.75" x14ac:dyDescent="0.25">
      <c r="A7" s="20" t="s">
        <v>432</v>
      </c>
      <c r="B7" s="20"/>
      <c r="C7" s="20"/>
      <c r="D7" s="20"/>
      <c r="E7" s="20"/>
      <c r="F7" s="20"/>
      <c r="G7" s="20"/>
      <c r="H7" s="20"/>
      <c r="I7" s="20"/>
      <c r="J7" s="20"/>
    </row>
    <row r="8" spans="1:31" x14ac:dyDescent="0.25">
      <c r="A8" s="25" t="s">
        <v>431</v>
      </c>
      <c r="B8" s="25" t="s">
        <v>1</v>
      </c>
      <c r="C8" s="25" t="s">
        <v>2</v>
      </c>
      <c r="D8" s="25" t="s">
        <v>249</v>
      </c>
      <c r="E8" s="25" t="s">
        <v>250</v>
      </c>
      <c r="F8" s="25" t="s">
        <v>3</v>
      </c>
      <c r="G8" s="25" t="s">
        <v>4</v>
      </c>
      <c r="H8" s="25" t="s">
        <v>5</v>
      </c>
      <c r="I8" s="25" t="s">
        <v>6</v>
      </c>
      <c r="J8" s="25">
        <v>1</v>
      </c>
      <c r="K8" s="25">
        <v>2</v>
      </c>
      <c r="L8" s="25">
        <v>3</v>
      </c>
      <c r="M8" s="25">
        <v>4</v>
      </c>
      <c r="N8" s="25">
        <v>5</v>
      </c>
      <c r="O8" s="25">
        <v>6</v>
      </c>
      <c r="P8" s="25">
        <v>7</v>
      </c>
      <c r="Q8" s="25">
        <v>8</v>
      </c>
      <c r="R8" s="25">
        <v>9</v>
      </c>
      <c r="S8" s="25">
        <v>10</v>
      </c>
      <c r="T8" s="25">
        <v>11</v>
      </c>
      <c r="U8" s="25">
        <v>12</v>
      </c>
      <c r="V8" s="25">
        <v>13</v>
      </c>
      <c r="W8" s="25">
        <v>14</v>
      </c>
      <c r="X8" s="25">
        <v>15</v>
      </c>
      <c r="Y8" s="25">
        <v>16</v>
      </c>
      <c r="Z8" s="25">
        <v>17</v>
      </c>
      <c r="AA8" s="25">
        <v>18</v>
      </c>
      <c r="AB8" s="25" t="s">
        <v>434</v>
      </c>
      <c r="AC8" s="25" t="s">
        <v>435</v>
      </c>
      <c r="AD8" s="25" t="s">
        <v>436</v>
      </c>
      <c r="AE8" s="25" t="s">
        <v>439</v>
      </c>
    </row>
    <row r="9" spans="1:3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ht="30" x14ac:dyDescent="0.25">
      <c r="A10" s="31">
        <v>1</v>
      </c>
      <c r="B10" s="32" t="s">
        <v>229</v>
      </c>
      <c r="C10" s="32">
        <v>1994</v>
      </c>
      <c r="D10" s="32">
        <v>1994</v>
      </c>
      <c r="E10" s="32">
        <v>1994</v>
      </c>
      <c r="F10" s="32" t="s">
        <v>32</v>
      </c>
      <c r="G10" s="32" t="s">
        <v>12</v>
      </c>
      <c r="H10" s="32" t="s">
        <v>230</v>
      </c>
      <c r="I10" s="32" t="s">
        <v>51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2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3">
        <v>91.5</v>
      </c>
      <c r="AC10" s="31">
        <f t="shared" ref="AC10:AC57" si="0">SUM(J10:AA10)</f>
        <v>2</v>
      </c>
      <c r="AD10" s="33">
        <f t="shared" ref="AD10:AD57" si="1">AB10+AC10</f>
        <v>93.5</v>
      </c>
      <c r="AE10" s="33">
        <f t="shared" ref="AE10:AE57" si="2">IF( AND(ISNUMBER(AD$10),ISNUMBER(AD10)),(AD10-AD$10)/AD$10*100,"")</f>
        <v>0</v>
      </c>
    </row>
    <row r="11" spans="1:31" ht="60" x14ac:dyDescent="0.25">
      <c r="A11" s="5">
        <v>2</v>
      </c>
      <c r="B11" s="16" t="s">
        <v>99</v>
      </c>
      <c r="C11" s="16">
        <v>1997</v>
      </c>
      <c r="D11" s="16">
        <v>1997</v>
      </c>
      <c r="E11" s="16">
        <v>1997</v>
      </c>
      <c r="F11" s="16" t="s">
        <v>32</v>
      </c>
      <c r="G11" s="16" t="s">
        <v>12</v>
      </c>
      <c r="H11" s="16" t="s">
        <v>100</v>
      </c>
      <c r="I11" s="16" t="s">
        <v>101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34">
        <v>94.910003662109375</v>
      </c>
      <c r="AC11" s="5">
        <f t="shared" si="0"/>
        <v>2</v>
      </c>
      <c r="AD11" s="34">
        <f t="shared" si="1"/>
        <v>96.910003662109375</v>
      </c>
      <c r="AE11" s="34">
        <f t="shared" si="2"/>
        <v>3.6470627402239302</v>
      </c>
    </row>
    <row r="12" spans="1:31" ht="45" x14ac:dyDescent="0.25">
      <c r="A12" s="5">
        <v>3</v>
      </c>
      <c r="B12" s="16" t="s">
        <v>179</v>
      </c>
      <c r="C12" s="16">
        <v>2000</v>
      </c>
      <c r="D12" s="16">
        <v>2000</v>
      </c>
      <c r="E12" s="16">
        <v>2000</v>
      </c>
      <c r="F12" s="16" t="s">
        <v>57</v>
      </c>
      <c r="G12" s="16" t="s">
        <v>12</v>
      </c>
      <c r="H12" s="16" t="s">
        <v>54</v>
      </c>
      <c r="I12" s="16" t="s">
        <v>147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34">
        <v>98.470001220703125</v>
      </c>
      <c r="AC12" s="5">
        <f t="shared" si="0"/>
        <v>0</v>
      </c>
      <c r="AD12" s="34">
        <f t="shared" si="1"/>
        <v>98.470001220703125</v>
      </c>
      <c r="AE12" s="34">
        <f t="shared" si="2"/>
        <v>5.3155093269552136</v>
      </c>
    </row>
    <row r="13" spans="1:31" ht="45" x14ac:dyDescent="0.25">
      <c r="A13" s="5">
        <v>4</v>
      </c>
      <c r="B13" s="16" t="s">
        <v>226</v>
      </c>
      <c r="C13" s="16">
        <v>1983</v>
      </c>
      <c r="D13" s="16">
        <v>1983</v>
      </c>
      <c r="E13" s="16">
        <v>1983</v>
      </c>
      <c r="F13" s="16" t="s">
        <v>32</v>
      </c>
      <c r="G13" s="16" t="s">
        <v>12</v>
      </c>
      <c r="H13" s="16" t="s">
        <v>76</v>
      </c>
      <c r="I13" s="16" t="s">
        <v>227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34">
        <v>99.080001831054687</v>
      </c>
      <c r="AC13" s="5">
        <f t="shared" si="0"/>
        <v>0</v>
      </c>
      <c r="AD13" s="34">
        <f t="shared" si="1"/>
        <v>99.080001831054687</v>
      </c>
      <c r="AE13" s="34">
        <f t="shared" si="2"/>
        <v>5.9679163968499331</v>
      </c>
    </row>
    <row r="14" spans="1:31" ht="45" x14ac:dyDescent="0.25">
      <c r="A14" s="5">
        <v>5</v>
      </c>
      <c r="B14" s="16" t="s">
        <v>190</v>
      </c>
      <c r="C14" s="16">
        <v>2000</v>
      </c>
      <c r="D14" s="16">
        <v>2000</v>
      </c>
      <c r="E14" s="16">
        <v>2000</v>
      </c>
      <c r="F14" s="16" t="s">
        <v>57</v>
      </c>
      <c r="G14" s="16" t="s">
        <v>12</v>
      </c>
      <c r="H14" s="16" t="s">
        <v>54</v>
      </c>
      <c r="I14" s="16" t="s">
        <v>147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34">
        <v>103.62000274658203</v>
      </c>
      <c r="AC14" s="5">
        <f t="shared" si="0"/>
        <v>0</v>
      </c>
      <c r="AD14" s="34">
        <f t="shared" si="1"/>
        <v>103.62000274658203</v>
      </c>
      <c r="AE14" s="34">
        <f t="shared" si="2"/>
        <v>10.823532349285594</v>
      </c>
    </row>
    <row r="15" spans="1:31" ht="45" x14ac:dyDescent="0.25">
      <c r="A15" s="5">
        <v>6</v>
      </c>
      <c r="B15" s="16" t="s">
        <v>185</v>
      </c>
      <c r="C15" s="16">
        <v>1976</v>
      </c>
      <c r="D15" s="16">
        <v>1976</v>
      </c>
      <c r="E15" s="16">
        <v>1976</v>
      </c>
      <c r="F15" s="16">
        <v>1</v>
      </c>
      <c r="G15" s="16" t="s">
        <v>12</v>
      </c>
      <c r="H15" s="16" t="s">
        <v>76</v>
      </c>
      <c r="I15" s="16" t="s">
        <v>186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34">
        <v>108.02999877929687</v>
      </c>
      <c r="AC15" s="5">
        <f t="shared" si="0"/>
        <v>0</v>
      </c>
      <c r="AD15" s="34">
        <f t="shared" si="1"/>
        <v>108.02999877929687</v>
      </c>
      <c r="AE15" s="34">
        <f t="shared" si="2"/>
        <v>15.540105646306818</v>
      </c>
    </row>
    <row r="16" spans="1:31" ht="30" x14ac:dyDescent="0.25">
      <c r="A16" s="5">
        <v>7</v>
      </c>
      <c r="B16" s="16" t="s">
        <v>48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12</v>
      </c>
      <c r="H16" s="16" t="s">
        <v>50</v>
      </c>
      <c r="I16" s="16" t="s">
        <v>51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2</v>
      </c>
      <c r="Z16" s="5">
        <v>0</v>
      </c>
      <c r="AA16" s="5">
        <v>0</v>
      </c>
      <c r="AB16" s="34">
        <v>103.44000244140625</v>
      </c>
      <c r="AC16" s="5">
        <f t="shared" si="0"/>
        <v>6</v>
      </c>
      <c r="AD16" s="34">
        <f t="shared" si="1"/>
        <v>109.44000244140625</v>
      </c>
      <c r="AE16" s="34">
        <f t="shared" si="2"/>
        <v>17.048130953375669</v>
      </c>
    </row>
    <row r="17" spans="1:31" ht="45" x14ac:dyDescent="0.25">
      <c r="A17" s="5">
        <v>8</v>
      </c>
      <c r="B17" s="16" t="s">
        <v>146</v>
      </c>
      <c r="C17" s="16">
        <v>2002</v>
      </c>
      <c r="D17" s="16">
        <v>2002</v>
      </c>
      <c r="E17" s="16">
        <v>2002</v>
      </c>
      <c r="F17" s="16" t="s">
        <v>57</v>
      </c>
      <c r="G17" s="16" t="s">
        <v>12</v>
      </c>
      <c r="H17" s="16" t="s">
        <v>54</v>
      </c>
      <c r="I17" s="16" t="s">
        <v>147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34">
        <v>109.91000366210937</v>
      </c>
      <c r="AC17" s="5">
        <f t="shared" si="0"/>
        <v>2</v>
      </c>
      <c r="AD17" s="34">
        <f t="shared" si="1"/>
        <v>111.91000366210937</v>
      </c>
      <c r="AE17" s="34">
        <f t="shared" si="2"/>
        <v>19.689843488887032</v>
      </c>
    </row>
    <row r="18" spans="1:31" ht="30" x14ac:dyDescent="0.25">
      <c r="A18" s="5">
        <v>9</v>
      </c>
      <c r="B18" s="16" t="s">
        <v>108</v>
      </c>
      <c r="C18" s="16">
        <v>1992</v>
      </c>
      <c r="D18" s="16">
        <v>1992</v>
      </c>
      <c r="E18" s="16">
        <v>1992</v>
      </c>
      <c r="F18" s="16">
        <v>2</v>
      </c>
      <c r="G18" s="16" t="s">
        <v>12</v>
      </c>
      <c r="H18" s="16" t="s">
        <v>38</v>
      </c>
      <c r="I18" s="16" t="s">
        <v>39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34">
        <v>113.34999847412109</v>
      </c>
      <c r="AC18" s="5">
        <f t="shared" si="0"/>
        <v>0</v>
      </c>
      <c r="AD18" s="34">
        <f t="shared" si="1"/>
        <v>113.34999847412109</v>
      </c>
      <c r="AE18" s="34">
        <f t="shared" si="2"/>
        <v>21.229944892108122</v>
      </c>
    </row>
    <row r="19" spans="1:31" ht="45" x14ac:dyDescent="0.25">
      <c r="A19" s="5">
        <v>10</v>
      </c>
      <c r="B19" s="16" t="s">
        <v>56</v>
      </c>
      <c r="C19" s="16">
        <v>2002</v>
      </c>
      <c r="D19" s="16">
        <v>2002</v>
      </c>
      <c r="E19" s="16">
        <v>2002</v>
      </c>
      <c r="F19" s="16" t="s">
        <v>57</v>
      </c>
      <c r="G19" s="16" t="s">
        <v>12</v>
      </c>
      <c r="H19" s="16" t="s">
        <v>54</v>
      </c>
      <c r="I19" s="16" t="s">
        <v>58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2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34">
        <v>112.65000152587891</v>
      </c>
      <c r="AC19" s="5">
        <f t="shared" si="0"/>
        <v>4</v>
      </c>
      <c r="AD19" s="34">
        <f t="shared" si="1"/>
        <v>116.65000152587891</v>
      </c>
      <c r="AE19" s="34">
        <f t="shared" si="2"/>
        <v>24.759359920726105</v>
      </c>
    </row>
    <row r="20" spans="1:31" ht="45" x14ac:dyDescent="0.25">
      <c r="A20" s="5">
        <v>11</v>
      </c>
      <c r="B20" s="16" t="s">
        <v>192</v>
      </c>
      <c r="C20" s="16">
        <v>1963</v>
      </c>
      <c r="D20" s="16">
        <v>1963</v>
      </c>
      <c r="E20" s="16">
        <v>1963</v>
      </c>
      <c r="F20" s="16">
        <v>1</v>
      </c>
      <c r="G20" s="16" t="s">
        <v>12</v>
      </c>
      <c r="H20" s="16" t="s">
        <v>76</v>
      </c>
      <c r="I20" s="16" t="s">
        <v>77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34">
        <v>121.72000122070312</v>
      </c>
      <c r="AC20" s="5">
        <f t="shared" si="0"/>
        <v>4</v>
      </c>
      <c r="AD20" s="34">
        <f t="shared" si="1"/>
        <v>125.72000122070312</v>
      </c>
      <c r="AE20" s="34">
        <f t="shared" si="2"/>
        <v>34.45989435369318</v>
      </c>
    </row>
    <row r="21" spans="1:31" ht="45" x14ac:dyDescent="0.25">
      <c r="A21" s="5">
        <v>12</v>
      </c>
      <c r="B21" s="16" t="s">
        <v>157</v>
      </c>
      <c r="C21" s="16">
        <v>1958</v>
      </c>
      <c r="D21" s="16">
        <v>1958</v>
      </c>
      <c r="E21" s="16">
        <v>1958</v>
      </c>
      <c r="F21" s="16">
        <v>1</v>
      </c>
      <c r="G21" s="16" t="s">
        <v>12</v>
      </c>
      <c r="H21" s="16" t="s">
        <v>76</v>
      </c>
      <c r="I21" s="16" t="s">
        <v>77</v>
      </c>
      <c r="J21" s="5">
        <v>0</v>
      </c>
      <c r="K21" s="5">
        <v>0</v>
      </c>
      <c r="L21" s="5">
        <v>0</v>
      </c>
      <c r="M21" s="5">
        <v>2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34">
        <v>122.20999908447266</v>
      </c>
      <c r="AC21" s="5">
        <f t="shared" si="0"/>
        <v>4</v>
      </c>
      <c r="AD21" s="34">
        <f t="shared" si="1"/>
        <v>126.20999908447266</v>
      </c>
      <c r="AE21" s="34">
        <f t="shared" si="2"/>
        <v>34.98395624007771</v>
      </c>
    </row>
    <row r="22" spans="1:31" ht="45" x14ac:dyDescent="0.25">
      <c r="A22" s="5">
        <v>13</v>
      </c>
      <c r="B22" s="16" t="s">
        <v>64</v>
      </c>
      <c r="C22" s="16">
        <v>1998</v>
      </c>
      <c r="D22" s="16">
        <v>1998</v>
      </c>
      <c r="E22" s="16">
        <v>1998</v>
      </c>
      <c r="F22" s="16">
        <v>3</v>
      </c>
      <c r="G22" s="16" t="s">
        <v>12</v>
      </c>
      <c r="H22" s="16" t="s">
        <v>23</v>
      </c>
      <c r="I22" s="16" t="s">
        <v>24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34">
        <v>127.34999847412109</v>
      </c>
      <c r="AC22" s="5">
        <f t="shared" si="0"/>
        <v>0</v>
      </c>
      <c r="AD22" s="34">
        <f t="shared" si="1"/>
        <v>127.34999847412109</v>
      </c>
      <c r="AE22" s="34">
        <f t="shared" si="2"/>
        <v>36.20320692419368</v>
      </c>
    </row>
    <row r="23" spans="1:31" ht="60" x14ac:dyDescent="0.25">
      <c r="A23" s="5">
        <v>14</v>
      </c>
      <c r="B23" s="16" t="s">
        <v>220</v>
      </c>
      <c r="C23" s="16">
        <v>2004</v>
      </c>
      <c r="D23" s="16">
        <v>2004</v>
      </c>
      <c r="E23" s="16">
        <v>2004</v>
      </c>
      <c r="F23" s="16">
        <v>3</v>
      </c>
      <c r="G23" s="16" t="s">
        <v>12</v>
      </c>
      <c r="H23" s="16" t="s">
        <v>54</v>
      </c>
      <c r="I23" s="16" t="s">
        <v>104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34">
        <v>131.32000732421875</v>
      </c>
      <c r="AC23" s="5">
        <f t="shared" si="0"/>
        <v>2</v>
      </c>
      <c r="AD23" s="34">
        <f t="shared" si="1"/>
        <v>133.32000732421875</v>
      </c>
      <c r="AE23" s="34">
        <f t="shared" si="2"/>
        <v>42.588243127506686</v>
      </c>
    </row>
    <row r="24" spans="1:31" x14ac:dyDescent="0.25">
      <c r="A24" s="5">
        <v>15</v>
      </c>
      <c r="B24" s="16" t="s">
        <v>10</v>
      </c>
      <c r="C24" s="16">
        <v>1963</v>
      </c>
      <c r="D24" s="16">
        <v>1963</v>
      </c>
      <c r="E24" s="16">
        <v>1963</v>
      </c>
      <c r="F24" s="16" t="s">
        <v>11</v>
      </c>
      <c r="G24" s="16" t="s">
        <v>12</v>
      </c>
      <c r="H24" s="16" t="s">
        <v>13</v>
      </c>
      <c r="I24" s="16"/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34">
        <v>132.5</v>
      </c>
      <c r="AC24" s="5">
        <f t="shared" si="0"/>
        <v>2</v>
      </c>
      <c r="AD24" s="34">
        <f t="shared" si="1"/>
        <v>134.5</v>
      </c>
      <c r="AE24" s="34">
        <f t="shared" si="2"/>
        <v>43.850267379679138</v>
      </c>
    </row>
    <row r="25" spans="1:31" ht="45" x14ac:dyDescent="0.25">
      <c r="A25" s="5">
        <v>16</v>
      </c>
      <c r="B25" s="16" t="s">
        <v>21</v>
      </c>
      <c r="C25" s="16">
        <v>2000</v>
      </c>
      <c r="D25" s="16">
        <v>2000</v>
      </c>
      <c r="E25" s="16">
        <v>2000</v>
      </c>
      <c r="F25" s="16" t="s">
        <v>22</v>
      </c>
      <c r="G25" s="16" t="s">
        <v>12</v>
      </c>
      <c r="H25" s="16" t="s">
        <v>23</v>
      </c>
      <c r="I25" s="16" t="s">
        <v>24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2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34">
        <v>133.66000366210937</v>
      </c>
      <c r="AC25" s="5">
        <f t="shared" si="0"/>
        <v>2</v>
      </c>
      <c r="AD25" s="34">
        <f t="shared" si="1"/>
        <v>135.66000366210937</v>
      </c>
      <c r="AE25" s="34">
        <f t="shared" si="2"/>
        <v>45.090913007603611</v>
      </c>
    </row>
    <row r="26" spans="1:31" ht="45" x14ac:dyDescent="0.25">
      <c r="A26" s="5">
        <v>17</v>
      </c>
      <c r="B26" s="16" t="s">
        <v>216</v>
      </c>
      <c r="C26" s="16">
        <v>1972</v>
      </c>
      <c r="D26" s="16">
        <v>1972</v>
      </c>
      <c r="E26" s="16">
        <v>1972</v>
      </c>
      <c r="F26" s="16" t="s">
        <v>11</v>
      </c>
      <c r="G26" s="16" t="s">
        <v>12</v>
      </c>
      <c r="H26" s="16" t="s">
        <v>76</v>
      </c>
      <c r="I26" s="16" t="s">
        <v>77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2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34">
        <v>134.00999450683594</v>
      </c>
      <c r="AC26" s="5">
        <f t="shared" si="0"/>
        <v>2</v>
      </c>
      <c r="AD26" s="34">
        <f t="shared" si="1"/>
        <v>136.00999450683594</v>
      </c>
      <c r="AE26" s="34">
        <f t="shared" si="2"/>
        <v>45.465234766669454</v>
      </c>
    </row>
    <row r="27" spans="1:31" ht="30" x14ac:dyDescent="0.25">
      <c r="A27" s="5">
        <v>18</v>
      </c>
      <c r="B27" s="16" t="s">
        <v>196</v>
      </c>
      <c r="C27" s="16">
        <v>1952</v>
      </c>
      <c r="D27" s="16">
        <v>1952</v>
      </c>
      <c r="E27" s="16">
        <v>1952</v>
      </c>
      <c r="F27" s="16" t="s">
        <v>57</v>
      </c>
      <c r="G27" s="16" t="s">
        <v>12</v>
      </c>
      <c r="H27" s="16" t="s">
        <v>33</v>
      </c>
      <c r="I27" s="16" t="s">
        <v>34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34">
        <v>136.02999877929687</v>
      </c>
      <c r="AC27" s="5">
        <f t="shared" si="0"/>
        <v>0</v>
      </c>
      <c r="AD27" s="34">
        <f t="shared" si="1"/>
        <v>136.02999877929687</v>
      </c>
      <c r="AE27" s="34">
        <f t="shared" si="2"/>
        <v>45.486629710477942</v>
      </c>
    </row>
    <row r="28" spans="1:31" ht="45" x14ac:dyDescent="0.25">
      <c r="A28" s="5">
        <v>19</v>
      </c>
      <c r="B28" s="16" t="s">
        <v>115</v>
      </c>
      <c r="C28" s="16">
        <v>1956</v>
      </c>
      <c r="D28" s="16">
        <v>1956</v>
      </c>
      <c r="E28" s="16">
        <v>1956</v>
      </c>
      <c r="F28" s="16" t="s">
        <v>57</v>
      </c>
      <c r="G28" s="16" t="s">
        <v>12</v>
      </c>
      <c r="H28" s="16" t="s">
        <v>76</v>
      </c>
      <c r="I28" s="16" t="s">
        <v>77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2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34">
        <v>134.22000122070312</v>
      </c>
      <c r="AC28" s="5">
        <f t="shared" si="0"/>
        <v>2</v>
      </c>
      <c r="AD28" s="34">
        <f t="shared" si="1"/>
        <v>136.22000122070312</v>
      </c>
      <c r="AE28" s="34">
        <f t="shared" si="2"/>
        <v>45.689840877757355</v>
      </c>
    </row>
    <row r="29" spans="1:31" ht="45" x14ac:dyDescent="0.25">
      <c r="A29" s="5">
        <v>20</v>
      </c>
      <c r="B29" s="16" t="s">
        <v>224</v>
      </c>
      <c r="C29" s="16">
        <v>1991</v>
      </c>
      <c r="D29" s="16">
        <v>1991</v>
      </c>
      <c r="E29" s="16">
        <v>1991</v>
      </c>
      <c r="F29" s="16" t="s">
        <v>11</v>
      </c>
      <c r="G29" s="16" t="s">
        <v>12</v>
      </c>
      <c r="H29" s="16" t="s">
        <v>76</v>
      </c>
      <c r="I29" s="16" t="s">
        <v>77</v>
      </c>
      <c r="J29" s="5">
        <v>0</v>
      </c>
      <c r="K29" s="5">
        <v>0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34">
        <v>136.02999877929687</v>
      </c>
      <c r="AC29" s="5">
        <f t="shared" si="0"/>
        <v>2</v>
      </c>
      <c r="AD29" s="34">
        <f t="shared" si="1"/>
        <v>138.02999877929687</v>
      </c>
      <c r="AE29" s="34">
        <f t="shared" si="2"/>
        <v>47.625667143633024</v>
      </c>
    </row>
    <row r="30" spans="1:31" ht="45" x14ac:dyDescent="0.25">
      <c r="A30" s="5">
        <v>21</v>
      </c>
      <c r="B30" s="16" t="s">
        <v>83</v>
      </c>
      <c r="C30" s="16">
        <v>1981</v>
      </c>
      <c r="D30" s="16">
        <v>1981</v>
      </c>
      <c r="E30" s="16">
        <v>1981</v>
      </c>
      <c r="F30" s="16" t="s">
        <v>11</v>
      </c>
      <c r="G30" s="16" t="s">
        <v>12</v>
      </c>
      <c r="H30" s="16" t="s">
        <v>76</v>
      </c>
      <c r="I30" s="16" t="s">
        <v>77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2</v>
      </c>
      <c r="AB30" s="34">
        <v>134.21000671386719</v>
      </c>
      <c r="AC30" s="5">
        <f t="shared" si="0"/>
        <v>4</v>
      </c>
      <c r="AD30" s="34">
        <f t="shared" si="1"/>
        <v>138.21000671386719</v>
      </c>
      <c r="AE30" s="34">
        <f t="shared" si="2"/>
        <v>47.818188998788436</v>
      </c>
    </row>
    <row r="31" spans="1:31" ht="45" x14ac:dyDescent="0.25">
      <c r="A31" s="5">
        <v>22</v>
      </c>
      <c r="B31" s="16" t="s">
        <v>141</v>
      </c>
      <c r="C31" s="16">
        <v>2003</v>
      </c>
      <c r="D31" s="16">
        <v>2003</v>
      </c>
      <c r="E31" s="16">
        <v>2003</v>
      </c>
      <c r="F31" s="16">
        <v>2</v>
      </c>
      <c r="G31" s="16" t="s">
        <v>12</v>
      </c>
      <c r="H31" s="16" t="s">
        <v>54</v>
      </c>
      <c r="I31" s="16" t="s">
        <v>142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2</v>
      </c>
      <c r="R31" s="5">
        <v>0</v>
      </c>
      <c r="S31" s="5">
        <v>2</v>
      </c>
      <c r="T31" s="5">
        <v>2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2</v>
      </c>
      <c r="AA31" s="5">
        <v>2</v>
      </c>
      <c r="AB31" s="34">
        <v>127.59999847412109</v>
      </c>
      <c r="AC31" s="5">
        <f t="shared" si="0"/>
        <v>14</v>
      </c>
      <c r="AD31" s="34">
        <f t="shared" si="1"/>
        <v>141.59999847412109</v>
      </c>
      <c r="AE31" s="34">
        <f t="shared" si="2"/>
        <v>51.443848635423628</v>
      </c>
    </row>
    <row r="32" spans="1:31" ht="30" x14ac:dyDescent="0.25">
      <c r="A32" s="5">
        <v>23</v>
      </c>
      <c r="B32" s="16" t="s">
        <v>173</v>
      </c>
      <c r="C32" s="16">
        <v>1963</v>
      </c>
      <c r="D32" s="16">
        <v>1963</v>
      </c>
      <c r="E32" s="16">
        <v>1963</v>
      </c>
      <c r="F32" s="16">
        <v>1</v>
      </c>
      <c r="G32" s="16" t="s">
        <v>12</v>
      </c>
      <c r="H32" s="16" t="s">
        <v>33</v>
      </c>
      <c r="I32" s="16" t="s">
        <v>34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34">
        <v>144.69000244140625</v>
      </c>
      <c r="AC32" s="5">
        <f t="shared" si="0"/>
        <v>0</v>
      </c>
      <c r="AD32" s="34">
        <f t="shared" si="1"/>
        <v>144.69000244140625</v>
      </c>
      <c r="AE32" s="34">
        <f t="shared" si="2"/>
        <v>54.74866571273396</v>
      </c>
    </row>
    <row r="33" spans="1:31" ht="60" x14ac:dyDescent="0.25">
      <c r="A33" s="5">
        <v>24</v>
      </c>
      <c r="B33" s="16" t="s">
        <v>159</v>
      </c>
      <c r="C33" s="16">
        <v>2003</v>
      </c>
      <c r="D33" s="16">
        <v>2003</v>
      </c>
      <c r="E33" s="16">
        <v>2003</v>
      </c>
      <c r="F33" s="16" t="s">
        <v>27</v>
      </c>
      <c r="G33" s="16" t="s">
        <v>12</v>
      </c>
      <c r="H33" s="16" t="s">
        <v>160</v>
      </c>
      <c r="I33" s="16" t="s">
        <v>161</v>
      </c>
      <c r="J33" s="5">
        <v>0</v>
      </c>
      <c r="K33" s="5">
        <v>0</v>
      </c>
      <c r="L33" s="5">
        <v>0</v>
      </c>
      <c r="M33" s="5">
        <v>2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34">
        <v>139.22000122070312</v>
      </c>
      <c r="AC33" s="5">
        <f t="shared" si="0"/>
        <v>6</v>
      </c>
      <c r="AD33" s="34">
        <f t="shared" si="1"/>
        <v>145.22000122070312</v>
      </c>
      <c r="AE33" s="34">
        <f t="shared" si="2"/>
        <v>55.315509326955215</v>
      </c>
    </row>
    <row r="34" spans="1:31" x14ac:dyDescent="0.25">
      <c r="A34" s="5">
        <v>25</v>
      </c>
      <c r="B34" s="16" t="s">
        <v>144</v>
      </c>
      <c r="C34" s="16">
        <v>1955</v>
      </c>
      <c r="D34" s="16">
        <v>1955</v>
      </c>
      <c r="E34" s="16">
        <v>1955</v>
      </c>
      <c r="F34" s="16" t="s">
        <v>11</v>
      </c>
      <c r="G34" s="16" t="s">
        <v>12</v>
      </c>
      <c r="H34" s="16" t="s">
        <v>13</v>
      </c>
      <c r="I34" s="16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34">
        <v>154.35000610351562</v>
      </c>
      <c r="AC34" s="5">
        <f t="shared" si="0"/>
        <v>2</v>
      </c>
      <c r="AD34" s="34">
        <f t="shared" si="1"/>
        <v>156.35000610351562</v>
      </c>
      <c r="AE34" s="34">
        <f t="shared" si="2"/>
        <v>67.219257864722593</v>
      </c>
    </row>
    <row r="35" spans="1:31" ht="30" x14ac:dyDescent="0.25">
      <c r="A35" s="5">
        <v>26</v>
      </c>
      <c r="B35" s="16" t="s">
        <v>214</v>
      </c>
      <c r="C35" s="16">
        <v>2002</v>
      </c>
      <c r="D35" s="16">
        <v>2002</v>
      </c>
      <c r="E35" s="16">
        <v>2002</v>
      </c>
      <c r="F35" s="16" t="s">
        <v>22</v>
      </c>
      <c r="G35" s="16" t="s">
        <v>12</v>
      </c>
      <c r="H35" s="16" t="s">
        <v>28</v>
      </c>
      <c r="I35" s="16"/>
      <c r="J35" s="5">
        <v>0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34">
        <v>155.63999938964844</v>
      </c>
      <c r="AC35" s="5">
        <f t="shared" si="0"/>
        <v>4</v>
      </c>
      <c r="AD35" s="34">
        <f t="shared" si="1"/>
        <v>159.63999938964844</v>
      </c>
      <c r="AE35" s="34">
        <f t="shared" si="2"/>
        <v>70.737967261656081</v>
      </c>
    </row>
    <row r="36" spans="1:31" ht="30" x14ac:dyDescent="0.25">
      <c r="A36" s="5">
        <v>27</v>
      </c>
      <c r="B36" s="16" t="s">
        <v>31</v>
      </c>
      <c r="C36" s="16">
        <v>1952</v>
      </c>
      <c r="D36" s="16">
        <v>1952</v>
      </c>
      <c r="E36" s="16">
        <v>1952</v>
      </c>
      <c r="F36" s="16" t="s">
        <v>32</v>
      </c>
      <c r="G36" s="16" t="s">
        <v>12</v>
      </c>
      <c r="H36" s="16" t="s">
        <v>33</v>
      </c>
      <c r="I36" s="16" t="s">
        <v>34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2</v>
      </c>
      <c r="U36" s="5">
        <v>2</v>
      </c>
      <c r="V36" s="5">
        <v>0</v>
      </c>
      <c r="W36" s="5">
        <v>0</v>
      </c>
      <c r="X36" s="5">
        <v>2</v>
      </c>
      <c r="Y36" s="5">
        <v>0</v>
      </c>
      <c r="Z36" s="5">
        <v>0</v>
      </c>
      <c r="AA36" s="5">
        <v>0</v>
      </c>
      <c r="AB36" s="34">
        <v>184.27999877929687</v>
      </c>
      <c r="AC36" s="5">
        <f t="shared" si="0"/>
        <v>6</v>
      </c>
      <c r="AD36" s="34">
        <f t="shared" si="1"/>
        <v>190.27999877929687</v>
      </c>
      <c r="AE36" s="34">
        <f t="shared" si="2"/>
        <v>103.50802008480949</v>
      </c>
    </row>
    <row r="37" spans="1:31" ht="30" x14ac:dyDescent="0.25">
      <c r="A37" s="5">
        <v>28</v>
      </c>
      <c r="B37" s="16" t="s">
        <v>194</v>
      </c>
      <c r="C37" s="16">
        <v>2005</v>
      </c>
      <c r="D37" s="16">
        <v>2005</v>
      </c>
      <c r="E37" s="16">
        <v>2005</v>
      </c>
      <c r="F37" s="16" t="s">
        <v>27</v>
      </c>
      <c r="G37" s="16" t="s">
        <v>12</v>
      </c>
      <c r="H37" s="16" t="s">
        <v>68</v>
      </c>
      <c r="I37" s="16" t="s">
        <v>123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</v>
      </c>
      <c r="T37" s="5">
        <v>0</v>
      </c>
      <c r="U37" s="5">
        <v>0</v>
      </c>
      <c r="V37" s="5">
        <v>0</v>
      </c>
      <c r="W37" s="5">
        <v>0</v>
      </c>
      <c r="X37" s="5">
        <v>2</v>
      </c>
      <c r="Y37" s="5">
        <v>0</v>
      </c>
      <c r="Z37" s="5">
        <v>0</v>
      </c>
      <c r="AA37" s="5">
        <v>0</v>
      </c>
      <c r="AB37" s="34">
        <v>190.1199951171875</v>
      </c>
      <c r="AC37" s="5">
        <f t="shared" si="0"/>
        <v>4</v>
      </c>
      <c r="AD37" s="34">
        <f t="shared" si="1"/>
        <v>194.1199951171875</v>
      </c>
      <c r="AE37" s="34">
        <f t="shared" si="2"/>
        <v>107.61496803977273</v>
      </c>
    </row>
    <row r="38" spans="1:31" ht="45" x14ac:dyDescent="0.25">
      <c r="A38" s="5">
        <v>29</v>
      </c>
      <c r="B38" s="16" t="s">
        <v>26</v>
      </c>
      <c r="C38" s="16">
        <v>2004</v>
      </c>
      <c r="D38" s="16">
        <v>2004</v>
      </c>
      <c r="E38" s="16">
        <v>2004</v>
      </c>
      <c r="F38" s="16" t="s">
        <v>27</v>
      </c>
      <c r="G38" s="16" t="s">
        <v>12</v>
      </c>
      <c r="H38" s="16" t="s">
        <v>28</v>
      </c>
      <c r="I38" s="16" t="s">
        <v>29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50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2</v>
      </c>
      <c r="AB38" s="34">
        <v>190.71000671386719</v>
      </c>
      <c r="AC38" s="5">
        <f t="shared" si="0"/>
        <v>56</v>
      </c>
      <c r="AD38" s="34">
        <f t="shared" si="1"/>
        <v>246.71000671386719</v>
      </c>
      <c r="AE38" s="34">
        <f t="shared" si="2"/>
        <v>163.86096974745155</v>
      </c>
    </row>
    <row r="39" spans="1:31" ht="45" x14ac:dyDescent="0.25">
      <c r="A39" s="5">
        <v>30</v>
      </c>
      <c r="B39" s="16" t="s">
        <v>119</v>
      </c>
      <c r="C39" s="16">
        <v>2007</v>
      </c>
      <c r="D39" s="16">
        <v>2007</v>
      </c>
      <c r="E39" s="16">
        <v>2007</v>
      </c>
      <c r="F39" s="16" t="s">
        <v>120</v>
      </c>
      <c r="G39" s="16" t="s">
        <v>12</v>
      </c>
      <c r="H39" s="16" t="s">
        <v>28</v>
      </c>
      <c r="I39" s="16" t="s">
        <v>29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2</v>
      </c>
      <c r="W39" s="5">
        <v>50</v>
      </c>
      <c r="X39" s="5">
        <v>0</v>
      </c>
      <c r="Y39" s="5">
        <v>0</v>
      </c>
      <c r="Z39" s="5">
        <v>0</v>
      </c>
      <c r="AA39" s="5">
        <v>2</v>
      </c>
      <c r="AB39" s="34">
        <v>207.66000366210937</v>
      </c>
      <c r="AC39" s="5">
        <f t="shared" si="0"/>
        <v>54</v>
      </c>
      <c r="AD39" s="34">
        <f t="shared" si="1"/>
        <v>261.66000366210937</v>
      </c>
      <c r="AE39" s="34">
        <f t="shared" si="2"/>
        <v>179.85027129637365</v>
      </c>
    </row>
    <row r="40" spans="1:31" ht="45" x14ac:dyDescent="0.25">
      <c r="A40" s="5">
        <v>31</v>
      </c>
      <c r="B40" s="16" t="s">
        <v>198</v>
      </c>
      <c r="C40" s="16">
        <v>2007</v>
      </c>
      <c r="D40" s="16">
        <v>2007</v>
      </c>
      <c r="E40" s="16">
        <v>2007</v>
      </c>
      <c r="F40" s="16" t="s">
        <v>120</v>
      </c>
      <c r="G40" s="16" t="s">
        <v>12</v>
      </c>
      <c r="H40" s="16" t="s">
        <v>28</v>
      </c>
      <c r="I40" s="16" t="s">
        <v>29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  <c r="U40" s="5">
        <v>50</v>
      </c>
      <c r="V40" s="5">
        <v>50</v>
      </c>
      <c r="W40" s="5">
        <v>50</v>
      </c>
      <c r="X40" s="5">
        <v>50</v>
      </c>
      <c r="Y40" s="5">
        <v>0</v>
      </c>
      <c r="Z40" s="5">
        <v>0</v>
      </c>
      <c r="AA40" s="5">
        <v>0</v>
      </c>
      <c r="AB40" s="34">
        <v>225.94000244140625</v>
      </c>
      <c r="AC40" s="5">
        <f t="shared" si="0"/>
        <v>202</v>
      </c>
      <c r="AD40" s="34">
        <f t="shared" si="1"/>
        <v>427.94000244140625</v>
      </c>
      <c r="AE40" s="34">
        <f t="shared" si="2"/>
        <v>357.68984218332218</v>
      </c>
    </row>
    <row r="41" spans="1:31" ht="45" x14ac:dyDescent="0.25">
      <c r="A41" s="5">
        <v>32</v>
      </c>
      <c r="B41" s="16" t="s">
        <v>153</v>
      </c>
      <c r="C41" s="16">
        <v>2005</v>
      </c>
      <c r="D41" s="16">
        <v>2005</v>
      </c>
      <c r="E41" s="16">
        <v>2005</v>
      </c>
      <c r="F41" s="16" t="s">
        <v>27</v>
      </c>
      <c r="G41" s="16" t="s">
        <v>12</v>
      </c>
      <c r="H41" s="16" t="s">
        <v>28</v>
      </c>
      <c r="I41" s="16" t="s">
        <v>29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2</v>
      </c>
      <c r="R41" s="5">
        <v>0</v>
      </c>
      <c r="S41" s="5">
        <v>0</v>
      </c>
      <c r="T41" s="5">
        <v>2</v>
      </c>
      <c r="U41" s="5">
        <v>2</v>
      </c>
      <c r="V41" s="5">
        <v>50</v>
      </c>
      <c r="W41" s="5">
        <v>50</v>
      </c>
      <c r="X41" s="5">
        <v>50</v>
      </c>
      <c r="Y41" s="5">
        <v>50</v>
      </c>
      <c r="Z41" s="5">
        <v>0</v>
      </c>
      <c r="AA41" s="5">
        <v>50</v>
      </c>
      <c r="AB41" s="34">
        <v>340.55999755859375</v>
      </c>
      <c r="AC41" s="5">
        <f t="shared" si="0"/>
        <v>260</v>
      </c>
      <c r="AD41" s="34">
        <f t="shared" si="1"/>
        <v>600.55999755859375</v>
      </c>
      <c r="AE41" s="34">
        <f t="shared" si="2"/>
        <v>542.31015781667782</v>
      </c>
    </row>
    <row r="42" spans="1:31" ht="30" x14ac:dyDescent="0.25">
      <c r="A42" s="5"/>
      <c r="B42" s="16" t="s">
        <v>212</v>
      </c>
      <c r="C42" s="16">
        <v>2004</v>
      </c>
      <c r="D42" s="16">
        <v>2004</v>
      </c>
      <c r="E42" s="16">
        <v>2004</v>
      </c>
      <c r="F42" s="16" t="s">
        <v>22</v>
      </c>
      <c r="G42" s="16" t="s">
        <v>12</v>
      </c>
      <c r="H42" s="16" t="s">
        <v>28</v>
      </c>
      <c r="I42" s="1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34"/>
      <c r="AC42" s="5">
        <f t="shared" si="0"/>
        <v>0</v>
      </c>
      <c r="AD42" s="34" t="s">
        <v>440</v>
      </c>
      <c r="AE42" s="34" t="str">
        <f t="shared" si="2"/>
        <v/>
      </c>
    </row>
    <row r="43" spans="1:31" ht="30" x14ac:dyDescent="0.25">
      <c r="A43" s="5"/>
      <c r="B43" s="16" t="s">
        <v>163</v>
      </c>
      <c r="C43" s="16">
        <v>1998</v>
      </c>
      <c r="D43" s="16">
        <v>1998</v>
      </c>
      <c r="E43" s="16">
        <v>1998</v>
      </c>
      <c r="F43" s="16" t="s">
        <v>11</v>
      </c>
      <c r="G43" s="16" t="s">
        <v>12</v>
      </c>
      <c r="H43" s="16" t="s">
        <v>42</v>
      </c>
      <c r="I43" s="16" t="s">
        <v>18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34"/>
      <c r="AC43" s="5">
        <f t="shared" si="0"/>
        <v>0</v>
      </c>
      <c r="AD43" s="34" t="s">
        <v>440</v>
      </c>
      <c r="AE43" s="34" t="str">
        <f t="shared" si="2"/>
        <v/>
      </c>
    </row>
    <row r="44" spans="1:31" ht="45" x14ac:dyDescent="0.25">
      <c r="A44" s="5"/>
      <c r="B44" s="16" t="s">
        <v>112</v>
      </c>
      <c r="C44" s="16">
        <v>1982</v>
      </c>
      <c r="D44" s="16">
        <v>1982</v>
      </c>
      <c r="E44" s="16">
        <v>1982</v>
      </c>
      <c r="F44" s="16">
        <v>1</v>
      </c>
      <c r="G44" s="16" t="s">
        <v>12</v>
      </c>
      <c r="H44" s="16" t="s">
        <v>113</v>
      </c>
      <c r="I44" s="16" t="s">
        <v>77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34"/>
      <c r="AC44" s="5">
        <f t="shared" si="0"/>
        <v>0</v>
      </c>
      <c r="AD44" s="34" t="s">
        <v>440</v>
      </c>
      <c r="AE44" s="34" t="str">
        <f t="shared" si="2"/>
        <v/>
      </c>
    </row>
    <row r="45" spans="1:31" ht="30" x14ac:dyDescent="0.25">
      <c r="A45" s="5"/>
      <c r="B45" s="16" t="s">
        <v>41</v>
      </c>
      <c r="C45" s="16">
        <v>1998</v>
      </c>
      <c r="D45" s="16">
        <v>1998</v>
      </c>
      <c r="E45" s="16">
        <v>1998</v>
      </c>
      <c r="F45" s="16" t="s">
        <v>11</v>
      </c>
      <c r="G45" s="16" t="s">
        <v>12</v>
      </c>
      <c r="H45" s="16" t="s">
        <v>42</v>
      </c>
      <c r="I45" s="16" t="s">
        <v>18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4"/>
      <c r="AC45" s="5">
        <f t="shared" si="0"/>
        <v>0</v>
      </c>
      <c r="AD45" s="34" t="s">
        <v>440</v>
      </c>
      <c r="AE45" s="34" t="str">
        <f t="shared" si="2"/>
        <v/>
      </c>
    </row>
    <row r="46" spans="1:31" ht="60" x14ac:dyDescent="0.25">
      <c r="A46" s="5"/>
      <c r="B46" s="16" t="s">
        <v>103</v>
      </c>
      <c r="C46" s="16">
        <v>2002</v>
      </c>
      <c r="D46" s="16">
        <v>2002</v>
      </c>
      <c r="E46" s="16">
        <v>2002</v>
      </c>
      <c r="F46" s="16">
        <v>2</v>
      </c>
      <c r="G46" s="16" t="s">
        <v>12</v>
      </c>
      <c r="H46" s="16" t="s">
        <v>54</v>
      </c>
      <c r="I46" s="16" t="s">
        <v>104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34"/>
      <c r="AC46" s="5">
        <f t="shared" si="0"/>
        <v>0</v>
      </c>
      <c r="AD46" s="34" t="s">
        <v>440</v>
      </c>
      <c r="AE46" s="34" t="str">
        <f t="shared" si="2"/>
        <v/>
      </c>
    </row>
    <row r="47" spans="1:31" ht="30" x14ac:dyDescent="0.25">
      <c r="A47" s="5"/>
      <c r="B47" s="16" t="s">
        <v>36</v>
      </c>
      <c r="C47" s="16">
        <v>1986</v>
      </c>
      <c r="D47" s="16">
        <v>1986</v>
      </c>
      <c r="E47" s="16">
        <v>1986</v>
      </c>
      <c r="F47" s="16">
        <v>2</v>
      </c>
      <c r="G47" s="16" t="s">
        <v>12</v>
      </c>
      <c r="H47" s="16" t="s">
        <v>38</v>
      </c>
      <c r="I47" s="16" t="s">
        <v>39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34"/>
      <c r="AC47" s="5">
        <f t="shared" si="0"/>
        <v>0</v>
      </c>
      <c r="AD47" s="34" t="s">
        <v>440</v>
      </c>
      <c r="AE47" s="34" t="str">
        <f t="shared" si="2"/>
        <v/>
      </c>
    </row>
    <row r="48" spans="1:31" ht="30" x14ac:dyDescent="0.25">
      <c r="A48" s="5"/>
      <c r="B48" s="16" t="s">
        <v>85</v>
      </c>
      <c r="C48" s="16">
        <v>1991</v>
      </c>
      <c r="D48" s="16">
        <v>1991</v>
      </c>
      <c r="E48" s="16">
        <v>1991</v>
      </c>
      <c r="F48" s="16" t="s">
        <v>11</v>
      </c>
      <c r="G48" s="16" t="s">
        <v>12</v>
      </c>
      <c r="H48" s="16" t="s">
        <v>38</v>
      </c>
      <c r="I48" s="16" t="s">
        <v>39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34"/>
      <c r="AC48" s="5">
        <f t="shared" si="0"/>
        <v>0</v>
      </c>
      <c r="AD48" s="34" t="s">
        <v>440</v>
      </c>
      <c r="AE48" s="34" t="str">
        <f t="shared" si="2"/>
        <v/>
      </c>
    </row>
    <row r="49" spans="1:31" ht="30" x14ac:dyDescent="0.25">
      <c r="A49" s="5"/>
      <c r="B49" s="16" t="s">
        <v>94</v>
      </c>
      <c r="C49" s="16">
        <v>1960</v>
      </c>
      <c r="D49" s="16">
        <v>1960</v>
      </c>
      <c r="E49" s="16">
        <v>1960</v>
      </c>
      <c r="F49" s="16" t="s">
        <v>32</v>
      </c>
      <c r="G49" s="16" t="s">
        <v>12</v>
      </c>
      <c r="H49" s="16" t="s">
        <v>33</v>
      </c>
      <c r="I49" s="16" t="s">
        <v>34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34"/>
      <c r="AC49" s="5">
        <f t="shared" si="0"/>
        <v>0</v>
      </c>
      <c r="AD49" s="34" t="s">
        <v>440</v>
      </c>
      <c r="AE49" s="34" t="str">
        <f t="shared" si="2"/>
        <v/>
      </c>
    </row>
    <row r="50" spans="1:31" ht="45" x14ac:dyDescent="0.25">
      <c r="A50" s="5"/>
      <c r="B50" s="16" t="s">
        <v>53</v>
      </c>
      <c r="C50" s="16">
        <v>2006</v>
      </c>
      <c r="D50" s="16">
        <v>2006</v>
      </c>
      <c r="E50" s="16">
        <v>2006</v>
      </c>
      <c r="F50" s="16" t="s">
        <v>11</v>
      </c>
      <c r="G50" s="16" t="s">
        <v>12</v>
      </c>
      <c r="H50" s="16" t="s">
        <v>54</v>
      </c>
      <c r="I50" s="16" t="s">
        <v>29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34"/>
      <c r="AC50" s="5">
        <f t="shared" si="0"/>
        <v>0</v>
      </c>
      <c r="AD50" s="34" t="s">
        <v>440</v>
      </c>
      <c r="AE50" s="34" t="str">
        <f t="shared" si="2"/>
        <v/>
      </c>
    </row>
    <row r="51" spans="1:31" ht="45" x14ac:dyDescent="0.25">
      <c r="A51" s="5"/>
      <c r="B51" s="16" t="s">
        <v>208</v>
      </c>
      <c r="C51" s="16">
        <v>1993</v>
      </c>
      <c r="D51" s="16">
        <v>1993</v>
      </c>
      <c r="E51" s="16">
        <v>1993</v>
      </c>
      <c r="F51" s="16" t="s">
        <v>11</v>
      </c>
      <c r="G51" s="16" t="s">
        <v>12</v>
      </c>
      <c r="H51" s="16" t="s">
        <v>76</v>
      </c>
      <c r="I51" s="16" t="s">
        <v>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34"/>
      <c r="AC51" s="5">
        <f t="shared" si="0"/>
        <v>0</v>
      </c>
      <c r="AD51" s="34" t="s">
        <v>440</v>
      </c>
      <c r="AE51" s="34" t="str">
        <f t="shared" si="2"/>
        <v/>
      </c>
    </row>
    <row r="52" spans="1:31" ht="45" x14ac:dyDescent="0.25">
      <c r="A52" s="5"/>
      <c r="B52" s="16" t="s">
        <v>151</v>
      </c>
      <c r="C52" s="16">
        <v>1979</v>
      </c>
      <c r="D52" s="16">
        <v>1979</v>
      </c>
      <c r="E52" s="16">
        <v>1979</v>
      </c>
      <c r="F52" s="16">
        <v>1</v>
      </c>
      <c r="G52" s="16" t="s">
        <v>12</v>
      </c>
      <c r="H52" s="16" t="s">
        <v>76</v>
      </c>
      <c r="I52" s="16" t="s">
        <v>77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34"/>
      <c r="AC52" s="5">
        <f t="shared" si="0"/>
        <v>0</v>
      </c>
      <c r="AD52" s="34" t="s">
        <v>440</v>
      </c>
      <c r="AE52" s="34" t="str">
        <f t="shared" si="2"/>
        <v/>
      </c>
    </row>
    <row r="53" spans="1:31" x14ac:dyDescent="0.25">
      <c r="A53" s="5"/>
      <c r="B53" s="16" t="s">
        <v>222</v>
      </c>
      <c r="C53" s="16">
        <v>2004</v>
      </c>
      <c r="D53" s="16">
        <v>2004</v>
      </c>
      <c r="E53" s="16">
        <v>2004</v>
      </c>
      <c r="F53" s="16">
        <v>3</v>
      </c>
      <c r="G53" s="16" t="s">
        <v>12</v>
      </c>
      <c r="H53" s="16" t="s">
        <v>68</v>
      </c>
      <c r="I53" s="16" t="s">
        <v>169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34"/>
      <c r="AC53" s="5">
        <f t="shared" si="0"/>
        <v>0</v>
      </c>
      <c r="AD53" s="34" t="s">
        <v>440</v>
      </c>
      <c r="AE53" s="34" t="str">
        <f t="shared" si="2"/>
        <v/>
      </c>
    </row>
    <row r="54" spans="1:31" ht="30" x14ac:dyDescent="0.25">
      <c r="A54" s="5"/>
      <c r="B54" s="16" t="s">
        <v>206</v>
      </c>
      <c r="C54" s="16">
        <v>1985</v>
      </c>
      <c r="D54" s="16">
        <v>1985</v>
      </c>
      <c r="E54" s="16">
        <v>1985</v>
      </c>
      <c r="F54" s="16" t="s">
        <v>57</v>
      </c>
      <c r="G54" s="16" t="s">
        <v>12</v>
      </c>
      <c r="H54" s="16" t="s">
        <v>50</v>
      </c>
      <c r="I54" s="16" t="s">
        <v>34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34"/>
      <c r="AC54" s="5">
        <f t="shared" si="0"/>
        <v>0</v>
      </c>
      <c r="AD54" s="34" t="s">
        <v>440</v>
      </c>
      <c r="AE54" s="34" t="str">
        <f t="shared" si="2"/>
        <v/>
      </c>
    </row>
    <row r="55" spans="1:31" ht="75" x14ac:dyDescent="0.25">
      <c r="A55" s="5"/>
      <c r="B55" s="16" t="s">
        <v>132</v>
      </c>
      <c r="C55" s="16">
        <v>2000</v>
      </c>
      <c r="D55" s="16">
        <v>2000</v>
      </c>
      <c r="E55" s="16">
        <v>2000</v>
      </c>
      <c r="F55" s="16" t="s">
        <v>57</v>
      </c>
      <c r="G55" s="16" t="s">
        <v>133</v>
      </c>
      <c r="H55" s="16" t="s">
        <v>134</v>
      </c>
      <c r="I55" s="16" t="s">
        <v>135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34"/>
      <c r="AC55" s="5">
        <f t="shared" si="0"/>
        <v>0</v>
      </c>
      <c r="AD55" s="34" t="s">
        <v>440</v>
      </c>
      <c r="AE55" s="34" t="str">
        <f t="shared" si="2"/>
        <v/>
      </c>
    </row>
    <row r="56" spans="1:31" ht="30" x14ac:dyDescent="0.25">
      <c r="A56" s="5"/>
      <c r="B56" s="16" t="s">
        <v>175</v>
      </c>
      <c r="C56" s="16">
        <v>1988</v>
      </c>
      <c r="D56" s="16">
        <v>1988</v>
      </c>
      <c r="E56" s="16">
        <v>1988</v>
      </c>
      <c r="F56" s="16" t="s">
        <v>11</v>
      </c>
      <c r="G56" s="16" t="s">
        <v>12</v>
      </c>
      <c r="H56" s="16" t="s">
        <v>176</v>
      </c>
      <c r="I56" s="16" t="s">
        <v>177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34"/>
      <c r="AC56" s="5">
        <f t="shared" si="0"/>
        <v>0</v>
      </c>
      <c r="AD56" s="34" t="s">
        <v>440</v>
      </c>
      <c r="AE56" s="34" t="str">
        <f t="shared" si="2"/>
        <v/>
      </c>
    </row>
    <row r="57" spans="1:31" ht="30" x14ac:dyDescent="0.25">
      <c r="A57" s="5"/>
      <c r="B57" s="16" t="s">
        <v>202</v>
      </c>
      <c r="C57" s="16">
        <v>1972</v>
      </c>
      <c r="D57" s="16">
        <v>1972</v>
      </c>
      <c r="E57" s="16">
        <v>1972</v>
      </c>
      <c r="F57" s="16" t="s">
        <v>11</v>
      </c>
      <c r="G57" s="16" t="s">
        <v>12</v>
      </c>
      <c r="H57" s="16" t="s">
        <v>38</v>
      </c>
      <c r="I57" s="16" t="s">
        <v>39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34"/>
      <c r="AC57" s="5">
        <f t="shared" si="0"/>
        <v>0</v>
      </c>
      <c r="AD57" s="34" t="s">
        <v>440</v>
      </c>
      <c r="AE57" s="34" t="str">
        <f t="shared" si="2"/>
        <v/>
      </c>
    </row>
    <row r="59" spans="1:31" ht="18.75" x14ac:dyDescent="0.25">
      <c r="A59" s="20" t="s">
        <v>441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31" x14ac:dyDescent="0.25">
      <c r="A60" s="25" t="s">
        <v>431</v>
      </c>
      <c r="B60" s="25" t="s">
        <v>1</v>
      </c>
      <c r="C60" s="25" t="s">
        <v>2</v>
      </c>
      <c r="D60" s="25" t="s">
        <v>249</v>
      </c>
      <c r="E60" s="25" t="s">
        <v>250</v>
      </c>
      <c r="F60" s="25" t="s">
        <v>3</v>
      </c>
      <c r="G60" s="25" t="s">
        <v>4</v>
      </c>
      <c r="H60" s="25" t="s">
        <v>5</v>
      </c>
      <c r="I60" s="25" t="s">
        <v>6</v>
      </c>
      <c r="J60" s="25">
        <v>1</v>
      </c>
      <c r="K60" s="25">
        <v>2</v>
      </c>
      <c r="L60" s="25">
        <v>3</v>
      </c>
      <c r="M60" s="25">
        <v>4</v>
      </c>
      <c r="N60" s="25">
        <v>5</v>
      </c>
      <c r="O60" s="25">
        <v>6</v>
      </c>
      <c r="P60" s="25">
        <v>7</v>
      </c>
      <c r="Q60" s="25">
        <v>8</v>
      </c>
      <c r="R60" s="25">
        <v>9</v>
      </c>
      <c r="S60" s="25">
        <v>10</v>
      </c>
      <c r="T60" s="25">
        <v>11</v>
      </c>
      <c r="U60" s="25">
        <v>12</v>
      </c>
      <c r="V60" s="25">
        <v>13</v>
      </c>
      <c r="W60" s="25">
        <v>14</v>
      </c>
      <c r="X60" s="25">
        <v>15</v>
      </c>
      <c r="Y60" s="25">
        <v>16</v>
      </c>
      <c r="Z60" s="25">
        <v>17</v>
      </c>
      <c r="AA60" s="25">
        <v>18</v>
      </c>
      <c r="AB60" s="25" t="s">
        <v>434</v>
      </c>
      <c r="AC60" s="25" t="s">
        <v>435</v>
      </c>
      <c r="AD60" s="25" t="s">
        <v>436</v>
      </c>
      <c r="AE60" s="25" t="s">
        <v>439</v>
      </c>
    </row>
    <row r="61" spans="1:3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45" x14ac:dyDescent="0.25">
      <c r="A62" s="31">
        <v>1</v>
      </c>
      <c r="B62" s="32" t="s">
        <v>442</v>
      </c>
      <c r="C62" s="32" t="s">
        <v>443</v>
      </c>
      <c r="D62" s="32">
        <v>2000</v>
      </c>
      <c r="E62" s="32">
        <v>1991</v>
      </c>
      <c r="F62" s="32" t="s">
        <v>444</v>
      </c>
      <c r="G62" s="32" t="s">
        <v>12</v>
      </c>
      <c r="H62" s="32" t="s">
        <v>68</v>
      </c>
      <c r="I62" s="32" t="s">
        <v>342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2</v>
      </c>
      <c r="V62" s="31">
        <v>2</v>
      </c>
      <c r="W62" s="31">
        <v>0</v>
      </c>
      <c r="X62" s="31">
        <v>0</v>
      </c>
      <c r="Y62" s="31">
        <v>0</v>
      </c>
      <c r="Z62" s="31">
        <v>0</v>
      </c>
      <c r="AA62" s="31">
        <v>2</v>
      </c>
      <c r="AB62" s="33">
        <v>120.15000152587891</v>
      </c>
      <c r="AC62" s="31">
        <f t="shared" ref="AC62:AC64" si="3">SUM(J62:AA62)</f>
        <v>6</v>
      </c>
      <c r="AD62" s="33">
        <f t="shared" ref="AD62:AD64" si="4">AB62+AC62</f>
        <v>126.15000152587891</v>
      </c>
      <c r="AE62" s="33">
        <f t="shared" ref="AE62:AE64" si="5">IF( AND(ISNUMBER(AD$62),ISNUMBER(AD62)),(AD62-AD$62)/AD$62*100,"")</f>
        <v>0</v>
      </c>
    </row>
    <row r="63" spans="1:31" ht="30" x14ac:dyDescent="0.25">
      <c r="A63" s="5"/>
      <c r="B63" s="16" t="s">
        <v>448</v>
      </c>
      <c r="C63" s="16" t="s">
        <v>449</v>
      </c>
      <c r="D63" s="16">
        <v>2004</v>
      </c>
      <c r="E63" s="16">
        <v>2004</v>
      </c>
      <c r="F63" s="16" t="s">
        <v>450</v>
      </c>
      <c r="G63" s="16" t="s">
        <v>12</v>
      </c>
      <c r="H63" s="16" t="s">
        <v>68</v>
      </c>
      <c r="I63" s="16" t="s">
        <v>169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34"/>
      <c r="AC63" s="5">
        <f t="shared" si="3"/>
        <v>0</v>
      </c>
      <c r="AD63" s="34" t="s">
        <v>440</v>
      </c>
      <c r="AE63" s="34" t="str">
        <f t="shared" si="5"/>
        <v/>
      </c>
    </row>
    <row r="64" spans="1:31" ht="30" x14ac:dyDescent="0.25">
      <c r="A64" s="5"/>
      <c r="B64" s="16" t="s">
        <v>445</v>
      </c>
      <c r="C64" s="16" t="s">
        <v>446</v>
      </c>
      <c r="D64" s="16">
        <v>1988</v>
      </c>
      <c r="E64" s="16">
        <v>1986</v>
      </c>
      <c r="F64" s="16" t="s">
        <v>447</v>
      </c>
      <c r="G64" s="16" t="s">
        <v>12</v>
      </c>
      <c r="H64" s="16" t="s">
        <v>38</v>
      </c>
      <c r="I64" s="16" t="s">
        <v>39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34"/>
      <c r="AC64" s="5">
        <f t="shared" si="3"/>
        <v>0</v>
      </c>
      <c r="AD64" s="34" t="s">
        <v>440</v>
      </c>
      <c r="AE64" s="34" t="str">
        <f t="shared" si="5"/>
        <v/>
      </c>
    </row>
    <row r="66" spans="1:31" ht="18.75" x14ac:dyDescent="0.25">
      <c r="A66" s="20" t="s">
        <v>451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31" x14ac:dyDescent="0.25">
      <c r="A67" s="25" t="s">
        <v>431</v>
      </c>
      <c r="B67" s="25" t="s">
        <v>1</v>
      </c>
      <c r="C67" s="25" t="s">
        <v>2</v>
      </c>
      <c r="D67" s="25" t="s">
        <v>249</v>
      </c>
      <c r="E67" s="25" t="s">
        <v>250</v>
      </c>
      <c r="F67" s="25" t="s">
        <v>3</v>
      </c>
      <c r="G67" s="25" t="s">
        <v>4</v>
      </c>
      <c r="H67" s="25" t="s">
        <v>5</v>
      </c>
      <c r="I67" s="25" t="s">
        <v>6</v>
      </c>
      <c r="J67" s="25">
        <v>1</v>
      </c>
      <c r="K67" s="25">
        <v>2</v>
      </c>
      <c r="L67" s="25">
        <v>3</v>
      </c>
      <c r="M67" s="25">
        <v>4</v>
      </c>
      <c r="N67" s="25">
        <v>5</v>
      </c>
      <c r="O67" s="25">
        <v>6</v>
      </c>
      <c r="P67" s="25">
        <v>7</v>
      </c>
      <c r="Q67" s="25">
        <v>8</v>
      </c>
      <c r="R67" s="25">
        <v>9</v>
      </c>
      <c r="S67" s="25">
        <v>10</v>
      </c>
      <c r="T67" s="25">
        <v>11</v>
      </c>
      <c r="U67" s="25">
        <v>12</v>
      </c>
      <c r="V67" s="25">
        <v>13</v>
      </c>
      <c r="W67" s="25">
        <v>14</v>
      </c>
      <c r="X67" s="25">
        <v>15</v>
      </c>
      <c r="Y67" s="25">
        <v>16</v>
      </c>
      <c r="Z67" s="25">
        <v>17</v>
      </c>
      <c r="AA67" s="25">
        <v>18</v>
      </c>
      <c r="AB67" s="25" t="s">
        <v>434</v>
      </c>
      <c r="AC67" s="25" t="s">
        <v>435</v>
      </c>
      <c r="AD67" s="25" t="s">
        <v>436</v>
      </c>
      <c r="AE67" s="25" t="s">
        <v>439</v>
      </c>
    </row>
    <row r="68" spans="1:3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 ht="60" x14ac:dyDescent="0.25">
      <c r="A69" s="31">
        <v>1</v>
      </c>
      <c r="B69" s="32" t="s">
        <v>137</v>
      </c>
      <c r="C69" s="32">
        <v>1999</v>
      </c>
      <c r="D69" s="32">
        <v>1999</v>
      </c>
      <c r="E69" s="32">
        <v>1999</v>
      </c>
      <c r="F69" s="32" t="s">
        <v>57</v>
      </c>
      <c r="G69" s="32" t="s">
        <v>12</v>
      </c>
      <c r="H69" s="32" t="s">
        <v>138</v>
      </c>
      <c r="I69" s="32" t="s">
        <v>139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2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3">
        <v>117.33000183105469</v>
      </c>
      <c r="AC69" s="31">
        <f t="shared" ref="AC69:AC88" si="6">SUM(J69:AA69)</f>
        <v>2</v>
      </c>
      <c r="AD69" s="33">
        <f t="shared" ref="AD69:AD88" si="7">AB69+AC69</f>
        <v>119.33000183105469</v>
      </c>
      <c r="AE69" s="33">
        <f t="shared" ref="AE69:AE88" si="8">IF( AND(ISNUMBER(AD$69),ISNUMBER(AD69)),(AD69-AD$69)/AD$69*100,"")</f>
        <v>0</v>
      </c>
    </row>
    <row r="70" spans="1:31" ht="45" x14ac:dyDescent="0.25">
      <c r="A70" s="5">
        <v>2</v>
      </c>
      <c r="B70" s="16" t="s">
        <v>218</v>
      </c>
      <c r="C70" s="16">
        <v>1984</v>
      </c>
      <c r="D70" s="16">
        <v>1984</v>
      </c>
      <c r="E70" s="16">
        <v>1984</v>
      </c>
      <c r="F70" s="16">
        <v>1</v>
      </c>
      <c r="G70" s="16" t="s">
        <v>12</v>
      </c>
      <c r="H70" s="16" t="s">
        <v>76</v>
      </c>
      <c r="I70" s="16" t="s">
        <v>186</v>
      </c>
      <c r="J70" s="5">
        <v>0</v>
      </c>
      <c r="K70" s="5">
        <v>2</v>
      </c>
      <c r="L70" s="5">
        <v>0</v>
      </c>
      <c r="M70" s="5">
        <v>0</v>
      </c>
      <c r="N70" s="5">
        <v>0</v>
      </c>
      <c r="O70" s="5">
        <v>0</v>
      </c>
      <c r="P70" s="5">
        <v>2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34">
        <v>126.90000152587891</v>
      </c>
      <c r="AC70" s="5">
        <f t="shared" si="6"/>
        <v>4</v>
      </c>
      <c r="AD70" s="34">
        <f t="shared" si="7"/>
        <v>130.90000152587891</v>
      </c>
      <c r="AE70" s="34">
        <f t="shared" si="8"/>
        <v>9.6958011541848634</v>
      </c>
    </row>
    <row r="71" spans="1:31" ht="30" x14ac:dyDescent="0.25">
      <c r="A71" s="5">
        <v>3</v>
      </c>
      <c r="B71" s="16" t="s">
        <v>81</v>
      </c>
      <c r="C71" s="16">
        <v>1988</v>
      </c>
      <c r="D71" s="16">
        <v>1988</v>
      </c>
      <c r="E71" s="16">
        <v>1988</v>
      </c>
      <c r="F71" s="16">
        <v>2</v>
      </c>
      <c r="G71" s="16" t="s">
        <v>12</v>
      </c>
      <c r="H71" s="16" t="s">
        <v>38</v>
      </c>
      <c r="I71" s="16" t="s">
        <v>39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2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34">
        <v>132.17999267578125</v>
      </c>
      <c r="AC71" s="5">
        <f t="shared" si="6"/>
        <v>2</v>
      </c>
      <c r="AD71" s="34">
        <f t="shared" si="7"/>
        <v>134.17999267578125</v>
      </c>
      <c r="AE71" s="34">
        <f t="shared" si="8"/>
        <v>12.444473826247751</v>
      </c>
    </row>
    <row r="72" spans="1:31" ht="30" x14ac:dyDescent="0.25">
      <c r="A72" s="5">
        <v>4</v>
      </c>
      <c r="B72" s="16" t="s">
        <v>165</v>
      </c>
      <c r="C72" s="16">
        <v>1998</v>
      </c>
      <c r="D72" s="16">
        <v>1998</v>
      </c>
      <c r="E72" s="16">
        <v>1998</v>
      </c>
      <c r="F72" s="16">
        <v>1</v>
      </c>
      <c r="G72" s="16" t="s">
        <v>12</v>
      </c>
      <c r="H72" s="16" t="s">
        <v>68</v>
      </c>
      <c r="I72" s="16" t="s">
        <v>166</v>
      </c>
      <c r="J72" s="5">
        <v>0</v>
      </c>
      <c r="K72" s="5">
        <v>0</v>
      </c>
      <c r="L72" s="5">
        <v>0</v>
      </c>
      <c r="M72" s="5">
        <v>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34">
        <v>132.97000122070312</v>
      </c>
      <c r="AC72" s="5">
        <f t="shared" si="6"/>
        <v>4</v>
      </c>
      <c r="AD72" s="34">
        <f t="shared" si="7"/>
        <v>136.97000122070312</v>
      </c>
      <c r="AE72" s="34">
        <f t="shared" si="8"/>
        <v>14.782535086710915</v>
      </c>
    </row>
    <row r="73" spans="1:31" x14ac:dyDescent="0.25">
      <c r="A73" s="5">
        <v>5</v>
      </c>
      <c r="B73" s="16" t="s">
        <v>149</v>
      </c>
      <c r="C73" s="16">
        <v>1993</v>
      </c>
      <c r="D73" s="16">
        <v>1993</v>
      </c>
      <c r="E73" s="16">
        <v>1993</v>
      </c>
      <c r="F73" s="16" t="s">
        <v>57</v>
      </c>
      <c r="G73" s="16" t="s">
        <v>12</v>
      </c>
      <c r="H73" s="16" t="s">
        <v>68</v>
      </c>
      <c r="I73" s="16" t="s">
        <v>69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2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34">
        <v>133.16000366210937</v>
      </c>
      <c r="AC73" s="5">
        <f t="shared" si="6"/>
        <v>6</v>
      </c>
      <c r="AD73" s="34">
        <f t="shared" si="7"/>
        <v>139.16000366210937</v>
      </c>
      <c r="AE73" s="34">
        <f t="shared" si="8"/>
        <v>16.61778389908152</v>
      </c>
    </row>
    <row r="74" spans="1:31" ht="45" x14ac:dyDescent="0.25">
      <c r="A74" s="5">
        <v>6</v>
      </c>
      <c r="B74" s="16" t="s">
        <v>130</v>
      </c>
      <c r="C74" s="16">
        <v>1997</v>
      </c>
      <c r="D74" s="16">
        <v>1997</v>
      </c>
      <c r="E74" s="16">
        <v>1997</v>
      </c>
      <c r="F74" s="16" t="s">
        <v>11</v>
      </c>
      <c r="G74" s="16" t="s">
        <v>12</v>
      </c>
      <c r="H74" s="16" t="s">
        <v>23</v>
      </c>
      <c r="I74" s="16" t="s">
        <v>24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2</v>
      </c>
      <c r="V74" s="5">
        <v>0</v>
      </c>
      <c r="W74" s="5">
        <v>0</v>
      </c>
      <c r="X74" s="5">
        <v>0</v>
      </c>
      <c r="Y74" s="5">
        <v>0</v>
      </c>
      <c r="Z74" s="5">
        <v>2</v>
      </c>
      <c r="AA74" s="5">
        <v>2</v>
      </c>
      <c r="AB74" s="34">
        <v>141.24000549316406</v>
      </c>
      <c r="AC74" s="5">
        <f t="shared" si="6"/>
        <v>6</v>
      </c>
      <c r="AD74" s="34">
        <f t="shared" si="7"/>
        <v>147.24000549316406</v>
      </c>
      <c r="AE74" s="34">
        <f t="shared" si="8"/>
        <v>23.388924188255579</v>
      </c>
    </row>
    <row r="75" spans="1:31" x14ac:dyDescent="0.25">
      <c r="A75" s="5">
        <v>7</v>
      </c>
      <c r="B75" s="16" t="s">
        <v>71</v>
      </c>
      <c r="C75" s="16">
        <v>1997</v>
      </c>
      <c r="D75" s="16">
        <v>1997</v>
      </c>
      <c r="E75" s="16">
        <v>1997</v>
      </c>
      <c r="F75" s="16">
        <v>1</v>
      </c>
      <c r="G75" s="16" t="s">
        <v>12</v>
      </c>
      <c r="H75" s="16" t="s">
        <v>68</v>
      </c>
      <c r="I75" s="16" t="s">
        <v>69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2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34">
        <v>145.5</v>
      </c>
      <c r="AC75" s="5">
        <f t="shared" si="6"/>
        <v>2</v>
      </c>
      <c r="AD75" s="34">
        <f t="shared" si="7"/>
        <v>147.5</v>
      </c>
      <c r="AE75" s="34">
        <f t="shared" si="8"/>
        <v>23.606802762668099</v>
      </c>
    </row>
    <row r="76" spans="1:31" ht="45" x14ac:dyDescent="0.25">
      <c r="A76" s="5">
        <v>8</v>
      </c>
      <c r="B76" s="16" t="s">
        <v>90</v>
      </c>
      <c r="C76" s="16">
        <v>1994</v>
      </c>
      <c r="D76" s="16">
        <v>1994</v>
      </c>
      <c r="E76" s="16">
        <v>1994</v>
      </c>
      <c r="F76" s="16" t="s">
        <v>11</v>
      </c>
      <c r="G76" s="16" t="s">
        <v>12</v>
      </c>
      <c r="H76" s="16" t="s">
        <v>23</v>
      </c>
      <c r="I76" s="16" t="s">
        <v>24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2</v>
      </c>
      <c r="U76" s="5">
        <v>0</v>
      </c>
      <c r="V76" s="5">
        <v>2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34">
        <v>155.1199951171875</v>
      </c>
      <c r="AC76" s="5">
        <f t="shared" si="6"/>
        <v>4</v>
      </c>
      <c r="AD76" s="34">
        <f t="shared" si="7"/>
        <v>159.1199951171875</v>
      </c>
      <c r="AE76" s="34">
        <f t="shared" si="8"/>
        <v>33.344500691843429</v>
      </c>
    </row>
    <row r="77" spans="1:31" ht="30" x14ac:dyDescent="0.25">
      <c r="A77" s="5">
        <v>9</v>
      </c>
      <c r="B77" s="16" t="s">
        <v>106</v>
      </c>
      <c r="C77" s="16">
        <v>1992</v>
      </c>
      <c r="D77" s="16">
        <v>1992</v>
      </c>
      <c r="E77" s="16">
        <v>1992</v>
      </c>
      <c r="F77" s="16" t="s">
        <v>11</v>
      </c>
      <c r="G77" s="16" t="s">
        <v>12</v>
      </c>
      <c r="H77" s="16" t="s">
        <v>13</v>
      </c>
      <c r="I77" s="16" t="s">
        <v>34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34">
        <v>170.25</v>
      </c>
      <c r="AC77" s="5">
        <f t="shared" si="6"/>
        <v>2</v>
      </c>
      <c r="AD77" s="34">
        <f t="shared" si="7"/>
        <v>172.25</v>
      </c>
      <c r="AE77" s="34">
        <f t="shared" si="8"/>
        <v>44.347605260132752</v>
      </c>
    </row>
    <row r="78" spans="1:31" x14ac:dyDescent="0.25">
      <c r="A78" s="5">
        <v>10</v>
      </c>
      <c r="B78" s="16" t="s">
        <v>87</v>
      </c>
      <c r="C78" s="16">
        <v>1951</v>
      </c>
      <c r="D78" s="16">
        <v>1951</v>
      </c>
      <c r="E78" s="16">
        <v>1951</v>
      </c>
      <c r="F78" s="16" t="s">
        <v>57</v>
      </c>
      <c r="G78" s="16" t="s">
        <v>12</v>
      </c>
      <c r="H78" s="16" t="s">
        <v>88</v>
      </c>
      <c r="I78" s="16"/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34">
        <v>191.25</v>
      </c>
      <c r="AC78" s="5">
        <f t="shared" si="6"/>
        <v>0</v>
      </c>
      <c r="AD78" s="34">
        <f t="shared" si="7"/>
        <v>191.25</v>
      </c>
      <c r="AE78" s="34">
        <f t="shared" si="8"/>
        <v>60.26983748040864</v>
      </c>
    </row>
    <row r="79" spans="1:31" ht="30" x14ac:dyDescent="0.25">
      <c r="A79" s="5">
        <v>11</v>
      </c>
      <c r="B79" s="16" t="s">
        <v>155</v>
      </c>
      <c r="C79" s="16">
        <v>1994</v>
      </c>
      <c r="D79" s="16">
        <v>1994</v>
      </c>
      <c r="E79" s="16">
        <v>1994</v>
      </c>
      <c r="F79" s="16" t="s">
        <v>11</v>
      </c>
      <c r="G79" s="16" t="s">
        <v>12</v>
      </c>
      <c r="H79" s="16" t="s">
        <v>13</v>
      </c>
      <c r="I79" s="16" t="s">
        <v>34</v>
      </c>
      <c r="J79" s="5">
        <v>0</v>
      </c>
      <c r="K79" s="5">
        <v>0</v>
      </c>
      <c r="L79" s="5">
        <v>50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34">
        <v>146.91000366210937</v>
      </c>
      <c r="AC79" s="5">
        <f t="shared" si="6"/>
        <v>50</v>
      </c>
      <c r="AD79" s="34">
        <f t="shared" si="7"/>
        <v>196.91000366210937</v>
      </c>
      <c r="AE79" s="34">
        <f t="shared" si="8"/>
        <v>65.012989726499029</v>
      </c>
    </row>
    <row r="80" spans="1:31" ht="45" x14ac:dyDescent="0.25">
      <c r="A80" s="5">
        <v>12</v>
      </c>
      <c r="B80" s="16" t="s">
        <v>75</v>
      </c>
      <c r="C80" s="16">
        <v>1989</v>
      </c>
      <c r="D80" s="16">
        <v>1989</v>
      </c>
      <c r="E80" s="16">
        <v>1989</v>
      </c>
      <c r="F80" s="16" t="s">
        <v>11</v>
      </c>
      <c r="G80" s="16" t="s">
        <v>12</v>
      </c>
      <c r="H80" s="16" t="s">
        <v>76</v>
      </c>
      <c r="I80" s="16" t="s">
        <v>77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2</v>
      </c>
      <c r="T80" s="5">
        <v>0</v>
      </c>
      <c r="U80" s="5">
        <v>0</v>
      </c>
      <c r="V80" s="5">
        <v>0</v>
      </c>
      <c r="W80" s="5">
        <v>2</v>
      </c>
      <c r="X80" s="5">
        <v>0</v>
      </c>
      <c r="Y80" s="5">
        <v>2</v>
      </c>
      <c r="Z80" s="5">
        <v>0</v>
      </c>
      <c r="AA80" s="5">
        <v>50</v>
      </c>
      <c r="AB80" s="34">
        <v>138.27000427246094</v>
      </c>
      <c r="AC80" s="5">
        <f t="shared" si="6"/>
        <v>60</v>
      </c>
      <c r="AD80" s="34">
        <f t="shared" si="7"/>
        <v>198.27000427246094</v>
      </c>
      <c r="AE80" s="34">
        <f t="shared" si="8"/>
        <v>66.152686860064009</v>
      </c>
    </row>
    <row r="81" spans="1:31" ht="45" x14ac:dyDescent="0.25">
      <c r="A81" s="5">
        <v>13</v>
      </c>
      <c r="B81" s="16" t="s">
        <v>60</v>
      </c>
      <c r="C81" s="16">
        <v>2007</v>
      </c>
      <c r="D81" s="16">
        <v>2007</v>
      </c>
      <c r="E81" s="16">
        <v>2007</v>
      </c>
      <c r="F81" s="16" t="s">
        <v>22</v>
      </c>
      <c r="G81" s="16" t="s">
        <v>12</v>
      </c>
      <c r="H81" s="16" t="s">
        <v>61</v>
      </c>
      <c r="I81" s="16" t="s">
        <v>62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2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0</v>
      </c>
      <c r="X81" s="5">
        <v>0</v>
      </c>
      <c r="Y81" s="5">
        <v>2</v>
      </c>
      <c r="Z81" s="5">
        <v>2</v>
      </c>
      <c r="AA81" s="5">
        <v>0</v>
      </c>
      <c r="AB81" s="34">
        <v>238.72999572753906</v>
      </c>
      <c r="AC81" s="5">
        <f t="shared" si="6"/>
        <v>8</v>
      </c>
      <c r="AD81" s="34">
        <f t="shared" si="7"/>
        <v>246.72999572753906</v>
      </c>
      <c r="AE81" s="34">
        <f t="shared" si="8"/>
        <v>106.76275198323975</v>
      </c>
    </row>
    <row r="82" spans="1:31" ht="30" x14ac:dyDescent="0.25">
      <c r="A82" s="5">
        <v>14</v>
      </c>
      <c r="B82" s="16" t="s">
        <v>125</v>
      </c>
      <c r="C82" s="16">
        <v>2005</v>
      </c>
      <c r="D82" s="16">
        <v>2005</v>
      </c>
      <c r="E82" s="16">
        <v>2005</v>
      </c>
      <c r="F82" s="16" t="s">
        <v>11</v>
      </c>
      <c r="G82" s="16" t="s">
        <v>12</v>
      </c>
      <c r="H82" s="16" t="s">
        <v>68</v>
      </c>
      <c r="I82" s="16" t="s">
        <v>123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2</v>
      </c>
      <c r="T82" s="5">
        <v>0</v>
      </c>
      <c r="U82" s="5">
        <v>2</v>
      </c>
      <c r="V82" s="5">
        <v>50</v>
      </c>
      <c r="W82" s="5">
        <v>0</v>
      </c>
      <c r="X82" s="5">
        <v>50</v>
      </c>
      <c r="Y82" s="5">
        <v>0</v>
      </c>
      <c r="Z82" s="5">
        <v>2</v>
      </c>
      <c r="AA82" s="5">
        <v>0</v>
      </c>
      <c r="AB82" s="34">
        <v>221.1199951171875</v>
      </c>
      <c r="AC82" s="5">
        <f t="shared" si="6"/>
        <v>106</v>
      </c>
      <c r="AD82" s="34">
        <f t="shared" si="7"/>
        <v>327.1199951171875</v>
      </c>
      <c r="AE82" s="34">
        <f t="shared" si="8"/>
        <v>174.13055400796711</v>
      </c>
    </row>
    <row r="83" spans="1:31" ht="45" x14ac:dyDescent="0.25">
      <c r="A83" s="5">
        <v>15</v>
      </c>
      <c r="B83" s="16" t="s">
        <v>73</v>
      </c>
      <c r="C83" s="16">
        <v>2003</v>
      </c>
      <c r="D83" s="16">
        <v>2003</v>
      </c>
      <c r="E83" s="16">
        <v>2003</v>
      </c>
      <c r="F83" s="16" t="s">
        <v>11</v>
      </c>
      <c r="G83" s="16" t="s">
        <v>12</v>
      </c>
      <c r="H83" s="16" t="s">
        <v>28</v>
      </c>
      <c r="I83" s="16" t="s">
        <v>29</v>
      </c>
      <c r="J83" s="5">
        <v>0</v>
      </c>
      <c r="K83" s="5">
        <v>0</v>
      </c>
      <c r="L83" s="5">
        <v>2</v>
      </c>
      <c r="M83" s="5">
        <v>2</v>
      </c>
      <c r="N83" s="5">
        <v>0</v>
      </c>
      <c r="O83" s="5">
        <v>50</v>
      </c>
      <c r="P83" s="5">
        <v>2</v>
      </c>
      <c r="Q83" s="5">
        <v>0</v>
      </c>
      <c r="R83" s="5">
        <v>0</v>
      </c>
      <c r="S83" s="5">
        <v>50</v>
      </c>
      <c r="T83" s="5">
        <v>50</v>
      </c>
      <c r="U83" s="5">
        <v>0</v>
      </c>
      <c r="V83" s="5">
        <v>50</v>
      </c>
      <c r="W83" s="5">
        <v>50</v>
      </c>
      <c r="X83" s="5">
        <v>50</v>
      </c>
      <c r="Y83" s="5">
        <v>50</v>
      </c>
      <c r="Z83" s="5">
        <v>0</v>
      </c>
      <c r="AA83" s="5">
        <v>0</v>
      </c>
      <c r="AB83" s="34">
        <v>164.22000122070312</v>
      </c>
      <c r="AC83" s="5">
        <f t="shared" si="6"/>
        <v>356</v>
      </c>
      <c r="AD83" s="34">
        <f t="shared" si="7"/>
        <v>520.22000122070312</v>
      </c>
      <c r="AE83" s="34">
        <f t="shared" si="8"/>
        <v>335.95071921411801</v>
      </c>
    </row>
    <row r="84" spans="1:31" ht="30" x14ac:dyDescent="0.25">
      <c r="A84" s="5">
        <v>16</v>
      </c>
      <c r="B84" s="16" t="s">
        <v>122</v>
      </c>
      <c r="C84" s="16">
        <v>2005</v>
      </c>
      <c r="D84" s="16">
        <v>2005</v>
      </c>
      <c r="E84" s="16">
        <v>2005</v>
      </c>
      <c r="F84" s="16" t="s">
        <v>11</v>
      </c>
      <c r="G84" s="16" t="s">
        <v>12</v>
      </c>
      <c r="H84" s="16" t="s">
        <v>68</v>
      </c>
      <c r="I84" s="16" t="s">
        <v>123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50</v>
      </c>
      <c r="W84" s="5">
        <v>50</v>
      </c>
      <c r="X84" s="5">
        <v>0</v>
      </c>
      <c r="Y84" s="5">
        <v>50</v>
      </c>
      <c r="Z84" s="5">
        <v>0</v>
      </c>
      <c r="AA84" s="5">
        <v>50</v>
      </c>
      <c r="AB84" s="34">
        <v>340.510009765625</v>
      </c>
      <c r="AC84" s="5">
        <f t="shared" si="6"/>
        <v>202</v>
      </c>
      <c r="AD84" s="34">
        <f t="shared" si="7"/>
        <v>542.510009765625</v>
      </c>
      <c r="AE84" s="34">
        <f t="shared" si="8"/>
        <v>354.63001880591696</v>
      </c>
    </row>
    <row r="85" spans="1:31" ht="30" x14ac:dyDescent="0.25">
      <c r="A85" s="5">
        <v>17</v>
      </c>
      <c r="B85" s="16" t="s">
        <v>210</v>
      </c>
      <c r="C85" s="16">
        <v>2006</v>
      </c>
      <c r="D85" s="16">
        <v>2006</v>
      </c>
      <c r="E85" s="16">
        <v>2006</v>
      </c>
      <c r="F85" s="16" t="s">
        <v>11</v>
      </c>
      <c r="G85" s="16" t="s">
        <v>12</v>
      </c>
      <c r="H85" s="16" t="s">
        <v>68</v>
      </c>
      <c r="I85" s="16" t="s">
        <v>123</v>
      </c>
      <c r="J85" s="5">
        <v>0</v>
      </c>
      <c r="K85" s="5">
        <v>50</v>
      </c>
      <c r="L85" s="5">
        <v>0</v>
      </c>
      <c r="M85" s="5">
        <v>0</v>
      </c>
      <c r="N85" s="5">
        <v>0</v>
      </c>
      <c r="O85" s="5">
        <v>50</v>
      </c>
      <c r="P85" s="5">
        <v>0</v>
      </c>
      <c r="Q85" s="5">
        <v>0</v>
      </c>
      <c r="R85" s="5">
        <v>0</v>
      </c>
      <c r="S85" s="5">
        <v>50</v>
      </c>
      <c r="T85" s="5">
        <v>50</v>
      </c>
      <c r="U85" s="5">
        <v>0</v>
      </c>
      <c r="V85" s="5">
        <v>50</v>
      </c>
      <c r="W85" s="5">
        <v>50</v>
      </c>
      <c r="X85" s="5">
        <v>50</v>
      </c>
      <c r="Y85" s="5">
        <v>50</v>
      </c>
      <c r="Z85" s="5">
        <v>2</v>
      </c>
      <c r="AA85" s="5">
        <v>0</v>
      </c>
      <c r="AB85" s="34">
        <v>145.83999633789062</v>
      </c>
      <c r="AC85" s="5">
        <f t="shared" si="6"/>
        <v>402</v>
      </c>
      <c r="AD85" s="34">
        <f t="shared" si="7"/>
        <v>547.83999633789062</v>
      </c>
      <c r="AE85" s="34">
        <f t="shared" si="8"/>
        <v>359.09661269720988</v>
      </c>
    </row>
    <row r="86" spans="1:31" ht="75" x14ac:dyDescent="0.25">
      <c r="A86" s="5"/>
      <c r="B86" s="16" t="s">
        <v>16</v>
      </c>
      <c r="C86" s="16">
        <v>1997</v>
      </c>
      <c r="D86" s="16">
        <v>1997</v>
      </c>
      <c r="E86" s="16">
        <v>1997</v>
      </c>
      <c r="F86" s="16" t="s">
        <v>11</v>
      </c>
      <c r="G86" s="16" t="s">
        <v>12</v>
      </c>
      <c r="H86" s="16" t="s">
        <v>17</v>
      </c>
      <c r="I86" s="16" t="s">
        <v>18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34"/>
      <c r="AC86" s="5">
        <f t="shared" si="6"/>
        <v>0</v>
      </c>
      <c r="AD86" s="34" t="s">
        <v>440</v>
      </c>
      <c r="AE86" s="34" t="str">
        <f t="shared" si="8"/>
        <v/>
      </c>
    </row>
    <row r="87" spans="1:31" ht="45" x14ac:dyDescent="0.25">
      <c r="A87" s="5"/>
      <c r="B87" s="16" t="s">
        <v>110</v>
      </c>
      <c r="C87" s="16">
        <v>1986</v>
      </c>
      <c r="D87" s="16">
        <v>1986</v>
      </c>
      <c r="E87" s="16">
        <v>1986</v>
      </c>
      <c r="F87" s="16">
        <v>1</v>
      </c>
      <c r="G87" s="16" t="s">
        <v>12</v>
      </c>
      <c r="H87" s="16" t="s">
        <v>76</v>
      </c>
      <c r="I87" s="16" t="s">
        <v>77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34"/>
      <c r="AC87" s="5">
        <f t="shared" si="6"/>
        <v>0</v>
      </c>
      <c r="AD87" s="34" t="s">
        <v>440</v>
      </c>
      <c r="AE87" s="34" t="str">
        <f t="shared" si="8"/>
        <v/>
      </c>
    </row>
    <row r="88" spans="1:31" ht="45" x14ac:dyDescent="0.25">
      <c r="A88" s="5"/>
      <c r="B88" s="16" t="s">
        <v>127</v>
      </c>
      <c r="C88" s="16">
        <v>1985</v>
      </c>
      <c r="D88" s="16">
        <v>1985</v>
      </c>
      <c r="E88" s="16">
        <v>1985</v>
      </c>
      <c r="F88" s="16">
        <v>2</v>
      </c>
      <c r="G88" s="16" t="s">
        <v>128</v>
      </c>
      <c r="H88" s="16" t="s">
        <v>76</v>
      </c>
      <c r="I88" s="16" t="s">
        <v>77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34"/>
      <c r="AC88" s="5">
        <f t="shared" si="6"/>
        <v>0</v>
      </c>
      <c r="AD88" s="34" t="s">
        <v>440</v>
      </c>
      <c r="AE88" s="34" t="str">
        <f t="shared" si="8"/>
        <v/>
      </c>
    </row>
    <row r="90" spans="1:31" ht="18.75" x14ac:dyDescent="0.25">
      <c r="A90" s="20" t="s">
        <v>453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31" x14ac:dyDescent="0.25">
      <c r="A91" s="25" t="s">
        <v>431</v>
      </c>
      <c r="B91" s="25" t="s">
        <v>1</v>
      </c>
      <c r="C91" s="25" t="s">
        <v>2</v>
      </c>
      <c r="D91" s="25" t="s">
        <v>249</v>
      </c>
      <c r="E91" s="25" t="s">
        <v>250</v>
      </c>
      <c r="F91" s="25" t="s">
        <v>3</v>
      </c>
      <c r="G91" s="25" t="s">
        <v>4</v>
      </c>
      <c r="H91" s="25" t="s">
        <v>5</v>
      </c>
      <c r="I91" s="25" t="s">
        <v>6</v>
      </c>
      <c r="J91" s="25">
        <v>1</v>
      </c>
      <c r="K91" s="25">
        <v>2</v>
      </c>
      <c r="L91" s="25">
        <v>3</v>
      </c>
      <c r="M91" s="25">
        <v>4</v>
      </c>
      <c r="N91" s="25">
        <v>5</v>
      </c>
      <c r="O91" s="25">
        <v>6</v>
      </c>
      <c r="P91" s="25">
        <v>7</v>
      </c>
      <c r="Q91" s="25">
        <v>8</v>
      </c>
      <c r="R91" s="25">
        <v>9</v>
      </c>
      <c r="S91" s="25">
        <v>10</v>
      </c>
      <c r="T91" s="25">
        <v>11</v>
      </c>
      <c r="U91" s="25">
        <v>12</v>
      </c>
      <c r="V91" s="25">
        <v>13</v>
      </c>
      <c r="W91" s="25">
        <v>14</v>
      </c>
      <c r="X91" s="25">
        <v>15</v>
      </c>
      <c r="Y91" s="25">
        <v>16</v>
      </c>
      <c r="Z91" s="25">
        <v>17</v>
      </c>
      <c r="AA91" s="25">
        <v>18</v>
      </c>
      <c r="AB91" s="25" t="s">
        <v>434</v>
      </c>
      <c r="AC91" s="25" t="s">
        <v>435</v>
      </c>
      <c r="AD91" s="25" t="s">
        <v>436</v>
      </c>
      <c r="AE91" s="25" t="s">
        <v>439</v>
      </c>
    </row>
    <row r="92" spans="1:3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x14ac:dyDescent="0.25">
      <c r="A93" s="31">
        <v>1</v>
      </c>
      <c r="B93" s="32" t="s">
        <v>200</v>
      </c>
      <c r="C93" s="32">
        <v>1991</v>
      </c>
      <c r="D93" s="32">
        <v>1991</v>
      </c>
      <c r="E93" s="32">
        <v>1991</v>
      </c>
      <c r="F93" s="32" t="s">
        <v>32</v>
      </c>
      <c r="G93" s="32" t="s">
        <v>12</v>
      </c>
      <c r="H93" s="32" t="s">
        <v>68</v>
      </c>
      <c r="I93" s="32" t="s">
        <v>69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3">
        <v>106.52999877929687</v>
      </c>
      <c r="AC93" s="31">
        <f t="shared" ref="AC93:AC101" si="9">SUM(J93:AA93)</f>
        <v>0</v>
      </c>
      <c r="AD93" s="33">
        <f t="shared" ref="AD93:AD101" si="10">AB93+AC93</f>
        <v>106.52999877929687</v>
      </c>
      <c r="AE93" s="33">
        <f t="shared" ref="AE93:AE101" si="11">IF( AND(ISNUMBER(AD$93),ISNUMBER(AD93)),(AD93-AD$93)/AD$93*100,"")</f>
        <v>0</v>
      </c>
    </row>
    <row r="94" spans="1:31" x14ac:dyDescent="0.25">
      <c r="A94" s="5">
        <v>2</v>
      </c>
      <c r="B94" s="16" t="s">
        <v>67</v>
      </c>
      <c r="C94" s="16">
        <v>1995</v>
      </c>
      <c r="D94" s="16">
        <v>1995</v>
      </c>
      <c r="E94" s="16">
        <v>1995</v>
      </c>
      <c r="F94" s="16" t="s">
        <v>57</v>
      </c>
      <c r="G94" s="16" t="s">
        <v>12</v>
      </c>
      <c r="H94" s="16" t="s">
        <v>68</v>
      </c>
      <c r="I94" s="16" t="s">
        <v>69</v>
      </c>
      <c r="J94" s="5">
        <v>0</v>
      </c>
      <c r="K94" s="5">
        <v>0</v>
      </c>
      <c r="L94" s="5">
        <v>2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34">
        <v>106.40000152587891</v>
      </c>
      <c r="AC94" s="5">
        <f t="shared" si="9"/>
        <v>2</v>
      </c>
      <c r="AD94" s="34">
        <f t="shared" si="10"/>
        <v>108.40000152587891</v>
      </c>
      <c r="AE94" s="34">
        <f t="shared" si="11"/>
        <v>1.7553766713695382</v>
      </c>
    </row>
    <row r="95" spans="1:31" ht="30" x14ac:dyDescent="0.25">
      <c r="A95" s="5">
        <v>3</v>
      </c>
      <c r="B95" s="16" t="s">
        <v>96</v>
      </c>
      <c r="C95" s="16">
        <v>2000</v>
      </c>
      <c r="D95" s="16">
        <v>2000</v>
      </c>
      <c r="E95" s="16">
        <v>2000</v>
      </c>
      <c r="F95" s="16">
        <v>1</v>
      </c>
      <c r="G95" s="16" t="s">
        <v>12</v>
      </c>
      <c r="H95" s="16" t="s">
        <v>68</v>
      </c>
      <c r="I95" s="16" t="s">
        <v>97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34">
        <v>113.09999847412109</v>
      </c>
      <c r="AC95" s="5">
        <f t="shared" si="9"/>
        <v>0</v>
      </c>
      <c r="AD95" s="34">
        <f t="shared" si="10"/>
        <v>113.09999847412109</v>
      </c>
      <c r="AE95" s="34">
        <f t="shared" si="11"/>
        <v>6.1672766076301109</v>
      </c>
    </row>
    <row r="96" spans="1:31" ht="75" x14ac:dyDescent="0.25">
      <c r="A96" s="5">
        <v>4</v>
      </c>
      <c r="B96" s="16" t="s">
        <v>132</v>
      </c>
      <c r="C96" s="16">
        <v>2000</v>
      </c>
      <c r="D96" s="16">
        <v>2000</v>
      </c>
      <c r="E96" s="16">
        <v>2000</v>
      </c>
      <c r="F96" s="16" t="s">
        <v>57</v>
      </c>
      <c r="G96" s="16" t="s">
        <v>133</v>
      </c>
      <c r="H96" s="16" t="s">
        <v>134</v>
      </c>
      <c r="I96" s="16" t="s">
        <v>135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34">
        <v>113.37999725341797</v>
      </c>
      <c r="AC96" s="5">
        <f t="shared" si="9"/>
        <v>0</v>
      </c>
      <c r="AD96" s="34">
        <f t="shared" si="10"/>
        <v>113.37999725341797</v>
      </c>
      <c r="AE96" s="34">
        <f t="shared" si="11"/>
        <v>6.4301122243627846</v>
      </c>
    </row>
    <row r="97" spans="1:31" ht="105" x14ac:dyDescent="0.25">
      <c r="A97" s="5">
        <v>5</v>
      </c>
      <c r="B97" s="16" t="s">
        <v>181</v>
      </c>
      <c r="C97" s="16">
        <v>2000</v>
      </c>
      <c r="D97" s="16">
        <v>2000</v>
      </c>
      <c r="E97" s="16">
        <v>2000</v>
      </c>
      <c r="F97" s="16" t="s">
        <v>57</v>
      </c>
      <c r="G97" s="16" t="s">
        <v>133</v>
      </c>
      <c r="H97" s="16" t="s">
        <v>182</v>
      </c>
      <c r="I97" s="16" t="s">
        <v>183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2</v>
      </c>
      <c r="R97" s="5">
        <v>0</v>
      </c>
      <c r="S97" s="5">
        <v>0</v>
      </c>
      <c r="T97" s="5">
        <v>2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34">
        <v>114.45999908447266</v>
      </c>
      <c r="AC97" s="5">
        <f t="shared" si="9"/>
        <v>4</v>
      </c>
      <c r="AD97" s="34">
        <f t="shared" si="10"/>
        <v>118.45999908447266</v>
      </c>
      <c r="AE97" s="34">
        <f t="shared" si="11"/>
        <v>11.198723779103494</v>
      </c>
    </row>
    <row r="98" spans="1:31" ht="30" x14ac:dyDescent="0.25">
      <c r="A98" s="5">
        <v>6</v>
      </c>
      <c r="B98" s="16" t="s">
        <v>79</v>
      </c>
      <c r="C98" s="16">
        <v>1988</v>
      </c>
      <c r="D98" s="16">
        <v>1988</v>
      </c>
      <c r="E98" s="16">
        <v>1988</v>
      </c>
      <c r="F98" s="16">
        <v>2</v>
      </c>
      <c r="G98" s="16" t="s">
        <v>12</v>
      </c>
      <c r="H98" s="16" t="s">
        <v>38</v>
      </c>
      <c r="I98" s="16" t="s">
        <v>39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34">
        <v>139.63999938964844</v>
      </c>
      <c r="AC98" s="5">
        <f t="shared" si="9"/>
        <v>0</v>
      </c>
      <c r="AD98" s="34">
        <f t="shared" si="10"/>
        <v>139.63999938964844</v>
      </c>
      <c r="AE98" s="34">
        <f t="shared" si="11"/>
        <v>31.080447751573793</v>
      </c>
    </row>
    <row r="99" spans="1:31" x14ac:dyDescent="0.25">
      <c r="A99" s="5">
        <v>7</v>
      </c>
      <c r="B99" s="16" t="s">
        <v>168</v>
      </c>
      <c r="C99" s="16">
        <v>2004</v>
      </c>
      <c r="D99" s="16">
        <v>2004</v>
      </c>
      <c r="E99" s="16">
        <v>2004</v>
      </c>
      <c r="F99" s="16">
        <v>2</v>
      </c>
      <c r="G99" s="16" t="s">
        <v>12</v>
      </c>
      <c r="H99" s="16" t="s">
        <v>68</v>
      </c>
      <c r="I99" s="16" t="s">
        <v>169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2</v>
      </c>
      <c r="U99" s="5">
        <v>2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34">
        <v>138.66000366210937</v>
      </c>
      <c r="AC99" s="5">
        <f t="shared" si="9"/>
        <v>4</v>
      </c>
      <c r="AD99" s="34">
        <f t="shared" si="10"/>
        <v>142.66000366210937</v>
      </c>
      <c r="AE99" s="34">
        <f t="shared" si="11"/>
        <v>33.915333987438316</v>
      </c>
    </row>
    <row r="100" spans="1:31" x14ac:dyDescent="0.25">
      <c r="A100" s="5">
        <v>8</v>
      </c>
      <c r="B100" s="16" t="s">
        <v>188</v>
      </c>
      <c r="C100" s="16">
        <v>1952</v>
      </c>
      <c r="D100" s="16">
        <v>1952</v>
      </c>
      <c r="E100" s="16">
        <v>1952</v>
      </c>
      <c r="F100" s="16" t="s">
        <v>57</v>
      </c>
      <c r="G100" s="16" t="s">
        <v>12</v>
      </c>
      <c r="H100" s="16" t="s">
        <v>13</v>
      </c>
      <c r="I100" s="16" t="s">
        <v>13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2</v>
      </c>
      <c r="Z100" s="5">
        <v>0</v>
      </c>
      <c r="AA100" s="5">
        <v>0</v>
      </c>
      <c r="AB100" s="34">
        <v>190.60000610351562</v>
      </c>
      <c r="AC100" s="5">
        <f t="shared" si="9"/>
        <v>2</v>
      </c>
      <c r="AD100" s="34">
        <f t="shared" si="10"/>
        <v>192.60000610351562</v>
      </c>
      <c r="AE100" s="34">
        <f t="shared" si="11"/>
        <v>80.794150296137673</v>
      </c>
    </row>
    <row r="101" spans="1:31" ht="30" x14ac:dyDescent="0.25">
      <c r="A101" s="5"/>
      <c r="B101" s="16" t="s">
        <v>117</v>
      </c>
      <c r="C101" s="16">
        <v>2000</v>
      </c>
      <c r="D101" s="16">
        <v>2000</v>
      </c>
      <c r="E101" s="16">
        <v>2000</v>
      </c>
      <c r="F101" s="16" t="s">
        <v>57</v>
      </c>
      <c r="G101" s="16" t="s">
        <v>12</v>
      </c>
      <c r="H101" s="16" t="s">
        <v>68</v>
      </c>
      <c r="I101" s="16" t="s">
        <v>97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34"/>
      <c r="AC101" s="5">
        <f t="shared" si="9"/>
        <v>0</v>
      </c>
      <c r="AD101" s="34" t="s">
        <v>440</v>
      </c>
      <c r="AE101" s="34" t="str">
        <f t="shared" si="11"/>
        <v/>
      </c>
    </row>
    <row r="103" spans="1:31" ht="18.75" x14ac:dyDescent="0.25">
      <c r="A103" s="20" t="s">
        <v>454</v>
      </c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31" x14ac:dyDescent="0.25">
      <c r="A104" s="25" t="s">
        <v>431</v>
      </c>
      <c r="B104" s="25" t="s">
        <v>1</v>
      </c>
      <c r="C104" s="25" t="s">
        <v>2</v>
      </c>
      <c r="D104" s="25" t="s">
        <v>249</v>
      </c>
      <c r="E104" s="25" t="s">
        <v>250</v>
      </c>
      <c r="F104" s="25" t="s">
        <v>3</v>
      </c>
      <c r="G104" s="25" t="s">
        <v>4</v>
      </c>
      <c r="H104" s="25" t="s">
        <v>5</v>
      </c>
      <c r="I104" s="25" t="s">
        <v>6</v>
      </c>
      <c r="J104" s="25">
        <v>1</v>
      </c>
      <c r="K104" s="25">
        <v>2</v>
      </c>
      <c r="L104" s="25">
        <v>3</v>
      </c>
      <c r="M104" s="25">
        <v>4</v>
      </c>
      <c r="N104" s="25">
        <v>5</v>
      </c>
      <c r="O104" s="25">
        <v>6</v>
      </c>
      <c r="P104" s="25">
        <v>7</v>
      </c>
      <c r="Q104" s="25">
        <v>8</v>
      </c>
      <c r="R104" s="25">
        <v>9</v>
      </c>
      <c r="S104" s="25">
        <v>10</v>
      </c>
      <c r="T104" s="25">
        <v>11</v>
      </c>
      <c r="U104" s="25">
        <v>12</v>
      </c>
      <c r="V104" s="25">
        <v>13</v>
      </c>
      <c r="W104" s="25">
        <v>14</v>
      </c>
      <c r="X104" s="25">
        <v>15</v>
      </c>
      <c r="Y104" s="25">
        <v>16</v>
      </c>
      <c r="Z104" s="25">
        <v>17</v>
      </c>
      <c r="AA104" s="25">
        <v>18</v>
      </c>
      <c r="AB104" s="25" t="s">
        <v>434</v>
      </c>
      <c r="AC104" s="25" t="s">
        <v>435</v>
      </c>
      <c r="AD104" s="25" t="s">
        <v>436</v>
      </c>
      <c r="AE104" s="25" t="s">
        <v>439</v>
      </c>
    </row>
    <row r="105" spans="1:3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60" x14ac:dyDescent="0.25">
      <c r="A106" s="31">
        <v>1</v>
      </c>
      <c r="B106" s="32" t="s">
        <v>137</v>
      </c>
      <c r="C106" s="32">
        <v>1999</v>
      </c>
      <c r="D106" s="32">
        <v>1999</v>
      </c>
      <c r="E106" s="32">
        <v>1999</v>
      </c>
      <c r="F106" s="32" t="s">
        <v>57</v>
      </c>
      <c r="G106" s="32" t="s">
        <v>12</v>
      </c>
      <c r="H106" s="32" t="s">
        <v>138</v>
      </c>
      <c r="I106" s="32" t="s">
        <v>139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2</v>
      </c>
      <c r="Z106" s="31">
        <v>0</v>
      </c>
      <c r="AA106" s="31">
        <v>0</v>
      </c>
      <c r="AB106" s="33">
        <v>126.37999725341797</v>
      </c>
      <c r="AC106" s="31">
        <f t="shared" ref="AC106:AC108" si="12">SUM(J106:AA106)</f>
        <v>2</v>
      </c>
      <c r="AD106" s="33">
        <f t="shared" ref="AD106:AD108" si="13">AB106+AC106</f>
        <v>128.37999725341797</v>
      </c>
      <c r="AE106" s="33">
        <f t="shared" ref="AE106:AE108" si="14">IF( AND(ISNUMBER(AD$106),ISNUMBER(AD106)),(AD106-AD$106)/AD$106*100,"")</f>
        <v>0</v>
      </c>
    </row>
    <row r="107" spans="1:31" ht="30" x14ac:dyDescent="0.25">
      <c r="A107" s="5">
        <v>2</v>
      </c>
      <c r="B107" s="16" t="s">
        <v>44</v>
      </c>
      <c r="C107" s="16">
        <v>1973</v>
      </c>
      <c r="D107" s="16">
        <v>1973</v>
      </c>
      <c r="E107" s="16">
        <v>1973</v>
      </c>
      <c r="F107" s="16" t="s">
        <v>11</v>
      </c>
      <c r="G107" s="16" t="s">
        <v>12</v>
      </c>
      <c r="H107" s="16" t="s">
        <v>45</v>
      </c>
      <c r="I107" s="16" t="s">
        <v>46</v>
      </c>
      <c r="J107" s="5">
        <v>0</v>
      </c>
      <c r="K107" s="5">
        <v>0</v>
      </c>
      <c r="L107" s="5">
        <v>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34">
        <v>199.96000671386719</v>
      </c>
      <c r="AC107" s="5">
        <f t="shared" si="12"/>
        <v>2</v>
      </c>
      <c r="AD107" s="34">
        <f t="shared" si="13"/>
        <v>201.96000671386719</v>
      </c>
      <c r="AE107" s="34">
        <f t="shared" si="14"/>
        <v>57.314231994572062</v>
      </c>
    </row>
    <row r="108" spans="1:31" ht="45" x14ac:dyDescent="0.25">
      <c r="A108" s="5"/>
      <c r="B108" s="16" t="s">
        <v>92</v>
      </c>
      <c r="C108" s="16">
        <v>1997</v>
      </c>
      <c r="D108" s="16">
        <v>1997</v>
      </c>
      <c r="E108" s="16">
        <v>1997</v>
      </c>
      <c r="F108" s="16" t="s">
        <v>57</v>
      </c>
      <c r="G108" s="16" t="s">
        <v>12</v>
      </c>
      <c r="H108" s="16" t="s">
        <v>54</v>
      </c>
      <c r="I108" s="16" t="s">
        <v>58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34"/>
      <c r="AC108" s="5">
        <f t="shared" si="12"/>
        <v>0</v>
      </c>
      <c r="AD108" s="34" t="s">
        <v>440</v>
      </c>
      <c r="AE108" s="34" t="str">
        <f t="shared" si="14"/>
        <v/>
      </c>
    </row>
    <row r="110" spans="1:31" ht="18.75" x14ac:dyDescent="0.25">
      <c r="A110" s="20" t="s">
        <v>455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31" x14ac:dyDescent="0.25">
      <c r="A111" s="25" t="s">
        <v>431</v>
      </c>
      <c r="B111" s="25" t="s">
        <v>1</v>
      </c>
      <c r="C111" s="25" t="s">
        <v>2</v>
      </c>
      <c r="D111" s="25" t="s">
        <v>249</v>
      </c>
      <c r="E111" s="25" t="s">
        <v>250</v>
      </c>
      <c r="F111" s="25" t="s">
        <v>3</v>
      </c>
      <c r="G111" s="25" t="s">
        <v>4</v>
      </c>
      <c r="H111" s="25" t="s">
        <v>5</v>
      </c>
      <c r="I111" s="25" t="s">
        <v>6</v>
      </c>
      <c r="J111" s="25">
        <v>1</v>
      </c>
      <c r="K111" s="25">
        <v>2</v>
      </c>
      <c r="L111" s="25">
        <v>3</v>
      </c>
      <c r="M111" s="25">
        <v>4</v>
      </c>
      <c r="N111" s="25">
        <v>5</v>
      </c>
      <c r="O111" s="25">
        <v>6</v>
      </c>
      <c r="P111" s="25">
        <v>7</v>
      </c>
      <c r="Q111" s="25">
        <v>8</v>
      </c>
      <c r="R111" s="25">
        <v>9</v>
      </c>
      <c r="S111" s="25">
        <v>10</v>
      </c>
      <c r="T111" s="25">
        <v>11</v>
      </c>
      <c r="U111" s="25">
        <v>12</v>
      </c>
      <c r="V111" s="25">
        <v>13</v>
      </c>
      <c r="W111" s="25">
        <v>14</v>
      </c>
      <c r="X111" s="25">
        <v>15</v>
      </c>
      <c r="Y111" s="25">
        <v>16</v>
      </c>
      <c r="Z111" s="25">
        <v>17</v>
      </c>
      <c r="AA111" s="25">
        <v>18</v>
      </c>
      <c r="AB111" s="25" t="s">
        <v>434</v>
      </c>
      <c r="AC111" s="25" t="s">
        <v>435</v>
      </c>
      <c r="AD111" s="25" t="s">
        <v>436</v>
      </c>
      <c r="AE111" s="25" t="s">
        <v>439</v>
      </c>
    </row>
    <row r="112" spans="1:3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t="30" x14ac:dyDescent="0.25">
      <c r="A113" s="31">
        <v>1</v>
      </c>
      <c r="B113" s="32" t="s">
        <v>456</v>
      </c>
      <c r="C113" s="32" t="s">
        <v>457</v>
      </c>
      <c r="D113" s="32">
        <v>1992</v>
      </c>
      <c r="E113" s="32">
        <v>1988</v>
      </c>
      <c r="F113" s="32" t="s">
        <v>447</v>
      </c>
      <c r="G113" s="32" t="s">
        <v>12</v>
      </c>
      <c r="H113" s="32" t="s">
        <v>38</v>
      </c>
      <c r="I113" s="32" t="s">
        <v>39</v>
      </c>
      <c r="J113" s="31">
        <v>0</v>
      </c>
      <c r="K113" s="31">
        <v>0</v>
      </c>
      <c r="L113" s="31">
        <v>2</v>
      </c>
      <c r="M113" s="31">
        <v>0</v>
      </c>
      <c r="N113" s="31">
        <v>0</v>
      </c>
      <c r="O113" s="31">
        <v>2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3">
        <v>163.77999877929687</v>
      </c>
      <c r="AC113" s="31">
        <f t="shared" ref="AC113:AC115" si="15">SUM(J113:AA113)</f>
        <v>4</v>
      </c>
      <c r="AD113" s="33">
        <f t="shared" ref="AD113:AD115" si="16">AB113+AC113</f>
        <v>167.77999877929687</v>
      </c>
      <c r="AE113" s="33">
        <f t="shared" ref="AE113:AE115" si="17">IF( AND(ISNUMBER(AD$113),ISNUMBER(AD113)),(AD113-AD$113)/AD$113*100,"")</f>
        <v>0</v>
      </c>
    </row>
    <row r="114" spans="1:31" ht="45" x14ac:dyDescent="0.25">
      <c r="A114" s="5">
        <v>2</v>
      </c>
      <c r="B114" s="16" t="s">
        <v>458</v>
      </c>
      <c r="C114" s="16" t="s">
        <v>459</v>
      </c>
      <c r="D114" s="16">
        <v>1970</v>
      </c>
      <c r="E114" s="16">
        <v>1963</v>
      </c>
      <c r="F114" s="16" t="s">
        <v>460</v>
      </c>
      <c r="G114" s="16" t="s">
        <v>12</v>
      </c>
      <c r="H114" s="16" t="s">
        <v>33</v>
      </c>
      <c r="I114" s="16" t="s">
        <v>390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34">
        <v>199.19000244140625</v>
      </c>
      <c r="AC114" s="5">
        <f t="shared" si="15"/>
        <v>0</v>
      </c>
      <c r="AD114" s="34">
        <f t="shared" si="16"/>
        <v>199.19000244140625</v>
      </c>
      <c r="AE114" s="34">
        <f t="shared" si="17"/>
        <v>18.720946412347452</v>
      </c>
    </row>
    <row r="115" spans="1:31" ht="90" x14ac:dyDescent="0.25">
      <c r="A115" s="5"/>
      <c r="B115" s="16" t="s">
        <v>461</v>
      </c>
      <c r="C115" s="16" t="s">
        <v>462</v>
      </c>
      <c r="D115" s="16">
        <v>1998</v>
      </c>
      <c r="E115" s="16">
        <v>1994</v>
      </c>
      <c r="F115" s="16" t="s">
        <v>463</v>
      </c>
      <c r="G115" s="16" t="s">
        <v>12</v>
      </c>
      <c r="H115" s="16" t="s">
        <v>395</v>
      </c>
      <c r="I115" s="16" t="s">
        <v>18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34"/>
      <c r="AC115" s="5">
        <f t="shared" si="15"/>
        <v>0</v>
      </c>
      <c r="AD115" s="34" t="s">
        <v>440</v>
      </c>
      <c r="AE115" s="34" t="str">
        <f t="shared" si="17"/>
        <v/>
      </c>
    </row>
    <row r="117" spans="1:31" ht="18.75" x14ac:dyDescent="0.25">
      <c r="A117" s="20" t="s">
        <v>464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31" x14ac:dyDescent="0.25">
      <c r="A118" s="25" t="s">
        <v>431</v>
      </c>
      <c r="B118" s="25" t="s">
        <v>1</v>
      </c>
      <c r="C118" s="25" t="s">
        <v>2</v>
      </c>
      <c r="D118" s="25" t="s">
        <v>249</v>
      </c>
      <c r="E118" s="25" t="s">
        <v>250</v>
      </c>
      <c r="F118" s="25" t="s">
        <v>3</v>
      </c>
      <c r="G118" s="25" t="s">
        <v>4</v>
      </c>
      <c r="H118" s="25" t="s">
        <v>5</v>
      </c>
      <c r="I118" s="25" t="s">
        <v>6</v>
      </c>
      <c r="J118" s="25">
        <v>1</v>
      </c>
      <c r="K118" s="25">
        <v>2</v>
      </c>
      <c r="L118" s="25">
        <v>3</v>
      </c>
      <c r="M118" s="25">
        <v>4</v>
      </c>
      <c r="N118" s="25">
        <v>5</v>
      </c>
      <c r="O118" s="25">
        <v>6</v>
      </c>
      <c r="P118" s="25">
        <v>7</v>
      </c>
      <c r="Q118" s="25">
        <v>8</v>
      </c>
      <c r="R118" s="25">
        <v>9</v>
      </c>
      <c r="S118" s="25">
        <v>10</v>
      </c>
      <c r="T118" s="25">
        <v>11</v>
      </c>
      <c r="U118" s="25">
        <v>12</v>
      </c>
      <c r="V118" s="25">
        <v>13</v>
      </c>
      <c r="W118" s="25">
        <v>14</v>
      </c>
      <c r="X118" s="25">
        <v>15</v>
      </c>
      <c r="Y118" s="25">
        <v>16</v>
      </c>
      <c r="Z118" s="25">
        <v>17</v>
      </c>
      <c r="AA118" s="25">
        <v>18</v>
      </c>
      <c r="AB118" s="25" t="s">
        <v>434</v>
      </c>
      <c r="AC118" s="25" t="s">
        <v>435</v>
      </c>
      <c r="AD118" s="25" t="s">
        <v>436</v>
      </c>
      <c r="AE118" s="25" t="s">
        <v>439</v>
      </c>
    </row>
    <row r="119" spans="1:3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ht="30" x14ac:dyDescent="0.25">
      <c r="A120" s="31">
        <v>1</v>
      </c>
      <c r="B120" s="32" t="s">
        <v>465</v>
      </c>
      <c r="C120" s="32" t="s">
        <v>466</v>
      </c>
      <c r="D120" s="32">
        <v>1963</v>
      </c>
      <c r="E120" s="32">
        <v>1955</v>
      </c>
      <c r="F120" s="32" t="s">
        <v>463</v>
      </c>
      <c r="G120" s="32" t="s">
        <v>12</v>
      </c>
      <c r="H120" s="32" t="s">
        <v>13</v>
      </c>
      <c r="I120" s="32"/>
      <c r="J120" s="31">
        <v>0</v>
      </c>
      <c r="K120" s="31">
        <v>0</v>
      </c>
      <c r="L120" s="31">
        <v>0</v>
      </c>
      <c r="M120" s="31">
        <v>0</v>
      </c>
      <c r="N120" s="31">
        <v>2</v>
      </c>
      <c r="O120" s="31">
        <v>0</v>
      </c>
      <c r="P120" s="31">
        <v>0</v>
      </c>
      <c r="Q120" s="31">
        <v>0</v>
      </c>
      <c r="R120" s="31">
        <v>0</v>
      </c>
      <c r="S120" s="31">
        <v>2</v>
      </c>
      <c r="T120" s="31">
        <v>0</v>
      </c>
      <c r="U120" s="31">
        <v>2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3">
        <v>156.19000244140625</v>
      </c>
      <c r="AC120" s="31">
        <f>SUM(J120:AA120)</f>
        <v>6</v>
      </c>
      <c r="AD120" s="33">
        <f>AB120+AC120</f>
        <v>162.19000244140625</v>
      </c>
      <c r="AE120" s="33">
        <f>IF( AND(ISNUMBER(AD$120),ISNUMBER(AD120)),(AD120-AD$120)/AD$120*100,"")</f>
        <v>0</v>
      </c>
    </row>
    <row r="122" spans="1:31" ht="18.75" x14ac:dyDescent="0.25">
      <c r="A122" s="20" t="s">
        <v>467</v>
      </c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31" x14ac:dyDescent="0.25">
      <c r="A123" s="25" t="s">
        <v>431</v>
      </c>
      <c r="B123" s="25" t="s">
        <v>1</v>
      </c>
      <c r="C123" s="25" t="s">
        <v>2</v>
      </c>
      <c r="D123" s="25" t="s">
        <v>249</v>
      </c>
      <c r="E123" s="25" t="s">
        <v>250</v>
      </c>
      <c r="F123" s="25" t="s">
        <v>3</v>
      </c>
      <c r="G123" s="25" t="s">
        <v>4</v>
      </c>
      <c r="H123" s="25" t="s">
        <v>5</v>
      </c>
      <c r="I123" s="25" t="s">
        <v>6</v>
      </c>
      <c r="J123" s="25">
        <v>1</v>
      </c>
      <c r="K123" s="25">
        <v>2</v>
      </c>
      <c r="L123" s="25">
        <v>3</v>
      </c>
      <c r="M123" s="25">
        <v>4</v>
      </c>
      <c r="N123" s="25">
        <v>5</v>
      </c>
      <c r="O123" s="25">
        <v>6</v>
      </c>
      <c r="P123" s="25">
        <v>7</v>
      </c>
      <c r="Q123" s="25">
        <v>8</v>
      </c>
      <c r="R123" s="25">
        <v>9</v>
      </c>
      <c r="S123" s="25">
        <v>10</v>
      </c>
      <c r="T123" s="25">
        <v>11</v>
      </c>
      <c r="U123" s="25">
        <v>12</v>
      </c>
      <c r="V123" s="25">
        <v>13</v>
      </c>
      <c r="W123" s="25">
        <v>14</v>
      </c>
      <c r="X123" s="25">
        <v>15</v>
      </c>
      <c r="Y123" s="25">
        <v>16</v>
      </c>
      <c r="Z123" s="25">
        <v>17</v>
      </c>
      <c r="AA123" s="25">
        <v>18</v>
      </c>
      <c r="AB123" s="25" t="s">
        <v>434</v>
      </c>
      <c r="AC123" s="25" t="s">
        <v>435</v>
      </c>
      <c r="AD123" s="25" t="s">
        <v>436</v>
      </c>
      <c r="AE123" s="25" t="s">
        <v>439</v>
      </c>
    </row>
    <row r="124" spans="1:3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ht="75" x14ac:dyDescent="0.25">
      <c r="A125" s="31">
        <v>1</v>
      </c>
      <c r="B125" s="32" t="s">
        <v>468</v>
      </c>
      <c r="C125" s="32" t="s">
        <v>469</v>
      </c>
      <c r="D125" s="32">
        <v>1999</v>
      </c>
      <c r="E125" s="32">
        <v>1991</v>
      </c>
      <c r="F125" s="32" t="s">
        <v>470</v>
      </c>
      <c r="G125" s="32" t="s">
        <v>12</v>
      </c>
      <c r="H125" s="32" t="s">
        <v>423</v>
      </c>
      <c r="I125" s="32" t="s">
        <v>424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3">
        <v>123.66000366210937</v>
      </c>
      <c r="AC125" s="31">
        <f t="shared" ref="AC125:AC129" si="18">SUM(J125:AA125)</f>
        <v>0</v>
      </c>
      <c r="AD125" s="33">
        <f t="shared" ref="AD125:AD129" si="19">AB125+AC125</f>
        <v>123.66000366210937</v>
      </c>
      <c r="AE125" s="33">
        <f t="shared" ref="AE125:AE129" si="20">IF( AND(ISNUMBER(AD$125),ISNUMBER(AD125)),(AD125-AD$125)/AD$125*100,"")</f>
        <v>0</v>
      </c>
    </row>
    <row r="126" spans="1:31" ht="45" x14ac:dyDescent="0.25">
      <c r="A126" s="5">
        <v>2</v>
      </c>
      <c r="B126" s="16" t="s">
        <v>471</v>
      </c>
      <c r="C126" s="16" t="s">
        <v>472</v>
      </c>
      <c r="D126" s="16">
        <v>2000</v>
      </c>
      <c r="E126" s="16">
        <v>1993</v>
      </c>
      <c r="F126" s="16" t="s">
        <v>473</v>
      </c>
      <c r="G126" s="16" t="s">
        <v>12</v>
      </c>
      <c r="H126" s="16" t="s">
        <v>68</v>
      </c>
      <c r="I126" s="16" t="s">
        <v>342</v>
      </c>
      <c r="J126" s="5">
        <v>2</v>
      </c>
      <c r="K126" s="5">
        <v>0</v>
      </c>
      <c r="L126" s="5">
        <v>0</v>
      </c>
      <c r="M126" s="5">
        <v>2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2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34">
        <v>167.96000671386719</v>
      </c>
      <c r="AC126" s="5">
        <f t="shared" si="18"/>
        <v>6</v>
      </c>
      <c r="AD126" s="34">
        <f t="shared" si="19"/>
        <v>173.96000671386719</v>
      </c>
      <c r="AE126" s="34">
        <f t="shared" si="20"/>
        <v>40.676048489532931</v>
      </c>
    </row>
    <row r="127" spans="1:31" ht="75" x14ac:dyDescent="0.25">
      <c r="A127" s="5">
        <v>3</v>
      </c>
      <c r="B127" s="16" t="s">
        <v>476</v>
      </c>
      <c r="C127" s="16" t="s">
        <v>477</v>
      </c>
      <c r="D127" s="16">
        <v>2007</v>
      </c>
      <c r="E127" s="16">
        <v>2002</v>
      </c>
      <c r="F127" s="16" t="s">
        <v>478</v>
      </c>
      <c r="G127" s="16" t="s">
        <v>12</v>
      </c>
      <c r="H127" s="16" t="s">
        <v>405</v>
      </c>
      <c r="I127" s="16" t="s">
        <v>406</v>
      </c>
      <c r="J127" s="5">
        <v>0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2</v>
      </c>
      <c r="Q127" s="5">
        <v>0</v>
      </c>
      <c r="R127" s="5">
        <v>0</v>
      </c>
      <c r="S127" s="5">
        <v>0</v>
      </c>
      <c r="T127" s="5">
        <v>2</v>
      </c>
      <c r="U127" s="5">
        <v>2</v>
      </c>
      <c r="V127" s="5">
        <v>0</v>
      </c>
      <c r="W127" s="5">
        <v>0</v>
      </c>
      <c r="X127" s="5">
        <v>2</v>
      </c>
      <c r="Y127" s="5">
        <v>50</v>
      </c>
      <c r="Z127" s="5">
        <v>2</v>
      </c>
      <c r="AA127" s="5">
        <v>0</v>
      </c>
      <c r="AB127" s="34">
        <v>185.77000427246094</v>
      </c>
      <c r="AC127" s="5">
        <f t="shared" si="18"/>
        <v>62</v>
      </c>
      <c r="AD127" s="34">
        <f t="shared" si="19"/>
        <v>247.77000427246094</v>
      </c>
      <c r="AE127" s="34">
        <f t="shared" si="20"/>
        <v>100.36389854028451</v>
      </c>
    </row>
    <row r="128" spans="1:31" ht="45" x14ac:dyDescent="0.25">
      <c r="A128" s="5">
        <v>4</v>
      </c>
      <c r="B128" s="16" t="s">
        <v>474</v>
      </c>
      <c r="C128" s="16" t="s">
        <v>462</v>
      </c>
      <c r="D128" s="16">
        <v>1998</v>
      </c>
      <c r="E128" s="16">
        <v>1994</v>
      </c>
      <c r="F128" s="16" t="s">
        <v>475</v>
      </c>
      <c r="G128" s="16" t="s">
        <v>12</v>
      </c>
      <c r="H128" s="16" t="s">
        <v>23</v>
      </c>
      <c r="I128" s="16" t="s">
        <v>24</v>
      </c>
      <c r="J128" s="5">
        <v>2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</v>
      </c>
      <c r="T128" s="5">
        <v>0</v>
      </c>
      <c r="U128" s="5">
        <v>0</v>
      </c>
      <c r="V128" s="5">
        <v>2</v>
      </c>
      <c r="W128" s="5">
        <v>0</v>
      </c>
      <c r="X128" s="5">
        <v>50</v>
      </c>
      <c r="Y128" s="5">
        <v>50</v>
      </c>
      <c r="Z128" s="5">
        <v>2</v>
      </c>
      <c r="AA128" s="5">
        <v>0</v>
      </c>
      <c r="AB128" s="34">
        <v>195.44000244140625</v>
      </c>
      <c r="AC128" s="5">
        <f t="shared" si="18"/>
        <v>110</v>
      </c>
      <c r="AD128" s="34">
        <f t="shared" si="19"/>
        <v>305.44000244140625</v>
      </c>
      <c r="AE128" s="34">
        <f t="shared" si="20"/>
        <v>146.99983292576599</v>
      </c>
    </row>
    <row r="129" spans="1:31" ht="75" x14ac:dyDescent="0.25">
      <c r="A129" s="5"/>
      <c r="B129" s="16" t="s">
        <v>479</v>
      </c>
      <c r="C129" s="16" t="s">
        <v>480</v>
      </c>
      <c r="D129" s="16">
        <v>1998</v>
      </c>
      <c r="E129" s="16">
        <v>1997</v>
      </c>
      <c r="F129" s="16" t="s">
        <v>463</v>
      </c>
      <c r="G129" s="16" t="s">
        <v>12</v>
      </c>
      <c r="H129" s="16" t="s">
        <v>413</v>
      </c>
      <c r="I129" s="16" t="s">
        <v>414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34"/>
      <c r="AC129" s="5">
        <f t="shared" si="18"/>
        <v>0</v>
      </c>
      <c r="AD129" s="34" t="s">
        <v>440</v>
      </c>
      <c r="AE129" s="34" t="str">
        <f t="shared" si="20"/>
        <v/>
      </c>
    </row>
  </sheetData>
  <mergeCells count="262">
    <mergeCell ref="Z123:Z124"/>
    <mergeCell ref="AA123:AA124"/>
    <mergeCell ref="AB123:AB124"/>
    <mergeCell ref="AC123:AC124"/>
    <mergeCell ref="AD123:AD124"/>
    <mergeCell ref="AE123:AE124"/>
    <mergeCell ref="T123:T124"/>
    <mergeCell ref="U123:U124"/>
    <mergeCell ref="V123:V124"/>
    <mergeCell ref="W123:W124"/>
    <mergeCell ref="X123:X124"/>
    <mergeCell ref="Y123:Y124"/>
    <mergeCell ref="N123:N124"/>
    <mergeCell ref="O123:O124"/>
    <mergeCell ref="P123:P124"/>
    <mergeCell ref="Q123:Q124"/>
    <mergeCell ref="R123:R124"/>
    <mergeCell ref="S123:S124"/>
    <mergeCell ref="I123:I124"/>
    <mergeCell ref="A122:J122"/>
    <mergeCell ref="J123:J124"/>
    <mergeCell ref="K123:K124"/>
    <mergeCell ref="L123:L124"/>
    <mergeCell ref="M123:M124"/>
    <mergeCell ref="AD118:AD119"/>
    <mergeCell ref="AE118:AE119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X118:X119"/>
    <mergeCell ref="Y118:Y119"/>
    <mergeCell ref="Z118:Z119"/>
    <mergeCell ref="AA118:AA119"/>
    <mergeCell ref="AB118:AB119"/>
    <mergeCell ref="AC118:AC119"/>
    <mergeCell ref="R118:R119"/>
    <mergeCell ref="S118:S119"/>
    <mergeCell ref="T118:T119"/>
    <mergeCell ref="U118:U119"/>
    <mergeCell ref="V118:V119"/>
    <mergeCell ref="W118:W119"/>
    <mergeCell ref="L118:L119"/>
    <mergeCell ref="M118:M119"/>
    <mergeCell ref="N118:N119"/>
    <mergeCell ref="O118:O119"/>
    <mergeCell ref="P118:P119"/>
    <mergeCell ref="Q118:Q119"/>
    <mergeCell ref="G118:G119"/>
    <mergeCell ref="H118:H119"/>
    <mergeCell ref="I118:I119"/>
    <mergeCell ref="A117:J117"/>
    <mergeCell ref="J118:J119"/>
    <mergeCell ref="K118:K119"/>
    <mergeCell ref="A118:A119"/>
    <mergeCell ref="B118:B119"/>
    <mergeCell ref="C118:C119"/>
    <mergeCell ref="D118:D119"/>
    <mergeCell ref="E118:E119"/>
    <mergeCell ref="F118:F119"/>
    <mergeCell ref="Z111:Z112"/>
    <mergeCell ref="AA111:AA112"/>
    <mergeCell ref="AB111:AB112"/>
    <mergeCell ref="AC111:AC112"/>
    <mergeCell ref="AD111:AD112"/>
    <mergeCell ref="AE111:AE112"/>
    <mergeCell ref="T111:T112"/>
    <mergeCell ref="U111:U112"/>
    <mergeCell ref="V111:V112"/>
    <mergeCell ref="W111:W112"/>
    <mergeCell ref="X111:X112"/>
    <mergeCell ref="Y111:Y112"/>
    <mergeCell ref="N111:N112"/>
    <mergeCell ref="O111:O112"/>
    <mergeCell ref="P111:P112"/>
    <mergeCell ref="Q111:Q112"/>
    <mergeCell ref="R111:R112"/>
    <mergeCell ref="S111:S112"/>
    <mergeCell ref="I111:I112"/>
    <mergeCell ref="A110:J110"/>
    <mergeCell ref="J111:J112"/>
    <mergeCell ref="K111:K112"/>
    <mergeCell ref="L111:L112"/>
    <mergeCell ref="M111:M112"/>
    <mergeCell ref="AD104:AD105"/>
    <mergeCell ref="AE104:AE105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L104:L105"/>
    <mergeCell ref="M104:M105"/>
    <mergeCell ref="N104:N105"/>
    <mergeCell ref="O104:O105"/>
    <mergeCell ref="P104:P105"/>
    <mergeCell ref="Q104:Q105"/>
    <mergeCell ref="G104:G105"/>
    <mergeCell ref="H104:H105"/>
    <mergeCell ref="I104:I105"/>
    <mergeCell ref="A103:J103"/>
    <mergeCell ref="J104:J105"/>
    <mergeCell ref="K104:K105"/>
    <mergeCell ref="A104:A105"/>
    <mergeCell ref="B104:B105"/>
    <mergeCell ref="C104:C105"/>
    <mergeCell ref="D104:D105"/>
    <mergeCell ref="E104:E105"/>
    <mergeCell ref="F104:F105"/>
    <mergeCell ref="Z91:Z92"/>
    <mergeCell ref="AA91:AA92"/>
    <mergeCell ref="AB91:AB92"/>
    <mergeCell ref="AC91:AC92"/>
    <mergeCell ref="AD91:AD92"/>
    <mergeCell ref="AE91:AE92"/>
    <mergeCell ref="T91:T92"/>
    <mergeCell ref="U91:U92"/>
    <mergeCell ref="V91:V92"/>
    <mergeCell ref="W91:W92"/>
    <mergeCell ref="X91:X92"/>
    <mergeCell ref="Y91:Y92"/>
    <mergeCell ref="N91:N92"/>
    <mergeCell ref="O91:O92"/>
    <mergeCell ref="P91:P92"/>
    <mergeCell ref="Q91:Q92"/>
    <mergeCell ref="R91:R92"/>
    <mergeCell ref="S91:S92"/>
    <mergeCell ref="I91:I92"/>
    <mergeCell ref="A90:J90"/>
    <mergeCell ref="J91:J92"/>
    <mergeCell ref="K91:K92"/>
    <mergeCell ref="L91:L92"/>
    <mergeCell ref="M91:M92"/>
    <mergeCell ref="AD67:AD68"/>
    <mergeCell ref="AE67:AE68"/>
    <mergeCell ref="A91:A92"/>
    <mergeCell ref="B91:B92"/>
    <mergeCell ref="C91:C92"/>
    <mergeCell ref="D91:D92"/>
    <mergeCell ref="E91:E92"/>
    <mergeCell ref="F91:F92"/>
    <mergeCell ref="G91:G92"/>
    <mergeCell ref="H91:H92"/>
    <mergeCell ref="X67:X68"/>
    <mergeCell ref="Y67:Y68"/>
    <mergeCell ref="Z67:Z68"/>
    <mergeCell ref="AA67:AA68"/>
    <mergeCell ref="AB67:AB68"/>
    <mergeCell ref="AC67:AC68"/>
    <mergeCell ref="R67:R68"/>
    <mergeCell ref="S67:S68"/>
    <mergeCell ref="T67:T68"/>
    <mergeCell ref="U67:U68"/>
    <mergeCell ref="V67:V68"/>
    <mergeCell ref="W67:W68"/>
    <mergeCell ref="L67:L68"/>
    <mergeCell ref="M67:M68"/>
    <mergeCell ref="N67:N68"/>
    <mergeCell ref="O67:O68"/>
    <mergeCell ref="P67:P68"/>
    <mergeCell ref="Q67:Q68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Z60:Z61"/>
    <mergeCell ref="AA60:AA61"/>
    <mergeCell ref="AB60:AB61"/>
    <mergeCell ref="AC60:AC61"/>
    <mergeCell ref="AD60:AD61"/>
    <mergeCell ref="AE60:AE61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I60:I61"/>
    <mergeCell ref="A59:J59"/>
    <mergeCell ref="J60:J61"/>
    <mergeCell ref="K60:K61"/>
    <mergeCell ref="L60:L61"/>
    <mergeCell ref="M60:M61"/>
    <mergeCell ref="AD8:AD9"/>
    <mergeCell ref="AE8:AE9"/>
    <mergeCell ref="A60:A61"/>
    <mergeCell ref="B60:B61"/>
    <mergeCell ref="C60:C61"/>
    <mergeCell ref="D60:D61"/>
    <mergeCell ref="E60:E61"/>
    <mergeCell ref="F60:F61"/>
    <mergeCell ref="G60:G61"/>
    <mergeCell ref="H60:H61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r:id="rId1"/>
  <ignoredErrors>
    <ignoredError sqref="AC10:AC41 AC62 AC69:AC85 AC93:AC100 AC106:AC107 AC113:AC114 AC120 AC125:AC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425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427</v>
      </c>
      <c r="B3" s="21"/>
      <c r="C3" s="22" t="s">
        <v>428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483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430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432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5" t="s">
        <v>431</v>
      </c>
      <c r="B8" s="25" t="s">
        <v>1</v>
      </c>
      <c r="C8" s="25" t="s">
        <v>2</v>
      </c>
      <c r="D8" s="25" t="s">
        <v>249</v>
      </c>
      <c r="E8" s="25" t="s">
        <v>250</v>
      </c>
      <c r="F8" s="25" t="s">
        <v>3</v>
      </c>
      <c r="G8" s="25" t="s">
        <v>4</v>
      </c>
      <c r="H8" s="25" t="s">
        <v>5</v>
      </c>
      <c r="I8" s="25" t="s">
        <v>6</v>
      </c>
      <c r="J8" s="25" t="s">
        <v>434</v>
      </c>
      <c r="K8" s="25" t="s">
        <v>435</v>
      </c>
      <c r="L8" s="25" t="s">
        <v>436</v>
      </c>
      <c r="M8" s="25" t="s">
        <v>439</v>
      </c>
    </row>
    <row r="9" spans="1:13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30" x14ac:dyDescent="0.25">
      <c r="A10" s="31">
        <v>1</v>
      </c>
      <c r="B10" s="32" t="s">
        <v>229</v>
      </c>
      <c r="C10" s="32">
        <v>1994</v>
      </c>
      <c r="D10" s="32">
        <v>1994</v>
      </c>
      <c r="E10" s="32">
        <v>1994</v>
      </c>
      <c r="F10" s="32" t="s">
        <v>32</v>
      </c>
      <c r="G10" s="32" t="s">
        <v>12</v>
      </c>
      <c r="H10" s="32" t="s">
        <v>230</v>
      </c>
      <c r="I10" s="32" t="s">
        <v>51</v>
      </c>
      <c r="J10" s="33">
        <v>91.5</v>
      </c>
      <c r="K10" s="31">
        <v>2</v>
      </c>
      <c r="L10" s="33">
        <f t="shared" ref="L10:L57" si="0">J10+K10</f>
        <v>93.5</v>
      </c>
      <c r="M10" s="33">
        <f t="shared" ref="M10:M57" si="1">IF( AND(ISNUMBER(L$10),ISNUMBER(L10)),(L10-L$10)/L$10*100,"")</f>
        <v>0</v>
      </c>
    </row>
    <row r="11" spans="1:13" ht="60" x14ac:dyDescent="0.25">
      <c r="A11" s="5">
        <v>2</v>
      </c>
      <c r="B11" s="16" t="s">
        <v>99</v>
      </c>
      <c r="C11" s="16">
        <v>1997</v>
      </c>
      <c r="D11" s="16">
        <v>1997</v>
      </c>
      <c r="E11" s="16">
        <v>1997</v>
      </c>
      <c r="F11" s="16" t="s">
        <v>32</v>
      </c>
      <c r="G11" s="16" t="s">
        <v>12</v>
      </c>
      <c r="H11" s="16" t="s">
        <v>100</v>
      </c>
      <c r="I11" s="16" t="s">
        <v>101</v>
      </c>
      <c r="J11" s="34">
        <v>94.910003662109375</v>
      </c>
      <c r="K11" s="5">
        <v>2</v>
      </c>
      <c r="L11" s="34">
        <f t="shared" si="0"/>
        <v>96.910003662109375</v>
      </c>
      <c r="M11" s="34">
        <f t="shared" si="1"/>
        <v>3.6470627402239302</v>
      </c>
    </row>
    <row r="12" spans="1:13" ht="45" x14ac:dyDescent="0.25">
      <c r="A12" s="5">
        <v>3</v>
      </c>
      <c r="B12" s="16" t="s">
        <v>179</v>
      </c>
      <c r="C12" s="16">
        <v>2000</v>
      </c>
      <c r="D12" s="16">
        <v>2000</v>
      </c>
      <c r="E12" s="16">
        <v>2000</v>
      </c>
      <c r="F12" s="16" t="s">
        <v>57</v>
      </c>
      <c r="G12" s="16" t="s">
        <v>12</v>
      </c>
      <c r="H12" s="16" t="s">
        <v>54</v>
      </c>
      <c r="I12" s="16" t="s">
        <v>147</v>
      </c>
      <c r="J12" s="34">
        <v>98.470001220703125</v>
      </c>
      <c r="K12" s="5">
        <v>0</v>
      </c>
      <c r="L12" s="34">
        <f t="shared" si="0"/>
        <v>98.470001220703125</v>
      </c>
      <c r="M12" s="34">
        <f t="shared" si="1"/>
        <v>5.3155093269552136</v>
      </c>
    </row>
    <row r="13" spans="1:13" ht="45" x14ac:dyDescent="0.25">
      <c r="A13" s="5">
        <v>4</v>
      </c>
      <c r="B13" s="16" t="s">
        <v>226</v>
      </c>
      <c r="C13" s="16">
        <v>1983</v>
      </c>
      <c r="D13" s="16">
        <v>1983</v>
      </c>
      <c r="E13" s="16">
        <v>1983</v>
      </c>
      <c r="F13" s="16" t="s">
        <v>32</v>
      </c>
      <c r="G13" s="16" t="s">
        <v>12</v>
      </c>
      <c r="H13" s="16" t="s">
        <v>76</v>
      </c>
      <c r="I13" s="16" t="s">
        <v>227</v>
      </c>
      <c r="J13" s="34">
        <v>99.080001831054687</v>
      </c>
      <c r="K13" s="5">
        <v>0</v>
      </c>
      <c r="L13" s="34">
        <f t="shared" si="0"/>
        <v>99.080001831054687</v>
      </c>
      <c r="M13" s="34">
        <f t="shared" si="1"/>
        <v>5.9679163968499331</v>
      </c>
    </row>
    <row r="14" spans="1:13" ht="45" x14ac:dyDescent="0.25">
      <c r="A14" s="5">
        <v>5</v>
      </c>
      <c r="B14" s="16" t="s">
        <v>190</v>
      </c>
      <c r="C14" s="16">
        <v>2000</v>
      </c>
      <c r="D14" s="16">
        <v>2000</v>
      </c>
      <c r="E14" s="16">
        <v>2000</v>
      </c>
      <c r="F14" s="16" t="s">
        <v>57</v>
      </c>
      <c r="G14" s="16" t="s">
        <v>12</v>
      </c>
      <c r="H14" s="16" t="s">
        <v>54</v>
      </c>
      <c r="I14" s="16" t="s">
        <v>147</v>
      </c>
      <c r="J14" s="34">
        <v>103.62000274658203</v>
      </c>
      <c r="K14" s="5">
        <v>0</v>
      </c>
      <c r="L14" s="34">
        <f t="shared" si="0"/>
        <v>103.62000274658203</v>
      </c>
      <c r="M14" s="34">
        <f t="shared" si="1"/>
        <v>10.823532349285594</v>
      </c>
    </row>
    <row r="15" spans="1:13" ht="45" x14ac:dyDescent="0.25">
      <c r="A15" s="5">
        <v>6</v>
      </c>
      <c r="B15" s="16" t="s">
        <v>185</v>
      </c>
      <c r="C15" s="16">
        <v>1976</v>
      </c>
      <c r="D15" s="16">
        <v>1976</v>
      </c>
      <c r="E15" s="16">
        <v>1976</v>
      </c>
      <c r="F15" s="16">
        <v>1</v>
      </c>
      <c r="G15" s="16" t="s">
        <v>12</v>
      </c>
      <c r="H15" s="16" t="s">
        <v>76</v>
      </c>
      <c r="I15" s="16" t="s">
        <v>186</v>
      </c>
      <c r="J15" s="34">
        <v>108.02999877929687</v>
      </c>
      <c r="K15" s="5">
        <v>0</v>
      </c>
      <c r="L15" s="34">
        <f t="shared" si="0"/>
        <v>108.02999877929687</v>
      </c>
      <c r="M15" s="34">
        <f t="shared" si="1"/>
        <v>15.540105646306818</v>
      </c>
    </row>
    <row r="16" spans="1:13" ht="30" x14ac:dyDescent="0.25">
      <c r="A16" s="5">
        <v>7</v>
      </c>
      <c r="B16" s="16" t="s">
        <v>48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12</v>
      </c>
      <c r="H16" s="16" t="s">
        <v>50</v>
      </c>
      <c r="I16" s="16" t="s">
        <v>51</v>
      </c>
      <c r="J16" s="34">
        <v>103.44000244140625</v>
      </c>
      <c r="K16" s="5">
        <v>6</v>
      </c>
      <c r="L16" s="34">
        <f t="shared" si="0"/>
        <v>109.44000244140625</v>
      </c>
      <c r="M16" s="34">
        <f t="shared" si="1"/>
        <v>17.048130953375669</v>
      </c>
    </row>
    <row r="17" spans="1:13" ht="45" x14ac:dyDescent="0.25">
      <c r="A17" s="5">
        <v>8</v>
      </c>
      <c r="B17" s="16" t="s">
        <v>146</v>
      </c>
      <c r="C17" s="16">
        <v>2002</v>
      </c>
      <c r="D17" s="16">
        <v>2002</v>
      </c>
      <c r="E17" s="16">
        <v>2002</v>
      </c>
      <c r="F17" s="16" t="s">
        <v>57</v>
      </c>
      <c r="G17" s="16" t="s">
        <v>12</v>
      </c>
      <c r="H17" s="16" t="s">
        <v>54</v>
      </c>
      <c r="I17" s="16" t="s">
        <v>147</v>
      </c>
      <c r="J17" s="34">
        <v>109.91000366210937</v>
      </c>
      <c r="K17" s="5">
        <v>2</v>
      </c>
      <c r="L17" s="34">
        <f t="shared" si="0"/>
        <v>111.91000366210937</v>
      </c>
      <c r="M17" s="34">
        <f t="shared" si="1"/>
        <v>19.689843488887032</v>
      </c>
    </row>
    <row r="18" spans="1:13" ht="30" x14ac:dyDescent="0.25">
      <c r="A18" s="5">
        <v>9</v>
      </c>
      <c r="B18" s="16" t="s">
        <v>108</v>
      </c>
      <c r="C18" s="16">
        <v>1992</v>
      </c>
      <c r="D18" s="16">
        <v>1992</v>
      </c>
      <c r="E18" s="16">
        <v>1992</v>
      </c>
      <c r="F18" s="16">
        <v>2</v>
      </c>
      <c r="G18" s="16" t="s">
        <v>12</v>
      </c>
      <c r="H18" s="16" t="s">
        <v>38</v>
      </c>
      <c r="I18" s="16" t="s">
        <v>39</v>
      </c>
      <c r="J18" s="34">
        <v>113.34999847412109</v>
      </c>
      <c r="K18" s="5">
        <v>0</v>
      </c>
      <c r="L18" s="34">
        <f t="shared" si="0"/>
        <v>113.34999847412109</v>
      </c>
      <c r="M18" s="34">
        <f t="shared" si="1"/>
        <v>21.229944892108122</v>
      </c>
    </row>
    <row r="19" spans="1:13" ht="45" x14ac:dyDescent="0.25">
      <c r="A19" s="5">
        <v>10</v>
      </c>
      <c r="B19" s="16" t="s">
        <v>56</v>
      </c>
      <c r="C19" s="16">
        <v>2002</v>
      </c>
      <c r="D19" s="16">
        <v>2002</v>
      </c>
      <c r="E19" s="16">
        <v>2002</v>
      </c>
      <c r="F19" s="16" t="s">
        <v>57</v>
      </c>
      <c r="G19" s="16" t="s">
        <v>12</v>
      </c>
      <c r="H19" s="16" t="s">
        <v>54</v>
      </c>
      <c r="I19" s="16" t="s">
        <v>58</v>
      </c>
      <c r="J19" s="34">
        <v>112.65000152587891</v>
      </c>
      <c r="K19" s="5">
        <v>4</v>
      </c>
      <c r="L19" s="34">
        <f t="shared" si="0"/>
        <v>116.65000152587891</v>
      </c>
      <c r="M19" s="34">
        <f t="shared" si="1"/>
        <v>24.759359920726105</v>
      </c>
    </row>
    <row r="20" spans="1:13" ht="45" x14ac:dyDescent="0.25">
      <c r="A20" s="5">
        <v>11</v>
      </c>
      <c r="B20" s="16" t="s">
        <v>192</v>
      </c>
      <c r="C20" s="16">
        <v>1963</v>
      </c>
      <c r="D20" s="16">
        <v>1963</v>
      </c>
      <c r="E20" s="16">
        <v>1963</v>
      </c>
      <c r="F20" s="16">
        <v>1</v>
      </c>
      <c r="G20" s="16" t="s">
        <v>12</v>
      </c>
      <c r="H20" s="16" t="s">
        <v>76</v>
      </c>
      <c r="I20" s="16" t="s">
        <v>77</v>
      </c>
      <c r="J20" s="34">
        <v>121.72000122070312</v>
      </c>
      <c r="K20" s="5">
        <v>4</v>
      </c>
      <c r="L20" s="34">
        <f t="shared" si="0"/>
        <v>125.72000122070312</v>
      </c>
      <c r="M20" s="34">
        <f t="shared" si="1"/>
        <v>34.45989435369318</v>
      </c>
    </row>
    <row r="21" spans="1:13" ht="45" x14ac:dyDescent="0.25">
      <c r="A21" s="5">
        <v>12</v>
      </c>
      <c r="B21" s="16" t="s">
        <v>157</v>
      </c>
      <c r="C21" s="16">
        <v>1958</v>
      </c>
      <c r="D21" s="16">
        <v>1958</v>
      </c>
      <c r="E21" s="16">
        <v>1958</v>
      </c>
      <c r="F21" s="16">
        <v>1</v>
      </c>
      <c r="G21" s="16" t="s">
        <v>12</v>
      </c>
      <c r="H21" s="16" t="s">
        <v>76</v>
      </c>
      <c r="I21" s="16" t="s">
        <v>77</v>
      </c>
      <c r="J21" s="34">
        <v>122.20999908447266</v>
      </c>
      <c r="K21" s="5">
        <v>4</v>
      </c>
      <c r="L21" s="34">
        <f t="shared" si="0"/>
        <v>126.20999908447266</v>
      </c>
      <c r="M21" s="34">
        <f t="shared" si="1"/>
        <v>34.98395624007771</v>
      </c>
    </row>
    <row r="22" spans="1:13" ht="45" x14ac:dyDescent="0.25">
      <c r="A22" s="5">
        <v>13</v>
      </c>
      <c r="B22" s="16" t="s">
        <v>64</v>
      </c>
      <c r="C22" s="16">
        <v>1998</v>
      </c>
      <c r="D22" s="16">
        <v>1998</v>
      </c>
      <c r="E22" s="16">
        <v>1998</v>
      </c>
      <c r="F22" s="16">
        <v>3</v>
      </c>
      <c r="G22" s="16" t="s">
        <v>12</v>
      </c>
      <c r="H22" s="16" t="s">
        <v>23</v>
      </c>
      <c r="I22" s="16" t="s">
        <v>24</v>
      </c>
      <c r="J22" s="34">
        <v>127.34999847412109</v>
      </c>
      <c r="K22" s="5">
        <v>0</v>
      </c>
      <c r="L22" s="34">
        <f t="shared" si="0"/>
        <v>127.34999847412109</v>
      </c>
      <c r="M22" s="34">
        <f t="shared" si="1"/>
        <v>36.20320692419368</v>
      </c>
    </row>
    <row r="23" spans="1:13" ht="60" x14ac:dyDescent="0.25">
      <c r="A23" s="5">
        <v>14</v>
      </c>
      <c r="B23" s="16" t="s">
        <v>220</v>
      </c>
      <c r="C23" s="16">
        <v>2004</v>
      </c>
      <c r="D23" s="16">
        <v>2004</v>
      </c>
      <c r="E23" s="16">
        <v>2004</v>
      </c>
      <c r="F23" s="16">
        <v>3</v>
      </c>
      <c r="G23" s="16" t="s">
        <v>12</v>
      </c>
      <c r="H23" s="16" t="s">
        <v>54</v>
      </c>
      <c r="I23" s="16" t="s">
        <v>104</v>
      </c>
      <c r="J23" s="34">
        <v>131.32000732421875</v>
      </c>
      <c r="K23" s="5">
        <v>2</v>
      </c>
      <c r="L23" s="34">
        <f t="shared" si="0"/>
        <v>133.32000732421875</v>
      </c>
      <c r="M23" s="34">
        <f t="shared" si="1"/>
        <v>42.588243127506686</v>
      </c>
    </row>
    <row r="24" spans="1:13" x14ac:dyDescent="0.25">
      <c r="A24" s="5">
        <v>15</v>
      </c>
      <c r="B24" s="16" t="s">
        <v>10</v>
      </c>
      <c r="C24" s="16">
        <v>1963</v>
      </c>
      <c r="D24" s="16">
        <v>1963</v>
      </c>
      <c r="E24" s="16">
        <v>1963</v>
      </c>
      <c r="F24" s="16" t="s">
        <v>11</v>
      </c>
      <c r="G24" s="16" t="s">
        <v>12</v>
      </c>
      <c r="H24" s="16" t="s">
        <v>13</v>
      </c>
      <c r="I24" s="16"/>
      <c r="J24" s="34">
        <v>132.5</v>
      </c>
      <c r="K24" s="5">
        <v>2</v>
      </c>
      <c r="L24" s="34">
        <f t="shared" si="0"/>
        <v>134.5</v>
      </c>
      <c r="M24" s="34">
        <f t="shared" si="1"/>
        <v>43.850267379679138</v>
      </c>
    </row>
    <row r="25" spans="1:13" ht="45" x14ac:dyDescent="0.25">
      <c r="A25" s="5">
        <v>16</v>
      </c>
      <c r="B25" s="16" t="s">
        <v>21</v>
      </c>
      <c r="C25" s="16">
        <v>2000</v>
      </c>
      <c r="D25" s="16">
        <v>2000</v>
      </c>
      <c r="E25" s="16">
        <v>2000</v>
      </c>
      <c r="F25" s="16" t="s">
        <v>22</v>
      </c>
      <c r="G25" s="16" t="s">
        <v>12</v>
      </c>
      <c r="H25" s="16" t="s">
        <v>23</v>
      </c>
      <c r="I25" s="16" t="s">
        <v>24</v>
      </c>
      <c r="J25" s="34">
        <v>133.66000366210937</v>
      </c>
      <c r="K25" s="5">
        <v>2</v>
      </c>
      <c r="L25" s="34">
        <f t="shared" si="0"/>
        <v>135.66000366210937</v>
      </c>
      <c r="M25" s="34">
        <f t="shared" si="1"/>
        <v>45.090913007603611</v>
      </c>
    </row>
    <row r="26" spans="1:13" ht="45" x14ac:dyDescent="0.25">
      <c r="A26" s="5">
        <v>17</v>
      </c>
      <c r="B26" s="16" t="s">
        <v>216</v>
      </c>
      <c r="C26" s="16">
        <v>1972</v>
      </c>
      <c r="D26" s="16">
        <v>1972</v>
      </c>
      <c r="E26" s="16">
        <v>1972</v>
      </c>
      <c r="F26" s="16" t="s">
        <v>11</v>
      </c>
      <c r="G26" s="16" t="s">
        <v>12</v>
      </c>
      <c r="H26" s="16" t="s">
        <v>76</v>
      </c>
      <c r="I26" s="16" t="s">
        <v>77</v>
      </c>
      <c r="J26" s="34">
        <v>134.00999450683594</v>
      </c>
      <c r="K26" s="5">
        <v>2</v>
      </c>
      <c r="L26" s="34">
        <f t="shared" si="0"/>
        <v>136.00999450683594</v>
      </c>
      <c r="M26" s="34">
        <f t="shared" si="1"/>
        <v>45.465234766669454</v>
      </c>
    </row>
    <row r="27" spans="1:13" ht="30" x14ac:dyDescent="0.25">
      <c r="A27" s="5">
        <v>18</v>
      </c>
      <c r="B27" s="16" t="s">
        <v>196</v>
      </c>
      <c r="C27" s="16">
        <v>1952</v>
      </c>
      <c r="D27" s="16">
        <v>1952</v>
      </c>
      <c r="E27" s="16">
        <v>1952</v>
      </c>
      <c r="F27" s="16" t="s">
        <v>57</v>
      </c>
      <c r="G27" s="16" t="s">
        <v>12</v>
      </c>
      <c r="H27" s="16" t="s">
        <v>33</v>
      </c>
      <c r="I27" s="16" t="s">
        <v>34</v>
      </c>
      <c r="J27" s="34">
        <v>136.02999877929687</v>
      </c>
      <c r="K27" s="5">
        <v>0</v>
      </c>
      <c r="L27" s="34">
        <f t="shared" si="0"/>
        <v>136.02999877929687</v>
      </c>
      <c r="M27" s="34">
        <f t="shared" si="1"/>
        <v>45.486629710477942</v>
      </c>
    </row>
    <row r="28" spans="1:13" ht="45" x14ac:dyDescent="0.25">
      <c r="A28" s="5">
        <v>19</v>
      </c>
      <c r="B28" s="16" t="s">
        <v>115</v>
      </c>
      <c r="C28" s="16">
        <v>1956</v>
      </c>
      <c r="D28" s="16">
        <v>1956</v>
      </c>
      <c r="E28" s="16">
        <v>1956</v>
      </c>
      <c r="F28" s="16" t="s">
        <v>57</v>
      </c>
      <c r="G28" s="16" t="s">
        <v>12</v>
      </c>
      <c r="H28" s="16" t="s">
        <v>76</v>
      </c>
      <c r="I28" s="16" t="s">
        <v>77</v>
      </c>
      <c r="J28" s="34">
        <v>134.22000122070312</v>
      </c>
      <c r="K28" s="5">
        <v>2</v>
      </c>
      <c r="L28" s="34">
        <f t="shared" si="0"/>
        <v>136.22000122070312</v>
      </c>
      <c r="M28" s="34">
        <f t="shared" si="1"/>
        <v>45.689840877757355</v>
      </c>
    </row>
    <row r="29" spans="1:13" ht="45" x14ac:dyDescent="0.25">
      <c r="A29" s="5">
        <v>20</v>
      </c>
      <c r="B29" s="16" t="s">
        <v>224</v>
      </c>
      <c r="C29" s="16">
        <v>1991</v>
      </c>
      <c r="D29" s="16">
        <v>1991</v>
      </c>
      <c r="E29" s="16">
        <v>1991</v>
      </c>
      <c r="F29" s="16" t="s">
        <v>11</v>
      </c>
      <c r="G29" s="16" t="s">
        <v>12</v>
      </c>
      <c r="H29" s="16" t="s">
        <v>76</v>
      </c>
      <c r="I29" s="16" t="s">
        <v>77</v>
      </c>
      <c r="J29" s="34">
        <v>136.02999877929687</v>
      </c>
      <c r="K29" s="5">
        <v>2</v>
      </c>
      <c r="L29" s="34">
        <f t="shared" si="0"/>
        <v>138.02999877929687</v>
      </c>
      <c r="M29" s="34">
        <f t="shared" si="1"/>
        <v>47.625667143633024</v>
      </c>
    </row>
    <row r="30" spans="1:13" ht="45" x14ac:dyDescent="0.25">
      <c r="A30" s="5">
        <v>21</v>
      </c>
      <c r="B30" s="16" t="s">
        <v>83</v>
      </c>
      <c r="C30" s="16">
        <v>1981</v>
      </c>
      <c r="D30" s="16">
        <v>1981</v>
      </c>
      <c r="E30" s="16">
        <v>1981</v>
      </c>
      <c r="F30" s="16" t="s">
        <v>11</v>
      </c>
      <c r="G30" s="16" t="s">
        <v>12</v>
      </c>
      <c r="H30" s="16" t="s">
        <v>76</v>
      </c>
      <c r="I30" s="16" t="s">
        <v>77</v>
      </c>
      <c r="J30" s="34">
        <v>134.21000671386719</v>
      </c>
      <c r="K30" s="5">
        <v>4</v>
      </c>
      <c r="L30" s="34">
        <f t="shared" si="0"/>
        <v>138.21000671386719</v>
      </c>
      <c r="M30" s="34">
        <f t="shared" si="1"/>
        <v>47.818188998788436</v>
      </c>
    </row>
    <row r="31" spans="1:13" ht="45" x14ac:dyDescent="0.25">
      <c r="A31" s="5">
        <v>22</v>
      </c>
      <c r="B31" s="16" t="s">
        <v>141</v>
      </c>
      <c r="C31" s="16">
        <v>2003</v>
      </c>
      <c r="D31" s="16">
        <v>2003</v>
      </c>
      <c r="E31" s="16">
        <v>2003</v>
      </c>
      <c r="F31" s="16">
        <v>2</v>
      </c>
      <c r="G31" s="16" t="s">
        <v>12</v>
      </c>
      <c r="H31" s="16" t="s">
        <v>54</v>
      </c>
      <c r="I31" s="16" t="s">
        <v>142</v>
      </c>
      <c r="J31" s="34">
        <v>127.59999847412109</v>
      </c>
      <c r="K31" s="5">
        <v>14</v>
      </c>
      <c r="L31" s="34">
        <f t="shared" si="0"/>
        <v>141.59999847412109</v>
      </c>
      <c r="M31" s="34">
        <f t="shared" si="1"/>
        <v>51.443848635423628</v>
      </c>
    </row>
    <row r="32" spans="1:13" ht="30" x14ac:dyDescent="0.25">
      <c r="A32" s="5">
        <v>23</v>
      </c>
      <c r="B32" s="16" t="s">
        <v>173</v>
      </c>
      <c r="C32" s="16">
        <v>1963</v>
      </c>
      <c r="D32" s="16">
        <v>1963</v>
      </c>
      <c r="E32" s="16">
        <v>1963</v>
      </c>
      <c r="F32" s="16">
        <v>1</v>
      </c>
      <c r="G32" s="16" t="s">
        <v>12</v>
      </c>
      <c r="H32" s="16" t="s">
        <v>33</v>
      </c>
      <c r="I32" s="16" t="s">
        <v>34</v>
      </c>
      <c r="J32" s="34">
        <v>144.69000244140625</v>
      </c>
      <c r="K32" s="5">
        <v>0</v>
      </c>
      <c r="L32" s="34">
        <f t="shared" si="0"/>
        <v>144.69000244140625</v>
      </c>
      <c r="M32" s="34">
        <f t="shared" si="1"/>
        <v>54.74866571273396</v>
      </c>
    </row>
    <row r="33" spans="1:13" ht="60" x14ac:dyDescent="0.25">
      <c r="A33" s="5">
        <v>24</v>
      </c>
      <c r="B33" s="16" t="s">
        <v>159</v>
      </c>
      <c r="C33" s="16">
        <v>2003</v>
      </c>
      <c r="D33" s="16">
        <v>2003</v>
      </c>
      <c r="E33" s="16">
        <v>2003</v>
      </c>
      <c r="F33" s="16" t="s">
        <v>27</v>
      </c>
      <c r="G33" s="16" t="s">
        <v>12</v>
      </c>
      <c r="H33" s="16" t="s">
        <v>160</v>
      </c>
      <c r="I33" s="16" t="s">
        <v>161</v>
      </c>
      <c r="J33" s="34">
        <v>139.22000122070312</v>
      </c>
      <c r="K33" s="5">
        <v>6</v>
      </c>
      <c r="L33" s="34">
        <f t="shared" si="0"/>
        <v>145.22000122070312</v>
      </c>
      <c r="M33" s="34">
        <f t="shared" si="1"/>
        <v>55.315509326955215</v>
      </c>
    </row>
    <row r="34" spans="1:13" x14ac:dyDescent="0.25">
      <c r="A34" s="5">
        <v>25</v>
      </c>
      <c r="B34" s="16" t="s">
        <v>144</v>
      </c>
      <c r="C34" s="16">
        <v>1955</v>
      </c>
      <c r="D34" s="16">
        <v>1955</v>
      </c>
      <c r="E34" s="16">
        <v>1955</v>
      </c>
      <c r="F34" s="16" t="s">
        <v>11</v>
      </c>
      <c r="G34" s="16" t="s">
        <v>12</v>
      </c>
      <c r="H34" s="16" t="s">
        <v>13</v>
      </c>
      <c r="I34" s="16"/>
      <c r="J34" s="34">
        <v>154.35000610351562</v>
      </c>
      <c r="K34" s="5">
        <v>2</v>
      </c>
      <c r="L34" s="34">
        <f t="shared" si="0"/>
        <v>156.35000610351562</v>
      </c>
      <c r="M34" s="34">
        <f t="shared" si="1"/>
        <v>67.219257864722593</v>
      </c>
    </row>
    <row r="35" spans="1:13" ht="30" x14ac:dyDescent="0.25">
      <c r="A35" s="5">
        <v>26</v>
      </c>
      <c r="B35" s="16" t="s">
        <v>214</v>
      </c>
      <c r="C35" s="16">
        <v>2002</v>
      </c>
      <c r="D35" s="16">
        <v>2002</v>
      </c>
      <c r="E35" s="16">
        <v>2002</v>
      </c>
      <c r="F35" s="16" t="s">
        <v>22</v>
      </c>
      <c r="G35" s="16" t="s">
        <v>12</v>
      </c>
      <c r="H35" s="16" t="s">
        <v>28</v>
      </c>
      <c r="I35" s="16"/>
      <c r="J35" s="34">
        <v>155.63999938964844</v>
      </c>
      <c r="K35" s="5">
        <v>4</v>
      </c>
      <c r="L35" s="34">
        <f t="shared" si="0"/>
        <v>159.63999938964844</v>
      </c>
      <c r="M35" s="34">
        <f t="shared" si="1"/>
        <v>70.737967261656081</v>
      </c>
    </row>
    <row r="36" spans="1:13" ht="30" x14ac:dyDescent="0.25">
      <c r="A36" s="5">
        <v>27</v>
      </c>
      <c r="B36" s="16" t="s">
        <v>31</v>
      </c>
      <c r="C36" s="16">
        <v>1952</v>
      </c>
      <c r="D36" s="16">
        <v>1952</v>
      </c>
      <c r="E36" s="16">
        <v>1952</v>
      </c>
      <c r="F36" s="16" t="s">
        <v>32</v>
      </c>
      <c r="G36" s="16" t="s">
        <v>12</v>
      </c>
      <c r="H36" s="16" t="s">
        <v>33</v>
      </c>
      <c r="I36" s="16" t="s">
        <v>34</v>
      </c>
      <c r="J36" s="34">
        <v>184.27999877929687</v>
      </c>
      <c r="K36" s="5">
        <v>6</v>
      </c>
      <c r="L36" s="34">
        <f t="shared" si="0"/>
        <v>190.27999877929687</v>
      </c>
      <c r="M36" s="34">
        <f t="shared" si="1"/>
        <v>103.50802008480949</v>
      </c>
    </row>
    <row r="37" spans="1:13" ht="30" x14ac:dyDescent="0.25">
      <c r="A37" s="5">
        <v>28</v>
      </c>
      <c r="B37" s="16" t="s">
        <v>194</v>
      </c>
      <c r="C37" s="16">
        <v>2005</v>
      </c>
      <c r="D37" s="16">
        <v>2005</v>
      </c>
      <c r="E37" s="16">
        <v>2005</v>
      </c>
      <c r="F37" s="16" t="s">
        <v>27</v>
      </c>
      <c r="G37" s="16" t="s">
        <v>12</v>
      </c>
      <c r="H37" s="16" t="s">
        <v>68</v>
      </c>
      <c r="I37" s="16" t="s">
        <v>123</v>
      </c>
      <c r="J37" s="34">
        <v>190.1199951171875</v>
      </c>
      <c r="K37" s="5">
        <v>4</v>
      </c>
      <c r="L37" s="34">
        <f t="shared" si="0"/>
        <v>194.1199951171875</v>
      </c>
      <c r="M37" s="34">
        <f t="shared" si="1"/>
        <v>107.61496803977273</v>
      </c>
    </row>
    <row r="38" spans="1:13" ht="45" x14ac:dyDescent="0.25">
      <c r="A38" s="5">
        <v>29</v>
      </c>
      <c r="B38" s="16" t="s">
        <v>26</v>
      </c>
      <c r="C38" s="16">
        <v>2004</v>
      </c>
      <c r="D38" s="16">
        <v>2004</v>
      </c>
      <c r="E38" s="16">
        <v>2004</v>
      </c>
      <c r="F38" s="16" t="s">
        <v>27</v>
      </c>
      <c r="G38" s="16" t="s">
        <v>12</v>
      </c>
      <c r="H38" s="16" t="s">
        <v>28</v>
      </c>
      <c r="I38" s="16" t="s">
        <v>29</v>
      </c>
      <c r="J38" s="34">
        <v>190.71000671386719</v>
      </c>
      <c r="K38" s="5">
        <v>56</v>
      </c>
      <c r="L38" s="34">
        <f t="shared" si="0"/>
        <v>246.71000671386719</v>
      </c>
      <c r="M38" s="34">
        <f t="shared" si="1"/>
        <v>163.86096974745155</v>
      </c>
    </row>
    <row r="39" spans="1:13" ht="45" x14ac:dyDescent="0.25">
      <c r="A39" s="5">
        <v>30</v>
      </c>
      <c r="B39" s="16" t="s">
        <v>119</v>
      </c>
      <c r="C39" s="16">
        <v>2007</v>
      </c>
      <c r="D39" s="16">
        <v>2007</v>
      </c>
      <c r="E39" s="16">
        <v>2007</v>
      </c>
      <c r="F39" s="16" t="s">
        <v>120</v>
      </c>
      <c r="G39" s="16" t="s">
        <v>12</v>
      </c>
      <c r="H39" s="16" t="s">
        <v>28</v>
      </c>
      <c r="I39" s="16" t="s">
        <v>29</v>
      </c>
      <c r="J39" s="34">
        <v>207.66000366210937</v>
      </c>
      <c r="K39" s="5">
        <v>54</v>
      </c>
      <c r="L39" s="34">
        <f t="shared" si="0"/>
        <v>261.66000366210937</v>
      </c>
      <c r="M39" s="34">
        <f t="shared" si="1"/>
        <v>179.85027129637365</v>
      </c>
    </row>
    <row r="40" spans="1:13" ht="45" x14ac:dyDescent="0.25">
      <c r="A40" s="5">
        <v>31</v>
      </c>
      <c r="B40" s="16" t="s">
        <v>198</v>
      </c>
      <c r="C40" s="16">
        <v>2007</v>
      </c>
      <c r="D40" s="16">
        <v>2007</v>
      </c>
      <c r="E40" s="16">
        <v>2007</v>
      </c>
      <c r="F40" s="16" t="s">
        <v>120</v>
      </c>
      <c r="G40" s="16" t="s">
        <v>12</v>
      </c>
      <c r="H40" s="16" t="s">
        <v>28</v>
      </c>
      <c r="I40" s="16" t="s">
        <v>29</v>
      </c>
      <c r="J40" s="34">
        <v>225.94000244140625</v>
      </c>
      <c r="K40" s="5">
        <v>202</v>
      </c>
      <c r="L40" s="34">
        <f t="shared" si="0"/>
        <v>427.94000244140625</v>
      </c>
      <c r="M40" s="34">
        <f t="shared" si="1"/>
        <v>357.68984218332218</v>
      </c>
    </row>
    <row r="41" spans="1:13" ht="45" x14ac:dyDescent="0.25">
      <c r="A41" s="5">
        <v>32</v>
      </c>
      <c r="B41" s="16" t="s">
        <v>153</v>
      </c>
      <c r="C41" s="16">
        <v>2005</v>
      </c>
      <c r="D41" s="16">
        <v>2005</v>
      </c>
      <c r="E41" s="16">
        <v>2005</v>
      </c>
      <c r="F41" s="16" t="s">
        <v>27</v>
      </c>
      <c r="G41" s="16" t="s">
        <v>12</v>
      </c>
      <c r="H41" s="16" t="s">
        <v>28</v>
      </c>
      <c r="I41" s="16" t="s">
        <v>29</v>
      </c>
      <c r="J41" s="34">
        <v>340.55999755859375</v>
      </c>
      <c r="K41" s="5">
        <v>260</v>
      </c>
      <c r="L41" s="34">
        <f t="shared" si="0"/>
        <v>600.55999755859375</v>
      </c>
      <c r="M41" s="34">
        <f t="shared" si="1"/>
        <v>542.31015781667782</v>
      </c>
    </row>
    <row r="42" spans="1:13" ht="30" x14ac:dyDescent="0.25">
      <c r="A42" s="5"/>
      <c r="B42" s="16" t="s">
        <v>36</v>
      </c>
      <c r="C42" s="16">
        <v>1986</v>
      </c>
      <c r="D42" s="16">
        <v>1986</v>
      </c>
      <c r="E42" s="16">
        <v>1986</v>
      </c>
      <c r="F42" s="16">
        <v>2</v>
      </c>
      <c r="G42" s="16" t="s">
        <v>12</v>
      </c>
      <c r="H42" s="16" t="s">
        <v>38</v>
      </c>
      <c r="I42" s="16" t="s">
        <v>39</v>
      </c>
      <c r="J42" s="34"/>
      <c r="K42" s="5"/>
      <c r="L42" s="34" t="s">
        <v>440</v>
      </c>
      <c r="M42" s="34" t="str">
        <f t="shared" si="1"/>
        <v/>
      </c>
    </row>
    <row r="43" spans="1:13" ht="45" x14ac:dyDescent="0.25">
      <c r="A43" s="5"/>
      <c r="B43" s="16" t="s">
        <v>112</v>
      </c>
      <c r="C43" s="16">
        <v>1982</v>
      </c>
      <c r="D43" s="16">
        <v>1982</v>
      </c>
      <c r="E43" s="16">
        <v>1982</v>
      </c>
      <c r="F43" s="16">
        <v>1</v>
      </c>
      <c r="G43" s="16" t="s">
        <v>12</v>
      </c>
      <c r="H43" s="16" t="s">
        <v>113</v>
      </c>
      <c r="I43" s="16" t="s">
        <v>77</v>
      </c>
      <c r="J43" s="34"/>
      <c r="K43" s="5"/>
      <c r="L43" s="34" t="s">
        <v>440</v>
      </c>
      <c r="M43" s="34" t="str">
        <f t="shared" si="1"/>
        <v/>
      </c>
    </row>
    <row r="44" spans="1:13" ht="60" x14ac:dyDescent="0.25">
      <c r="A44" s="5"/>
      <c r="B44" s="16" t="s">
        <v>103</v>
      </c>
      <c r="C44" s="16">
        <v>2002</v>
      </c>
      <c r="D44" s="16">
        <v>2002</v>
      </c>
      <c r="E44" s="16">
        <v>2002</v>
      </c>
      <c r="F44" s="16">
        <v>2</v>
      </c>
      <c r="G44" s="16" t="s">
        <v>12</v>
      </c>
      <c r="H44" s="16" t="s">
        <v>54</v>
      </c>
      <c r="I44" s="16" t="s">
        <v>104</v>
      </c>
      <c r="J44" s="34"/>
      <c r="K44" s="5"/>
      <c r="L44" s="34" t="s">
        <v>440</v>
      </c>
      <c r="M44" s="34" t="str">
        <f t="shared" si="1"/>
        <v/>
      </c>
    </row>
    <row r="45" spans="1:13" ht="30" x14ac:dyDescent="0.25">
      <c r="A45" s="5"/>
      <c r="B45" s="16" t="s">
        <v>94</v>
      </c>
      <c r="C45" s="16">
        <v>1960</v>
      </c>
      <c r="D45" s="16">
        <v>1960</v>
      </c>
      <c r="E45" s="16">
        <v>1960</v>
      </c>
      <c r="F45" s="16" t="s">
        <v>32</v>
      </c>
      <c r="G45" s="16" t="s">
        <v>12</v>
      </c>
      <c r="H45" s="16" t="s">
        <v>33</v>
      </c>
      <c r="I45" s="16" t="s">
        <v>34</v>
      </c>
      <c r="J45" s="34"/>
      <c r="K45" s="5"/>
      <c r="L45" s="34" t="s">
        <v>440</v>
      </c>
      <c r="M45" s="34" t="str">
        <f t="shared" si="1"/>
        <v/>
      </c>
    </row>
    <row r="46" spans="1:13" ht="75" x14ac:dyDescent="0.25">
      <c r="A46" s="5"/>
      <c r="B46" s="16" t="s">
        <v>132</v>
      </c>
      <c r="C46" s="16">
        <v>2000</v>
      </c>
      <c r="D46" s="16">
        <v>2000</v>
      </c>
      <c r="E46" s="16">
        <v>2000</v>
      </c>
      <c r="F46" s="16" t="s">
        <v>57</v>
      </c>
      <c r="G46" s="16" t="s">
        <v>133</v>
      </c>
      <c r="H46" s="16" t="s">
        <v>134</v>
      </c>
      <c r="I46" s="16" t="s">
        <v>135</v>
      </c>
      <c r="J46" s="34"/>
      <c r="K46" s="5"/>
      <c r="L46" s="34" t="s">
        <v>440</v>
      </c>
      <c r="M46" s="34" t="str">
        <f t="shared" si="1"/>
        <v/>
      </c>
    </row>
    <row r="47" spans="1:13" ht="30" x14ac:dyDescent="0.25">
      <c r="A47" s="5"/>
      <c r="B47" s="16" t="s">
        <v>41</v>
      </c>
      <c r="C47" s="16">
        <v>1998</v>
      </c>
      <c r="D47" s="16">
        <v>1998</v>
      </c>
      <c r="E47" s="16">
        <v>1998</v>
      </c>
      <c r="F47" s="16" t="s">
        <v>11</v>
      </c>
      <c r="G47" s="16" t="s">
        <v>12</v>
      </c>
      <c r="H47" s="16" t="s">
        <v>42</v>
      </c>
      <c r="I47" s="16" t="s">
        <v>18</v>
      </c>
      <c r="J47" s="34"/>
      <c r="K47" s="5"/>
      <c r="L47" s="34" t="s">
        <v>440</v>
      </c>
      <c r="M47" s="34" t="str">
        <f t="shared" si="1"/>
        <v/>
      </c>
    </row>
    <row r="48" spans="1:13" ht="45" x14ac:dyDescent="0.25">
      <c r="A48" s="5"/>
      <c r="B48" s="16" t="s">
        <v>151</v>
      </c>
      <c r="C48" s="16">
        <v>1979</v>
      </c>
      <c r="D48" s="16">
        <v>1979</v>
      </c>
      <c r="E48" s="16">
        <v>1979</v>
      </c>
      <c r="F48" s="16">
        <v>1</v>
      </c>
      <c r="G48" s="16" t="s">
        <v>12</v>
      </c>
      <c r="H48" s="16" t="s">
        <v>76</v>
      </c>
      <c r="I48" s="16" t="s">
        <v>77</v>
      </c>
      <c r="J48" s="34"/>
      <c r="K48" s="5"/>
      <c r="L48" s="34" t="s">
        <v>440</v>
      </c>
      <c r="M48" s="34" t="str">
        <f t="shared" si="1"/>
        <v/>
      </c>
    </row>
    <row r="49" spans="1:13" ht="30" x14ac:dyDescent="0.25">
      <c r="A49" s="5"/>
      <c r="B49" s="16" t="s">
        <v>206</v>
      </c>
      <c r="C49" s="16">
        <v>1985</v>
      </c>
      <c r="D49" s="16">
        <v>1985</v>
      </c>
      <c r="E49" s="16">
        <v>1985</v>
      </c>
      <c r="F49" s="16" t="s">
        <v>57</v>
      </c>
      <c r="G49" s="16" t="s">
        <v>12</v>
      </c>
      <c r="H49" s="16" t="s">
        <v>50</v>
      </c>
      <c r="I49" s="16" t="s">
        <v>34</v>
      </c>
      <c r="J49" s="34"/>
      <c r="K49" s="5"/>
      <c r="L49" s="34" t="s">
        <v>440</v>
      </c>
      <c r="M49" s="34" t="str">
        <f t="shared" si="1"/>
        <v/>
      </c>
    </row>
    <row r="50" spans="1:13" ht="30" x14ac:dyDescent="0.25">
      <c r="A50" s="5"/>
      <c r="B50" s="16" t="s">
        <v>163</v>
      </c>
      <c r="C50" s="16">
        <v>1998</v>
      </c>
      <c r="D50" s="16">
        <v>1998</v>
      </c>
      <c r="E50" s="16">
        <v>1998</v>
      </c>
      <c r="F50" s="16" t="s">
        <v>11</v>
      </c>
      <c r="G50" s="16" t="s">
        <v>12</v>
      </c>
      <c r="H50" s="16" t="s">
        <v>42</v>
      </c>
      <c r="I50" s="16" t="s">
        <v>18</v>
      </c>
      <c r="J50" s="34"/>
      <c r="K50" s="5"/>
      <c r="L50" s="34" t="s">
        <v>440</v>
      </c>
      <c r="M50" s="34" t="str">
        <f t="shared" si="1"/>
        <v/>
      </c>
    </row>
    <row r="51" spans="1:13" ht="30" x14ac:dyDescent="0.25">
      <c r="A51" s="5"/>
      <c r="B51" s="16" t="s">
        <v>175</v>
      </c>
      <c r="C51" s="16">
        <v>1988</v>
      </c>
      <c r="D51" s="16">
        <v>1988</v>
      </c>
      <c r="E51" s="16">
        <v>1988</v>
      </c>
      <c r="F51" s="16" t="s">
        <v>11</v>
      </c>
      <c r="G51" s="16" t="s">
        <v>12</v>
      </c>
      <c r="H51" s="16" t="s">
        <v>176</v>
      </c>
      <c r="I51" s="16" t="s">
        <v>177</v>
      </c>
      <c r="J51" s="34"/>
      <c r="K51" s="5"/>
      <c r="L51" s="34" t="s">
        <v>440</v>
      </c>
      <c r="M51" s="34" t="str">
        <f t="shared" si="1"/>
        <v/>
      </c>
    </row>
    <row r="52" spans="1:13" ht="30" x14ac:dyDescent="0.25">
      <c r="A52" s="5"/>
      <c r="B52" s="16" t="s">
        <v>85</v>
      </c>
      <c r="C52" s="16">
        <v>1991</v>
      </c>
      <c r="D52" s="16">
        <v>1991</v>
      </c>
      <c r="E52" s="16">
        <v>1991</v>
      </c>
      <c r="F52" s="16" t="s">
        <v>11</v>
      </c>
      <c r="G52" s="16" t="s">
        <v>12</v>
      </c>
      <c r="H52" s="16" t="s">
        <v>38</v>
      </c>
      <c r="I52" s="16" t="s">
        <v>39</v>
      </c>
      <c r="J52" s="34"/>
      <c r="K52" s="5"/>
      <c r="L52" s="34" t="s">
        <v>440</v>
      </c>
      <c r="M52" s="34" t="str">
        <f t="shared" si="1"/>
        <v/>
      </c>
    </row>
    <row r="53" spans="1:13" x14ac:dyDescent="0.25">
      <c r="A53" s="5"/>
      <c r="B53" s="16" t="s">
        <v>222</v>
      </c>
      <c r="C53" s="16">
        <v>2004</v>
      </c>
      <c r="D53" s="16">
        <v>2004</v>
      </c>
      <c r="E53" s="16">
        <v>2004</v>
      </c>
      <c r="F53" s="16">
        <v>3</v>
      </c>
      <c r="G53" s="16" t="s">
        <v>12</v>
      </c>
      <c r="H53" s="16" t="s">
        <v>68</v>
      </c>
      <c r="I53" s="16" t="s">
        <v>169</v>
      </c>
      <c r="J53" s="34"/>
      <c r="K53" s="5"/>
      <c r="L53" s="34" t="s">
        <v>440</v>
      </c>
      <c r="M53" s="34" t="str">
        <f t="shared" si="1"/>
        <v/>
      </c>
    </row>
    <row r="54" spans="1:13" ht="45" x14ac:dyDescent="0.25">
      <c r="A54" s="5"/>
      <c r="B54" s="16" t="s">
        <v>53</v>
      </c>
      <c r="C54" s="16">
        <v>2006</v>
      </c>
      <c r="D54" s="16">
        <v>2006</v>
      </c>
      <c r="E54" s="16">
        <v>2006</v>
      </c>
      <c r="F54" s="16" t="s">
        <v>11</v>
      </c>
      <c r="G54" s="16" t="s">
        <v>12</v>
      </c>
      <c r="H54" s="16" t="s">
        <v>54</v>
      </c>
      <c r="I54" s="16" t="s">
        <v>29</v>
      </c>
      <c r="J54" s="34"/>
      <c r="K54" s="5"/>
      <c r="L54" s="34" t="s">
        <v>440</v>
      </c>
      <c r="M54" s="34" t="str">
        <f t="shared" si="1"/>
        <v/>
      </c>
    </row>
    <row r="55" spans="1:13" ht="30" x14ac:dyDescent="0.25">
      <c r="A55" s="5"/>
      <c r="B55" s="16" t="s">
        <v>212</v>
      </c>
      <c r="C55" s="16">
        <v>2004</v>
      </c>
      <c r="D55" s="16">
        <v>2004</v>
      </c>
      <c r="E55" s="16">
        <v>2004</v>
      </c>
      <c r="F55" s="16" t="s">
        <v>22</v>
      </c>
      <c r="G55" s="16" t="s">
        <v>12</v>
      </c>
      <c r="H55" s="16" t="s">
        <v>28</v>
      </c>
      <c r="I55" s="16"/>
      <c r="J55" s="34"/>
      <c r="K55" s="5"/>
      <c r="L55" s="34" t="s">
        <v>440</v>
      </c>
      <c r="M55" s="34" t="str">
        <f t="shared" si="1"/>
        <v/>
      </c>
    </row>
    <row r="56" spans="1:13" ht="30" x14ac:dyDescent="0.25">
      <c r="A56" s="5"/>
      <c r="B56" s="16" t="s">
        <v>202</v>
      </c>
      <c r="C56" s="16">
        <v>1972</v>
      </c>
      <c r="D56" s="16">
        <v>1972</v>
      </c>
      <c r="E56" s="16">
        <v>1972</v>
      </c>
      <c r="F56" s="16" t="s">
        <v>11</v>
      </c>
      <c r="G56" s="16" t="s">
        <v>12</v>
      </c>
      <c r="H56" s="16" t="s">
        <v>38</v>
      </c>
      <c r="I56" s="16" t="s">
        <v>39</v>
      </c>
      <c r="J56" s="34"/>
      <c r="K56" s="5"/>
      <c r="L56" s="34" t="s">
        <v>440</v>
      </c>
      <c r="M56" s="34" t="str">
        <f t="shared" si="1"/>
        <v/>
      </c>
    </row>
    <row r="57" spans="1:13" ht="45" x14ac:dyDescent="0.25">
      <c r="A57" s="5"/>
      <c r="B57" s="16" t="s">
        <v>208</v>
      </c>
      <c r="C57" s="16">
        <v>1993</v>
      </c>
      <c r="D57" s="16">
        <v>1993</v>
      </c>
      <c r="E57" s="16">
        <v>1993</v>
      </c>
      <c r="F57" s="16" t="s">
        <v>11</v>
      </c>
      <c r="G57" s="16" t="s">
        <v>12</v>
      </c>
      <c r="H57" s="16" t="s">
        <v>76</v>
      </c>
      <c r="I57" s="16" t="s">
        <v>77</v>
      </c>
      <c r="J57" s="34"/>
      <c r="K57" s="5"/>
      <c r="L57" s="34" t="s">
        <v>440</v>
      </c>
      <c r="M57" s="34" t="str">
        <f t="shared" si="1"/>
        <v/>
      </c>
    </row>
    <row r="59" spans="1:13" ht="18.75" x14ac:dyDescent="0.25">
      <c r="A59" s="20" t="s">
        <v>441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13" x14ac:dyDescent="0.25">
      <c r="A60" s="25" t="s">
        <v>431</v>
      </c>
      <c r="B60" s="25" t="s">
        <v>1</v>
      </c>
      <c r="C60" s="25" t="s">
        <v>2</v>
      </c>
      <c r="D60" s="25" t="s">
        <v>249</v>
      </c>
      <c r="E60" s="25" t="s">
        <v>250</v>
      </c>
      <c r="F60" s="25" t="s">
        <v>3</v>
      </c>
      <c r="G60" s="25" t="s">
        <v>4</v>
      </c>
      <c r="H60" s="25" t="s">
        <v>5</v>
      </c>
      <c r="I60" s="25" t="s">
        <v>6</v>
      </c>
      <c r="J60" s="25" t="s">
        <v>434</v>
      </c>
      <c r="K60" s="25" t="s">
        <v>435</v>
      </c>
      <c r="L60" s="25" t="s">
        <v>436</v>
      </c>
      <c r="M60" s="25" t="s">
        <v>439</v>
      </c>
    </row>
    <row r="61" spans="1:13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45" x14ac:dyDescent="0.25">
      <c r="A62" s="31">
        <v>1</v>
      </c>
      <c r="B62" s="32" t="s">
        <v>442</v>
      </c>
      <c r="C62" s="32" t="s">
        <v>443</v>
      </c>
      <c r="D62" s="32">
        <v>2000</v>
      </c>
      <c r="E62" s="32">
        <v>1991</v>
      </c>
      <c r="F62" s="32" t="s">
        <v>444</v>
      </c>
      <c r="G62" s="32" t="s">
        <v>12</v>
      </c>
      <c r="H62" s="32" t="s">
        <v>68</v>
      </c>
      <c r="I62" s="32" t="s">
        <v>342</v>
      </c>
      <c r="J62" s="33">
        <v>120.15000152587891</v>
      </c>
      <c r="K62" s="31">
        <v>6</v>
      </c>
      <c r="L62" s="33">
        <f t="shared" ref="L62:L64" si="2">J62+K62</f>
        <v>126.15000152587891</v>
      </c>
      <c r="M62" s="33">
        <f t="shared" ref="M62:M64" si="3">IF( AND(ISNUMBER(L$62),ISNUMBER(L62)),(L62-L$62)/L$62*100,"")</f>
        <v>0</v>
      </c>
    </row>
    <row r="63" spans="1:13" ht="30" x14ac:dyDescent="0.25">
      <c r="A63" s="5"/>
      <c r="B63" s="16" t="s">
        <v>445</v>
      </c>
      <c r="C63" s="16" t="s">
        <v>446</v>
      </c>
      <c r="D63" s="16">
        <v>1988</v>
      </c>
      <c r="E63" s="16">
        <v>1986</v>
      </c>
      <c r="F63" s="16" t="s">
        <v>447</v>
      </c>
      <c r="G63" s="16" t="s">
        <v>12</v>
      </c>
      <c r="H63" s="16" t="s">
        <v>38</v>
      </c>
      <c r="I63" s="16" t="s">
        <v>39</v>
      </c>
      <c r="J63" s="34"/>
      <c r="K63" s="5"/>
      <c r="L63" s="34" t="s">
        <v>440</v>
      </c>
      <c r="M63" s="34" t="str">
        <f t="shared" si="3"/>
        <v/>
      </c>
    </row>
    <row r="64" spans="1:13" ht="30" x14ac:dyDescent="0.25">
      <c r="A64" s="5"/>
      <c r="B64" s="16" t="s">
        <v>448</v>
      </c>
      <c r="C64" s="16" t="s">
        <v>449</v>
      </c>
      <c r="D64" s="16">
        <v>2004</v>
      </c>
      <c r="E64" s="16">
        <v>2004</v>
      </c>
      <c r="F64" s="16" t="s">
        <v>450</v>
      </c>
      <c r="G64" s="16" t="s">
        <v>12</v>
      </c>
      <c r="H64" s="16" t="s">
        <v>68</v>
      </c>
      <c r="I64" s="16" t="s">
        <v>169</v>
      </c>
      <c r="J64" s="34"/>
      <c r="K64" s="5"/>
      <c r="L64" s="34" t="s">
        <v>440</v>
      </c>
      <c r="M64" s="34" t="str">
        <f t="shared" si="3"/>
        <v/>
      </c>
    </row>
    <row r="66" spans="1:13" ht="18.75" x14ac:dyDescent="0.25">
      <c r="A66" s="20" t="s">
        <v>451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13" x14ac:dyDescent="0.25">
      <c r="A67" s="25" t="s">
        <v>431</v>
      </c>
      <c r="B67" s="25" t="s">
        <v>1</v>
      </c>
      <c r="C67" s="25" t="s">
        <v>2</v>
      </c>
      <c r="D67" s="25" t="s">
        <v>249</v>
      </c>
      <c r="E67" s="25" t="s">
        <v>250</v>
      </c>
      <c r="F67" s="25" t="s">
        <v>3</v>
      </c>
      <c r="G67" s="25" t="s">
        <v>4</v>
      </c>
      <c r="H67" s="25" t="s">
        <v>5</v>
      </c>
      <c r="I67" s="25" t="s">
        <v>6</v>
      </c>
      <c r="J67" s="25" t="s">
        <v>434</v>
      </c>
      <c r="K67" s="25" t="s">
        <v>435</v>
      </c>
      <c r="L67" s="25" t="s">
        <v>436</v>
      </c>
      <c r="M67" s="25" t="s">
        <v>439</v>
      </c>
    </row>
    <row r="68" spans="1:13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60" x14ac:dyDescent="0.25">
      <c r="A69" s="31">
        <v>1</v>
      </c>
      <c r="B69" s="32" t="s">
        <v>137</v>
      </c>
      <c r="C69" s="32">
        <v>1999</v>
      </c>
      <c r="D69" s="32">
        <v>1999</v>
      </c>
      <c r="E69" s="32">
        <v>1999</v>
      </c>
      <c r="F69" s="32" t="s">
        <v>57</v>
      </c>
      <c r="G69" s="32" t="s">
        <v>12</v>
      </c>
      <c r="H69" s="32" t="s">
        <v>138</v>
      </c>
      <c r="I69" s="32" t="s">
        <v>139</v>
      </c>
      <c r="J69" s="33">
        <v>117.33000183105469</v>
      </c>
      <c r="K69" s="31">
        <v>2</v>
      </c>
      <c r="L69" s="33">
        <f t="shared" ref="L69:L88" si="4">J69+K69</f>
        <v>119.33000183105469</v>
      </c>
      <c r="M69" s="33">
        <f t="shared" ref="M69:M88" si="5">IF( AND(ISNUMBER(L$69),ISNUMBER(L69)),(L69-L$69)/L$69*100,"")</f>
        <v>0</v>
      </c>
    </row>
    <row r="70" spans="1:13" ht="45" x14ac:dyDescent="0.25">
      <c r="A70" s="5">
        <v>2</v>
      </c>
      <c r="B70" s="16" t="s">
        <v>218</v>
      </c>
      <c r="C70" s="16">
        <v>1984</v>
      </c>
      <c r="D70" s="16">
        <v>1984</v>
      </c>
      <c r="E70" s="16">
        <v>1984</v>
      </c>
      <c r="F70" s="16">
        <v>1</v>
      </c>
      <c r="G70" s="16" t="s">
        <v>12</v>
      </c>
      <c r="H70" s="16" t="s">
        <v>76</v>
      </c>
      <c r="I70" s="16" t="s">
        <v>186</v>
      </c>
      <c r="J70" s="34">
        <v>126.90000152587891</v>
      </c>
      <c r="K70" s="5">
        <v>4</v>
      </c>
      <c r="L70" s="34">
        <f t="shared" si="4"/>
        <v>130.90000152587891</v>
      </c>
      <c r="M70" s="34">
        <f t="shared" si="5"/>
        <v>9.6958011541848634</v>
      </c>
    </row>
    <row r="71" spans="1:13" ht="30" x14ac:dyDescent="0.25">
      <c r="A71" s="5">
        <v>3</v>
      </c>
      <c r="B71" s="16" t="s">
        <v>81</v>
      </c>
      <c r="C71" s="16">
        <v>1988</v>
      </c>
      <c r="D71" s="16">
        <v>1988</v>
      </c>
      <c r="E71" s="16">
        <v>1988</v>
      </c>
      <c r="F71" s="16">
        <v>2</v>
      </c>
      <c r="G71" s="16" t="s">
        <v>12</v>
      </c>
      <c r="H71" s="16" t="s">
        <v>38</v>
      </c>
      <c r="I71" s="16" t="s">
        <v>39</v>
      </c>
      <c r="J71" s="34">
        <v>132.17999267578125</v>
      </c>
      <c r="K71" s="5">
        <v>2</v>
      </c>
      <c r="L71" s="34">
        <f t="shared" si="4"/>
        <v>134.17999267578125</v>
      </c>
      <c r="M71" s="34">
        <f t="shared" si="5"/>
        <v>12.444473826247751</v>
      </c>
    </row>
    <row r="72" spans="1:13" ht="30" x14ac:dyDescent="0.25">
      <c r="A72" s="5">
        <v>4</v>
      </c>
      <c r="B72" s="16" t="s">
        <v>165</v>
      </c>
      <c r="C72" s="16">
        <v>1998</v>
      </c>
      <c r="D72" s="16">
        <v>1998</v>
      </c>
      <c r="E72" s="16">
        <v>1998</v>
      </c>
      <c r="F72" s="16">
        <v>1</v>
      </c>
      <c r="G72" s="16" t="s">
        <v>12</v>
      </c>
      <c r="H72" s="16" t="s">
        <v>68</v>
      </c>
      <c r="I72" s="16" t="s">
        <v>166</v>
      </c>
      <c r="J72" s="34">
        <v>132.97000122070312</v>
      </c>
      <c r="K72" s="5">
        <v>4</v>
      </c>
      <c r="L72" s="34">
        <f t="shared" si="4"/>
        <v>136.97000122070312</v>
      </c>
      <c r="M72" s="34">
        <f t="shared" si="5"/>
        <v>14.782535086710915</v>
      </c>
    </row>
    <row r="73" spans="1:13" x14ac:dyDescent="0.25">
      <c r="A73" s="5">
        <v>5</v>
      </c>
      <c r="B73" s="16" t="s">
        <v>149</v>
      </c>
      <c r="C73" s="16">
        <v>1993</v>
      </c>
      <c r="D73" s="16">
        <v>1993</v>
      </c>
      <c r="E73" s="16">
        <v>1993</v>
      </c>
      <c r="F73" s="16" t="s">
        <v>57</v>
      </c>
      <c r="G73" s="16" t="s">
        <v>12</v>
      </c>
      <c r="H73" s="16" t="s">
        <v>68</v>
      </c>
      <c r="I73" s="16" t="s">
        <v>69</v>
      </c>
      <c r="J73" s="34">
        <v>133.16000366210937</v>
      </c>
      <c r="K73" s="5">
        <v>6</v>
      </c>
      <c r="L73" s="34">
        <f t="shared" si="4"/>
        <v>139.16000366210937</v>
      </c>
      <c r="M73" s="34">
        <f t="shared" si="5"/>
        <v>16.61778389908152</v>
      </c>
    </row>
    <row r="74" spans="1:13" ht="45" x14ac:dyDescent="0.25">
      <c r="A74" s="5">
        <v>6</v>
      </c>
      <c r="B74" s="16" t="s">
        <v>130</v>
      </c>
      <c r="C74" s="16">
        <v>1997</v>
      </c>
      <c r="D74" s="16">
        <v>1997</v>
      </c>
      <c r="E74" s="16">
        <v>1997</v>
      </c>
      <c r="F74" s="16" t="s">
        <v>11</v>
      </c>
      <c r="G74" s="16" t="s">
        <v>12</v>
      </c>
      <c r="H74" s="16" t="s">
        <v>23</v>
      </c>
      <c r="I74" s="16" t="s">
        <v>24</v>
      </c>
      <c r="J74" s="34">
        <v>141.24000549316406</v>
      </c>
      <c r="K74" s="5">
        <v>6</v>
      </c>
      <c r="L74" s="34">
        <f t="shared" si="4"/>
        <v>147.24000549316406</v>
      </c>
      <c r="M74" s="34">
        <f t="shared" si="5"/>
        <v>23.388924188255579</v>
      </c>
    </row>
    <row r="75" spans="1:13" x14ac:dyDescent="0.25">
      <c r="A75" s="5">
        <v>7</v>
      </c>
      <c r="B75" s="16" t="s">
        <v>71</v>
      </c>
      <c r="C75" s="16">
        <v>1997</v>
      </c>
      <c r="D75" s="16">
        <v>1997</v>
      </c>
      <c r="E75" s="16">
        <v>1997</v>
      </c>
      <c r="F75" s="16">
        <v>1</v>
      </c>
      <c r="G75" s="16" t="s">
        <v>12</v>
      </c>
      <c r="H75" s="16" t="s">
        <v>68</v>
      </c>
      <c r="I75" s="16" t="s">
        <v>69</v>
      </c>
      <c r="J75" s="34">
        <v>145.5</v>
      </c>
      <c r="K75" s="5">
        <v>2</v>
      </c>
      <c r="L75" s="34">
        <f t="shared" si="4"/>
        <v>147.5</v>
      </c>
      <c r="M75" s="34">
        <f t="shared" si="5"/>
        <v>23.606802762668099</v>
      </c>
    </row>
    <row r="76" spans="1:13" ht="45" x14ac:dyDescent="0.25">
      <c r="A76" s="5">
        <v>8</v>
      </c>
      <c r="B76" s="16" t="s">
        <v>90</v>
      </c>
      <c r="C76" s="16">
        <v>1994</v>
      </c>
      <c r="D76" s="16">
        <v>1994</v>
      </c>
      <c r="E76" s="16">
        <v>1994</v>
      </c>
      <c r="F76" s="16" t="s">
        <v>11</v>
      </c>
      <c r="G76" s="16" t="s">
        <v>12</v>
      </c>
      <c r="H76" s="16" t="s">
        <v>23</v>
      </c>
      <c r="I76" s="16" t="s">
        <v>24</v>
      </c>
      <c r="J76" s="34">
        <v>155.1199951171875</v>
      </c>
      <c r="K76" s="5">
        <v>4</v>
      </c>
      <c r="L76" s="34">
        <f t="shared" si="4"/>
        <v>159.1199951171875</v>
      </c>
      <c r="M76" s="34">
        <f t="shared" si="5"/>
        <v>33.344500691843429</v>
      </c>
    </row>
    <row r="77" spans="1:13" ht="30" x14ac:dyDescent="0.25">
      <c r="A77" s="5">
        <v>9</v>
      </c>
      <c r="B77" s="16" t="s">
        <v>106</v>
      </c>
      <c r="C77" s="16">
        <v>1992</v>
      </c>
      <c r="D77" s="16">
        <v>1992</v>
      </c>
      <c r="E77" s="16">
        <v>1992</v>
      </c>
      <c r="F77" s="16" t="s">
        <v>11</v>
      </c>
      <c r="G77" s="16" t="s">
        <v>12</v>
      </c>
      <c r="H77" s="16" t="s">
        <v>13</v>
      </c>
      <c r="I77" s="16" t="s">
        <v>34</v>
      </c>
      <c r="J77" s="34">
        <v>170.25</v>
      </c>
      <c r="K77" s="5">
        <v>2</v>
      </c>
      <c r="L77" s="34">
        <f t="shared" si="4"/>
        <v>172.25</v>
      </c>
      <c r="M77" s="34">
        <f t="shared" si="5"/>
        <v>44.347605260132752</v>
      </c>
    </row>
    <row r="78" spans="1:13" x14ac:dyDescent="0.25">
      <c r="A78" s="5">
        <v>10</v>
      </c>
      <c r="B78" s="16" t="s">
        <v>87</v>
      </c>
      <c r="C78" s="16">
        <v>1951</v>
      </c>
      <c r="D78" s="16">
        <v>1951</v>
      </c>
      <c r="E78" s="16">
        <v>1951</v>
      </c>
      <c r="F78" s="16" t="s">
        <v>57</v>
      </c>
      <c r="G78" s="16" t="s">
        <v>12</v>
      </c>
      <c r="H78" s="16" t="s">
        <v>88</v>
      </c>
      <c r="I78" s="16"/>
      <c r="J78" s="34">
        <v>191.25</v>
      </c>
      <c r="K78" s="5">
        <v>0</v>
      </c>
      <c r="L78" s="34">
        <f t="shared" si="4"/>
        <v>191.25</v>
      </c>
      <c r="M78" s="34">
        <f t="shared" si="5"/>
        <v>60.26983748040864</v>
      </c>
    </row>
    <row r="79" spans="1:13" ht="30" x14ac:dyDescent="0.25">
      <c r="A79" s="5">
        <v>11</v>
      </c>
      <c r="B79" s="16" t="s">
        <v>155</v>
      </c>
      <c r="C79" s="16">
        <v>1994</v>
      </c>
      <c r="D79" s="16">
        <v>1994</v>
      </c>
      <c r="E79" s="16">
        <v>1994</v>
      </c>
      <c r="F79" s="16" t="s">
        <v>11</v>
      </c>
      <c r="G79" s="16" t="s">
        <v>12</v>
      </c>
      <c r="H79" s="16" t="s">
        <v>13</v>
      </c>
      <c r="I79" s="16" t="s">
        <v>34</v>
      </c>
      <c r="J79" s="34">
        <v>146.91000366210937</v>
      </c>
      <c r="K79" s="5">
        <v>50</v>
      </c>
      <c r="L79" s="34">
        <f t="shared" si="4"/>
        <v>196.91000366210937</v>
      </c>
      <c r="M79" s="34">
        <f t="shared" si="5"/>
        <v>65.012989726499029</v>
      </c>
    </row>
    <row r="80" spans="1:13" ht="45" x14ac:dyDescent="0.25">
      <c r="A80" s="5">
        <v>12</v>
      </c>
      <c r="B80" s="16" t="s">
        <v>75</v>
      </c>
      <c r="C80" s="16">
        <v>1989</v>
      </c>
      <c r="D80" s="16">
        <v>1989</v>
      </c>
      <c r="E80" s="16">
        <v>1989</v>
      </c>
      <c r="F80" s="16" t="s">
        <v>11</v>
      </c>
      <c r="G80" s="16" t="s">
        <v>12</v>
      </c>
      <c r="H80" s="16" t="s">
        <v>76</v>
      </c>
      <c r="I80" s="16" t="s">
        <v>77</v>
      </c>
      <c r="J80" s="34">
        <v>138.27000427246094</v>
      </c>
      <c r="K80" s="5">
        <v>60</v>
      </c>
      <c r="L80" s="34">
        <f t="shared" si="4"/>
        <v>198.27000427246094</v>
      </c>
      <c r="M80" s="34">
        <f t="shared" si="5"/>
        <v>66.152686860064009</v>
      </c>
    </row>
    <row r="81" spans="1:13" ht="45" x14ac:dyDescent="0.25">
      <c r="A81" s="5">
        <v>13</v>
      </c>
      <c r="B81" s="16" t="s">
        <v>60</v>
      </c>
      <c r="C81" s="16">
        <v>2007</v>
      </c>
      <c r="D81" s="16">
        <v>2007</v>
      </c>
      <c r="E81" s="16">
        <v>2007</v>
      </c>
      <c r="F81" s="16" t="s">
        <v>22</v>
      </c>
      <c r="G81" s="16" t="s">
        <v>12</v>
      </c>
      <c r="H81" s="16" t="s">
        <v>61</v>
      </c>
      <c r="I81" s="16" t="s">
        <v>62</v>
      </c>
      <c r="J81" s="34">
        <v>238.72999572753906</v>
      </c>
      <c r="K81" s="5">
        <v>8</v>
      </c>
      <c r="L81" s="34">
        <f t="shared" si="4"/>
        <v>246.72999572753906</v>
      </c>
      <c r="M81" s="34">
        <f t="shared" si="5"/>
        <v>106.76275198323975</v>
      </c>
    </row>
    <row r="82" spans="1:13" ht="30" x14ac:dyDescent="0.25">
      <c r="A82" s="5">
        <v>14</v>
      </c>
      <c r="B82" s="16" t="s">
        <v>125</v>
      </c>
      <c r="C82" s="16">
        <v>2005</v>
      </c>
      <c r="D82" s="16">
        <v>2005</v>
      </c>
      <c r="E82" s="16">
        <v>2005</v>
      </c>
      <c r="F82" s="16" t="s">
        <v>11</v>
      </c>
      <c r="G82" s="16" t="s">
        <v>12</v>
      </c>
      <c r="H82" s="16" t="s">
        <v>68</v>
      </c>
      <c r="I82" s="16" t="s">
        <v>123</v>
      </c>
      <c r="J82" s="34">
        <v>221.1199951171875</v>
      </c>
      <c r="K82" s="5">
        <v>106</v>
      </c>
      <c r="L82" s="34">
        <f t="shared" si="4"/>
        <v>327.1199951171875</v>
      </c>
      <c r="M82" s="34">
        <f t="shared" si="5"/>
        <v>174.13055400796711</v>
      </c>
    </row>
    <row r="83" spans="1:13" ht="45" x14ac:dyDescent="0.25">
      <c r="A83" s="5">
        <v>15</v>
      </c>
      <c r="B83" s="16" t="s">
        <v>73</v>
      </c>
      <c r="C83" s="16">
        <v>2003</v>
      </c>
      <c r="D83" s="16">
        <v>2003</v>
      </c>
      <c r="E83" s="16">
        <v>2003</v>
      </c>
      <c r="F83" s="16" t="s">
        <v>11</v>
      </c>
      <c r="G83" s="16" t="s">
        <v>12</v>
      </c>
      <c r="H83" s="16" t="s">
        <v>28</v>
      </c>
      <c r="I83" s="16" t="s">
        <v>29</v>
      </c>
      <c r="J83" s="34">
        <v>164.22000122070312</v>
      </c>
      <c r="K83" s="5">
        <v>356</v>
      </c>
      <c r="L83" s="34">
        <f t="shared" si="4"/>
        <v>520.22000122070312</v>
      </c>
      <c r="M83" s="34">
        <f t="shared" si="5"/>
        <v>335.95071921411801</v>
      </c>
    </row>
    <row r="84" spans="1:13" ht="30" x14ac:dyDescent="0.25">
      <c r="A84" s="5">
        <v>16</v>
      </c>
      <c r="B84" s="16" t="s">
        <v>122</v>
      </c>
      <c r="C84" s="16">
        <v>2005</v>
      </c>
      <c r="D84" s="16">
        <v>2005</v>
      </c>
      <c r="E84" s="16">
        <v>2005</v>
      </c>
      <c r="F84" s="16" t="s">
        <v>11</v>
      </c>
      <c r="G84" s="16" t="s">
        <v>12</v>
      </c>
      <c r="H84" s="16" t="s">
        <v>68</v>
      </c>
      <c r="I84" s="16" t="s">
        <v>123</v>
      </c>
      <c r="J84" s="34">
        <v>340.510009765625</v>
      </c>
      <c r="K84" s="5">
        <v>202</v>
      </c>
      <c r="L84" s="34">
        <f t="shared" si="4"/>
        <v>542.510009765625</v>
      </c>
      <c r="M84" s="34">
        <f t="shared" si="5"/>
        <v>354.63001880591696</v>
      </c>
    </row>
    <row r="85" spans="1:13" ht="30" x14ac:dyDescent="0.25">
      <c r="A85" s="5">
        <v>17</v>
      </c>
      <c r="B85" s="16" t="s">
        <v>210</v>
      </c>
      <c r="C85" s="16">
        <v>2006</v>
      </c>
      <c r="D85" s="16">
        <v>2006</v>
      </c>
      <c r="E85" s="16">
        <v>2006</v>
      </c>
      <c r="F85" s="16" t="s">
        <v>11</v>
      </c>
      <c r="G85" s="16" t="s">
        <v>12</v>
      </c>
      <c r="H85" s="16" t="s">
        <v>68</v>
      </c>
      <c r="I85" s="16" t="s">
        <v>123</v>
      </c>
      <c r="J85" s="34">
        <v>145.83999633789062</v>
      </c>
      <c r="K85" s="5">
        <v>402</v>
      </c>
      <c r="L85" s="34">
        <f t="shared" si="4"/>
        <v>547.83999633789062</v>
      </c>
      <c r="M85" s="34">
        <f t="shared" si="5"/>
        <v>359.09661269720988</v>
      </c>
    </row>
    <row r="86" spans="1:13" ht="75" x14ac:dyDescent="0.25">
      <c r="A86" s="5"/>
      <c r="B86" s="16" t="s">
        <v>16</v>
      </c>
      <c r="C86" s="16">
        <v>1997</v>
      </c>
      <c r="D86" s="16">
        <v>1997</v>
      </c>
      <c r="E86" s="16">
        <v>1997</v>
      </c>
      <c r="F86" s="16" t="s">
        <v>11</v>
      </c>
      <c r="G86" s="16" t="s">
        <v>12</v>
      </c>
      <c r="H86" s="16" t="s">
        <v>17</v>
      </c>
      <c r="I86" s="16" t="s">
        <v>18</v>
      </c>
      <c r="J86" s="34"/>
      <c r="K86" s="5"/>
      <c r="L86" s="34" t="s">
        <v>440</v>
      </c>
      <c r="M86" s="34" t="str">
        <f t="shared" si="5"/>
        <v/>
      </c>
    </row>
    <row r="87" spans="1:13" ht="45" x14ac:dyDescent="0.25">
      <c r="A87" s="5"/>
      <c r="B87" s="16" t="s">
        <v>127</v>
      </c>
      <c r="C87" s="16">
        <v>1985</v>
      </c>
      <c r="D87" s="16">
        <v>1985</v>
      </c>
      <c r="E87" s="16">
        <v>1985</v>
      </c>
      <c r="F87" s="16">
        <v>2</v>
      </c>
      <c r="G87" s="16" t="s">
        <v>128</v>
      </c>
      <c r="H87" s="16" t="s">
        <v>76</v>
      </c>
      <c r="I87" s="16" t="s">
        <v>77</v>
      </c>
      <c r="J87" s="34"/>
      <c r="K87" s="5"/>
      <c r="L87" s="34" t="s">
        <v>440</v>
      </c>
      <c r="M87" s="34" t="str">
        <f t="shared" si="5"/>
        <v/>
      </c>
    </row>
    <row r="88" spans="1:13" ht="45" x14ac:dyDescent="0.25">
      <c r="A88" s="5"/>
      <c r="B88" s="16" t="s">
        <v>110</v>
      </c>
      <c r="C88" s="16">
        <v>1986</v>
      </c>
      <c r="D88" s="16">
        <v>1986</v>
      </c>
      <c r="E88" s="16">
        <v>1986</v>
      </c>
      <c r="F88" s="16">
        <v>1</v>
      </c>
      <c r="G88" s="16" t="s">
        <v>12</v>
      </c>
      <c r="H88" s="16" t="s">
        <v>76</v>
      </c>
      <c r="I88" s="16" t="s">
        <v>77</v>
      </c>
      <c r="J88" s="34"/>
      <c r="K88" s="5"/>
      <c r="L88" s="34" t="s">
        <v>440</v>
      </c>
      <c r="M88" s="34" t="str">
        <f t="shared" si="5"/>
        <v/>
      </c>
    </row>
    <row r="90" spans="1:13" ht="18.75" x14ac:dyDescent="0.25">
      <c r="A90" s="20" t="s">
        <v>453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13" x14ac:dyDescent="0.25">
      <c r="A91" s="25" t="s">
        <v>431</v>
      </c>
      <c r="B91" s="25" t="s">
        <v>1</v>
      </c>
      <c r="C91" s="25" t="s">
        <v>2</v>
      </c>
      <c r="D91" s="25" t="s">
        <v>249</v>
      </c>
      <c r="E91" s="25" t="s">
        <v>250</v>
      </c>
      <c r="F91" s="25" t="s">
        <v>3</v>
      </c>
      <c r="G91" s="25" t="s">
        <v>4</v>
      </c>
      <c r="H91" s="25" t="s">
        <v>5</v>
      </c>
      <c r="I91" s="25" t="s">
        <v>6</v>
      </c>
      <c r="J91" s="25" t="s">
        <v>434</v>
      </c>
      <c r="K91" s="25" t="s">
        <v>435</v>
      </c>
      <c r="L91" s="25" t="s">
        <v>436</v>
      </c>
      <c r="M91" s="25" t="s">
        <v>439</v>
      </c>
    </row>
    <row r="92" spans="1:1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5">
      <c r="A93" s="31">
        <v>1</v>
      </c>
      <c r="B93" s="32" t="s">
        <v>200</v>
      </c>
      <c r="C93" s="32">
        <v>1991</v>
      </c>
      <c r="D93" s="32">
        <v>1991</v>
      </c>
      <c r="E93" s="32">
        <v>1991</v>
      </c>
      <c r="F93" s="32" t="s">
        <v>32</v>
      </c>
      <c r="G93" s="32" t="s">
        <v>12</v>
      </c>
      <c r="H93" s="32" t="s">
        <v>68</v>
      </c>
      <c r="I93" s="32" t="s">
        <v>69</v>
      </c>
      <c r="J93" s="33">
        <v>106.52999877929687</v>
      </c>
      <c r="K93" s="31">
        <v>0</v>
      </c>
      <c r="L93" s="33">
        <f t="shared" ref="L93:L101" si="6">J93+K93</f>
        <v>106.52999877929687</v>
      </c>
      <c r="M93" s="33">
        <f t="shared" ref="M93:M101" si="7">IF( AND(ISNUMBER(L$93),ISNUMBER(L93)),(L93-L$93)/L$93*100,"")</f>
        <v>0</v>
      </c>
    </row>
    <row r="94" spans="1:13" x14ac:dyDescent="0.25">
      <c r="A94" s="5">
        <v>2</v>
      </c>
      <c r="B94" s="16" t="s">
        <v>67</v>
      </c>
      <c r="C94" s="16">
        <v>1995</v>
      </c>
      <c r="D94" s="16">
        <v>1995</v>
      </c>
      <c r="E94" s="16">
        <v>1995</v>
      </c>
      <c r="F94" s="16" t="s">
        <v>57</v>
      </c>
      <c r="G94" s="16" t="s">
        <v>12</v>
      </c>
      <c r="H94" s="16" t="s">
        <v>68</v>
      </c>
      <c r="I94" s="16" t="s">
        <v>69</v>
      </c>
      <c r="J94" s="34">
        <v>106.40000152587891</v>
      </c>
      <c r="K94" s="5">
        <v>2</v>
      </c>
      <c r="L94" s="34">
        <f t="shared" si="6"/>
        <v>108.40000152587891</v>
      </c>
      <c r="M94" s="34">
        <f t="shared" si="7"/>
        <v>1.7553766713695382</v>
      </c>
    </row>
    <row r="95" spans="1:13" ht="30" x14ac:dyDescent="0.25">
      <c r="A95" s="5">
        <v>3</v>
      </c>
      <c r="B95" s="16" t="s">
        <v>96</v>
      </c>
      <c r="C95" s="16">
        <v>2000</v>
      </c>
      <c r="D95" s="16">
        <v>2000</v>
      </c>
      <c r="E95" s="16">
        <v>2000</v>
      </c>
      <c r="F95" s="16">
        <v>1</v>
      </c>
      <c r="G95" s="16" t="s">
        <v>12</v>
      </c>
      <c r="H95" s="16" t="s">
        <v>68</v>
      </c>
      <c r="I95" s="16" t="s">
        <v>97</v>
      </c>
      <c r="J95" s="34">
        <v>113.09999847412109</v>
      </c>
      <c r="K95" s="5">
        <v>0</v>
      </c>
      <c r="L95" s="34">
        <f t="shared" si="6"/>
        <v>113.09999847412109</v>
      </c>
      <c r="M95" s="34">
        <f t="shared" si="7"/>
        <v>6.1672766076301109</v>
      </c>
    </row>
    <row r="96" spans="1:13" ht="75" x14ac:dyDescent="0.25">
      <c r="A96" s="5">
        <v>4</v>
      </c>
      <c r="B96" s="16" t="s">
        <v>132</v>
      </c>
      <c r="C96" s="16">
        <v>2000</v>
      </c>
      <c r="D96" s="16">
        <v>2000</v>
      </c>
      <c r="E96" s="16">
        <v>2000</v>
      </c>
      <c r="F96" s="16" t="s">
        <v>57</v>
      </c>
      <c r="G96" s="16" t="s">
        <v>133</v>
      </c>
      <c r="H96" s="16" t="s">
        <v>134</v>
      </c>
      <c r="I96" s="16" t="s">
        <v>135</v>
      </c>
      <c r="J96" s="34">
        <v>113.37999725341797</v>
      </c>
      <c r="K96" s="5">
        <v>0</v>
      </c>
      <c r="L96" s="34">
        <f t="shared" si="6"/>
        <v>113.37999725341797</v>
      </c>
      <c r="M96" s="34">
        <f t="shared" si="7"/>
        <v>6.4301122243627846</v>
      </c>
    </row>
    <row r="97" spans="1:13" ht="105" x14ac:dyDescent="0.25">
      <c r="A97" s="5">
        <v>5</v>
      </c>
      <c r="B97" s="16" t="s">
        <v>181</v>
      </c>
      <c r="C97" s="16">
        <v>2000</v>
      </c>
      <c r="D97" s="16">
        <v>2000</v>
      </c>
      <c r="E97" s="16">
        <v>2000</v>
      </c>
      <c r="F97" s="16" t="s">
        <v>57</v>
      </c>
      <c r="G97" s="16" t="s">
        <v>133</v>
      </c>
      <c r="H97" s="16" t="s">
        <v>182</v>
      </c>
      <c r="I97" s="16" t="s">
        <v>183</v>
      </c>
      <c r="J97" s="34">
        <v>114.45999908447266</v>
      </c>
      <c r="K97" s="5">
        <v>4</v>
      </c>
      <c r="L97" s="34">
        <f t="shared" si="6"/>
        <v>118.45999908447266</v>
      </c>
      <c r="M97" s="34">
        <f t="shared" si="7"/>
        <v>11.198723779103494</v>
      </c>
    </row>
    <row r="98" spans="1:13" ht="30" x14ac:dyDescent="0.25">
      <c r="A98" s="5">
        <v>6</v>
      </c>
      <c r="B98" s="16" t="s">
        <v>79</v>
      </c>
      <c r="C98" s="16">
        <v>1988</v>
      </c>
      <c r="D98" s="16">
        <v>1988</v>
      </c>
      <c r="E98" s="16">
        <v>1988</v>
      </c>
      <c r="F98" s="16">
        <v>2</v>
      </c>
      <c r="G98" s="16" t="s">
        <v>12</v>
      </c>
      <c r="H98" s="16" t="s">
        <v>38</v>
      </c>
      <c r="I98" s="16" t="s">
        <v>39</v>
      </c>
      <c r="J98" s="34">
        <v>139.63999938964844</v>
      </c>
      <c r="K98" s="5">
        <v>0</v>
      </c>
      <c r="L98" s="34">
        <f t="shared" si="6"/>
        <v>139.63999938964844</v>
      </c>
      <c r="M98" s="34">
        <f t="shared" si="7"/>
        <v>31.080447751573793</v>
      </c>
    </row>
    <row r="99" spans="1:13" x14ac:dyDescent="0.25">
      <c r="A99" s="5">
        <v>7</v>
      </c>
      <c r="B99" s="16" t="s">
        <v>168</v>
      </c>
      <c r="C99" s="16">
        <v>2004</v>
      </c>
      <c r="D99" s="16">
        <v>2004</v>
      </c>
      <c r="E99" s="16">
        <v>2004</v>
      </c>
      <c r="F99" s="16">
        <v>2</v>
      </c>
      <c r="G99" s="16" t="s">
        <v>12</v>
      </c>
      <c r="H99" s="16" t="s">
        <v>68</v>
      </c>
      <c r="I99" s="16" t="s">
        <v>169</v>
      </c>
      <c r="J99" s="34">
        <v>138.66000366210937</v>
      </c>
      <c r="K99" s="5">
        <v>4</v>
      </c>
      <c r="L99" s="34">
        <f t="shared" si="6"/>
        <v>142.66000366210937</v>
      </c>
      <c r="M99" s="34">
        <f t="shared" si="7"/>
        <v>33.915333987438316</v>
      </c>
    </row>
    <row r="100" spans="1:13" x14ac:dyDescent="0.25">
      <c r="A100" s="5">
        <v>8</v>
      </c>
      <c r="B100" s="16" t="s">
        <v>188</v>
      </c>
      <c r="C100" s="16">
        <v>1952</v>
      </c>
      <c r="D100" s="16">
        <v>1952</v>
      </c>
      <c r="E100" s="16">
        <v>1952</v>
      </c>
      <c r="F100" s="16" t="s">
        <v>57</v>
      </c>
      <c r="G100" s="16" t="s">
        <v>12</v>
      </c>
      <c r="H100" s="16" t="s">
        <v>13</v>
      </c>
      <c r="I100" s="16" t="s">
        <v>13</v>
      </c>
      <c r="J100" s="34">
        <v>190.60000610351562</v>
      </c>
      <c r="K100" s="5">
        <v>2</v>
      </c>
      <c r="L100" s="34">
        <f t="shared" si="6"/>
        <v>192.60000610351562</v>
      </c>
      <c r="M100" s="34">
        <f t="shared" si="7"/>
        <v>80.794150296137673</v>
      </c>
    </row>
    <row r="101" spans="1:13" ht="30" x14ac:dyDescent="0.25">
      <c r="A101" s="5"/>
      <c r="B101" s="16" t="s">
        <v>117</v>
      </c>
      <c r="C101" s="16">
        <v>2000</v>
      </c>
      <c r="D101" s="16">
        <v>2000</v>
      </c>
      <c r="E101" s="16">
        <v>2000</v>
      </c>
      <c r="F101" s="16" t="s">
        <v>57</v>
      </c>
      <c r="G101" s="16" t="s">
        <v>12</v>
      </c>
      <c r="H101" s="16" t="s">
        <v>68</v>
      </c>
      <c r="I101" s="16" t="s">
        <v>97</v>
      </c>
      <c r="J101" s="34"/>
      <c r="K101" s="5"/>
      <c r="L101" s="34" t="s">
        <v>440</v>
      </c>
      <c r="M101" s="34" t="str">
        <f t="shared" si="7"/>
        <v/>
      </c>
    </row>
    <row r="103" spans="1:13" ht="18.75" x14ac:dyDescent="0.25">
      <c r="A103" s="20" t="s">
        <v>454</v>
      </c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3" x14ac:dyDescent="0.25">
      <c r="A104" s="25" t="s">
        <v>431</v>
      </c>
      <c r="B104" s="25" t="s">
        <v>1</v>
      </c>
      <c r="C104" s="25" t="s">
        <v>2</v>
      </c>
      <c r="D104" s="25" t="s">
        <v>249</v>
      </c>
      <c r="E104" s="25" t="s">
        <v>250</v>
      </c>
      <c r="F104" s="25" t="s">
        <v>3</v>
      </c>
      <c r="G104" s="25" t="s">
        <v>4</v>
      </c>
      <c r="H104" s="25" t="s">
        <v>5</v>
      </c>
      <c r="I104" s="25" t="s">
        <v>6</v>
      </c>
      <c r="J104" s="25" t="s">
        <v>434</v>
      </c>
      <c r="K104" s="25" t="s">
        <v>435</v>
      </c>
      <c r="L104" s="25" t="s">
        <v>436</v>
      </c>
      <c r="M104" s="25" t="s">
        <v>439</v>
      </c>
    </row>
    <row r="105" spans="1:13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60" x14ac:dyDescent="0.25">
      <c r="A106" s="31">
        <v>1</v>
      </c>
      <c r="B106" s="32" t="s">
        <v>137</v>
      </c>
      <c r="C106" s="32">
        <v>1999</v>
      </c>
      <c r="D106" s="32">
        <v>1999</v>
      </c>
      <c r="E106" s="32">
        <v>1999</v>
      </c>
      <c r="F106" s="32" t="s">
        <v>57</v>
      </c>
      <c r="G106" s="32" t="s">
        <v>12</v>
      </c>
      <c r="H106" s="32" t="s">
        <v>138</v>
      </c>
      <c r="I106" s="32" t="s">
        <v>139</v>
      </c>
      <c r="J106" s="33">
        <v>126.37999725341797</v>
      </c>
      <c r="K106" s="31">
        <v>2</v>
      </c>
      <c r="L106" s="33">
        <f t="shared" ref="L106:L108" si="8">J106+K106</f>
        <v>128.37999725341797</v>
      </c>
      <c r="M106" s="33">
        <f t="shared" ref="M106:M108" si="9">IF( AND(ISNUMBER(L$106),ISNUMBER(L106)),(L106-L$106)/L$106*100,"")</f>
        <v>0</v>
      </c>
    </row>
    <row r="107" spans="1:13" ht="30" x14ac:dyDescent="0.25">
      <c r="A107" s="5">
        <v>2</v>
      </c>
      <c r="B107" s="16" t="s">
        <v>44</v>
      </c>
      <c r="C107" s="16">
        <v>1973</v>
      </c>
      <c r="D107" s="16">
        <v>1973</v>
      </c>
      <c r="E107" s="16">
        <v>1973</v>
      </c>
      <c r="F107" s="16" t="s">
        <v>11</v>
      </c>
      <c r="G107" s="16" t="s">
        <v>12</v>
      </c>
      <c r="H107" s="16" t="s">
        <v>45</v>
      </c>
      <c r="I107" s="16" t="s">
        <v>46</v>
      </c>
      <c r="J107" s="34">
        <v>199.96000671386719</v>
      </c>
      <c r="K107" s="5">
        <v>2</v>
      </c>
      <c r="L107" s="34">
        <f t="shared" si="8"/>
        <v>201.96000671386719</v>
      </c>
      <c r="M107" s="34">
        <f t="shared" si="9"/>
        <v>57.314231994572062</v>
      </c>
    </row>
    <row r="108" spans="1:13" ht="45" x14ac:dyDescent="0.25">
      <c r="A108" s="5"/>
      <c r="B108" s="16" t="s">
        <v>92</v>
      </c>
      <c r="C108" s="16">
        <v>1997</v>
      </c>
      <c r="D108" s="16">
        <v>1997</v>
      </c>
      <c r="E108" s="16">
        <v>1997</v>
      </c>
      <c r="F108" s="16" t="s">
        <v>57</v>
      </c>
      <c r="G108" s="16" t="s">
        <v>12</v>
      </c>
      <c r="H108" s="16" t="s">
        <v>54</v>
      </c>
      <c r="I108" s="16" t="s">
        <v>58</v>
      </c>
      <c r="J108" s="34"/>
      <c r="K108" s="5"/>
      <c r="L108" s="34" t="s">
        <v>440</v>
      </c>
      <c r="M108" s="34" t="str">
        <f t="shared" si="9"/>
        <v/>
      </c>
    </row>
    <row r="110" spans="1:13" ht="18.75" x14ac:dyDescent="0.25">
      <c r="A110" s="20" t="s">
        <v>455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3" x14ac:dyDescent="0.25">
      <c r="A111" s="25" t="s">
        <v>431</v>
      </c>
      <c r="B111" s="25" t="s">
        <v>1</v>
      </c>
      <c r="C111" s="25" t="s">
        <v>2</v>
      </c>
      <c r="D111" s="25" t="s">
        <v>249</v>
      </c>
      <c r="E111" s="25" t="s">
        <v>250</v>
      </c>
      <c r="F111" s="25" t="s">
        <v>3</v>
      </c>
      <c r="G111" s="25" t="s">
        <v>4</v>
      </c>
      <c r="H111" s="25" t="s">
        <v>5</v>
      </c>
      <c r="I111" s="25" t="s">
        <v>6</v>
      </c>
      <c r="J111" s="25" t="s">
        <v>434</v>
      </c>
      <c r="K111" s="25" t="s">
        <v>435</v>
      </c>
      <c r="L111" s="25" t="s">
        <v>436</v>
      </c>
      <c r="M111" s="25" t="s">
        <v>439</v>
      </c>
    </row>
    <row r="112" spans="1:13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30" x14ac:dyDescent="0.25">
      <c r="A113" s="31">
        <v>1</v>
      </c>
      <c r="B113" s="32" t="s">
        <v>456</v>
      </c>
      <c r="C113" s="32" t="s">
        <v>457</v>
      </c>
      <c r="D113" s="32">
        <v>1992</v>
      </c>
      <c r="E113" s="32">
        <v>1988</v>
      </c>
      <c r="F113" s="32" t="s">
        <v>447</v>
      </c>
      <c r="G113" s="32" t="s">
        <v>12</v>
      </c>
      <c r="H113" s="32" t="s">
        <v>38</v>
      </c>
      <c r="I113" s="32" t="s">
        <v>39</v>
      </c>
      <c r="J113" s="33">
        <v>163.77999877929687</v>
      </c>
      <c r="K113" s="31">
        <v>4</v>
      </c>
      <c r="L113" s="33">
        <f t="shared" ref="L113:L115" si="10">J113+K113</f>
        <v>167.77999877929687</v>
      </c>
      <c r="M113" s="33">
        <f t="shared" ref="M113:M115" si="11">IF( AND(ISNUMBER(L$113),ISNUMBER(L113)),(L113-L$113)/L$113*100,"")</f>
        <v>0</v>
      </c>
    </row>
    <row r="114" spans="1:13" ht="45" x14ac:dyDescent="0.25">
      <c r="A114" s="5">
        <v>2</v>
      </c>
      <c r="B114" s="16" t="s">
        <v>458</v>
      </c>
      <c r="C114" s="16" t="s">
        <v>459</v>
      </c>
      <c r="D114" s="16">
        <v>1970</v>
      </c>
      <c r="E114" s="16">
        <v>1963</v>
      </c>
      <c r="F114" s="16" t="s">
        <v>460</v>
      </c>
      <c r="G114" s="16" t="s">
        <v>12</v>
      </c>
      <c r="H114" s="16" t="s">
        <v>33</v>
      </c>
      <c r="I114" s="16" t="s">
        <v>390</v>
      </c>
      <c r="J114" s="34">
        <v>199.19000244140625</v>
      </c>
      <c r="K114" s="5">
        <v>0</v>
      </c>
      <c r="L114" s="34">
        <f t="shared" si="10"/>
        <v>199.19000244140625</v>
      </c>
      <c r="M114" s="34">
        <f t="shared" si="11"/>
        <v>18.720946412347452</v>
      </c>
    </row>
    <row r="115" spans="1:13" ht="90" x14ac:dyDescent="0.25">
      <c r="A115" s="5"/>
      <c r="B115" s="16" t="s">
        <v>461</v>
      </c>
      <c r="C115" s="16" t="s">
        <v>462</v>
      </c>
      <c r="D115" s="16">
        <v>1998</v>
      </c>
      <c r="E115" s="16">
        <v>1994</v>
      </c>
      <c r="F115" s="16" t="s">
        <v>463</v>
      </c>
      <c r="G115" s="16" t="s">
        <v>12</v>
      </c>
      <c r="H115" s="16" t="s">
        <v>395</v>
      </c>
      <c r="I115" s="16" t="s">
        <v>18</v>
      </c>
      <c r="J115" s="34"/>
      <c r="K115" s="5"/>
      <c r="L115" s="34" t="s">
        <v>440</v>
      </c>
      <c r="M115" s="34" t="str">
        <f t="shared" si="11"/>
        <v/>
      </c>
    </row>
    <row r="117" spans="1:13" ht="18.75" x14ac:dyDescent="0.25">
      <c r="A117" s="20" t="s">
        <v>464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3" x14ac:dyDescent="0.25">
      <c r="A118" s="25" t="s">
        <v>431</v>
      </c>
      <c r="B118" s="25" t="s">
        <v>1</v>
      </c>
      <c r="C118" s="25" t="s">
        <v>2</v>
      </c>
      <c r="D118" s="25" t="s">
        <v>249</v>
      </c>
      <c r="E118" s="25" t="s">
        <v>250</v>
      </c>
      <c r="F118" s="25" t="s">
        <v>3</v>
      </c>
      <c r="G118" s="25" t="s">
        <v>4</v>
      </c>
      <c r="H118" s="25" t="s">
        <v>5</v>
      </c>
      <c r="I118" s="25" t="s">
        <v>6</v>
      </c>
      <c r="J118" s="25" t="s">
        <v>434</v>
      </c>
      <c r="K118" s="25" t="s">
        <v>435</v>
      </c>
      <c r="L118" s="25" t="s">
        <v>436</v>
      </c>
      <c r="M118" s="25" t="s">
        <v>439</v>
      </c>
    </row>
    <row r="119" spans="1:13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30" x14ac:dyDescent="0.25">
      <c r="A120" s="31">
        <v>1</v>
      </c>
      <c r="B120" s="32" t="s">
        <v>465</v>
      </c>
      <c r="C120" s="32" t="s">
        <v>466</v>
      </c>
      <c r="D120" s="32">
        <v>1963</v>
      </c>
      <c r="E120" s="32">
        <v>1955</v>
      </c>
      <c r="F120" s="32" t="s">
        <v>463</v>
      </c>
      <c r="G120" s="32" t="s">
        <v>12</v>
      </c>
      <c r="H120" s="32" t="s">
        <v>13</v>
      </c>
      <c r="I120" s="32"/>
      <c r="J120" s="33">
        <v>156.19000244140625</v>
      </c>
      <c r="K120" s="31">
        <v>6</v>
      </c>
      <c r="L120" s="33">
        <f>J120+K120</f>
        <v>162.19000244140625</v>
      </c>
      <c r="M120" s="33">
        <f>IF( AND(ISNUMBER(L$120),ISNUMBER(L120)),(L120-L$120)/L$120*100,"")</f>
        <v>0</v>
      </c>
    </row>
    <row r="122" spans="1:13" ht="18.75" x14ac:dyDescent="0.25">
      <c r="A122" s="20" t="s">
        <v>467</v>
      </c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3" x14ac:dyDescent="0.25">
      <c r="A123" s="25" t="s">
        <v>431</v>
      </c>
      <c r="B123" s="25" t="s">
        <v>1</v>
      </c>
      <c r="C123" s="25" t="s">
        <v>2</v>
      </c>
      <c r="D123" s="25" t="s">
        <v>249</v>
      </c>
      <c r="E123" s="25" t="s">
        <v>250</v>
      </c>
      <c r="F123" s="25" t="s">
        <v>3</v>
      </c>
      <c r="G123" s="25" t="s">
        <v>4</v>
      </c>
      <c r="H123" s="25" t="s">
        <v>5</v>
      </c>
      <c r="I123" s="25" t="s">
        <v>6</v>
      </c>
      <c r="J123" s="25" t="s">
        <v>434</v>
      </c>
      <c r="K123" s="25" t="s">
        <v>435</v>
      </c>
      <c r="L123" s="25" t="s">
        <v>436</v>
      </c>
      <c r="M123" s="25" t="s">
        <v>439</v>
      </c>
    </row>
    <row r="124" spans="1:13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75" x14ac:dyDescent="0.25">
      <c r="A125" s="31">
        <v>1</v>
      </c>
      <c r="B125" s="32" t="s">
        <v>468</v>
      </c>
      <c r="C125" s="32" t="s">
        <v>469</v>
      </c>
      <c r="D125" s="32">
        <v>1999</v>
      </c>
      <c r="E125" s="32">
        <v>1991</v>
      </c>
      <c r="F125" s="32" t="s">
        <v>470</v>
      </c>
      <c r="G125" s="32" t="s">
        <v>12</v>
      </c>
      <c r="H125" s="32" t="s">
        <v>423</v>
      </c>
      <c r="I125" s="32" t="s">
        <v>424</v>
      </c>
      <c r="J125" s="33">
        <v>123.66000366210937</v>
      </c>
      <c r="K125" s="31">
        <v>0</v>
      </c>
      <c r="L125" s="33">
        <f t="shared" ref="L125:L129" si="12">J125+K125</f>
        <v>123.66000366210937</v>
      </c>
      <c r="M125" s="33">
        <f t="shared" ref="M125:M129" si="13">IF( AND(ISNUMBER(L$125),ISNUMBER(L125)),(L125-L$125)/L$125*100,"")</f>
        <v>0</v>
      </c>
    </row>
    <row r="126" spans="1:13" ht="45" x14ac:dyDescent="0.25">
      <c r="A126" s="5">
        <v>2</v>
      </c>
      <c r="B126" s="16" t="s">
        <v>471</v>
      </c>
      <c r="C126" s="16" t="s">
        <v>472</v>
      </c>
      <c r="D126" s="16">
        <v>2000</v>
      </c>
      <c r="E126" s="16">
        <v>1993</v>
      </c>
      <c r="F126" s="16" t="s">
        <v>473</v>
      </c>
      <c r="G126" s="16" t="s">
        <v>12</v>
      </c>
      <c r="H126" s="16" t="s">
        <v>68</v>
      </c>
      <c r="I126" s="16" t="s">
        <v>342</v>
      </c>
      <c r="J126" s="34">
        <v>167.96000671386719</v>
      </c>
      <c r="K126" s="5">
        <v>6</v>
      </c>
      <c r="L126" s="34">
        <f t="shared" si="12"/>
        <v>173.96000671386719</v>
      </c>
      <c r="M126" s="34">
        <f t="shared" si="13"/>
        <v>40.676048489532931</v>
      </c>
    </row>
    <row r="127" spans="1:13" ht="75" x14ac:dyDescent="0.25">
      <c r="A127" s="5">
        <v>3</v>
      </c>
      <c r="B127" s="16" t="s">
        <v>476</v>
      </c>
      <c r="C127" s="16" t="s">
        <v>477</v>
      </c>
      <c r="D127" s="16">
        <v>2007</v>
      </c>
      <c r="E127" s="16">
        <v>2002</v>
      </c>
      <c r="F127" s="16" t="s">
        <v>478</v>
      </c>
      <c r="G127" s="16" t="s">
        <v>12</v>
      </c>
      <c r="H127" s="16" t="s">
        <v>405</v>
      </c>
      <c r="I127" s="16" t="s">
        <v>406</v>
      </c>
      <c r="J127" s="34">
        <v>185.77000427246094</v>
      </c>
      <c r="K127" s="5">
        <v>62</v>
      </c>
      <c r="L127" s="34">
        <f t="shared" si="12"/>
        <v>247.77000427246094</v>
      </c>
      <c r="M127" s="34">
        <f t="shared" si="13"/>
        <v>100.36389854028451</v>
      </c>
    </row>
    <row r="128" spans="1:13" ht="45" x14ac:dyDescent="0.25">
      <c r="A128" s="5">
        <v>4</v>
      </c>
      <c r="B128" s="16" t="s">
        <v>474</v>
      </c>
      <c r="C128" s="16" t="s">
        <v>462</v>
      </c>
      <c r="D128" s="16">
        <v>1998</v>
      </c>
      <c r="E128" s="16">
        <v>1994</v>
      </c>
      <c r="F128" s="16" t="s">
        <v>475</v>
      </c>
      <c r="G128" s="16" t="s">
        <v>12</v>
      </c>
      <c r="H128" s="16" t="s">
        <v>23</v>
      </c>
      <c r="I128" s="16" t="s">
        <v>24</v>
      </c>
      <c r="J128" s="34">
        <v>195.44000244140625</v>
      </c>
      <c r="K128" s="5">
        <v>110</v>
      </c>
      <c r="L128" s="34">
        <f t="shared" si="12"/>
        <v>305.44000244140625</v>
      </c>
      <c r="M128" s="34">
        <f t="shared" si="13"/>
        <v>146.99983292576599</v>
      </c>
    </row>
    <row r="129" spans="1:13" ht="75" x14ac:dyDescent="0.25">
      <c r="A129" s="5"/>
      <c r="B129" s="16" t="s">
        <v>479</v>
      </c>
      <c r="C129" s="16" t="s">
        <v>480</v>
      </c>
      <c r="D129" s="16">
        <v>1998</v>
      </c>
      <c r="E129" s="16">
        <v>1997</v>
      </c>
      <c r="F129" s="16" t="s">
        <v>463</v>
      </c>
      <c r="G129" s="16" t="s">
        <v>12</v>
      </c>
      <c r="H129" s="16" t="s">
        <v>413</v>
      </c>
      <c r="I129" s="16" t="s">
        <v>414</v>
      </c>
      <c r="J129" s="34"/>
      <c r="K129" s="5"/>
      <c r="L129" s="34" t="s">
        <v>440</v>
      </c>
      <c r="M129" s="34" t="str">
        <f t="shared" si="13"/>
        <v/>
      </c>
    </row>
  </sheetData>
  <mergeCells count="118">
    <mergeCell ref="I123:I124"/>
    <mergeCell ref="A122:J122"/>
    <mergeCell ref="J123:J124"/>
    <mergeCell ref="K123:K124"/>
    <mergeCell ref="L123:L124"/>
    <mergeCell ref="M123:M124"/>
    <mergeCell ref="L118:L119"/>
    <mergeCell ref="M118:M119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G118:G119"/>
    <mergeCell ref="H118:H119"/>
    <mergeCell ref="I118:I119"/>
    <mergeCell ref="A117:J117"/>
    <mergeCell ref="J118:J119"/>
    <mergeCell ref="K118:K119"/>
    <mergeCell ref="A118:A119"/>
    <mergeCell ref="B118:B119"/>
    <mergeCell ref="C118:C119"/>
    <mergeCell ref="D118:D119"/>
    <mergeCell ref="E118:E119"/>
    <mergeCell ref="F118:F119"/>
    <mergeCell ref="I111:I112"/>
    <mergeCell ref="A110:J110"/>
    <mergeCell ref="J111:J112"/>
    <mergeCell ref="K111:K112"/>
    <mergeCell ref="L111:L112"/>
    <mergeCell ref="M111:M112"/>
    <mergeCell ref="L104:L105"/>
    <mergeCell ref="M104:M105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G104:G105"/>
    <mergeCell ref="H104:H105"/>
    <mergeCell ref="I104:I105"/>
    <mergeCell ref="A103:J103"/>
    <mergeCell ref="J104:J105"/>
    <mergeCell ref="K104:K105"/>
    <mergeCell ref="A104:A105"/>
    <mergeCell ref="B104:B105"/>
    <mergeCell ref="C104:C105"/>
    <mergeCell ref="D104:D105"/>
    <mergeCell ref="E104:E105"/>
    <mergeCell ref="F104:F105"/>
    <mergeCell ref="I91:I92"/>
    <mergeCell ref="A90:J90"/>
    <mergeCell ref="J91:J92"/>
    <mergeCell ref="K91:K92"/>
    <mergeCell ref="L91:L92"/>
    <mergeCell ref="M91:M92"/>
    <mergeCell ref="L67:L68"/>
    <mergeCell ref="M67:M68"/>
    <mergeCell ref="A91:A92"/>
    <mergeCell ref="B91:B92"/>
    <mergeCell ref="C91:C92"/>
    <mergeCell ref="D91:D92"/>
    <mergeCell ref="E91:E92"/>
    <mergeCell ref="F91:F92"/>
    <mergeCell ref="G91:G92"/>
    <mergeCell ref="H91:H92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I60:I61"/>
    <mergeCell ref="A59:J59"/>
    <mergeCell ref="J60:J61"/>
    <mergeCell ref="K60:K61"/>
    <mergeCell ref="L60:L61"/>
    <mergeCell ref="M60:M61"/>
    <mergeCell ref="L8:L9"/>
    <mergeCell ref="M8:M9"/>
    <mergeCell ref="A60:A61"/>
    <mergeCell ref="B60:B61"/>
    <mergeCell ref="C60:C61"/>
    <mergeCell ref="D60:D61"/>
    <mergeCell ref="E60:E61"/>
    <mergeCell ref="F60:F61"/>
    <mergeCell ref="G60:G61"/>
    <mergeCell ref="H60:H61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18" t="s">
        <v>425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8.75" x14ac:dyDescent="0.2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x14ac:dyDescent="0.25">
      <c r="A3" s="21" t="s">
        <v>427</v>
      </c>
      <c r="B3" s="21"/>
      <c r="C3" s="22" t="s">
        <v>428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21" x14ac:dyDescent="0.25">
      <c r="A4" s="23" t="s">
        <v>481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23.25" x14ac:dyDescent="0.25">
      <c r="A5" s="24" t="s">
        <v>482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7" spans="1:53" ht="18.75" x14ac:dyDescent="0.25">
      <c r="A7" s="20" t="s">
        <v>432</v>
      </c>
      <c r="B7" s="20"/>
      <c r="C7" s="20"/>
      <c r="D7" s="20"/>
      <c r="E7" s="20"/>
      <c r="F7" s="20"/>
      <c r="G7" s="20"/>
      <c r="H7" s="20"/>
      <c r="I7" s="20"/>
      <c r="J7" s="20"/>
    </row>
    <row r="8" spans="1:53" x14ac:dyDescent="0.25">
      <c r="A8" s="25" t="s">
        <v>431</v>
      </c>
      <c r="B8" s="25" t="s">
        <v>1</v>
      </c>
      <c r="C8" s="25" t="s">
        <v>2</v>
      </c>
      <c r="D8" s="25" t="s">
        <v>249</v>
      </c>
      <c r="E8" s="25" t="s">
        <v>250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433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  <c r="AE8" s="27" t="s">
        <v>437</v>
      </c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  <c r="AZ8" s="25" t="s">
        <v>438</v>
      </c>
      <c r="BA8" s="25" t="s">
        <v>439</v>
      </c>
    </row>
    <row r="9" spans="1:53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 t="s">
        <v>434</v>
      </c>
      <c r="AC9" s="30" t="s">
        <v>435</v>
      </c>
      <c r="AD9" s="30" t="s">
        <v>436</v>
      </c>
      <c r="AE9" s="30">
        <v>1</v>
      </c>
      <c r="AF9" s="30">
        <v>2</v>
      </c>
      <c r="AG9" s="30">
        <v>3</v>
      </c>
      <c r="AH9" s="30">
        <v>4</v>
      </c>
      <c r="AI9" s="30">
        <v>5</v>
      </c>
      <c r="AJ9" s="30">
        <v>6</v>
      </c>
      <c r="AK9" s="30">
        <v>7</v>
      </c>
      <c r="AL9" s="30">
        <v>8</v>
      </c>
      <c r="AM9" s="30">
        <v>9</v>
      </c>
      <c r="AN9" s="30">
        <v>10</v>
      </c>
      <c r="AO9" s="30">
        <v>11</v>
      </c>
      <c r="AP9" s="30">
        <v>12</v>
      </c>
      <c r="AQ9" s="30">
        <v>13</v>
      </c>
      <c r="AR9" s="30">
        <v>14</v>
      </c>
      <c r="AS9" s="30">
        <v>15</v>
      </c>
      <c r="AT9" s="30">
        <v>16</v>
      </c>
      <c r="AU9" s="30">
        <v>17</v>
      </c>
      <c r="AV9" s="30">
        <v>18</v>
      </c>
      <c r="AW9" s="30" t="s">
        <v>434</v>
      </c>
      <c r="AX9" s="30" t="s">
        <v>435</v>
      </c>
      <c r="AY9" s="30" t="s">
        <v>436</v>
      </c>
      <c r="AZ9" s="26"/>
      <c r="BA9" s="26"/>
    </row>
    <row r="10" spans="1:53" ht="30" x14ac:dyDescent="0.25">
      <c r="A10" s="31">
        <v>1</v>
      </c>
      <c r="B10" s="32" t="s">
        <v>229</v>
      </c>
      <c r="C10" s="32">
        <v>1994</v>
      </c>
      <c r="D10" s="32">
        <v>1994</v>
      </c>
      <c r="E10" s="32">
        <v>1994</v>
      </c>
      <c r="F10" s="32" t="s">
        <v>32</v>
      </c>
      <c r="G10" s="32" t="s">
        <v>12</v>
      </c>
      <c r="H10" s="32" t="s">
        <v>230</v>
      </c>
      <c r="I10" s="32" t="s">
        <v>51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3">
        <v>88.980003356933594</v>
      </c>
      <c r="AC10" s="31">
        <f t="shared" ref="AC10:AC57" si="0">SUM(J10:AA10)</f>
        <v>0</v>
      </c>
      <c r="AD10" s="33">
        <f t="shared" ref="AD10:AD57" si="1">AB10+AC10</f>
        <v>88.980003356933594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3"/>
      <c r="AX10" s="31">
        <f t="shared" ref="AX10:AX57" si="2">SUM(AE10:AV10)</f>
        <v>0</v>
      </c>
      <c r="AY10" s="33" t="s">
        <v>440</v>
      </c>
      <c r="AZ10" s="33">
        <f t="shared" ref="AZ10:AZ57" si="3">MIN(AY10,AD10)</f>
        <v>88.980003356933594</v>
      </c>
      <c r="BA10" s="33">
        <f t="shared" ref="BA10:BA57" si="4">IF( AND(ISNUMBER(AZ$10),ISNUMBER(AZ10)),(AZ10-AZ$10)/AZ$10*100,"")</f>
        <v>0</v>
      </c>
    </row>
    <row r="11" spans="1:53" ht="60" x14ac:dyDescent="0.25">
      <c r="A11" s="5">
        <v>2</v>
      </c>
      <c r="B11" s="16" t="s">
        <v>99</v>
      </c>
      <c r="C11" s="16">
        <v>1997</v>
      </c>
      <c r="D11" s="16">
        <v>1997</v>
      </c>
      <c r="E11" s="16">
        <v>1997</v>
      </c>
      <c r="F11" s="16" t="s">
        <v>32</v>
      </c>
      <c r="G11" s="16" t="s">
        <v>12</v>
      </c>
      <c r="H11" s="16" t="s">
        <v>100</v>
      </c>
      <c r="I11" s="16" t="s">
        <v>101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34">
        <v>93.959999084472656</v>
      </c>
      <c r="AC11" s="5">
        <f t="shared" si="0"/>
        <v>0</v>
      </c>
      <c r="AD11" s="34">
        <f t="shared" si="1"/>
        <v>93.959999084472656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34">
        <v>92.010002136230469</v>
      </c>
      <c r="AX11" s="5">
        <f t="shared" si="2"/>
        <v>0</v>
      </c>
      <c r="AY11" s="34">
        <f t="shared" ref="AY10:AY57" si="5">AW11+AX11</f>
        <v>92.010002136230469</v>
      </c>
      <c r="AZ11" s="34">
        <f t="shared" si="3"/>
        <v>92.010002136230469</v>
      </c>
      <c r="BA11" s="34">
        <f t="shared" si="4"/>
        <v>3.4052581085464393</v>
      </c>
    </row>
    <row r="12" spans="1:53" ht="45" x14ac:dyDescent="0.25">
      <c r="A12" s="5">
        <v>3</v>
      </c>
      <c r="B12" s="16" t="s">
        <v>226</v>
      </c>
      <c r="C12" s="16">
        <v>1983</v>
      </c>
      <c r="D12" s="16">
        <v>1983</v>
      </c>
      <c r="E12" s="16">
        <v>1983</v>
      </c>
      <c r="F12" s="16" t="s">
        <v>32</v>
      </c>
      <c r="G12" s="16" t="s">
        <v>12</v>
      </c>
      <c r="H12" s="16" t="s">
        <v>76</v>
      </c>
      <c r="I12" s="16" t="s">
        <v>227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34">
        <v>92.25</v>
      </c>
      <c r="AC12" s="5">
        <f t="shared" si="0"/>
        <v>0</v>
      </c>
      <c r="AD12" s="34">
        <f t="shared" si="1"/>
        <v>92.25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34">
        <v>94.05999755859375</v>
      </c>
      <c r="AX12" s="5">
        <f t="shared" si="2"/>
        <v>0</v>
      </c>
      <c r="AY12" s="34">
        <f t="shared" si="5"/>
        <v>94.05999755859375</v>
      </c>
      <c r="AZ12" s="34">
        <f t="shared" si="3"/>
        <v>92.25</v>
      </c>
      <c r="BA12" s="34">
        <f t="shared" si="4"/>
        <v>3.674979230950544</v>
      </c>
    </row>
    <row r="13" spans="1:53" ht="45" x14ac:dyDescent="0.25">
      <c r="A13" s="5">
        <v>4</v>
      </c>
      <c r="B13" s="16" t="s">
        <v>179</v>
      </c>
      <c r="C13" s="16">
        <v>2000</v>
      </c>
      <c r="D13" s="16">
        <v>2000</v>
      </c>
      <c r="E13" s="16">
        <v>2000</v>
      </c>
      <c r="F13" s="16" t="s">
        <v>57</v>
      </c>
      <c r="G13" s="16" t="s">
        <v>12</v>
      </c>
      <c r="H13" s="16" t="s">
        <v>54</v>
      </c>
      <c r="I13" s="16" t="s">
        <v>147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34">
        <v>93.290000915527344</v>
      </c>
      <c r="AC13" s="5">
        <f t="shared" si="0"/>
        <v>0</v>
      </c>
      <c r="AD13" s="34">
        <f t="shared" si="1"/>
        <v>93.290000915527344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34">
        <v>95.150001525878906</v>
      </c>
      <c r="AX13" s="5">
        <f t="shared" si="2"/>
        <v>0</v>
      </c>
      <c r="AY13" s="34">
        <f t="shared" si="5"/>
        <v>95.150001525878906</v>
      </c>
      <c r="AZ13" s="34">
        <f t="shared" si="3"/>
        <v>93.290000915527344</v>
      </c>
      <c r="BA13" s="34">
        <f t="shared" si="4"/>
        <v>4.8437821937415126</v>
      </c>
    </row>
    <row r="14" spans="1:53" ht="45" x14ac:dyDescent="0.25">
      <c r="A14" s="5">
        <v>5</v>
      </c>
      <c r="B14" s="16" t="s">
        <v>190</v>
      </c>
      <c r="C14" s="16">
        <v>2000</v>
      </c>
      <c r="D14" s="16">
        <v>2000</v>
      </c>
      <c r="E14" s="16">
        <v>2000</v>
      </c>
      <c r="F14" s="16" t="s">
        <v>57</v>
      </c>
      <c r="G14" s="16" t="s">
        <v>12</v>
      </c>
      <c r="H14" s="16" t="s">
        <v>54</v>
      </c>
      <c r="I14" s="16" t="s">
        <v>147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34">
        <v>95.25</v>
      </c>
      <c r="AC14" s="5">
        <f t="shared" si="0"/>
        <v>0</v>
      </c>
      <c r="AD14" s="34">
        <f t="shared" si="1"/>
        <v>95.25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2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2</v>
      </c>
      <c r="AW14" s="34">
        <v>97.760002136230469</v>
      </c>
      <c r="AX14" s="5">
        <f t="shared" si="2"/>
        <v>4</v>
      </c>
      <c r="AY14" s="34">
        <f t="shared" si="5"/>
        <v>101.76000213623047</v>
      </c>
      <c r="AZ14" s="34">
        <f t="shared" si="3"/>
        <v>95.25</v>
      </c>
      <c r="BA14" s="34">
        <f t="shared" si="4"/>
        <v>7.0465232709814556</v>
      </c>
    </row>
    <row r="15" spans="1:53" ht="30" x14ac:dyDescent="0.25">
      <c r="A15" s="5">
        <v>6</v>
      </c>
      <c r="B15" s="16" t="s">
        <v>48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12</v>
      </c>
      <c r="H15" s="16" t="s">
        <v>50</v>
      </c>
      <c r="I15" s="16" t="s">
        <v>51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34">
        <v>98.010002136230469</v>
      </c>
      <c r="AC15" s="5">
        <f t="shared" si="0"/>
        <v>0</v>
      </c>
      <c r="AD15" s="34">
        <f t="shared" si="1"/>
        <v>98.010002136230469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34">
        <v>98.230003356933594</v>
      </c>
      <c r="AX15" s="5">
        <f t="shared" si="2"/>
        <v>0</v>
      </c>
      <c r="AY15" s="34">
        <f t="shared" si="5"/>
        <v>98.230003356933594</v>
      </c>
      <c r="AZ15" s="34">
        <f t="shared" si="3"/>
        <v>98.010002136230469</v>
      </c>
      <c r="BA15" s="34">
        <f t="shared" si="4"/>
        <v>10.148346188608263</v>
      </c>
    </row>
    <row r="16" spans="1:53" ht="45" x14ac:dyDescent="0.25">
      <c r="A16" s="5">
        <v>7</v>
      </c>
      <c r="B16" s="16" t="s">
        <v>185</v>
      </c>
      <c r="C16" s="16">
        <v>1976</v>
      </c>
      <c r="D16" s="16">
        <v>1976</v>
      </c>
      <c r="E16" s="16">
        <v>1976</v>
      </c>
      <c r="F16" s="16">
        <v>1</v>
      </c>
      <c r="G16" s="16" t="s">
        <v>12</v>
      </c>
      <c r="H16" s="16" t="s">
        <v>76</v>
      </c>
      <c r="I16" s="16" t="s">
        <v>186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34">
        <v>101.37000274658203</v>
      </c>
      <c r="AC16" s="5">
        <f t="shared" si="0"/>
        <v>0</v>
      </c>
      <c r="AD16" s="34">
        <f t="shared" si="1"/>
        <v>101.37000274658203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34">
        <v>103.55999755859375</v>
      </c>
      <c r="AX16" s="5">
        <f t="shared" si="2"/>
        <v>0</v>
      </c>
      <c r="AY16" s="34">
        <f t="shared" si="5"/>
        <v>103.55999755859375</v>
      </c>
      <c r="AZ16" s="34">
        <f t="shared" si="3"/>
        <v>101.37000274658203</v>
      </c>
      <c r="BA16" s="34">
        <f t="shared" si="4"/>
        <v>13.924476199385275</v>
      </c>
    </row>
    <row r="17" spans="1:53" ht="45" x14ac:dyDescent="0.25">
      <c r="A17" s="5">
        <v>8</v>
      </c>
      <c r="B17" s="16" t="s">
        <v>146</v>
      </c>
      <c r="C17" s="16">
        <v>2002</v>
      </c>
      <c r="D17" s="16">
        <v>2002</v>
      </c>
      <c r="E17" s="16">
        <v>2002</v>
      </c>
      <c r="F17" s="16" t="s">
        <v>57</v>
      </c>
      <c r="G17" s="16" t="s">
        <v>12</v>
      </c>
      <c r="H17" s="16" t="s">
        <v>54</v>
      </c>
      <c r="I17" s="16" t="s">
        <v>147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34">
        <v>102.97000122070312</v>
      </c>
      <c r="AC17" s="5">
        <f t="shared" si="0"/>
        <v>0</v>
      </c>
      <c r="AD17" s="34">
        <f t="shared" si="1"/>
        <v>102.97000122070312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34">
        <v>101.80000305175781</v>
      </c>
      <c r="AX17" s="5">
        <f t="shared" si="2"/>
        <v>0</v>
      </c>
      <c r="AY17" s="34">
        <f t="shared" si="5"/>
        <v>101.80000305175781</v>
      </c>
      <c r="AZ17" s="34">
        <f t="shared" si="3"/>
        <v>101.80000305175781</v>
      </c>
      <c r="BA17" s="34">
        <f t="shared" si="4"/>
        <v>14.407731188094235</v>
      </c>
    </row>
    <row r="18" spans="1:53" ht="30" x14ac:dyDescent="0.25">
      <c r="A18" s="5">
        <v>9</v>
      </c>
      <c r="B18" s="16" t="s">
        <v>108</v>
      </c>
      <c r="C18" s="16">
        <v>1992</v>
      </c>
      <c r="D18" s="16">
        <v>1992</v>
      </c>
      <c r="E18" s="16">
        <v>1992</v>
      </c>
      <c r="F18" s="16">
        <v>2</v>
      </c>
      <c r="G18" s="16" t="s">
        <v>12</v>
      </c>
      <c r="H18" s="16" t="s">
        <v>38</v>
      </c>
      <c r="I18" s="16" t="s">
        <v>39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34">
        <v>108</v>
      </c>
      <c r="AC18" s="5">
        <f t="shared" si="0"/>
        <v>0</v>
      </c>
      <c r="AD18" s="34">
        <f t="shared" si="1"/>
        <v>108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2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34">
        <v>109.87999725341797</v>
      </c>
      <c r="AX18" s="5">
        <f t="shared" si="2"/>
        <v>2</v>
      </c>
      <c r="AY18" s="34">
        <f t="shared" si="5"/>
        <v>111.87999725341797</v>
      </c>
      <c r="AZ18" s="34">
        <f t="shared" si="3"/>
        <v>108</v>
      </c>
      <c r="BA18" s="34">
        <f t="shared" si="4"/>
        <v>21.375585441112833</v>
      </c>
    </row>
    <row r="19" spans="1:53" ht="45" x14ac:dyDescent="0.25">
      <c r="A19" s="5">
        <v>10</v>
      </c>
      <c r="B19" s="16" t="s">
        <v>192</v>
      </c>
      <c r="C19" s="16">
        <v>1963</v>
      </c>
      <c r="D19" s="16">
        <v>1963</v>
      </c>
      <c r="E19" s="16">
        <v>1963</v>
      </c>
      <c r="F19" s="16">
        <v>1</v>
      </c>
      <c r="G19" s="16" t="s">
        <v>12</v>
      </c>
      <c r="H19" s="16" t="s">
        <v>76</v>
      </c>
      <c r="I19" s="16" t="s">
        <v>77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34">
        <v>109.84999847412109</v>
      </c>
      <c r="AC19" s="5">
        <f t="shared" si="0"/>
        <v>0</v>
      </c>
      <c r="AD19" s="34">
        <f t="shared" si="1"/>
        <v>109.84999847412109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34">
        <v>109.19999694824219</v>
      </c>
      <c r="AX19" s="5">
        <f t="shared" si="2"/>
        <v>0</v>
      </c>
      <c r="AY19" s="34">
        <f t="shared" si="5"/>
        <v>109.19999694824219</v>
      </c>
      <c r="AZ19" s="34">
        <f t="shared" si="3"/>
        <v>109.19999694824219</v>
      </c>
      <c r="BA19" s="34">
        <f t="shared" si="4"/>
        <v>22.724199627413242</v>
      </c>
    </row>
    <row r="20" spans="1:53" ht="45" x14ac:dyDescent="0.25">
      <c r="A20" s="5">
        <v>11</v>
      </c>
      <c r="B20" s="16" t="s">
        <v>56</v>
      </c>
      <c r="C20" s="16">
        <v>2002</v>
      </c>
      <c r="D20" s="16">
        <v>2002</v>
      </c>
      <c r="E20" s="16">
        <v>2002</v>
      </c>
      <c r="F20" s="16" t="s">
        <v>57</v>
      </c>
      <c r="G20" s="16" t="s">
        <v>12</v>
      </c>
      <c r="H20" s="16" t="s">
        <v>54</v>
      </c>
      <c r="I20" s="16" t="s">
        <v>58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34">
        <v>109.81999969482422</v>
      </c>
      <c r="AC20" s="5">
        <f t="shared" si="0"/>
        <v>2</v>
      </c>
      <c r="AD20" s="34">
        <f t="shared" si="1"/>
        <v>111.81999969482422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2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34">
        <v>108.02999877929687</v>
      </c>
      <c r="AX20" s="5">
        <f t="shared" si="2"/>
        <v>2</v>
      </c>
      <c r="AY20" s="34">
        <f t="shared" si="5"/>
        <v>110.02999877929687</v>
      </c>
      <c r="AZ20" s="34">
        <f t="shared" si="3"/>
        <v>110.02999877929687</v>
      </c>
      <c r="BA20" s="34">
        <f t="shared" si="4"/>
        <v>23.656995536315634</v>
      </c>
    </row>
    <row r="21" spans="1:53" ht="45" x14ac:dyDescent="0.25">
      <c r="A21" s="5">
        <v>12</v>
      </c>
      <c r="B21" s="16" t="s">
        <v>157</v>
      </c>
      <c r="C21" s="16">
        <v>1958</v>
      </c>
      <c r="D21" s="16">
        <v>1958</v>
      </c>
      <c r="E21" s="16">
        <v>1958</v>
      </c>
      <c r="F21" s="16">
        <v>1</v>
      </c>
      <c r="G21" s="16" t="s">
        <v>12</v>
      </c>
      <c r="H21" s="16" t="s">
        <v>76</v>
      </c>
      <c r="I21" s="16" t="s">
        <v>77</v>
      </c>
      <c r="J21" s="5">
        <v>0</v>
      </c>
      <c r="K21" s="5">
        <v>0</v>
      </c>
      <c r="L21" s="5">
        <v>0</v>
      </c>
      <c r="M21" s="5">
        <v>2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34">
        <v>115.23999786376953</v>
      </c>
      <c r="AC21" s="5">
        <f t="shared" si="0"/>
        <v>2</v>
      </c>
      <c r="AD21" s="34">
        <f t="shared" si="1"/>
        <v>117.23999786376953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2</v>
      </c>
      <c r="AS21" s="5">
        <v>0</v>
      </c>
      <c r="AT21" s="5">
        <v>0</v>
      </c>
      <c r="AU21" s="5">
        <v>0</v>
      </c>
      <c r="AV21" s="5">
        <v>2</v>
      </c>
      <c r="AW21" s="34">
        <v>113.37999725341797</v>
      </c>
      <c r="AX21" s="5">
        <f t="shared" si="2"/>
        <v>4</v>
      </c>
      <c r="AY21" s="34">
        <f t="shared" si="5"/>
        <v>117.37999725341797</v>
      </c>
      <c r="AZ21" s="34">
        <f t="shared" si="3"/>
        <v>117.23999786376953</v>
      </c>
      <c r="BA21" s="34">
        <f t="shared" si="4"/>
        <v>31.759938683609672</v>
      </c>
    </row>
    <row r="22" spans="1:53" ht="45" x14ac:dyDescent="0.25">
      <c r="A22" s="5">
        <v>13</v>
      </c>
      <c r="B22" s="16" t="s">
        <v>141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12</v>
      </c>
      <c r="H22" s="16" t="s">
        <v>54</v>
      </c>
      <c r="I22" s="16" t="s">
        <v>142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  <c r="R22" s="5">
        <v>2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</v>
      </c>
      <c r="AB22" s="34">
        <v>121.79000091552734</v>
      </c>
      <c r="AC22" s="5">
        <f t="shared" si="0"/>
        <v>6</v>
      </c>
      <c r="AD22" s="34">
        <f t="shared" si="1"/>
        <v>127.79000091552734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34">
        <v>118.62000274658203</v>
      </c>
      <c r="AX22" s="5">
        <f t="shared" si="2"/>
        <v>0</v>
      </c>
      <c r="AY22" s="34">
        <f t="shared" si="5"/>
        <v>118.62000274658203</v>
      </c>
      <c r="AZ22" s="34">
        <f t="shared" si="3"/>
        <v>118.62000274658203</v>
      </c>
      <c r="BA22" s="34">
        <f t="shared" si="4"/>
        <v>33.310854429563022</v>
      </c>
    </row>
    <row r="23" spans="1:53" x14ac:dyDescent="0.25">
      <c r="A23" s="5">
        <v>14</v>
      </c>
      <c r="B23" s="16" t="s">
        <v>10</v>
      </c>
      <c r="C23" s="16">
        <v>1963</v>
      </c>
      <c r="D23" s="16">
        <v>1963</v>
      </c>
      <c r="E23" s="16">
        <v>1963</v>
      </c>
      <c r="F23" s="16" t="s">
        <v>11</v>
      </c>
      <c r="G23" s="16" t="s">
        <v>12</v>
      </c>
      <c r="H23" s="16" t="s">
        <v>13</v>
      </c>
      <c r="I23" s="16"/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34">
        <v>122.56999969482422</v>
      </c>
      <c r="AC23" s="5">
        <f t="shared" si="0"/>
        <v>2</v>
      </c>
      <c r="AD23" s="34">
        <f t="shared" si="1"/>
        <v>124.56999969482422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34">
        <v>118.94000244140625</v>
      </c>
      <c r="AX23" s="5">
        <f t="shared" si="2"/>
        <v>0</v>
      </c>
      <c r="AY23" s="34">
        <f t="shared" si="5"/>
        <v>118.94000244140625</v>
      </c>
      <c r="AZ23" s="34">
        <f t="shared" si="3"/>
        <v>118.94000244140625</v>
      </c>
      <c r="BA23" s="34">
        <f t="shared" si="4"/>
        <v>33.67048545086179</v>
      </c>
    </row>
    <row r="24" spans="1:53" ht="60" x14ac:dyDescent="0.25">
      <c r="A24" s="5">
        <v>15</v>
      </c>
      <c r="B24" s="16" t="s">
        <v>220</v>
      </c>
      <c r="C24" s="16">
        <v>2004</v>
      </c>
      <c r="D24" s="16">
        <v>2004</v>
      </c>
      <c r="E24" s="16">
        <v>2004</v>
      </c>
      <c r="F24" s="16">
        <v>3</v>
      </c>
      <c r="G24" s="16" t="s">
        <v>12</v>
      </c>
      <c r="H24" s="16" t="s">
        <v>54</v>
      </c>
      <c r="I24" s="16" t="s">
        <v>104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0</v>
      </c>
      <c r="AB24" s="34">
        <v>122.77999877929687</v>
      </c>
      <c r="AC24" s="5">
        <f t="shared" si="0"/>
        <v>2</v>
      </c>
      <c r="AD24" s="34">
        <f t="shared" si="1"/>
        <v>124.77999877929687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2</v>
      </c>
      <c r="AV24" s="5">
        <v>0</v>
      </c>
      <c r="AW24" s="34">
        <v>117.23000335693359</v>
      </c>
      <c r="AX24" s="5">
        <f t="shared" si="2"/>
        <v>2</v>
      </c>
      <c r="AY24" s="34">
        <f t="shared" si="5"/>
        <v>119.23000335693359</v>
      </c>
      <c r="AZ24" s="34">
        <f t="shared" si="3"/>
        <v>119.23000335693359</v>
      </c>
      <c r="BA24" s="34">
        <f t="shared" si="4"/>
        <v>33.996402403645035</v>
      </c>
    </row>
    <row r="25" spans="1:53" ht="45" x14ac:dyDescent="0.25">
      <c r="A25" s="5">
        <v>16</v>
      </c>
      <c r="B25" s="16" t="s">
        <v>83</v>
      </c>
      <c r="C25" s="16">
        <v>1981</v>
      </c>
      <c r="D25" s="16">
        <v>1981</v>
      </c>
      <c r="E25" s="16">
        <v>1981</v>
      </c>
      <c r="F25" s="16" t="s">
        <v>11</v>
      </c>
      <c r="G25" s="16" t="s">
        <v>12</v>
      </c>
      <c r="H25" s="16" t="s">
        <v>76</v>
      </c>
      <c r="I25" s="16" t="s">
        <v>77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34">
        <v>122.51000213623047</v>
      </c>
      <c r="AC25" s="5">
        <f t="shared" si="0"/>
        <v>0</v>
      </c>
      <c r="AD25" s="34">
        <f t="shared" si="1"/>
        <v>122.51000213623047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34">
        <v>120.34999847412109</v>
      </c>
      <c r="AX25" s="5">
        <f t="shared" si="2"/>
        <v>0</v>
      </c>
      <c r="AY25" s="34">
        <f t="shared" si="5"/>
        <v>120.34999847412109</v>
      </c>
      <c r="AZ25" s="34">
        <f t="shared" si="3"/>
        <v>120.34999847412109</v>
      </c>
      <c r="BA25" s="34">
        <f t="shared" si="4"/>
        <v>35.255106691050777</v>
      </c>
    </row>
    <row r="26" spans="1:53" ht="45" x14ac:dyDescent="0.25">
      <c r="A26" s="5">
        <v>17</v>
      </c>
      <c r="B26" s="16" t="s">
        <v>21</v>
      </c>
      <c r="C26" s="16">
        <v>2000</v>
      </c>
      <c r="D26" s="16">
        <v>2000</v>
      </c>
      <c r="E26" s="16">
        <v>2000</v>
      </c>
      <c r="F26" s="16" t="s">
        <v>22</v>
      </c>
      <c r="G26" s="16" t="s">
        <v>12</v>
      </c>
      <c r="H26" s="16" t="s">
        <v>23</v>
      </c>
      <c r="I26" s="16" t="s">
        <v>24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34">
        <v>121.01999664306641</v>
      </c>
      <c r="AC26" s="5">
        <f t="shared" si="0"/>
        <v>0</v>
      </c>
      <c r="AD26" s="34">
        <f t="shared" si="1"/>
        <v>121.01999664306641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34">
        <v>121.34999847412109</v>
      </c>
      <c r="AX26" s="5">
        <f t="shared" si="2"/>
        <v>0</v>
      </c>
      <c r="AY26" s="34">
        <f t="shared" si="5"/>
        <v>121.34999847412109</v>
      </c>
      <c r="AZ26" s="34">
        <f t="shared" si="3"/>
        <v>121.01999664306641</v>
      </c>
      <c r="BA26" s="34">
        <f t="shared" si="4"/>
        <v>36.008082802163841</v>
      </c>
    </row>
    <row r="27" spans="1:53" ht="45" x14ac:dyDescent="0.25">
      <c r="A27" s="5">
        <v>18</v>
      </c>
      <c r="B27" s="16" t="s">
        <v>64</v>
      </c>
      <c r="C27" s="16">
        <v>1998</v>
      </c>
      <c r="D27" s="16">
        <v>1998</v>
      </c>
      <c r="E27" s="16">
        <v>1998</v>
      </c>
      <c r="F27" s="16">
        <v>3</v>
      </c>
      <c r="G27" s="16" t="s">
        <v>12</v>
      </c>
      <c r="H27" s="16" t="s">
        <v>23</v>
      </c>
      <c r="I27" s="16" t="s">
        <v>24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34">
        <v>123.62999725341797</v>
      </c>
      <c r="AC27" s="5">
        <f t="shared" si="0"/>
        <v>2</v>
      </c>
      <c r="AD27" s="34">
        <f t="shared" si="1"/>
        <v>125.62999725341797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34">
        <v>122.15000152587891</v>
      </c>
      <c r="AX27" s="5">
        <f t="shared" si="2"/>
        <v>0</v>
      </c>
      <c r="AY27" s="34">
        <f t="shared" si="5"/>
        <v>122.15000152587891</v>
      </c>
      <c r="AZ27" s="34">
        <f t="shared" si="3"/>
        <v>122.15000152587891</v>
      </c>
      <c r="BA27" s="34">
        <f t="shared" si="4"/>
        <v>37.27803654478128</v>
      </c>
    </row>
    <row r="28" spans="1:53" ht="45" x14ac:dyDescent="0.25">
      <c r="A28" s="5">
        <v>19</v>
      </c>
      <c r="B28" s="16" t="s">
        <v>115</v>
      </c>
      <c r="C28" s="16">
        <v>1956</v>
      </c>
      <c r="D28" s="16">
        <v>1956</v>
      </c>
      <c r="E28" s="16">
        <v>1956</v>
      </c>
      <c r="F28" s="16" t="s">
        <v>57</v>
      </c>
      <c r="G28" s="16" t="s">
        <v>12</v>
      </c>
      <c r="H28" s="16" t="s">
        <v>76</v>
      </c>
      <c r="I28" s="16" t="s">
        <v>77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34">
        <v>122.83999633789062</v>
      </c>
      <c r="AC28" s="5">
        <f t="shared" si="0"/>
        <v>0</v>
      </c>
      <c r="AD28" s="34">
        <f t="shared" si="1"/>
        <v>122.83999633789062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2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34">
        <v>120.45999908447266</v>
      </c>
      <c r="AX28" s="5">
        <f t="shared" si="2"/>
        <v>2</v>
      </c>
      <c r="AY28" s="34">
        <f t="shared" si="5"/>
        <v>122.45999908447266</v>
      </c>
      <c r="AZ28" s="34">
        <f t="shared" si="3"/>
        <v>122.45999908447266</v>
      </c>
      <c r="BA28" s="34">
        <f t="shared" si="4"/>
        <v>37.626426685148239</v>
      </c>
    </row>
    <row r="29" spans="1:53" ht="30" x14ac:dyDescent="0.25">
      <c r="A29" s="5">
        <v>20</v>
      </c>
      <c r="B29" s="16" t="s">
        <v>196</v>
      </c>
      <c r="C29" s="16">
        <v>1952</v>
      </c>
      <c r="D29" s="16">
        <v>1952</v>
      </c>
      <c r="E29" s="16">
        <v>1952</v>
      </c>
      <c r="F29" s="16" t="s">
        <v>57</v>
      </c>
      <c r="G29" s="16" t="s">
        <v>12</v>
      </c>
      <c r="H29" s="16" t="s">
        <v>33</v>
      </c>
      <c r="I29" s="16" t="s">
        <v>34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34">
        <v>125.01000213623047</v>
      </c>
      <c r="AC29" s="5">
        <f t="shared" si="0"/>
        <v>0</v>
      </c>
      <c r="AD29" s="34">
        <f t="shared" si="1"/>
        <v>125.01000213623047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34">
        <v>123.69000244140625</v>
      </c>
      <c r="AX29" s="5">
        <f t="shared" si="2"/>
        <v>0</v>
      </c>
      <c r="AY29" s="34">
        <f t="shared" si="5"/>
        <v>123.69000244140625</v>
      </c>
      <c r="AZ29" s="34">
        <f t="shared" si="3"/>
        <v>123.69000244140625</v>
      </c>
      <c r="BA29" s="34">
        <f t="shared" si="4"/>
        <v>39.008763514244066</v>
      </c>
    </row>
    <row r="30" spans="1:53" ht="45" x14ac:dyDescent="0.25">
      <c r="A30" s="5">
        <v>21</v>
      </c>
      <c r="B30" s="16" t="s">
        <v>224</v>
      </c>
      <c r="C30" s="16">
        <v>1991</v>
      </c>
      <c r="D30" s="16">
        <v>1991</v>
      </c>
      <c r="E30" s="16">
        <v>1991</v>
      </c>
      <c r="F30" s="16" t="s">
        <v>11</v>
      </c>
      <c r="G30" s="16" t="s">
        <v>12</v>
      </c>
      <c r="H30" s="16" t="s">
        <v>76</v>
      </c>
      <c r="I30" s="16" t="s">
        <v>77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34">
        <v>118.12999725341797</v>
      </c>
      <c r="AC30" s="5">
        <f t="shared" si="0"/>
        <v>2</v>
      </c>
      <c r="AD30" s="34">
        <f t="shared" si="1"/>
        <v>120.12999725341797</v>
      </c>
      <c r="AE30" s="5">
        <v>0</v>
      </c>
      <c r="AF30" s="5">
        <v>0</v>
      </c>
      <c r="AG30" s="5">
        <v>2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2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2</v>
      </c>
      <c r="AU30" s="5">
        <v>0</v>
      </c>
      <c r="AV30" s="5">
        <v>0</v>
      </c>
      <c r="AW30" s="34">
        <v>119.30999755859375</v>
      </c>
      <c r="AX30" s="5">
        <f t="shared" si="2"/>
        <v>6</v>
      </c>
      <c r="AY30" s="34">
        <f t="shared" si="5"/>
        <v>125.30999755859375</v>
      </c>
      <c r="AZ30" s="34">
        <f t="shared" si="3"/>
        <v>120.12999725341797</v>
      </c>
      <c r="BA30" s="34">
        <f t="shared" si="4"/>
        <v>35.007858756230391</v>
      </c>
    </row>
    <row r="31" spans="1:53" ht="30" x14ac:dyDescent="0.25">
      <c r="A31" s="5">
        <v>22</v>
      </c>
      <c r="B31" s="16" t="s">
        <v>41</v>
      </c>
      <c r="C31" s="16">
        <v>1998</v>
      </c>
      <c r="D31" s="16">
        <v>1998</v>
      </c>
      <c r="E31" s="16">
        <v>1998</v>
      </c>
      <c r="F31" s="16" t="s">
        <v>11</v>
      </c>
      <c r="G31" s="16" t="s">
        <v>12</v>
      </c>
      <c r="H31" s="16" t="s">
        <v>42</v>
      </c>
      <c r="I31" s="16" t="s">
        <v>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</v>
      </c>
      <c r="Z31" s="5">
        <v>0</v>
      </c>
      <c r="AA31" s="5">
        <v>0</v>
      </c>
      <c r="AB31" s="34">
        <v>126.23999786376953</v>
      </c>
      <c r="AC31" s="5">
        <f t="shared" si="0"/>
        <v>2</v>
      </c>
      <c r="AD31" s="34">
        <f t="shared" si="1"/>
        <v>128.23999786376953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34">
        <v>126.33999633789062</v>
      </c>
      <c r="AX31" s="5">
        <f t="shared" si="2"/>
        <v>0</v>
      </c>
      <c r="AY31" s="34">
        <f t="shared" si="5"/>
        <v>126.33999633789062</v>
      </c>
      <c r="AZ31" s="34">
        <f t="shared" si="3"/>
        <v>126.33999633789062</v>
      </c>
      <c r="BA31" s="34">
        <f t="shared" si="4"/>
        <v>41.986953890180793</v>
      </c>
    </row>
    <row r="32" spans="1:53" ht="45" x14ac:dyDescent="0.25">
      <c r="A32" s="5">
        <v>23</v>
      </c>
      <c r="B32" s="16" t="s">
        <v>216</v>
      </c>
      <c r="C32" s="16">
        <v>1972</v>
      </c>
      <c r="D32" s="16">
        <v>1972</v>
      </c>
      <c r="E32" s="16">
        <v>1972</v>
      </c>
      <c r="F32" s="16" t="s">
        <v>11</v>
      </c>
      <c r="G32" s="16" t="s">
        <v>12</v>
      </c>
      <c r="H32" s="16" t="s">
        <v>76</v>
      </c>
      <c r="I32" s="16" t="s">
        <v>77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34">
        <v>126.80999755859375</v>
      </c>
      <c r="AC32" s="5">
        <f t="shared" si="0"/>
        <v>0</v>
      </c>
      <c r="AD32" s="34">
        <f t="shared" si="1"/>
        <v>126.80999755859375</v>
      </c>
      <c r="AE32" s="5">
        <v>0</v>
      </c>
      <c r="AF32" s="5">
        <v>0</v>
      </c>
      <c r="AG32" s="5">
        <v>2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34">
        <v>124.66000366210937</v>
      </c>
      <c r="AX32" s="5">
        <f t="shared" si="2"/>
        <v>2</v>
      </c>
      <c r="AY32" s="34">
        <f t="shared" si="5"/>
        <v>126.66000366210937</v>
      </c>
      <c r="AZ32" s="34">
        <f t="shared" si="3"/>
        <v>126.66000366210937</v>
      </c>
      <c r="BA32" s="34">
        <f t="shared" si="4"/>
        <v>42.346593485759449</v>
      </c>
    </row>
    <row r="33" spans="1:53" ht="45" x14ac:dyDescent="0.25">
      <c r="A33" s="5">
        <v>24</v>
      </c>
      <c r="B33" s="16" t="s">
        <v>208</v>
      </c>
      <c r="C33" s="16">
        <v>1993</v>
      </c>
      <c r="D33" s="16">
        <v>1993</v>
      </c>
      <c r="E33" s="16">
        <v>1993</v>
      </c>
      <c r="F33" s="16" t="s">
        <v>11</v>
      </c>
      <c r="G33" s="16" t="s">
        <v>12</v>
      </c>
      <c r="H33" s="16" t="s">
        <v>76</v>
      </c>
      <c r="I33" s="16" t="s">
        <v>77</v>
      </c>
      <c r="J33" s="5">
        <v>0</v>
      </c>
      <c r="K33" s="5">
        <v>0</v>
      </c>
      <c r="L33" s="5">
        <v>0</v>
      </c>
      <c r="M33" s="5">
        <v>2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34">
        <v>125.44000244140625</v>
      </c>
      <c r="AC33" s="5">
        <f t="shared" si="0"/>
        <v>6</v>
      </c>
      <c r="AD33" s="34">
        <f t="shared" si="1"/>
        <v>131.44000244140625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2</v>
      </c>
      <c r="AU33" s="5">
        <v>0</v>
      </c>
      <c r="AV33" s="5">
        <v>2</v>
      </c>
      <c r="AW33" s="34">
        <v>123.76999664306641</v>
      </c>
      <c r="AX33" s="5">
        <f t="shared" si="2"/>
        <v>4</v>
      </c>
      <c r="AY33" s="34">
        <f t="shared" si="5"/>
        <v>127.76999664306641</v>
      </c>
      <c r="AZ33" s="34">
        <f t="shared" si="3"/>
        <v>127.76999664306641</v>
      </c>
      <c r="BA33" s="34">
        <f t="shared" si="4"/>
        <v>43.59405689223339</v>
      </c>
    </row>
    <row r="34" spans="1:53" ht="60" x14ac:dyDescent="0.25">
      <c r="A34" s="5">
        <v>25</v>
      </c>
      <c r="B34" s="16" t="s">
        <v>159</v>
      </c>
      <c r="C34" s="16">
        <v>2003</v>
      </c>
      <c r="D34" s="16">
        <v>2003</v>
      </c>
      <c r="E34" s="16">
        <v>2003</v>
      </c>
      <c r="F34" s="16" t="s">
        <v>27</v>
      </c>
      <c r="G34" s="16" t="s">
        <v>12</v>
      </c>
      <c r="H34" s="16" t="s">
        <v>160</v>
      </c>
      <c r="I34" s="16" t="s">
        <v>161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34">
        <v>139.05999755859375</v>
      </c>
      <c r="AC34" s="5">
        <f t="shared" si="0"/>
        <v>0</v>
      </c>
      <c r="AD34" s="34">
        <f t="shared" si="1"/>
        <v>139.05999755859375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2</v>
      </c>
      <c r="AW34" s="34">
        <v>130.6300048828125</v>
      </c>
      <c r="AX34" s="5">
        <f t="shared" si="2"/>
        <v>2</v>
      </c>
      <c r="AY34" s="34">
        <f t="shared" si="5"/>
        <v>132.6300048828125</v>
      </c>
      <c r="AZ34" s="34">
        <f t="shared" si="3"/>
        <v>132.6300048828125</v>
      </c>
      <c r="BA34" s="34">
        <f t="shared" si="4"/>
        <v>49.055967497305744</v>
      </c>
    </row>
    <row r="35" spans="1:53" ht="60" x14ac:dyDescent="0.25">
      <c r="A35" s="5">
        <v>26</v>
      </c>
      <c r="B35" s="16" t="s">
        <v>103</v>
      </c>
      <c r="C35" s="16">
        <v>2002</v>
      </c>
      <c r="D35" s="16">
        <v>2002</v>
      </c>
      <c r="E35" s="16">
        <v>2002</v>
      </c>
      <c r="F35" s="16">
        <v>2</v>
      </c>
      <c r="G35" s="16" t="s">
        <v>12</v>
      </c>
      <c r="H35" s="16" t="s">
        <v>54</v>
      </c>
      <c r="I35" s="16" t="s">
        <v>104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34">
        <v>129.94000244140625</v>
      </c>
      <c r="AC35" s="5">
        <f t="shared" si="0"/>
        <v>4</v>
      </c>
      <c r="AD35" s="34">
        <f t="shared" si="1"/>
        <v>133.94000244140625</v>
      </c>
      <c r="AE35" s="5">
        <v>0</v>
      </c>
      <c r="AF35" s="5">
        <v>0</v>
      </c>
      <c r="AG35" s="5">
        <v>0</v>
      </c>
      <c r="AH35" s="5">
        <v>2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2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2</v>
      </c>
      <c r="AW35" s="34">
        <v>129.08999633789062</v>
      </c>
      <c r="AX35" s="5">
        <f t="shared" si="2"/>
        <v>6</v>
      </c>
      <c r="AY35" s="34">
        <f t="shared" si="5"/>
        <v>135.08999633789063</v>
      </c>
      <c r="AZ35" s="34">
        <f t="shared" si="3"/>
        <v>133.94000244140625</v>
      </c>
      <c r="BA35" s="34">
        <f t="shared" si="4"/>
        <v>50.528205651016343</v>
      </c>
    </row>
    <row r="36" spans="1:53" ht="30" x14ac:dyDescent="0.25">
      <c r="A36" s="5">
        <v>27</v>
      </c>
      <c r="B36" s="16" t="s">
        <v>94</v>
      </c>
      <c r="C36" s="16">
        <v>1960</v>
      </c>
      <c r="D36" s="16">
        <v>1960</v>
      </c>
      <c r="E36" s="16">
        <v>1960</v>
      </c>
      <c r="F36" s="16" t="s">
        <v>32</v>
      </c>
      <c r="G36" s="16" t="s">
        <v>12</v>
      </c>
      <c r="H36" s="16" t="s">
        <v>33</v>
      </c>
      <c r="I36" s="16" t="s">
        <v>34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34">
        <v>140.1199951171875</v>
      </c>
      <c r="AC36" s="5">
        <f t="shared" si="0"/>
        <v>2</v>
      </c>
      <c r="AD36" s="34">
        <f t="shared" si="1"/>
        <v>142.1199951171875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2</v>
      </c>
      <c r="AW36" s="34">
        <v>132.08999633789062</v>
      </c>
      <c r="AX36" s="5">
        <f t="shared" si="2"/>
        <v>2</v>
      </c>
      <c r="AY36" s="34">
        <f t="shared" si="5"/>
        <v>134.08999633789062</v>
      </c>
      <c r="AZ36" s="34">
        <f t="shared" si="3"/>
        <v>134.08999633789062</v>
      </c>
      <c r="BA36" s="34">
        <f t="shared" si="4"/>
        <v>50.696775993593981</v>
      </c>
    </row>
    <row r="37" spans="1:53" ht="30" x14ac:dyDescent="0.25">
      <c r="A37" s="5">
        <v>28</v>
      </c>
      <c r="B37" s="16" t="s">
        <v>173</v>
      </c>
      <c r="C37" s="16">
        <v>1963</v>
      </c>
      <c r="D37" s="16">
        <v>1963</v>
      </c>
      <c r="E37" s="16">
        <v>1963</v>
      </c>
      <c r="F37" s="16">
        <v>1</v>
      </c>
      <c r="G37" s="16" t="s">
        <v>12</v>
      </c>
      <c r="H37" s="16" t="s">
        <v>33</v>
      </c>
      <c r="I37" s="16" t="s">
        <v>34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34">
        <v>136.97000122070312</v>
      </c>
      <c r="AC37" s="5">
        <f t="shared" si="0"/>
        <v>0</v>
      </c>
      <c r="AD37" s="34">
        <f t="shared" si="1"/>
        <v>136.97000122070312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2</v>
      </c>
      <c r="AT37" s="5">
        <v>0</v>
      </c>
      <c r="AU37" s="5">
        <v>0</v>
      </c>
      <c r="AV37" s="5">
        <v>0</v>
      </c>
      <c r="AW37" s="34">
        <v>136.36000061035156</v>
      </c>
      <c r="AX37" s="5">
        <f t="shared" si="2"/>
        <v>2</v>
      </c>
      <c r="AY37" s="34">
        <f t="shared" si="5"/>
        <v>138.36000061035156</v>
      </c>
      <c r="AZ37" s="34">
        <f t="shared" si="3"/>
        <v>136.97000122070312</v>
      </c>
      <c r="BA37" s="34">
        <f t="shared" si="4"/>
        <v>53.933463759562784</v>
      </c>
    </row>
    <row r="38" spans="1:53" ht="30" x14ac:dyDescent="0.25">
      <c r="A38" s="5">
        <v>29</v>
      </c>
      <c r="B38" s="16" t="s">
        <v>175</v>
      </c>
      <c r="C38" s="16">
        <v>1988</v>
      </c>
      <c r="D38" s="16">
        <v>1988</v>
      </c>
      <c r="E38" s="16">
        <v>1988</v>
      </c>
      <c r="F38" s="16" t="s">
        <v>11</v>
      </c>
      <c r="G38" s="16" t="s">
        <v>12</v>
      </c>
      <c r="H38" s="16" t="s">
        <v>176</v>
      </c>
      <c r="I38" s="16" t="s">
        <v>177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34">
        <v>136.78999328613281</v>
      </c>
      <c r="AC38" s="5">
        <f t="shared" si="0"/>
        <v>4</v>
      </c>
      <c r="AD38" s="34">
        <f t="shared" si="1"/>
        <v>140.78999328613281</v>
      </c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34"/>
      <c r="AX38" s="5">
        <f t="shared" si="2"/>
        <v>0</v>
      </c>
      <c r="AY38" s="34" t="s">
        <v>440</v>
      </c>
      <c r="AZ38" s="34">
        <f t="shared" si="3"/>
        <v>140.78999328613281</v>
      </c>
      <c r="BA38" s="34">
        <f t="shared" si="4"/>
        <v>58.226554253284405</v>
      </c>
    </row>
    <row r="39" spans="1:53" x14ac:dyDescent="0.25">
      <c r="A39" s="5">
        <v>30</v>
      </c>
      <c r="B39" s="16" t="s">
        <v>144</v>
      </c>
      <c r="C39" s="16">
        <v>1955</v>
      </c>
      <c r="D39" s="16">
        <v>1955</v>
      </c>
      <c r="E39" s="16">
        <v>1955</v>
      </c>
      <c r="F39" s="16" t="s">
        <v>11</v>
      </c>
      <c r="G39" s="16" t="s">
        <v>12</v>
      </c>
      <c r="H39" s="16" t="s">
        <v>13</v>
      </c>
      <c r="I39" s="16"/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34">
        <v>152.1199951171875</v>
      </c>
      <c r="AC39" s="5">
        <f t="shared" si="0"/>
        <v>2</v>
      </c>
      <c r="AD39" s="34">
        <f t="shared" si="1"/>
        <v>154.1199951171875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2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34">
        <v>141.44000244140625</v>
      </c>
      <c r="AX39" s="5">
        <f t="shared" si="2"/>
        <v>4</v>
      </c>
      <c r="AY39" s="34">
        <f t="shared" si="5"/>
        <v>145.44000244140625</v>
      </c>
      <c r="AZ39" s="34">
        <f t="shared" si="3"/>
        <v>145.44000244140625</v>
      </c>
      <c r="BA39" s="34">
        <f t="shared" si="4"/>
        <v>63.452457804468175</v>
      </c>
    </row>
    <row r="40" spans="1:53" ht="30" x14ac:dyDescent="0.25">
      <c r="A40" s="5">
        <v>31</v>
      </c>
      <c r="B40" s="16" t="s">
        <v>212</v>
      </c>
      <c r="C40" s="16">
        <v>2004</v>
      </c>
      <c r="D40" s="16">
        <v>2004</v>
      </c>
      <c r="E40" s="16">
        <v>2004</v>
      </c>
      <c r="F40" s="16" t="s">
        <v>22</v>
      </c>
      <c r="G40" s="16" t="s">
        <v>12</v>
      </c>
      <c r="H40" s="16" t="s">
        <v>28</v>
      </c>
      <c r="I40" s="16"/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34">
        <v>157.55999755859375</v>
      </c>
      <c r="AC40" s="5">
        <f t="shared" si="0"/>
        <v>2</v>
      </c>
      <c r="AD40" s="34">
        <f t="shared" si="1"/>
        <v>159.55999755859375</v>
      </c>
      <c r="AE40" s="5">
        <v>0</v>
      </c>
      <c r="AF40" s="5">
        <v>2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50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34">
        <v>149.21000671386719</v>
      </c>
      <c r="AX40" s="5">
        <f t="shared" si="2"/>
        <v>52</v>
      </c>
      <c r="AY40" s="34">
        <f t="shared" si="5"/>
        <v>201.21000671386719</v>
      </c>
      <c r="AZ40" s="34">
        <f t="shared" si="3"/>
        <v>159.55999755859375</v>
      </c>
      <c r="BA40" s="34">
        <f t="shared" si="4"/>
        <v>79.321186265341197</v>
      </c>
    </row>
    <row r="41" spans="1:53" ht="30" x14ac:dyDescent="0.25">
      <c r="A41" s="5">
        <v>32</v>
      </c>
      <c r="B41" s="16" t="s">
        <v>31</v>
      </c>
      <c r="C41" s="16">
        <v>1952</v>
      </c>
      <c r="D41" s="16">
        <v>1952</v>
      </c>
      <c r="E41" s="16">
        <v>1952</v>
      </c>
      <c r="F41" s="16" t="s">
        <v>32</v>
      </c>
      <c r="G41" s="16" t="s">
        <v>12</v>
      </c>
      <c r="H41" s="16" t="s">
        <v>33</v>
      </c>
      <c r="I41" s="16" t="s">
        <v>34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34">
        <v>168.44999694824219</v>
      </c>
      <c r="AC41" s="5">
        <f t="shared" si="0"/>
        <v>0</v>
      </c>
      <c r="AD41" s="34">
        <f t="shared" si="1"/>
        <v>168.44999694824219</v>
      </c>
      <c r="AE41" s="5">
        <v>0</v>
      </c>
      <c r="AF41" s="5">
        <v>0</v>
      </c>
      <c r="AG41" s="5">
        <v>2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34">
        <v>165.41000366210937</v>
      </c>
      <c r="AX41" s="5">
        <f t="shared" si="2"/>
        <v>2</v>
      </c>
      <c r="AY41" s="34">
        <f t="shared" si="5"/>
        <v>167.41000366210937</v>
      </c>
      <c r="AZ41" s="34">
        <f t="shared" si="3"/>
        <v>167.41000366210937</v>
      </c>
      <c r="BA41" s="34">
        <f t="shared" si="4"/>
        <v>88.143400029512676</v>
      </c>
    </row>
    <row r="42" spans="1:53" ht="30" x14ac:dyDescent="0.25">
      <c r="A42" s="5">
        <v>33</v>
      </c>
      <c r="B42" s="16" t="s">
        <v>194</v>
      </c>
      <c r="C42" s="16">
        <v>2005</v>
      </c>
      <c r="D42" s="16">
        <v>2005</v>
      </c>
      <c r="E42" s="16">
        <v>2005</v>
      </c>
      <c r="F42" s="16" t="s">
        <v>27</v>
      </c>
      <c r="G42" s="16" t="s">
        <v>12</v>
      </c>
      <c r="H42" s="16" t="s">
        <v>68</v>
      </c>
      <c r="I42" s="16" t="s">
        <v>123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2</v>
      </c>
      <c r="V42" s="5">
        <v>2</v>
      </c>
      <c r="W42" s="5">
        <v>0</v>
      </c>
      <c r="X42" s="5">
        <v>0</v>
      </c>
      <c r="Y42" s="5">
        <v>0</v>
      </c>
      <c r="Z42" s="5">
        <v>2</v>
      </c>
      <c r="AA42" s="5">
        <v>0</v>
      </c>
      <c r="AB42" s="34">
        <v>184.27999877929687</v>
      </c>
      <c r="AC42" s="5">
        <f t="shared" si="0"/>
        <v>6</v>
      </c>
      <c r="AD42" s="34">
        <f t="shared" si="1"/>
        <v>190.27999877929687</v>
      </c>
      <c r="AE42" s="5">
        <v>0</v>
      </c>
      <c r="AF42" s="5">
        <v>2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50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2</v>
      </c>
      <c r="AV42" s="5">
        <v>2</v>
      </c>
      <c r="AW42" s="34">
        <v>177.69999694824219</v>
      </c>
      <c r="AX42" s="5">
        <f t="shared" si="2"/>
        <v>56</v>
      </c>
      <c r="AY42" s="34">
        <f t="shared" si="5"/>
        <v>233.69999694824219</v>
      </c>
      <c r="AZ42" s="34">
        <f t="shared" si="3"/>
        <v>190.27999877929687</v>
      </c>
      <c r="BA42" s="34">
        <f t="shared" si="4"/>
        <v>113.84579860714253</v>
      </c>
    </row>
    <row r="43" spans="1:53" ht="45" x14ac:dyDescent="0.25">
      <c r="A43" s="5">
        <v>34</v>
      </c>
      <c r="B43" s="16" t="s">
        <v>53</v>
      </c>
      <c r="C43" s="16">
        <v>2006</v>
      </c>
      <c r="D43" s="16">
        <v>2006</v>
      </c>
      <c r="E43" s="16">
        <v>2006</v>
      </c>
      <c r="F43" s="16" t="s">
        <v>11</v>
      </c>
      <c r="G43" s="16" t="s">
        <v>12</v>
      </c>
      <c r="H43" s="16" t="s">
        <v>54</v>
      </c>
      <c r="I43" s="16" t="s">
        <v>29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2</v>
      </c>
      <c r="Q43" s="5">
        <v>2</v>
      </c>
      <c r="R43" s="5">
        <v>0</v>
      </c>
      <c r="S43" s="5">
        <v>2</v>
      </c>
      <c r="T43" s="5">
        <v>2</v>
      </c>
      <c r="U43" s="5">
        <v>0</v>
      </c>
      <c r="V43" s="5">
        <v>50</v>
      </c>
      <c r="W43" s="5">
        <v>0</v>
      </c>
      <c r="X43" s="5">
        <v>0</v>
      </c>
      <c r="Y43" s="5">
        <v>2</v>
      </c>
      <c r="Z43" s="5">
        <v>50</v>
      </c>
      <c r="AA43" s="5">
        <v>0</v>
      </c>
      <c r="AB43" s="34">
        <v>184.22000122070312</v>
      </c>
      <c r="AC43" s="5">
        <f t="shared" si="0"/>
        <v>112</v>
      </c>
      <c r="AD43" s="34">
        <f t="shared" si="1"/>
        <v>296.22000122070312</v>
      </c>
      <c r="AE43" s="5">
        <v>2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2</v>
      </c>
      <c r="AT43" s="5">
        <v>50</v>
      </c>
      <c r="AU43" s="5">
        <v>2</v>
      </c>
      <c r="AV43" s="5">
        <v>2</v>
      </c>
      <c r="AW43" s="34">
        <v>159.5</v>
      </c>
      <c r="AX43" s="5">
        <f t="shared" si="2"/>
        <v>58</v>
      </c>
      <c r="AY43" s="34">
        <f t="shared" si="5"/>
        <v>217.5</v>
      </c>
      <c r="AZ43" s="34">
        <f t="shared" si="3"/>
        <v>217.5</v>
      </c>
      <c r="BA43" s="34">
        <f t="shared" si="4"/>
        <v>144.43694290224113</v>
      </c>
    </row>
    <row r="44" spans="1:53" ht="45" x14ac:dyDescent="0.25">
      <c r="A44" s="5">
        <v>35</v>
      </c>
      <c r="B44" s="16" t="s">
        <v>119</v>
      </c>
      <c r="C44" s="16">
        <v>2007</v>
      </c>
      <c r="D44" s="16">
        <v>2007</v>
      </c>
      <c r="E44" s="16">
        <v>2007</v>
      </c>
      <c r="F44" s="16" t="s">
        <v>120</v>
      </c>
      <c r="G44" s="16" t="s">
        <v>12</v>
      </c>
      <c r="H44" s="16" t="s">
        <v>28</v>
      </c>
      <c r="I44" s="16" t="s">
        <v>29</v>
      </c>
      <c r="J44" s="5">
        <v>0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0</v>
      </c>
      <c r="V44" s="5">
        <v>2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34">
        <v>209.8800048828125</v>
      </c>
      <c r="AC44" s="5">
        <f t="shared" si="0"/>
        <v>8</v>
      </c>
      <c r="AD44" s="34">
        <f t="shared" si="1"/>
        <v>217.8800048828125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2</v>
      </c>
      <c r="AP44" s="5">
        <v>2</v>
      </c>
      <c r="AQ44" s="5">
        <v>2</v>
      </c>
      <c r="AR44" s="5">
        <v>2</v>
      </c>
      <c r="AS44" s="5">
        <v>2</v>
      </c>
      <c r="AT44" s="5">
        <v>0</v>
      </c>
      <c r="AU44" s="5">
        <v>2</v>
      </c>
      <c r="AV44" s="5">
        <v>0</v>
      </c>
      <c r="AW44" s="34">
        <v>207.8800048828125</v>
      </c>
      <c r="AX44" s="5">
        <f t="shared" si="2"/>
        <v>12</v>
      </c>
      <c r="AY44" s="34">
        <f t="shared" si="5"/>
        <v>219.8800048828125</v>
      </c>
      <c r="AZ44" s="34">
        <f t="shared" si="3"/>
        <v>217.8800048828125</v>
      </c>
      <c r="BA44" s="34">
        <f t="shared" si="4"/>
        <v>144.86401063485084</v>
      </c>
    </row>
    <row r="45" spans="1:53" ht="45" x14ac:dyDescent="0.25">
      <c r="A45" s="5">
        <v>36</v>
      </c>
      <c r="B45" s="16" t="s">
        <v>26</v>
      </c>
      <c r="C45" s="16">
        <v>2004</v>
      </c>
      <c r="D45" s="16">
        <v>2004</v>
      </c>
      <c r="E45" s="16">
        <v>2004</v>
      </c>
      <c r="F45" s="16" t="s">
        <v>27</v>
      </c>
      <c r="G45" s="16" t="s">
        <v>12</v>
      </c>
      <c r="H45" s="16" t="s">
        <v>28</v>
      </c>
      <c r="I45" s="16" t="s">
        <v>29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0</v>
      </c>
      <c r="V45" s="5">
        <v>2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34">
        <v>229.5</v>
      </c>
      <c r="AC45" s="5">
        <f t="shared" si="0"/>
        <v>8</v>
      </c>
      <c r="AD45" s="34">
        <f t="shared" si="1"/>
        <v>237.5</v>
      </c>
      <c r="AE45" s="5">
        <v>0</v>
      </c>
      <c r="AF45" s="5">
        <v>0</v>
      </c>
      <c r="AG45" s="5">
        <v>2</v>
      </c>
      <c r="AH45" s="5">
        <v>0</v>
      </c>
      <c r="AI45" s="5">
        <v>0</v>
      </c>
      <c r="AJ45" s="5">
        <v>2</v>
      </c>
      <c r="AK45" s="5">
        <v>0</v>
      </c>
      <c r="AL45" s="5">
        <v>0</v>
      </c>
      <c r="AM45" s="5">
        <v>0</v>
      </c>
      <c r="AN45" s="5">
        <v>0</v>
      </c>
      <c r="AO45" s="5">
        <v>2</v>
      </c>
      <c r="AP45" s="5">
        <v>2</v>
      </c>
      <c r="AQ45" s="5">
        <v>0</v>
      </c>
      <c r="AR45" s="5">
        <v>0</v>
      </c>
      <c r="AS45" s="5">
        <v>50</v>
      </c>
      <c r="AT45" s="5">
        <v>2</v>
      </c>
      <c r="AU45" s="5">
        <v>0</v>
      </c>
      <c r="AV45" s="5">
        <v>50</v>
      </c>
      <c r="AW45" s="34">
        <v>182.1199951171875</v>
      </c>
      <c r="AX45" s="5">
        <f t="shared" si="2"/>
        <v>110</v>
      </c>
      <c r="AY45" s="34">
        <f t="shared" si="5"/>
        <v>292.1199951171875</v>
      </c>
      <c r="AZ45" s="34">
        <f t="shared" si="3"/>
        <v>237.5</v>
      </c>
      <c r="BA45" s="34">
        <f t="shared" si="4"/>
        <v>166.91390316911387</v>
      </c>
    </row>
    <row r="46" spans="1:53" ht="75" x14ac:dyDescent="0.25">
      <c r="A46" s="5">
        <v>37</v>
      </c>
      <c r="B46" s="16" t="s">
        <v>132</v>
      </c>
      <c r="C46" s="16">
        <v>2000</v>
      </c>
      <c r="D46" s="16">
        <v>2000</v>
      </c>
      <c r="E46" s="16">
        <v>2000</v>
      </c>
      <c r="F46" s="16" t="s">
        <v>57</v>
      </c>
      <c r="G46" s="16" t="s">
        <v>133</v>
      </c>
      <c r="H46" s="16" t="s">
        <v>134</v>
      </c>
      <c r="I46" s="16" t="s">
        <v>135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34"/>
      <c r="AC46" s="5">
        <f t="shared" si="0"/>
        <v>0</v>
      </c>
      <c r="AD46" s="34" t="s">
        <v>440</v>
      </c>
      <c r="AE46" s="5">
        <v>0</v>
      </c>
      <c r="AF46" s="5">
        <v>0</v>
      </c>
      <c r="AG46" s="5">
        <v>50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2</v>
      </c>
      <c r="AN46" s="5">
        <v>0</v>
      </c>
      <c r="AO46" s="5">
        <v>0</v>
      </c>
      <c r="AP46" s="5">
        <v>0</v>
      </c>
      <c r="AQ46" s="5">
        <v>0</v>
      </c>
      <c r="AR46" s="5">
        <v>50</v>
      </c>
      <c r="AS46" s="5">
        <v>50</v>
      </c>
      <c r="AT46" s="5">
        <v>2</v>
      </c>
      <c r="AU46" s="5">
        <v>0</v>
      </c>
      <c r="AV46" s="5">
        <v>2</v>
      </c>
      <c r="AW46" s="34">
        <v>124.36000061035156</v>
      </c>
      <c r="AX46" s="5">
        <f t="shared" si="2"/>
        <v>156</v>
      </c>
      <c r="AY46" s="34">
        <f t="shared" si="5"/>
        <v>280.36000061035156</v>
      </c>
      <c r="AZ46" s="34">
        <f t="shared" si="3"/>
        <v>280.36000061035156</v>
      </c>
      <c r="BA46" s="34">
        <f t="shared" si="4"/>
        <v>215.08202970696456</v>
      </c>
    </row>
    <row r="47" spans="1:53" ht="45" x14ac:dyDescent="0.25">
      <c r="A47" s="5">
        <v>38</v>
      </c>
      <c r="B47" s="16" t="s">
        <v>153</v>
      </c>
      <c r="C47" s="16">
        <v>2005</v>
      </c>
      <c r="D47" s="16">
        <v>2005</v>
      </c>
      <c r="E47" s="16">
        <v>2005</v>
      </c>
      <c r="F47" s="16" t="s">
        <v>27</v>
      </c>
      <c r="G47" s="16" t="s">
        <v>12</v>
      </c>
      <c r="H47" s="16" t="s">
        <v>28</v>
      </c>
      <c r="I47" s="16" t="s">
        <v>29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v>0</v>
      </c>
      <c r="R47" s="5">
        <v>0</v>
      </c>
      <c r="S47" s="5">
        <v>0</v>
      </c>
      <c r="T47" s="5">
        <v>2</v>
      </c>
      <c r="U47" s="5">
        <v>50</v>
      </c>
      <c r="V47" s="5">
        <v>50</v>
      </c>
      <c r="W47" s="5">
        <v>50</v>
      </c>
      <c r="X47" s="5">
        <v>0</v>
      </c>
      <c r="Y47" s="5">
        <v>0</v>
      </c>
      <c r="Z47" s="5">
        <v>50</v>
      </c>
      <c r="AA47" s="5">
        <v>0</v>
      </c>
      <c r="AB47" s="34">
        <v>271.6400146484375</v>
      </c>
      <c r="AC47" s="5">
        <f t="shared" si="0"/>
        <v>204</v>
      </c>
      <c r="AD47" s="34">
        <f t="shared" si="1"/>
        <v>475.6400146484375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2</v>
      </c>
      <c r="AN47" s="5">
        <v>0</v>
      </c>
      <c r="AO47" s="5">
        <v>0</v>
      </c>
      <c r="AP47" s="5">
        <v>0</v>
      </c>
      <c r="AQ47" s="5">
        <v>50</v>
      </c>
      <c r="AR47" s="5">
        <v>50</v>
      </c>
      <c r="AS47" s="5">
        <v>0</v>
      </c>
      <c r="AT47" s="5">
        <v>50</v>
      </c>
      <c r="AU47" s="5">
        <v>2</v>
      </c>
      <c r="AV47" s="5">
        <v>0</v>
      </c>
      <c r="AW47" s="34">
        <v>223.91999816894531</v>
      </c>
      <c r="AX47" s="5">
        <f t="shared" si="2"/>
        <v>154</v>
      </c>
      <c r="AY47" s="34">
        <f t="shared" si="5"/>
        <v>377.91999816894531</v>
      </c>
      <c r="AZ47" s="34">
        <f t="shared" si="3"/>
        <v>377.91999816894531</v>
      </c>
      <c r="BA47" s="34">
        <f t="shared" si="4"/>
        <v>324.72463914500025</v>
      </c>
    </row>
    <row r="48" spans="1:53" ht="45" x14ac:dyDescent="0.25">
      <c r="A48" s="5">
        <v>39</v>
      </c>
      <c r="B48" s="16" t="s">
        <v>198</v>
      </c>
      <c r="C48" s="16">
        <v>2007</v>
      </c>
      <c r="D48" s="16">
        <v>2007</v>
      </c>
      <c r="E48" s="16">
        <v>2007</v>
      </c>
      <c r="F48" s="16" t="s">
        <v>120</v>
      </c>
      <c r="G48" s="16" t="s">
        <v>12</v>
      </c>
      <c r="H48" s="16" t="s">
        <v>28</v>
      </c>
      <c r="I48" s="16" t="s">
        <v>29</v>
      </c>
      <c r="J48" s="5">
        <v>0</v>
      </c>
      <c r="K48" s="5">
        <v>2</v>
      </c>
      <c r="L48" s="5">
        <v>0</v>
      </c>
      <c r="M48" s="5">
        <v>0</v>
      </c>
      <c r="N48" s="5">
        <v>2</v>
      </c>
      <c r="O48" s="5">
        <v>0</v>
      </c>
      <c r="P48" s="5">
        <v>0</v>
      </c>
      <c r="Q48" s="5">
        <v>0</v>
      </c>
      <c r="R48" s="5">
        <v>2</v>
      </c>
      <c r="S48" s="5">
        <v>0</v>
      </c>
      <c r="T48" s="5">
        <v>2</v>
      </c>
      <c r="U48" s="5">
        <v>2</v>
      </c>
      <c r="V48" s="5">
        <v>50</v>
      </c>
      <c r="W48" s="5">
        <v>50</v>
      </c>
      <c r="X48" s="5">
        <v>50</v>
      </c>
      <c r="Y48" s="5">
        <v>50</v>
      </c>
      <c r="Z48" s="5">
        <v>0</v>
      </c>
      <c r="AA48" s="5">
        <v>0</v>
      </c>
      <c r="AB48" s="34">
        <v>205.47999572753906</v>
      </c>
      <c r="AC48" s="5">
        <f t="shared" si="0"/>
        <v>210</v>
      </c>
      <c r="AD48" s="34">
        <f t="shared" si="1"/>
        <v>415.47999572753906</v>
      </c>
      <c r="AE48" s="5">
        <v>0</v>
      </c>
      <c r="AF48" s="5">
        <v>50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50</v>
      </c>
      <c r="AP48" s="5">
        <v>0</v>
      </c>
      <c r="AQ48" s="5">
        <v>50</v>
      </c>
      <c r="AR48" s="5">
        <v>50</v>
      </c>
      <c r="AS48" s="5">
        <v>50</v>
      </c>
      <c r="AT48" s="5">
        <v>50</v>
      </c>
      <c r="AU48" s="5">
        <v>0</v>
      </c>
      <c r="AV48" s="5">
        <v>0</v>
      </c>
      <c r="AW48" s="34">
        <v>171.22000122070312</v>
      </c>
      <c r="AX48" s="5">
        <f t="shared" si="2"/>
        <v>300</v>
      </c>
      <c r="AY48" s="34">
        <f t="shared" si="5"/>
        <v>471.22000122070312</v>
      </c>
      <c r="AZ48" s="34">
        <f t="shared" si="3"/>
        <v>415.47999572753906</v>
      </c>
      <c r="BA48" s="34">
        <f t="shared" si="4"/>
        <v>366.93636778241768</v>
      </c>
    </row>
    <row r="49" spans="1:53" x14ac:dyDescent="0.25">
      <c r="A49" s="5"/>
      <c r="B49" s="16" t="s">
        <v>222</v>
      </c>
      <c r="C49" s="16">
        <v>2004</v>
      </c>
      <c r="D49" s="16">
        <v>2004</v>
      </c>
      <c r="E49" s="16">
        <v>2004</v>
      </c>
      <c r="F49" s="16">
        <v>3</v>
      </c>
      <c r="G49" s="16" t="s">
        <v>12</v>
      </c>
      <c r="H49" s="16" t="s">
        <v>68</v>
      </c>
      <c r="I49" s="16" t="s">
        <v>169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34"/>
      <c r="AC49" s="5">
        <f t="shared" si="0"/>
        <v>0</v>
      </c>
      <c r="AD49" s="34" t="s">
        <v>440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34"/>
      <c r="AX49" s="5">
        <f t="shared" si="2"/>
        <v>0</v>
      </c>
      <c r="AY49" s="34" t="s">
        <v>440</v>
      </c>
      <c r="AZ49" s="34"/>
      <c r="BA49" s="34" t="str">
        <f t="shared" si="4"/>
        <v/>
      </c>
    </row>
    <row r="50" spans="1:53" ht="30" x14ac:dyDescent="0.25">
      <c r="A50" s="5"/>
      <c r="B50" s="16" t="s">
        <v>163</v>
      </c>
      <c r="C50" s="16">
        <v>1998</v>
      </c>
      <c r="D50" s="16">
        <v>1998</v>
      </c>
      <c r="E50" s="16">
        <v>1998</v>
      </c>
      <c r="F50" s="16" t="s">
        <v>11</v>
      </c>
      <c r="G50" s="16" t="s">
        <v>12</v>
      </c>
      <c r="H50" s="16" t="s">
        <v>42</v>
      </c>
      <c r="I50" s="16" t="s">
        <v>18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34"/>
      <c r="AC50" s="5">
        <f t="shared" si="0"/>
        <v>0</v>
      </c>
      <c r="AD50" s="34" t="s">
        <v>440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34"/>
      <c r="AX50" s="5">
        <f t="shared" si="2"/>
        <v>0</v>
      </c>
      <c r="AY50" s="34" t="s">
        <v>440</v>
      </c>
      <c r="AZ50" s="34"/>
      <c r="BA50" s="34" t="str">
        <f t="shared" si="4"/>
        <v/>
      </c>
    </row>
    <row r="51" spans="1:53" ht="45" x14ac:dyDescent="0.25">
      <c r="A51" s="5"/>
      <c r="B51" s="16" t="s">
        <v>112</v>
      </c>
      <c r="C51" s="16">
        <v>1982</v>
      </c>
      <c r="D51" s="16">
        <v>1982</v>
      </c>
      <c r="E51" s="16">
        <v>1982</v>
      </c>
      <c r="F51" s="16">
        <v>1</v>
      </c>
      <c r="G51" s="16" t="s">
        <v>12</v>
      </c>
      <c r="H51" s="16" t="s">
        <v>113</v>
      </c>
      <c r="I51" s="16" t="s">
        <v>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34"/>
      <c r="AC51" s="5">
        <f t="shared" si="0"/>
        <v>0</v>
      </c>
      <c r="AD51" s="34" t="s">
        <v>440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34"/>
      <c r="AX51" s="5">
        <f t="shared" si="2"/>
        <v>0</v>
      </c>
      <c r="AY51" s="34" t="s">
        <v>440</v>
      </c>
      <c r="AZ51" s="34"/>
      <c r="BA51" s="34" t="str">
        <f t="shared" si="4"/>
        <v/>
      </c>
    </row>
    <row r="52" spans="1:53" ht="30" x14ac:dyDescent="0.25">
      <c r="A52" s="5"/>
      <c r="B52" s="16" t="s">
        <v>85</v>
      </c>
      <c r="C52" s="16">
        <v>1991</v>
      </c>
      <c r="D52" s="16">
        <v>1991</v>
      </c>
      <c r="E52" s="16">
        <v>1991</v>
      </c>
      <c r="F52" s="16" t="s">
        <v>11</v>
      </c>
      <c r="G52" s="16" t="s">
        <v>12</v>
      </c>
      <c r="H52" s="16" t="s">
        <v>38</v>
      </c>
      <c r="I52" s="16" t="s">
        <v>39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34"/>
      <c r="AC52" s="5">
        <f t="shared" si="0"/>
        <v>0</v>
      </c>
      <c r="AD52" s="34" t="s">
        <v>440</v>
      </c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34"/>
      <c r="AX52" s="5">
        <f t="shared" si="2"/>
        <v>0</v>
      </c>
      <c r="AY52" s="34" t="s">
        <v>440</v>
      </c>
      <c r="AZ52" s="34"/>
      <c r="BA52" s="34" t="str">
        <f t="shared" si="4"/>
        <v/>
      </c>
    </row>
    <row r="53" spans="1:53" ht="30" x14ac:dyDescent="0.25">
      <c r="A53" s="5"/>
      <c r="B53" s="16" t="s">
        <v>206</v>
      </c>
      <c r="C53" s="16">
        <v>1985</v>
      </c>
      <c r="D53" s="16">
        <v>1985</v>
      </c>
      <c r="E53" s="16">
        <v>1985</v>
      </c>
      <c r="F53" s="16" t="s">
        <v>57</v>
      </c>
      <c r="G53" s="16" t="s">
        <v>12</v>
      </c>
      <c r="H53" s="16" t="s">
        <v>50</v>
      </c>
      <c r="I53" s="16" t="s">
        <v>34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34"/>
      <c r="AC53" s="5">
        <f t="shared" si="0"/>
        <v>0</v>
      </c>
      <c r="AD53" s="34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34"/>
      <c r="AX53" s="5">
        <f t="shared" si="2"/>
        <v>0</v>
      </c>
      <c r="AY53" s="34" t="s">
        <v>440</v>
      </c>
      <c r="AZ53" s="34"/>
      <c r="BA53" s="34" t="str">
        <f t="shared" si="4"/>
        <v/>
      </c>
    </row>
    <row r="54" spans="1:53" ht="30" x14ac:dyDescent="0.25">
      <c r="A54" s="5"/>
      <c r="B54" s="16" t="s">
        <v>214</v>
      </c>
      <c r="C54" s="16">
        <v>2002</v>
      </c>
      <c r="D54" s="16">
        <v>2002</v>
      </c>
      <c r="E54" s="16">
        <v>2002</v>
      </c>
      <c r="F54" s="16" t="s">
        <v>22</v>
      </c>
      <c r="G54" s="16" t="s">
        <v>12</v>
      </c>
      <c r="H54" s="16" t="s">
        <v>28</v>
      </c>
      <c r="I54" s="1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34"/>
      <c r="AC54" s="5">
        <f t="shared" si="0"/>
        <v>0</v>
      </c>
      <c r="AD54" s="34" t="s">
        <v>440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34"/>
      <c r="AX54" s="5">
        <f t="shared" si="2"/>
        <v>0</v>
      </c>
      <c r="AY54" s="34" t="s">
        <v>440</v>
      </c>
      <c r="AZ54" s="34"/>
      <c r="BA54" s="34" t="str">
        <f t="shared" si="4"/>
        <v/>
      </c>
    </row>
    <row r="55" spans="1:53" ht="30" x14ac:dyDescent="0.25">
      <c r="A55" s="5"/>
      <c r="B55" s="16" t="s">
        <v>202</v>
      </c>
      <c r="C55" s="16">
        <v>1972</v>
      </c>
      <c r="D55" s="16">
        <v>1972</v>
      </c>
      <c r="E55" s="16">
        <v>1972</v>
      </c>
      <c r="F55" s="16" t="s">
        <v>11</v>
      </c>
      <c r="G55" s="16" t="s">
        <v>12</v>
      </c>
      <c r="H55" s="16" t="s">
        <v>38</v>
      </c>
      <c r="I55" s="16" t="s">
        <v>39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34"/>
      <c r="AC55" s="5">
        <f t="shared" si="0"/>
        <v>0</v>
      </c>
      <c r="AD55" s="34" t="s">
        <v>440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34"/>
      <c r="AX55" s="5">
        <f t="shared" si="2"/>
        <v>0</v>
      </c>
      <c r="AY55" s="34" t="s">
        <v>440</v>
      </c>
      <c r="AZ55" s="34"/>
      <c r="BA55" s="34" t="str">
        <f t="shared" si="4"/>
        <v/>
      </c>
    </row>
    <row r="56" spans="1:53" ht="30" x14ac:dyDescent="0.25">
      <c r="A56" s="5"/>
      <c r="B56" s="16" t="s">
        <v>36</v>
      </c>
      <c r="C56" s="16">
        <v>1986</v>
      </c>
      <c r="D56" s="16">
        <v>1986</v>
      </c>
      <c r="E56" s="16">
        <v>1986</v>
      </c>
      <c r="F56" s="16">
        <v>2</v>
      </c>
      <c r="G56" s="16" t="s">
        <v>12</v>
      </c>
      <c r="H56" s="16" t="s">
        <v>38</v>
      </c>
      <c r="I56" s="16" t="s">
        <v>39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34"/>
      <c r="AC56" s="5">
        <f t="shared" si="0"/>
        <v>0</v>
      </c>
      <c r="AD56" s="34" t="s">
        <v>440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34"/>
      <c r="AX56" s="5">
        <f t="shared" si="2"/>
        <v>0</v>
      </c>
      <c r="AY56" s="34" t="s">
        <v>440</v>
      </c>
      <c r="AZ56" s="34"/>
      <c r="BA56" s="34" t="str">
        <f t="shared" si="4"/>
        <v/>
      </c>
    </row>
    <row r="57" spans="1:53" ht="45" x14ac:dyDescent="0.25">
      <c r="A57" s="5"/>
      <c r="B57" s="16" t="s">
        <v>151</v>
      </c>
      <c r="C57" s="16">
        <v>1979</v>
      </c>
      <c r="D57" s="16">
        <v>1979</v>
      </c>
      <c r="E57" s="16">
        <v>1979</v>
      </c>
      <c r="F57" s="16">
        <v>1</v>
      </c>
      <c r="G57" s="16" t="s">
        <v>12</v>
      </c>
      <c r="H57" s="16" t="s">
        <v>76</v>
      </c>
      <c r="I57" s="16" t="s">
        <v>77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34"/>
      <c r="AC57" s="5">
        <f t="shared" si="0"/>
        <v>0</v>
      </c>
      <c r="AD57" s="34" t="s">
        <v>440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34"/>
      <c r="AX57" s="5">
        <f t="shared" si="2"/>
        <v>0</v>
      </c>
      <c r="AY57" s="34" t="s">
        <v>440</v>
      </c>
      <c r="AZ57" s="34"/>
      <c r="BA57" s="34" t="str">
        <f t="shared" si="4"/>
        <v/>
      </c>
    </row>
    <row r="59" spans="1:53" ht="18.75" x14ac:dyDescent="0.25">
      <c r="A59" s="20" t="s">
        <v>441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53" x14ac:dyDescent="0.25">
      <c r="A60" s="25" t="s">
        <v>431</v>
      </c>
      <c r="B60" s="25" t="s">
        <v>1</v>
      </c>
      <c r="C60" s="25" t="s">
        <v>2</v>
      </c>
      <c r="D60" s="25" t="s">
        <v>249</v>
      </c>
      <c r="E60" s="25" t="s">
        <v>250</v>
      </c>
      <c r="F60" s="25" t="s">
        <v>3</v>
      </c>
      <c r="G60" s="25" t="s">
        <v>4</v>
      </c>
      <c r="H60" s="25" t="s">
        <v>5</v>
      </c>
      <c r="I60" s="25" t="s">
        <v>6</v>
      </c>
      <c r="J60" s="27" t="s">
        <v>433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  <c r="AE60" s="27" t="s">
        <v>437</v>
      </c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9"/>
      <c r="AZ60" s="25" t="s">
        <v>438</v>
      </c>
      <c r="BA60" s="25" t="s">
        <v>439</v>
      </c>
    </row>
    <row r="61" spans="1:53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30">
        <v>1</v>
      </c>
      <c r="K61" s="30">
        <v>2</v>
      </c>
      <c r="L61" s="30">
        <v>3</v>
      </c>
      <c r="M61" s="30">
        <v>4</v>
      </c>
      <c r="N61" s="30">
        <v>5</v>
      </c>
      <c r="O61" s="30">
        <v>6</v>
      </c>
      <c r="P61" s="30">
        <v>7</v>
      </c>
      <c r="Q61" s="30">
        <v>8</v>
      </c>
      <c r="R61" s="30">
        <v>9</v>
      </c>
      <c r="S61" s="30">
        <v>10</v>
      </c>
      <c r="T61" s="30">
        <v>11</v>
      </c>
      <c r="U61" s="30">
        <v>12</v>
      </c>
      <c r="V61" s="30">
        <v>13</v>
      </c>
      <c r="W61" s="30">
        <v>14</v>
      </c>
      <c r="X61" s="30">
        <v>15</v>
      </c>
      <c r="Y61" s="30">
        <v>16</v>
      </c>
      <c r="Z61" s="30">
        <v>17</v>
      </c>
      <c r="AA61" s="30">
        <v>18</v>
      </c>
      <c r="AB61" s="30" t="s">
        <v>434</v>
      </c>
      <c r="AC61" s="30" t="s">
        <v>435</v>
      </c>
      <c r="AD61" s="30" t="s">
        <v>436</v>
      </c>
      <c r="AE61" s="30">
        <v>1</v>
      </c>
      <c r="AF61" s="30">
        <v>2</v>
      </c>
      <c r="AG61" s="30">
        <v>3</v>
      </c>
      <c r="AH61" s="30">
        <v>4</v>
      </c>
      <c r="AI61" s="30">
        <v>5</v>
      </c>
      <c r="AJ61" s="30">
        <v>6</v>
      </c>
      <c r="AK61" s="30">
        <v>7</v>
      </c>
      <c r="AL61" s="30">
        <v>8</v>
      </c>
      <c r="AM61" s="30">
        <v>9</v>
      </c>
      <c r="AN61" s="30">
        <v>10</v>
      </c>
      <c r="AO61" s="30">
        <v>11</v>
      </c>
      <c r="AP61" s="30">
        <v>12</v>
      </c>
      <c r="AQ61" s="30">
        <v>13</v>
      </c>
      <c r="AR61" s="30">
        <v>14</v>
      </c>
      <c r="AS61" s="30">
        <v>15</v>
      </c>
      <c r="AT61" s="30">
        <v>16</v>
      </c>
      <c r="AU61" s="30">
        <v>17</v>
      </c>
      <c r="AV61" s="30">
        <v>18</v>
      </c>
      <c r="AW61" s="30" t="s">
        <v>434</v>
      </c>
      <c r="AX61" s="30" t="s">
        <v>435</v>
      </c>
      <c r="AY61" s="30" t="s">
        <v>436</v>
      </c>
      <c r="AZ61" s="26"/>
      <c r="BA61" s="26"/>
    </row>
    <row r="62" spans="1:53" ht="45" x14ac:dyDescent="0.25">
      <c r="A62" s="31">
        <v>1</v>
      </c>
      <c r="B62" s="32" t="s">
        <v>442</v>
      </c>
      <c r="C62" s="32" t="s">
        <v>443</v>
      </c>
      <c r="D62" s="32">
        <v>2000</v>
      </c>
      <c r="E62" s="32">
        <v>1991</v>
      </c>
      <c r="F62" s="32" t="s">
        <v>444</v>
      </c>
      <c r="G62" s="32" t="s">
        <v>12</v>
      </c>
      <c r="H62" s="32" t="s">
        <v>68</v>
      </c>
      <c r="I62" s="32" t="s">
        <v>342</v>
      </c>
      <c r="J62" s="31">
        <v>0</v>
      </c>
      <c r="K62" s="31">
        <v>0</v>
      </c>
      <c r="L62" s="31">
        <v>0</v>
      </c>
      <c r="M62" s="31">
        <v>0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3"/>
      <c r="AC62" s="31">
        <f t="shared" ref="AC62:AC64" si="6">SUM(J62:AA62)</f>
        <v>0</v>
      </c>
      <c r="AD62" s="33" t="s">
        <v>440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3">
        <v>111.26000213623047</v>
      </c>
      <c r="AX62" s="31">
        <f t="shared" ref="AX62:AX64" si="7">SUM(AE62:AV62)</f>
        <v>0</v>
      </c>
      <c r="AY62" s="33">
        <f t="shared" ref="AY62:AY64" si="8">AW62+AX62</f>
        <v>111.26000213623047</v>
      </c>
      <c r="AZ62" s="33">
        <f t="shared" ref="AZ62:AZ64" si="9">MIN(AY62,AD62)</f>
        <v>111.26000213623047</v>
      </c>
      <c r="BA62" s="33">
        <f t="shared" ref="BA62:BA64" si="10">IF( AND(ISNUMBER(AZ$62),ISNUMBER(AZ62)),(AZ62-AZ$62)/AZ$62*100,"")</f>
        <v>0</v>
      </c>
    </row>
    <row r="63" spans="1:53" ht="30" x14ac:dyDescent="0.25">
      <c r="A63" s="5"/>
      <c r="B63" s="16" t="s">
        <v>448</v>
      </c>
      <c r="C63" s="16" t="s">
        <v>449</v>
      </c>
      <c r="D63" s="16">
        <v>2004</v>
      </c>
      <c r="E63" s="16">
        <v>2004</v>
      </c>
      <c r="F63" s="16" t="s">
        <v>450</v>
      </c>
      <c r="G63" s="16" t="s">
        <v>12</v>
      </c>
      <c r="H63" s="16" t="s">
        <v>68</v>
      </c>
      <c r="I63" s="16" t="s">
        <v>169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34"/>
      <c r="AC63" s="5">
        <f t="shared" si="6"/>
        <v>0</v>
      </c>
      <c r="AD63" s="34" t="s">
        <v>440</v>
      </c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34"/>
      <c r="AX63" s="5">
        <f t="shared" si="7"/>
        <v>0</v>
      </c>
      <c r="AY63" s="34" t="s">
        <v>440</v>
      </c>
      <c r="AZ63" s="34"/>
      <c r="BA63" s="34" t="str">
        <f t="shared" si="10"/>
        <v/>
      </c>
    </row>
    <row r="64" spans="1:53" ht="30" x14ac:dyDescent="0.25">
      <c r="A64" s="5"/>
      <c r="B64" s="16" t="s">
        <v>445</v>
      </c>
      <c r="C64" s="16" t="s">
        <v>446</v>
      </c>
      <c r="D64" s="16">
        <v>1988</v>
      </c>
      <c r="E64" s="16">
        <v>1986</v>
      </c>
      <c r="F64" s="16" t="s">
        <v>447</v>
      </c>
      <c r="G64" s="16" t="s">
        <v>12</v>
      </c>
      <c r="H64" s="16" t="s">
        <v>38</v>
      </c>
      <c r="I64" s="16" t="s">
        <v>39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34"/>
      <c r="AC64" s="5">
        <f t="shared" si="6"/>
        <v>0</v>
      </c>
      <c r="AD64" s="34" t="s">
        <v>440</v>
      </c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34"/>
      <c r="AX64" s="5">
        <f t="shared" si="7"/>
        <v>0</v>
      </c>
      <c r="AY64" s="34" t="s">
        <v>440</v>
      </c>
      <c r="AZ64" s="34"/>
      <c r="BA64" s="34" t="str">
        <f t="shared" si="10"/>
        <v/>
      </c>
    </row>
    <row r="66" spans="1:53" ht="18.75" x14ac:dyDescent="0.25">
      <c r="A66" s="20" t="s">
        <v>451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53" x14ac:dyDescent="0.25">
      <c r="A67" s="25" t="s">
        <v>431</v>
      </c>
      <c r="B67" s="25" t="s">
        <v>1</v>
      </c>
      <c r="C67" s="25" t="s">
        <v>2</v>
      </c>
      <c r="D67" s="25" t="s">
        <v>249</v>
      </c>
      <c r="E67" s="25" t="s">
        <v>250</v>
      </c>
      <c r="F67" s="25" t="s">
        <v>3</v>
      </c>
      <c r="G67" s="25" t="s">
        <v>4</v>
      </c>
      <c r="H67" s="25" t="s">
        <v>5</v>
      </c>
      <c r="I67" s="25" t="s">
        <v>6</v>
      </c>
      <c r="J67" s="27" t="s">
        <v>433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9"/>
      <c r="AE67" s="27" t="s">
        <v>437</v>
      </c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9"/>
      <c r="AZ67" s="25" t="s">
        <v>438</v>
      </c>
      <c r="BA67" s="25" t="s">
        <v>439</v>
      </c>
    </row>
    <row r="68" spans="1:53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30">
        <v>1</v>
      </c>
      <c r="K68" s="30">
        <v>2</v>
      </c>
      <c r="L68" s="30">
        <v>3</v>
      </c>
      <c r="M68" s="30">
        <v>4</v>
      </c>
      <c r="N68" s="30">
        <v>5</v>
      </c>
      <c r="O68" s="30">
        <v>6</v>
      </c>
      <c r="P68" s="30">
        <v>7</v>
      </c>
      <c r="Q68" s="30">
        <v>8</v>
      </c>
      <c r="R68" s="30">
        <v>9</v>
      </c>
      <c r="S68" s="30">
        <v>10</v>
      </c>
      <c r="T68" s="30">
        <v>11</v>
      </c>
      <c r="U68" s="30">
        <v>12</v>
      </c>
      <c r="V68" s="30">
        <v>13</v>
      </c>
      <c r="W68" s="30">
        <v>14</v>
      </c>
      <c r="X68" s="30">
        <v>15</v>
      </c>
      <c r="Y68" s="30">
        <v>16</v>
      </c>
      <c r="Z68" s="30">
        <v>17</v>
      </c>
      <c r="AA68" s="30">
        <v>18</v>
      </c>
      <c r="AB68" s="30" t="s">
        <v>434</v>
      </c>
      <c r="AC68" s="30" t="s">
        <v>435</v>
      </c>
      <c r="AD68" s="30" t="s">
        <v>436</v>
      </c>
      <c r="AE68" s="30">
        <v>1</v>
      </c>
      <c r="AF68" s="30">
        <v>2</v>
      </c>
      <c r="AG68" s="30">
        <v>3</v>
      </c>
      <c r="AH68" s="30">
        <v>4</v>
      </c>
      <c r="AI68" s="30">
        <v>5</v>
      </c>
      <c r="AJ68" s="30">
        <v>6</v>
      </c>
      <c r="AK68" s="30">
        <v>7</v>
      </c>
      <c r="AL68" s="30">
        <v>8</v>
      </c>
      <c r="AM68" s="30">
        <v>9</v>
      </c>
      <c r="AN68" s="30">
        <v>10</v>
      </c>
      <c r="AO68" s="30">
        <v>11</v>
      </c>
      <c r="AP68" s="30">
        <v>12</v>
      </c>
      <c r="AQ68" s="30">
        <v>13</v>
      </c>
      <c r="AR68" s="30">
        <v>14</v>
      </c>
      <c r="AS68" s="30">
        <v>15</v>
      </c>
      <c r="AT68" s="30">
        <v>16</v>
      </c>
      <c r="AU68" s="30">
        <v>17</v>
      </c>
      <c r="AV68" s="30">
        <v>18</v>
      </c>
      <c r="AW68" s="30" t="s">
        <v>434</v>
      </c>
      <c r="AX68" s="30" t="s">
        <v>435</v>
      </c>
      <c r="AY68" s="30" t="s">
        <v>436</v>
      </c>
      <c r="AZ68" s="26"/>
      <c r="BA68" s="26"/>
    </row>
    <row r="69" spans="1:53" ht="60" x14ac:dyDescent="0.25">
      <c r="A69" s="31">
        <v>1</v>
      </c>
      <c r="B69" s="32" t="s">
        <v>137</v>
      </c>
      <c r="C69" s="32">
        <v>1999</v>
      </c>
      <c r="D69" s="32">
        <v>1999</v>
      </c>
      <c r="E69" s="32">
        <v>1999</v>
      </c>
      <c r="F69" s="32" t="s">
        <v>57</v>
      </c>
      <c r="G69" s="32" t="s">
        <v>12</v>
      </c>
      <c r="H69" s="32" t="s">
        <v>138</v>
      </c>
      <c r="I69" s="32" t="s">
        <v>139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3">
        <v>105.66000366210937</v>
      </c>
      <c r="AC69" s="31">
        <f t="shared" ref="AC69:AC88" si="11">SUM(J69:AA69)</f>
        <v>0</v>
      </c>
      <c r="AD69" s="33">
        <f t="shared" ref="AD69:AD88" si="12">AB69+AC69</f>
        <v>105.66000366210937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3"/>
      <c r="AX69" s="31">
        <f t="shared" ref="AX69:AX88" si="13">SUM(AE69:AV69)</f>
        <v>0</v>
      </c>
      <c r="AY69" s="33" t="s">
        <v>440</v>
      </c>
      <c r="AZ69" s="33">
        <f t="shared" ref="AZ69:AZ88" si="14">MIN(AY69,AD69)</f>
        <v>105.66000366210937</v>
      </c>
      <c r="BA69" s="33">
        <f t="shared" ref="BA69:BA88" si="15">IF( AND(ISNUMBER(AZ$69),ISNUMBER(AZ69)),(AZ69-AZ$69)/AZ$69*100,"")</f>
        <v>0</v>
      </c>
    </row>
    <row r="70" spans="1:53" ht="45" x14ac:dyDescent="0.25">
      <c r="A70" s="5">
        <v>2</v>
      </c>
      <c r="B70" s="16" t="s">
        <v>218</v>
      </c>
      <c r="C70" s="16">
        <v>1984</v>
      </c>
      <c r="D70" s="16">
        <v>1984</v>
      </c>
      <c r="E70" s="16">
        <v>1984</v>
      </c>
      <c r="F70" s="16">
        <v>1</v>
      </c>
      <c r="G70" s="16" t="s">
        <v>12</v>
      </c>
      <c r="H70" s="16" t="s">
        <v>76</v>
      </c>
      <c r="I70" s="16" t="s">
        <v>186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2</v>
      </c>
      <c r="AB70" s="34">
        <v>117.09999847412109</v>
      </c>
      <c r="AC70" s="5">
        <f t="shared" si="11"/>
        <v>2</v>
      </c>
      <c r="AD70" s="34">
        <f t="shared" si="12"/>
        <v>119.09999847412109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2</v>
      </c>
      <c r="AW70" s="34">
        <v>116.72000122070312</v>
      </c>
      <c r="AX70" s="5">
        <f t="shared" si="13"/>
        <v>2</v>
      </c>
      <c r="AY70" s="34">
        <f t="shared" ref="AY69:AY88" si="16">AW70+AX70</f>
        <v>118.72000122070312</v>
      </c>
      <c r="AZ70" s="34">
        <f t="shared" si="14"/>
        <v>118.72000122070312</v>
      </c>
      <c r="BA70" s="34">
        <f t="shared" si="15"/>
        <v>12.360398548118907</v>
      </c>
    </row>
    <row r="71" spans="1:53" ht="30" x14ac:dyDescent="0.25">
      <c r="A71" s="5">
        <v>3</v>
      </c>
      <c r="B71" s="16" t="s">
        <v>165</v>
      </c>
      <c r="C71" s="16">
        <v>1998</v>
      </c>
      <c r="D71" s="16">
        <v>1998</v>
      </c>
      <c r="E71" s="16">
        <v>1998</v>
      </c>
      <c r="F71" s="16">
        <v>1</v>
      </c>
      <c r="G71" s="16" t="s">
        <v>12</v>
      </c>
      <c r="H71" s="16" t="s">
        <v>68</v>
      </c>
      <c r="I71" s="16" t="s">
        <v>166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34">
        <v>128.8800048828125</v>
      </c>
      <c r="AC71" s="5">
        <f t="shared" si="11"/>
        <v>0</v>
      </c>
      <c r="AD71" s="34">
        <f t="shared" si="12"/>
        <v>128.8800048828125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34">
        <v>121.31999969482422</v>
      </c>
      <c r="AX71" s="5">
        <f t="shared" si="13"/>
        <v>0</v>
      </c>
      <c r="AY71" s="34">
        <f t="shared" si="16"/>
        <v>121.31999969482422</v>
      </c>
      <c r="AZ71" s="34">
        <f t="shared" si="14"/>
        <v>121.31999969482422</v>
      </c>
      <c r="BA71" s="34">
        <f t="shared" si="15"/>
        <v>14.821120092702266</v>
      </c>
    </row>
    <row r="72" spans="1:53" x14ac:dyDescent="0.25">
      <c r="A72" s="5">
        <v>4</v>
      </c>
      <c r="B72" s="16" t="s">
        <v>149</v>
      </c>
      <c r="C72" s="16">
        <v>1993</v>
      </c>
      <c r="D72" s="16">
        <v>1993</v>
      </c>
      <c r="E72" s="16">
        <v>1993</v>
      </c>
      <c r="F72" s="16" t="s">
        <v>57</v>
      </c>
      <c r="G72" s="16" t="s">
        <v>12</v>
      </c>
      <c r="H72" s="16" t="s">
        <v>68</v>
      </c>
      <c r="I72" s="16" t="s">
        <v>69</v>
      </c>
      <c r="J72" s="5">
        <v>0</v>
      </c>
      <c r="K72" s="5">
        <v>0</v>
      </c>
      <c r="L72" s="5">
        <v>0</v>
      </c>
      <c r="M72" s="5">
        <v>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34">
        <v>123.01000213623047</v>
      </c>
      <c r="AC72" s="5">
        <f t="shared" si="11"/>
        <v>2</v>
      </c>
      <c r="AD72" s="34">
        <f t="shared" si="12"/>
        <v>125.01000213623047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34">
        <v>121.44999694824219</v>
      </c>
      <c r="AX72" s="5">
        <f t="shared" si="13"/>
        <v>0</v>
      </c>
      <c r="AY72" s="34">
        <f t="shared" si="16"/>
        <v>121.44999694824219</v>
      </c>
      <c r="AZ72" s="34">
        <f t="shared" si="14"/>
        <v>121.44999694824219</v>
      </c>
      <c r="BA72" s="34">
        <f t="shared" si="15"/>
        <v>14.94415364268556</v>
      </c>
    </row>
    <row r="73" spans="1:53" ht="30" x14ac:dyDescent="0.25">
      <c r="A73" s="5">
        <v>5</v>
      </c>
      <c r="B73" s="16" t="s">
        <v>81</v>
      </c>
      <c r="C73" s="16">
        <v>1988</v>
      </c>
      <c r="D73" s="16">
        <v>1988</v>
      </c>
      <c r="E73" s="16">
        <v>1988</v>
      </c>
      <c r="F73" s="16">
        <v>2</v>
      </c>
      <c r="G73" s="16" t="s">
        <v>12</v>
      </c>
      <c r="H73" s="16" t="s">
        <v>38</v>
      </c>
      <c r="I73" s="16" t="s">
        <v>39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2</v>
      </c>
      <c r="AA73" s="5">
        <v>0</v>
      </c>
      <c r="AB73" s="34">
        <v>122.33000183105469</v>
      </c>
      <c r="AC73" s="5">
        <f t="shared" si="11"/>
        <v>4</v>
      </c>
      <c r="AD73" s="34">
        <f t="shared" si="12"/>
        <v>126.33000183105469</v>
      </c>
      <c r="AE73" s="5">
        <v>0</v>
      </c>
      <c r="AF73" s="5">
        <v>0</v>
      </c>
      <c r="AG73" s="5">
        <v>0</v>
      </c>
      <c r="AH73" s="5">
        <v>2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34">
        <v>120.62999725341797</v>
      </c>
      <c r="AX73" s="5">
        <f t="shared" si="13"/>
        <v>2</v>
      </c>
      <c r="AY73" s="34">
        <f t="shared" si="16"/>
        <v>122.62999725341797</v>
      </c>
      <c r="AZ73" s="34">
        <f t="shared" si="14"/>
        <v>122.62999725341797</v>
      </c>
      <c r="BA73" s="34">
        <f t="shared" si="15"/>
        <v>16.060943595626796</v>
      </c>
    </row>
    <row r="74" spans="1:53" ht="45" x14ac:dyDescent="0.25">
      <c r="A74" s="5">
        <v>6</v>
      </c>
      <c r="B74" s="16" t="s">
        <v>130</v>
      </c>
      <c r="C74" s="16">
        <v>1997</v>
      </c>
      <c r="D74" s="16">
        <v>1997</v>
      </c>
      <c r="E74" s="16">
        <v>1997</v>
      </c>
      <c r="F74" s="16" t="s">
        <v>11</v>
      </c>
      <c r="G74" s="16" t="s">
        <v>12</v>
      </c>
      <c r="H74" s="16" t="s">
        <v>23</v>
      </c>
      <c r="I74" s="16" t="s">
        <v>24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2</v>
      </c>
      <c r="AB74" s="34">
        <v>132.50999450683594</v>
      </c>
      <c r="AC74" s="5">
        <f t="shared" si="11"/>
        <v>2</v>
      </c>
      <c r="AD74" s="34">
        <f t="shared" si="12"/>
        <v>134.50999450683594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34">
        <v>128.66000366210937</v>
      </c>
      <c r="AX74" s="5">
        <f t="shared" si="13"/>
        <v>0</v>
      </c>
      <c r="AY74" s="34">
        <f t="shared" si="16"/>
        <v>128.66000366210937</v>
      </c>
      <c r="AZ74" s="34">
        <f t="shared" si="14"/>
        <v>128.66000366210937</v>
      </c>
      <c r="BA74" s="34">
        <f t="shared" si="15"/>
        <v>21.76793413101878</v>
      </c>
    </row>
    <row r="75" spans="1:53" x14ac:dyDescent="0.25">
      <c r="A75" s="5">
        <v>7</v>
      </c>
      <c r="B75" s="16" t="s">
        <v>71</v>
      </c>
      <c r="C75" s="16">
        <v>1997</v>
      </c>
      <c r="D75" s="16">
        <v>1997</v>
      </c>
      <c r="E75" s="16">
        <v>1997</v>
      </c>
      <c r="F75" s="16">
        <v>1</v>
      </c>
      <c r="G75" s="16" t="s">
        <v>12</v>
      </c>
      <c r="H75" s="16" t="s">
        <v>68</v>
      </c>
      <c r="I75" s="16" t="s">
        <v>69</v>
      </c>
      <c r="J75" s="5">
        <v>0</v>
      </c>
      <c r="K75" s="5">
        <v>0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34">
        <v>131.44000244140625</v>
      </c>
      <c r="AC75" s="5">
        <f t="shared" si="11"/>
        <v>2</v>
      </c>
      <c r="AD75" s="34">
        <f t="shared" si="12"/>
        <v>133.44000244140625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34">
        <v>130.05000305175781</v>
      </c>
      <c r="AX75" s="5">
        <f t="shared" si="13"/>
        <v>0</v>
      </c>
      <c r="AY75" s="34">
        <f t="shared" si="16"/>
        <v>130.05000305175781</v>
      </c>
      <c r="AZ75" s="34">
        <f t="shared" si="14"/>
        <v>130.05000305175781</v>
      </c>
      <c r="BA75" s="34">
        <f t="shared" si="15"/>
        <v>23.083473920411109</v>
      </c>
    </row>
    <row r="76" spans="1:53" ht="45" x14ac:dyDescent="0.25">
      <c r="A76" s="5">
        <v>8</v>
      </c>
      <c r="B76" s="16" t="s">
        <v>75</v>
      </c>
      <c r="C76" s="16">
        <v>1989</v>
      </c>
      <c r="D76" s="16">
        <v>1989</v>
      </c>
      <c r="E76" s="16">
        <v>1989</v>
      </c>
      <c r="F76" s="16" t="s">
        <v>11</v>
      </c>
      <c r="G76" s="16" t="s">
        <v>12</v>
      </c>
      <c r="H76" s="16" t="s">
        <v>76</v>
      </c>
      <c r="I76" s="16" t="s">
        <v>77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34">
        <v>130.75999450683594</v>
      </c>
      <c r="AC76" s="5">
        <f t="shared" si="11"/>
        <v>0</v>
      </c>
      <c r="AD76" s="34">
        <f t="shared" si="12"/>
        <v>130.75999450683594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2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34">
        <v>131.80999755859375</v>
      </c>
      <c r="AX76" s="5">
        <f t="shared" si="13"/>
        <v>4</v>
      </c>
      <c r="AY76" s="34">
        <f t="shared" si="16"/>
        <v>135.80999755859375</v>
      </c>
      <c r="AZ76" s="34">
        <f t="shared" si="14"/>
        <v>130.75999450683594</v>
      </c>
      <c r="BA76" s="34">
        <f t="shared" si="15"/>
        <v>23.755432495529664</v>
      </c>
    </row>
    <row r="77" spans="1:53" ht="45" x14ac:dyDescent="0.25">
      <c r="A77" s="5">
        <v>9</v>
      </c>
      <c r="B77" s="16" t="s">
        <v>110</v>
      </c>
      <c r="C77" s="16">
        <v>1986</v>
      </c>
      <c r="D77" s="16">
        <v>1986</v>
      </c>
      <c r="E77" s="16">
        <v>1986</v>
      </c>
      <c r="F77" s="16">
        <v>1</v>
      </c>
      <c r="G77" s="16" t="s">
        <v>12</v>
      </c>
      <c r="H77" s="16" t="s">
        <v>76</v>
      </c>
      <c r="I77" s="16" t="s">
        <v>77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34">
        <v>135.97999572753906</v>
      </c>
      <c r="AC77" s="5">
        <f t="shared" si="11"/>
        <v>0</v>
      </c>
      <c r="AD77" s="34">
        <f t="shared" si="12"/>
        <v>135.97999572753906</v>
      </c>
      <c r="AE77" s="5">
        <v>2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2</v>
      </c>
      <c r="AW77" s="34">
        <v>132.11000061035156</v>
      </c>
      <c r="AX77" s="5">
        <f t="shared" si="13"/>
        <v>4</v>
      </c>
      <c r="AY77" s="34">
        <f t="shared" si="16"/>
        <v>136.11000061035156</v>
      </c>
      <c r="AZ77" s="34">
        <f t="shared" si="14"/>
        <v>135.97999572753906</v>
      </c>
      <c r="BA77" s="34">
        <f t="shared" si="15"/>
        <v>28.695808266664585</v>
      </c>
    </row>
    <row r="78" spans="1:53" ht="30" x14ac:dyDescent="0.25">
      <c r="A78" s="5">
        <v>10</v>
      </c>
      <c r="B78" s="16" t="s">
        <v>155</v>
      </c>
      <c r="C78" s="16">
        <v>1994</v>
      </c>
      <c r="D78" s="16">
        <v>1994</v>
      </c>
      <c r="E78" s="16">
        <v>1994</v>
      </c>
      <c r="F78" s="16" t="s">
        <v>11</v>
      </c>
      <c r="G78" s="16" t="s">
        <v>12</v>
      </c>
      <c r="H78" s="16" t="s">
        <v>13</v>
      </c>
      <c r="I78" s="16" t="s">
        <v>34</v>
      </c>
      <c r="J78" s="5">
        <v>0</v>
      </c>
      <c r="K78" s="5">
        <v>0</v>
      </c>
      <c r="L78" s="5">
        <v>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50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34">
        <v>140.58999633789062</v>
      </c>
      <c r="AC78" s="5">
        <f t="shared" si="11"/>
        <v>52</v>
      </c>
      <c r="AD78" s="34">
        <f t="shared" si="12"/>
        <v>192.58999633789062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2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34">
        <v>136.8800048828125</v>
      </c>
      <c r="AX78" s="5">
        <f t="shared" si="13"/>
        <v>2</v>
      </c>
      <c r="AY78" s="34">
        <f t="shared" si="16"/>
        <v>138.8800048828125</v>
      </c>
      <c r="AZ78" s="34">
        <f t="shared" si="14"/>
        <v>138.8800048828125</v>
      </c>
      <c r="BA78" s="34">
        <f t="shared" si="15"/>
        <v>31.440469495853442</v>
      </c>
    </row>
    <row r="79" spans="1:53" ht="45" x14ac:dyDescent="0.25">
      <c r="A79" s="5">
        <v>11</v>
      </c>
      <c r="B79" s="16" t="s">
        <v>90</v>
      </c>
      <c r="C79" s="16">
        <v>1994</v>
      </c>
      <c r="D79" s="16">
        <v>1994</v>
      </c>
      <c r="E79" s="16">
        <v>1994</v>
      </c>
      <c r="F79" s="16" t="s">
        <v>11</v>
      </c>
      <c r="G79" s="16" t="s">
        <v>12</v>
      </c>
      <c r="H79" s="16" t="s">
        <v>23</v>
      </c>
      <c r="I79" s="16" t="s">
        <v>24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2</v>
      </c>
      <c r="AA79" s="5">
        <v>2</v>
      </c>
      <c r="AB79" s="34">
        <v>151.08999633789063</v>
      </c>
      <c r="AC79" s="5">
        <f t="shared" si="11"/>
        <v>6</v>
      </c>
      <c r="AD79" s="34">
        <f t="shared" si="12"/>
        <v>157.08999633789062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2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34">
        <v>148.25</v>
      </c>
      <c r="AX79" s="5">
        <f t="shared" si="13"/>
        <v>2</v>
      </c>
      <c r="AY79" s="34">
        <f t="shared" si="16"/>
        <v>150.25</v>
      </c>
      <c r="AZ79" s="34">
        <f t="shared" si="14"/>
        <v>150.25</v>
      </c>
      <c r="BA79" s="34">
        <f t="shared" si="15"/>
        <v>42.201395790677033</v>
      </c>
    </row>
    <row r="80" spans="1:53" ht="30" x14ac:dyDescent="0.25">
      <c r="A80" s="5">
        <v>12</v>
      </c>
      <c r="B80" s="16" t="s">
        <v>106</v>
      </c>
      <c r="C80" s="16">
        <v>1992</v>
      </c>
      <c r="D80" s="16">
        <v>1992</v>
      </c>
      <c r="E80" s="16">
        <v>1992</v>
      </c>
      <c r="F80" s="16" t="s">
        <v>11</v>
      </c>
      <c r="G80" s="16" t="s">
        <v>12</v>
      </c>
      <c r="H80" s="16" t="s">
        <v>13</v>
      </c>
      <c r="I80" s="16" t="s">
        <v>34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50</v>
      </c>
      <c r="W80" s="5">
        <v>0</v>
      </c>
      <c r="X80" s="5">
        <v>0</v>
      </c>
      <c r="Y80" s="5">
        <v>0</v>
      </c>
      <c r="Z80" s="5">
        <v>0</v>
      </c>
      <c r="AA80" s="5">
        <v>2</v>
      </c>
      <c r="AB80" s="34">
        <v>148.80000305175781</v>
      </c>
      <c r="AC80" s="5">
        <f t="shared" si="11"/>
        <v>52</v>
      </c>
      <c r="AD80" s="34">
        <f t="shared" si="12"/>
        <v>200.80000305175781</v>
      </c>
      <c r="AE80" s="5">
        <v>0</v>
      </c>
      <c r="AF80" s="5">
        <v>2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2</v>
      </c>
      <c r="AP80" s="5">
        <v>2</v>
      </c>
      <c r="AQ80" s="5">
        <v>0</v>
      </c>
      <c r="AR80" s="5">
        <v>0</v>
      </c>
      <c r="AS80" s="5">
        <v>2</v>
      </c>
      <c r="AT80" s="5">
        <v>0</v>
      </c>
      <c r="AU80" s="5">
        <v>2</v>
      </c>
      <c r="AV80" s="5">
        <v>0</v>
      </c>
      <c r="AW80" s="34">
        <v>152.91000366210937</v>
      </c>
      <c r="AX80" s="5">
        <f t="shared" si="13"/>
        <v>10</v>
      </c>
      <c r="AY80" s="34">
        <f t="shared" si="16"/>
        <v>162.91000366210937</v>
      </c>
      <c r="AZ80" s="34">
        <f t="shared" si="14"/>
        <v>162.91000366210937</v>
      </c>
      <c r="BA80" s="34">
        <f t="shared" si="15"/>
        <v>54.183227347861958</v>
      </c>
    </row>
    <row r="81" spans="1:53" ht="45" x14ac:dyDescent="0.25">
      <c r="A81" s="5">
        <v>13</v>
      </c>
      <c r="B81" s="16" t="s">
        <v>60</v>
      </c>
      <c r="C81" s="16">
        <v>2007</v>
      </c>
      <c r="D81" s="16">
        <v>2007</v>
      </c>
      <c r="E81" s="16">
        <v>2007</v>
      </c>
      <c r="F81" s="16" t="s">
        <v>22</v>
      </c>
      <c r="G81" s="16" t="s">
        <v>12</v>
      </c>
      <c r="H81" s="16" t="s">
        <v>61</v>
      </c>
      <c r="I81" s="16" t="s">
        <v>62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34">
        <v>181.17999267578125</v>
      </c>
      <c r="AC81" s="5">
        <f t="shared" si="11"/>
        <v>0</v>
      </c>
      <c r="AD81" s="34">
        <f t="shared" si="12"/>
        <v>181.17999267578125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2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34">
        <v>186.14999389648437</v>
      </c>
      <c r="AX81" s="5">
        <f t="shared" si="13"/>
        <v>2</v>
      </c>
      <c r="AY81" s="34">
        <f t="shared" si="16"/>
        <v>188.14999389648437</v>
      </c>
      <c r="AZ81" s="34">
        <f t="shared" si="14"/>
        <v>181.17999267578125</v>
      </c>
      <c r="BA81" s="34">
        <f t="shared" si="15"/>
        <v>71.474528105429187</v>
      </c>
    </row>
    <row r="82" spans="1:53" ht="45" x14ac:dyDescent="0.25">
      <c r="A82" s="5">
        <v>14</v>
      </c>
      <c r="B82" s="16" t="s">
        <v>73</v>
      </c>
      <c r="C82" s="16">
        <v>2003</v>
      </c>
      <c r="D82" s="16">
        <v>2003</v>
      </c>
      <c r="E82" s="16">
        <v>2003</v>
      </c>
      <c r="F82" s="16" t="s">
        <v>11</v>
      </c>
      <c r="G82" s="16" t="s">
        <v>12</v>
      </c>
      <c r="H82" s="16" t="s">
        <v>28</v>
      </c>
      <c r="I82" s="16" t="s">
        <v>29</v>
      </c>
      <c r="J82" s="5">
        <v>0</v>
      </c>
      <c r="K82" s="5">
        <v>2</v>
      </c>
      <c r="L82" s="5">
        <v>0</v>
      </c>
      <c r="M82" s="5">
        <v>0</v>
      </c>
      <c r="N82" s="5">
        <v>0</v>
      </c>
      <c r="O82" s="5">
        <v>0</v>
      </c>
      <c r="P82" s="5">
        <v>2</v>
      </c>
      <c r="Q82" s="5">
        <v>0</v>
      </c>
      <c r="R82" s="5">
        <v>0</v>
      </c>
      <c r="S82" s="5">
        <v>0</v>
      </c>
      <c r="T82" s="5">
        <v>50</v>
      </c>
      <c r="U82" s="5">
        <v>50</v>
      </c>
      <c r="V82" s="5">
        <v>0</v>
      </c>
      <c r="W82" s="5">
        <v>2</v>
      </c>
      <c r="X82" s="5">
        <v>2</v>
      </c>
      <c r="Y82" s="5">
        <v>50</v>
      </c>
      <c r="Z82" s="5">
        <v>0</v>
      </c>
      <c r="AA82" s="5">
        <v>0</v>
      </c>
      <c r="AB82" s="34">
        <v>177.28999328613281</v>
      </c>
      <c r="AC82" s="5">
        <f t="shared" si="11"/>
        <v>158</v>
      </c>
      <c r="AD82" s="34">
        <f t="shared" si="12"/>
        <v>335.28999328613281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50</v>
      </c>
      <c r="AL82" s="5">
        <v>0</v>
      </c>
      <c r="AM82" s="5">
        <v>0</v>
      </c>
      <c r="AN82" s="5">
        <v>0</v>
      </c>
      <c r="AO82" s="5">
        <v>50</v>
      </c>
      <c r="AP82" s="5">
        <v>50</v>
      </c>
      <c r="AQ82" s="5">
        <v>0</v>
      </c>
      <c r="AR82" s="5">
        <v>2</v>
      </c>
      <c r="AS82" s="5">
        <v>0</v>
      </c>
      <c r="AT82" s="5">
        <v>0</v>
      </c>
      <c r="AU82" s="5">
        <v>0</v>
      </c>
      <c r="AV82" s="5">
        <v>0</v>
      </c>
      <c r="AW82" s="34">
        <v>205.44000244140625</v>
      </c>
      <c r="AX82" s="5">
        <f t="shared" si="13"/>
        <v>152</v>
      </c>
      <c r="AY82" s="34">
        <f t="shared" si="16"/>
        <v>357.44000244140625</v>
      </c>
      <c r="AZ82" s="34">
        <f t="shared" si="14"/>
        <v>335.28999328613281</v>
      </c>
      <c r="BA82" s="34">
        <f t="shared" si="15"/>
        <v>217.32915168009862</v>
      </c>
    </row>
    <row r="83" spans="1:53" ht="30" x14ac:dyDescent="0.25">
      <c r="A83" s="5">
        <v>15</v>
      </c>
      <c r="B83" s="16" t="s">
        <v>122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12</v>
      </c>
      <c r="H83" s="16" t="s">
        <v>68</v>
      </c>
      <c r="I83" s="16" t="s">
        <v>123</v>
      </c>
      <c r="J83" s="5">
        <v>0</v>
      </c>
      <c r="K83" s="5">
        <v>2</v>
      </c>
      <c r="L83" s="5">
        <v>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50</v>
      </c>
      <c r="U83" s="5">
        <v>50</v>
      </c>
      <c r="V83" s="5">
        <v>0</v>
      </c>
      <c r="W83" s="5">
        <v>0</v>
      </c>
      <c r="X83" s="5">
        <v>0</v>
      </c>
      <c r="Y83" s="5">
        <v>0</v>
      </c>
      <c r="Z83" s="5">
        <v>50</v>
      </c>
      <c r="AA83" s="5">
        <v>0</v>
      </c>
      <c r="AB83" s="34">
        <v>192</v>
      </c>
      <c r="AC83" s="5">
        <f t="shared" si="11"/>
        <v>154</v>
      </c>
      <c r="AD83" s="34">
        <f t="shared" si="12"/>
        <v>346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2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2</v>
      </c>
      <c r="AQ83" s="5">
        <v>50</v>
      </c>
      <c r="AR83" s="5">
        <v>50</v>
      </c>
      <c r="AS83" s="5">
        <v>50</v>
      </c>
      <c r="AT83" s="5">
        <v>0</v>
      </c>
      <c r="AU83" s="5">
        <v>2</v>
      </c>
      <c r="AV83" s="5">
        <v>0</v>
      </c>
      <c r="AW83" s="34">
        <v>279.260009765625</v>
      </c>
      <c r="AX83" s="5">
        <f t="shared" si="13"/>
        <v>156</v>
      </c>
      <c r="AY83" s="34">
        <f t="shared" si="16"/>
        <v>435.260009765625</v>
      </c>
      <c r="AZ83" s="34">
        <f t="shared" si="14"/>
        <v>346</v>
      </c>
      <c r="BA83" s="34">
        <f t="shared" si="15"/>
        <v>227.46544388402165</v>
      </c>
    </row>
    <row r="84" spans="1:53" ht="30" x14ac:dyDescent="0.25">
      <c r="A84" s="5">
        <v>16</v>
      </c>
      <c r="B84" s="16" t="s">
        <v>125</v>
      </c>
      <c r="C84" s="16">
        <v>2005</v>
      </c>
      <c r="D84" s="16">
        <v>2005</v>
      </c>
      <c r="E84" s="16">
        <v>2005</v>
      </c>
      <c r="F84" s="16" t="s">
        <v>11</v>
      </c>
      <c r="G84" s="16" t="s">
        <v>12</v>
      </c>
      <c r="H84" s="16" t="s">
        <v>68</v>
      </c>
      <c r="I84" s="16" t="s">
        <v>123</v>
      </c>
      <c r="J84" s="5">
        <v>0</v>
      </c>
      <c r="K84" s="5">
        <v>50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2</v>
      </c>
      <c r="U84" s="5">
        <v>0</v>
      </c>
      <c r="V84" s="5">
        <v>50</v>
      </c>
      <c r="W84" s="5">
        <v>50</v>
      </c>
      <c r="X84" s="5">
        <v>50</v>
      </c>
      <c r="Y84" s="5">
        <v>0</v>
      </c>
      <c r="Z84" s="5">
        <v>2</v>
      </c>
      <c r="AA84" s="5">
        <v>2</v>
      </c>
      <c r="AB84" s="34">
        <v>185.92999267578125</v>
      </c>
      <c r="AC84" s="5">
        <f t="shared" si="11"/>
        <v>206</v>
      </c>
      <c r="AD84" s="34">
        <f t="shared" si="12"/>
        <v>391.92999267578125</v>
      </c>
      <c r="AE84" s="5">
        <v>0</v>
      </c>
      <c r="AF84" s="5">
        <v>0</v>
      </c>
      <c r="AG84" s="5">
        <v>0</v>
      </c>
      <c r="AH84" s="5">
        <v>2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2</v>
      </c>
      <c r="AP84" s="5">
        <v>2</v>
      </c>
      <c r="AQ84" s="5">
        <v>50</v>
      </c>
      <c r="AR84" s="5">
        <v>50</v>
      </c>
      <c r="AS84" s="5">
        <v>50</v>
      </c>
      <c r="AT84" s="5">
        <v>50</v>
      </c>
      <c r="AU84" s="5">
        <v>2</v>
      </c>
      <c r="AV84" s="5">
        <v>0</v>
      </c>
      <c r="AW84" s="34">
        <v>182.03999328613281</v>
      </c>
      <c r="AX84" s="5">
        <f t="shared" si="13"/>
        <v>208</v>
      </c>
      <c r="AY84" s="34">
        <f t="shared" si="16"/>
        <v>390.03999328613281</v>
      </c>
      <c r="AZ84" s="34">
        <f t="shared" si="14"/>
        <v>390.03999328613281</v>
      </c>
      <c r="BA84" s="34">
        <f t="shared" si="15"/>
        <v>269.14629923111073</v>
      </c>
    </row>
    <row r="85" spans="1:53" ht="30" x14ac:dyDescent="0.25">
      <c r="A85" s="5">
        <v>17</v>
      </c>
      <c r="B85" s="16" t="s">
        <v>210</v>
      </c>
      <c r="C85" s="16">
        <v>2006</v>
      </c>
      <c r="D85" s="16">
        <v>2006</v>
      </c>
      <c r="E85" s="16">
        <v>2006</v>
      </c>
      <c r="F85" s="16" t="s">
        <v>11</v>
      </c>
      <c r="G85" s="16" t="s">
        <v>12</v>
      </c>
      <c r="H85" s="16" t="s">
        <v>68</v>
      </c>
      <c r="I85" s="16" t="s">
        <v>123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50</v>
      </c>
      <c r="Q85" s="5">
        <v>0</v>
      </c>
      <c r="R85" s="5">
        <v>0</v>
      </c>
      <c r="S85" s="5">
        <v>0</v>
      </c>
      <c r="T85" s="5">
        <v>50</v>
      </c>
      <c r="U85" s="5">
        <v>50</v>
      </c>
      <c r="V85" s="5">
        <v>0</v>
      </c>
      <c r="W85" s="5">
        <v>0</v>
      </c>
      <c r="X85" s="5">
        <v>0</v>
      </c>
      <c r="Y85" s="5"/>
      <c r="Z85" s="5"/>
      <c r="AA85" s="5"/>
      <c r="AB85" s="34"/>
      <c r="AC85" s="5">
        <f t="shared" si="11"/>
        <v>152</v>
      </c>
      <c r="AD85" s="34" t="s">
        <v>452</v>
      </c>
      <c r="AE85" s="5">
        <v>0</v>
      </c>
      <c r="AF85" s="5">
        <v>0</v>
      </c>
      <c r="AG85" s="5">
        <v>3</v>
      </c>
      <c r="AH85" s="5">
        <v>0</v>
      </c>
      <c r="AI85" s="5">
        <v>0</v>
      </c>
      <c r="AJ85" s="5">
        <v>0</v>
      </c>
      <c r="AK85" s="5">
        <v>50</v>
      </c>
      <c r="AL85" s="5">
        <v>0</v>
      </c>
      <c r="AM85" s="5">
        <v>50</v>
      </c>
      <c r="AN85" s="5">
        <v>0</v>
      </c>
      <c r="AO85" s="5">
        <v>50</v>
      </c>
      <c r="AP85" s="5">
        <v>2</v>
      </c>
      <c r="AQ85" s="5">
        <v>50</v>
      </c>
      <c r="AR85" s="5">
        <v>0</v>
      </c>
      <c r="AS85" s="5">
        <v>50</v>
      </c>
      <c r="AT85" s="5">
        <v>50</v>
      </c>
      <c r="AU85" s="5">
        <v>50</v>
      </c>
      <c r="AV85" s="5">
        <v>50</v>
      </c>
      <c r="AW85" s="34">
        <v>173.47999572753906</v>
      </c>
      <c r="AX85" s="5">
        <f t="shared" si="13"/>
        <v>405</v>
      </c>
      <c r="AY85" s="34">
        <f t="shared" si="16"/>
        <v>578.47999572753906</v>
      </c>
      <c r="AZ85" s="34">
        <f t="shared" si="14"/>
        <v>578.47999572753906</v>
      </c>
      <c r="BA85" s="34">
        <f t="shared" si="15"/>
        <v>447.49193230909111</v>
      </c>
    </row>
    <row r="86" spans="1:53" x14ac:dyDescent="0.25">
      <c r="A86" s="5"/>
      <c r="B86" s="16" t="s">
        <v>87</v>
      </c>
      <c r="C86" s="16">
        <v>1951</v>
      </c>
      <c r="D86" s="16">
        <v>1951</v>
      </c>
      <c r="E86" s="16">
        <v>1951</v>
      </c>
      <c r="F86" s="16" t="s">
        <v>57</v>
      </c>
      <c r="G86" s="16" t="s">
        <v>12</v>
      </c>
      <c r="H86" s="16" t="s">
        <v>88</v>
      </c>
      <c r="I86" s="16"/>
      <c r="J86" s="5">
        <v>0</v>
      </c>
      <c r="K86" s="5">
        <v>50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2</v>
      </c>
      <c r="AA86" s="5">
        <v>0</v>
      </c>
      <c r="AB86" s="34">
        <v>179.16000366210937</v>
      </c>
      <c r="AC86" s="5">
        <f t="shared" si="11"/>
        <v>52</v>
      </c>
      <c r="AD86" s="34">
        <f t="shared" si="12"/>
        <v>231.16000366210937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2</v>
      </c>
      <c r="AS86" s="5">
        <v>0</v>
      </c>
      <c r="AT86" s="5">
        <v>0</v>
      </c>
      <c r="AU86" s="5">
        <v>0</v>
      </c>
      <c r="AV86" s="5">
        <v>0</v>
      </c>
      <c r="AW86" s="34">
        <v>181.52999877929687</v>
      </c>
      <c r="AX86" s="5">
        <f t="shared" si="13"/>
        <v>2</v>
      </c>
      <c r="AY86" s="34">
        <f t="shared" si="16"/>
        <v>183.52999877929687</v>
      </c>
      <c r="AZ86" s="34">
        <f t="shared" si="14"/>
        <v>183.52999877929687</v>
      </c>
      <c r="BA86" s="34">
        <f t="shared" si="15"/>
        <v>73.698648891030075</v>
      </c>
    </row>
    <row r="87" spans="1:53" ht="45" x14ac:dyDescent="0.25">
      <c r="A87" s="5"/>
      <c r="B87" s="16" t="s">
        <v>127</v>
      </c>
      <c r="C87" s="16">
        <v>1985</v>
      </c>
      <c r="D87" s="16">
        <v>1985</v>
      </c>
      <c r="E87" s="16">
        <v>1985</v>
      </c>
      <c r="F87" s="16">
        <v>2</v>
      </c>
      <c r="G87" s="16" t="s">
        <v>128</v>
      </c>
      <c r="H87" s="16" t="s">
        <v>76</v>
      </c>
      <c r="I87" s="16" t="s">
        <v>77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34"/>
      <c r="AC87" s="5">
        <f t="shared" si="11"/>
        <v>0</v>
      </c>
      <c r="AD87" s="34" t="s">
        <v>440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34"/>
      <c r="AX87" s="5">
        <f t="shared" si="13"/>
        <v>0</v>
      </c>
      <c r="AY87" s="34" t="s">
        <v>440</v>
      </c>
      <c r="AZ87" s="34"/>
      <c r="BA87" s="34" t="str">
        <f t="shared" si="15"/>
        <v/>
      </c>
    </row>
    <row r="88" spans="1:53" ht="75" x14ac:dyDescent="0.25">
      <c r="A88" s="5"/>
      <c r="B88" s="16" t="s">
        <v>16</v>
      </c>
      <c r="C88" s="16">
        <v>1997</v>
      </c>
      <c r="D88" s="16">
        <v>1997</v>
      </c>
      <c r="E88" s="16">
        <v>1997</v>
      </c>
      <c r="F88" s="16" t="s">
        <v>11</v>
      </c>
      <c r="G88" s="16" t="s">
        <v>12</v>
      </c>
      <c r="H88" s="16" t="s">
        <v>17</v>
      </c>
      <c r="I88" s="16" t="s">
        <v>18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34"/>
      <c r="AC88" s="5">
        <f t="shared" si="11"/>
        <v>0</v>
      </c>
      <c r="AD88" s="34" t="s">
        <v>440</v>
      </c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34"/>
      <c r="AX88" s="5">
        <f t="shared" si="13"/>
        <v>0</v>
      </c>
      <c r="AY88" s="34" t="s">
        <v>440</v>
      </c>
      <c r="AZ88" s="34"/>
      <c r="BA88" s="34" t="str">
        <f t="shared" si="15"/>
        <v/>
      </c>
    </row>
    <row r="90" spans="1:53" ht="18.75" x14ac:dyDescent="0.25">
      <c r="A90" s="20" t="s">
        <v>453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53" x14ac:dyDescent="0.25">
      <c r="A91" s="25" t="s">
        <v>431</v>
      </c>
      <c r="B91" s="25" t="s">
        <v>1</v>
      </c>
      <c r="C91" s="25" t="s">
        <v>2</v>
      </c>
      <c r="D91" s="25" t="s">
        <v>249</v>
      </c>
      <c r="E91" s="25" t="s">
        <v>250</v>
      </c>
      <c r="F91" s="25" t="s">
        <v>3</v>
      </c>
      <c r="G91" s="25" t="s">
        <v>4</v>
      </c>
      <c r="H91" s="25" t="s">
        <v>5</v>
      </c>
      <c r="I91" s="25" t="s">
        <v>6</v>
      </c>
      <c r="J91" s="27" t="s">
        <v>433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9"/>
      <c r="AE91" s="27" t="s">
        <v>437</v>
      </c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9"/>
      <c r="AZ91" s="25" t="s">
        <v>438</v>
      </c>
      <c r="BA91" s="25" t="s">
        <v>439</v>
      </c>
    </row>
    <row r="92" spans="1:53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30">
        <v>1</v>
      </c>
      <c r="K92" s="30">
        <v>2</v>
      </c>
      <c r="L92" s="30">
        <v>3</v>
      </c>
      <c r="M92" s="30">
        <v>4</v>
      </c>
      <c r="N92" s="30">
        <v>5</v>
      </c>
      <c r="O92" s="30">
        <v>6</v>
      </c>
      <c r="P92" s="30">
        <v>7</v>
      </c>
      <c r="Q92" s="30">
        <v>8</v>
      </c>
      <c r="R92" s="30">
        <v>9</v>
      </c>
      <c r="S92" s="30">
        <v>10</v>
      </c>
      <c r="T92" s="30">
        <v>11</v>
      </c>
      <c r="U92" s="30">
        <v>12</v>
      </c>
      <c r="V92" s="30">
        <v>13</v>
      </c>
      <c r="W92" s="30">
        <v>14</v>
      </c>
      <c r="X92" s="30">
        <v>15</v>
      </c>
      <c r="Y92" s="30">
        <v>16</v>
      </c>
      <c r="Z92" s="30">
        <v>17</v>
      </c>
      <c r="AA92" s="30">
        <v>18</v>
      </c>
      <c r="AB92" s="30" t="s">
        <v>434</v>
      </c>
      <c r="AC92" s="30" t="s">
        <v>435</v>
      </c>
      <c r="AD92" s="30" t="s">
        <v>436</v>
      </c>
      <c r="AE92" s="30">
        <v>1</v>
      </c>
      <c r="AF92" s="30">
        <v>2</v>
      </c>
      <c r="AG92" s="30">
        <v>3</v>
      </c>
      <c r="AH92" s="30">
        <v>4</v>
      </c>
      <c r="AI92" s="30">
        <v>5</v>
      </c>
      <c r="AJ92" s="30">
        <v>6</v>
      </c>
      <c r="AK92" s="30">
        <v>7</v>
      </c>
      <c r="AL92" s="30">
        <v>8</v>
      </c>
      <c r="AM92" s="30">
        <v>9</v>
      </c>
      <c r="AN92" s="30">
        <v>10</v>
      </c>
      <c r="AO92" s="30">
        <v>11</v>
      </c>
      <c r="AP92" s="30">
        <v>12</v>
      </c>
      <c r="AQ92" s="30">
        <v>13</v>
      </c>
      <c r="AR92" s="30">
        <v>14</v>
      </c>
      <c r="AS92" s="30">
        <v>15</v>
      </c>
      <c r="AT92" s="30">
        <v>16</v>
      </c>
      <c r="AU92" s="30">
        <v>17</v>
      </c>
      <c r="AV92" s="30">
        <v>18</v>
      </c>
      <c r="AW92" s="30" t="s">
        <v>434</v>
      </c>
      <c r="AX92" s="30" t="s">
        <v>435</v>
      </c>
      <c r="AY92" s="30" t="s">
        <v>436</v>
      </c>
      <c r="AZ92" s="26"/>
      <c r="BA92" s="26"/>
    </row>
    <row r="93" spans="1:53" x14ac:dyDescent="0.25">
      <c r="A93" s="31">
        <v>1</v>
      </c>
      <c r="B93" s="32" t="s">
        <v>200</v>
      </c>
      <c r="C93" s="32">
        <v>1991</v>
      </c>
      <c r="D93" s="32">
        <v>1991</v>
      </c>
      <c r="E93" s="32">
        <v>1991</v>
      </c>
      <c r="F93" s="32" t="s">
        <v>32</v>
      </c>
      <c r="G93" s="32" t="s">
        <v>12</v>
      </c>
      <c r="H93" s="32" t="s">
        <v>68</v>
      </c>
      <c r="I93" s="32" t="s">
        <v>69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3">
        <v>99.629997253417969</v>
      </c>
      <c r="AC93" s="31">
        <f t="shared" ref="AC93:AC101" si="17">SUM(J93:AA93)</f>
        <v>0</v>
      </c>
      <c r="AD93" s="33">
        <f t="shared" ref="AD93:AD101" si="18">AB93+AC93</f>
        <v>99.629997253417969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3">
        <v>99.019996643066406</v>
      </c>
      <c r="AX93" s="31">
        <f t="shared" ref="AX93:AX101" si="19">SUM(AE93:AV93)</f>
        <v>0</v>
      </c>
      <c r="AY93" s="33">
        <f t="shared" ref="AY93:AY101" si="20">AW93+AX93</f>
        <v>99.019996643066406</v>
      </c>
      <c r="AZ93" s="33">
        <f t="shared" ref="AZ93:AZ101" si="21">MIN(AY93,AD93)</f>
        <v>99.019996643066406</v>
      </c>
      <c r="BA93" s="33">
        <f t="shared" ref="BA93:BA101" si="22">IF( AND(ISNUMBER(AZ$93),ISNUMBER(AZ93)),(AZ93-AZ$93)/AZ$93*100,"")</f>
        <v>0</v>
      </c>
    </row>
    <row r="94" spans="1:53" x14ac:dyDescent="0.25">
      <c r="A94" s="5">
        <v>2</v>
      </c>
      <c r="B94" s="16" t="s">
        <v>67</v>
      </c>
      <c r="C94" s="16">
        <v>1995</v>
      </c>
      <c r="D94" s="16">
        <v>1995</v>
      </c>
      <c r="E94" s="16">
        <v>1995</v>
      </c>
      <c r="F94" s="16" t="s">
        <v>57</v>
      </c>
      <c r="G94" s="16" t="s">
        <v>12</v>
      </c>
      <c r="H94" s="16" t="s">
        <v>68</v>
      </c>
      <c r="I94" s="16" t="s">
        <v>69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34">
        <v>102.44999694824219</v>
      </c>
      <c r="AC94" s="5">
        <f t="shared" si="17"/>
        <v>0</v>
      </c>
      <c r="AD94" s="34">
        <f t="shared" si="18"/>
        <v>102.44999694824219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34">
        <v>103.86000061035156</v>
      </c>
      <c r="AX94" s="5">
        <f t="shared" si="19"/>
        <v>0</v>
      </c>
      <c r="AY94" s="34">
        <f t="shared" si="20"/>
        <v>103.86000061035156</v>
      </c>
      <c r="AZ94" s="34">
        <f t="shared" si="21"/>
        <v>102.44999694824219</v>
      </c>
      <c r="BA94" s="34">
        <f t="shared" si="22"/>
        <v>3.4639471030682536</v>
      </c>
    </row>
    <row r="95" spans="1:53" ht="75" x14ac:dyDescent="0.25">
      <c r="A95" s="5">
        <v>3</v>
      </c>
      <c r="B95" s="16" t="s">
        <v>132</v>
      </c>
      <c r="C95" s="16">
        <v>2000</v>
      </c>
      <c r="D95" s="16">
        <v>2000</v>
      </c>
      <c r="E95" s="16">
        <v>2000</v>
      </c>
      <c r="F95" s="16" t="s">
        <v>57</v>
      </c>
      <c r="G95" s="16" t="s">
        <v>133</v>
      </c>
      <c r="H95" s="16" t="s">
        <v>134</v>
      </c>
      <c r="I95" s="16" t="s">
        <v>135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34">
        <v>104.94000244140625</v>
      </c>
      <c r="AC95" s="5">
        <f t="shared" si="17"/>
        <v>0</v>
      </c>
      <c r="AD95" s="34">
        <f t="shared" si="18"/>
        <v>104.94000244140625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34">
        <v>106.16999816894531</v>
      </c>
      <c r="AX95" s="5">
        <f t="shared" si="19"/>
        <v>0</v>
      </c>
      <c r="AY95" s="34">
        <f t="shared" si="20"/>
        <v>106.16999816894531</v>
      </c>
      <c r="AZ95" s="34">
        <f t="shared" si="21"/>
        <v>104.94000244140625</v>
      </c>
      <c r="BA95" s="34">
        <f t="shared" si="22"/>
        <v>5.978596242211017</v>
      </c>
    </row>
    <row r="96" spans="1:53" ht="105" x14ac:dyDescent="0.25">
      <c r="A96" s="5">
        <v>4</v>
      </c>
      <c r="B96" s="16" t="s">
        <v>181</v>
      </c>
      <c r="C96" s="16">
        <v>2000</v>
      </c>
      <c r="D96" s="16">
        <v>2000</v>
      </c>
      <c r="E96" s="16">
        <v>2000</v>
      </c>
      <c r="F96" s="16" t="s">
        <v>57</v>
      </c>
      <c r="G96" s="16" t="s">
        <v>133</v>
      </c>
      <c r="H96" s="16" t="s">
        <v>182</v>
      </c>
      <c r="I96" s="16" t="s">
        <v>183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34">
        <v>106.37999725341797</v>
      </c>
      <c r="AC96" s="5">
        <f t="shared" si="17"/>
        <v>0</v>
      </c>
      <c r="AD96" s="34">
        <f t="shared" si="18"/>
        <v>106.37999725341797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2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34">
        <v>111.79000091552734</v>
      </c>
      <c r="AX96" s="5">
        <f t="shared" si="19"/>
        <v>2</v>
      </c>
      <c r="AY96" s="34">
        <f t="shared" si="20"/>
        <v>113.79000091552734</v>
      </c>
      <c r="AZ96" s="34">
        <f t="shared" si="21"/>
        <v>106.37999725341797</v>
      </c>
      <c r="BA96" s="34">
        <f t="shared" si="22"/>
        <v>7.4328427185085406</v>
      </c>
    </row>
    <row r="97" spans="1:53" ht="30" x14ac:dyDescent="0.25">
      <c r="A97" s="5">
        <v>5</v>
      </c>
      <c r="B97" s="16" t="s">
        <v>96</v>
      </c>
      <c r="C97" s="16">
        <v>2000</v>
      </c>
      <c r="D97" s="16">
        <v>2000</v>
      </c>
      <c r="E97" s="16">
        <v>2000</v>
      </c>
      <c r="F97" s="16">
        <v>1</v>
      </c>
      <c r="G97" s="16" t="s">
        <v>12</v>
      </c>
      <c r="H97" s="16" t="s">
        <v>68</v>
      </c>
      <c r="I97" s="16" t="s">
        <v>97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</v>
      </c>
      <c r="X97" s="5">
        <v>0</v>
      </c>
      <c r="Y97" s="5">
        <v>0</v>
      </c>
      <c r="Z97" s="5">
        <v>0</v>
      </c>
      <c r="AA97" s="5">
        <v>0</v>
      </c>
      <c r="AB97" s="34">
        <v>106.77999877929687</v>
      </c>
      <c r="AC97" s="5">
        <f t="shared" si="17"/>
        <v>2</v>
      </c>
      <c r="AD97" s="34">
        <f t="shared" si="18"/>
        <v>108.77999877929687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34">
        <v>109</v>
      </c>
      <c r="AX97" s="5">
        <f t="shared" si="19"/>
        <v>0</v>
      </c>
      <c r="AY97" s="34">
        <f t="shared" si="20"/>
        <v>109</v>
      </c>
      <c r="AZ97" s="34">
        <f t="shared" si="21"/>
        <v>108.77999877929687</v>
      </c>
      <c r="BA97" s="34">
        <f t="shared" si="22"/>
        <v>9.8565971188748609</v>
      </c>
    </row>
    <row r="98" spans="1:53" ht="30" x14ac:dyDescent="0.25">
      <c r="A98" s="5">
        <v>6</v>
      </c>
      <c r="B98" s="16" t="s">
        <v>117</v>
      </c>
      <c r="C98" s="16">
        <v>2000</v>
      </c>
      <c r="D98" s="16">
        <v>2000</v>
      </c>
      <c r="E98" s="16">
        <v>2000</v>
      </c>
      <c r="F98" s="16" t="s">
        <v>57</v>
      </c>
      <c r="G98" s="16" t="s">
        <v>12</v>
      </c>
      <c r="H98" s="16" t="s">
        <v>68</v>
      </c>
      <c r="I98" s="16" t="s">
        <v>97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34">
        <v>109.66000366210937</v>
      </c>
      <c r="AC98" s="5">
        <f t="shared" si="17"/>
        <v>0</v>
      </c>
      <c r="AD98" s="34">
        <f t="shared" si="18"/>
        <v>109.66000366210937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2</v>
      </c>
      <c r="AV98" s="5">
        <v>2</v>
      </c>
      <c r="AW98" s="34">
        <v>110.63999938964844</v>
      </c>
      <c r="AX98" s="5">
        <f t="shared" si="19"/>
        <v>4</v>
      </c>
      <c r="AY98" s="34">
        <f t="shared" si="20"/>
        <v>114.63999938964844</v>
      </c>
      <c r="AZ98" s="34">
        <f t="shared" si="21"/>
        <v>109.66000366210937</v>
      </c>
      <c r="BA98" s="34">
        <f t="shared" si="22"/>
        <v>10.745311431787455</v>
      </c>
    </row>
    <row r="99" spans="1:53" x14ac:dyDescent="0.25">
      <c r="A99" s="5">
        <v>7</v>
      </c>
      <c r="B99" s="16" t="s">
        <v>168</v>
      </c>
      <c r="C99" s="16">
        <v>2004</v>
      </c>
      <c r="D99" s="16">
        <v>2004</v>
      </c>
      <c r="E99" s="16">
        <v>2004</v>
      </c>
      <c r="F99" s="16">
        <v>2</v>
      </c>
      <c r="G99" s="16" t="s">
        <v>12</v>
      </c>
      <c r="H99" s="16" t="s">
        <v>68</v>
      </c>
      <c r="I99" s="16" t="s">
        <v>169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2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34">
        <v>123.97000122070312</v>
      </c>
      <c r="AC99" s="5">
        <f t="shared" si="17"/>
        <v>2</v>
      </c>
      <c r="AD99" s="34">
        <f t="shared" si="18"/>
        <v>125.97000122070312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34">
        <v>124.41999816894531</v>
      </c>
      <c r="AX99" s="5">
        <f t="shared" si="19"/>
        <v>0</v>
      </c>
      <c r="AY99" s="34">
        <f t="shared" si="20"/>
        <v>124.41999816894531</v>
      </c>
      <c r="AZ99" s="34">
        <f t="shared" si="21"/>
        <v>124.41999816894531</v>
      </c>
      <c r="BA99" s="34">
        <f t="shared" si="22"/>
        <v>25.651385969479801</v>
      </c>
    </row>
    <row r="100" spans="1:53" ht="30" x14ac:dyDescent="0.25">
      <c r="A100" s="5">
        <v>8</v>
      </c>
      <c r="B100" s="16" t="s">
        <v>79</v>
      </c>
      <c r="C100" s="16">
        <v>1988</v>
      </c>
      <c r="D100" s="16">
        <v>1988</v>
      </c>
      <c r="E100" s="16">
        <v>1988</v>
      </c>
      <c r="F100" s="16">
        <v>2</v>
      </c>
      <c r="G100" s="16" t="s">
        <v>12</v>
      </c>
      <c r="H100" s="16" t="s">
        <v>38</v>
      </c>
      <c r="I100" s="16" t="s">
        <v>39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34">
        <v>128.77000427246094</v>
      </c>
      <c r="AC100" s="5">
        <f t="shared" si="17"/>
        <v>0</v>
      </c>
      <c r="AD100" s="34">
        <f t="shared" si="18"/>
        <v>128.77000427246094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34">
        <v>129.35000610351562</v>
      </c>
      <c r="AX100" s="5">
        <f t="shared" si="19"/>
        <v>0</v>
      </c>
      <c r="AY100" s="34">
        <f t="shared" si="20"/>
        <v>129.35000610351562</v>
      </c>
      <c r="AZ100" s="34">
        <f t="shared" si="21"/>
        <v>128.77000427246094</v>
      </c>
      <c r="BA100" s="34">
        <f t="shared" si="22"/>
        <v>30.04444419103875</v>
      </c>
    </row>
    <row r="101" spans="1:53" x14ac:dyDescent="0.25">
      <c r="A101" s="5">
        <v>9</v>
      </c>
      <c r="B101" s="16" t="s">
        <v>188</v>
      </c>
      <c r="C101" s="16">
        <v>1952</v>
      </c>
      <c r="D101" s="16">
        <v>1952</v>
      </c>
      <c r="E101" s="16">
        <v>1952</v>
      </c>
      <c r="F101" s="16" t="s">
        <v>57</v>
      </c>
      <c r="G101" s="16" t="s">
        <v>12</v>
      </c>
      <c r="H101" s="16" t="s">
        <v>13</v>
      </c>
      <c r="I101" s="16" t="s">
        <v>13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50</v>
      </c>
      <c r="W101" s="5">
        <v>0</v>
      </c>
      <c r="X101" s="5">
        <v>50</v>
      </c>
      <c r="Y101" s="5">
        <v>0</v>
      </c>
      <c r="Z101" s="5">
        <v>0</v>
      </c>
      <c r="AA101" s="5">
        <v>0</v>
      </c>
      <c r="AB101" s="34">
        <v>228.5</v>
      </c>
      <c r="AC101" s="5">
        <f t="shared" si="17"/>
        <v>100</v>
      </c>
      <c r="AD101" s="34">
        <f t="shared" si="18"/>
        <v>328.5</v>
      </c>
      <c r="AE101" s="5">
        <v>0</v>
      </c>
      <c r="AF101" s="5">
        <v>0</v>
      </c>
      <c r="AG101" s="5">
        <v>0</v>
      </c>
      <c r="AH101" s="5">
        <v>0</v>
      </c>
      <c r="AI101" s="5">
        <v>50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2</v>
      </c>
      <c r="AP101" s="5">
        <v>0</v>
      </c>
      <c r="AQ101" s="5">
        <v>2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34">
        <v>164.60000610351562</v>
      </c>
      <c r="AX101" s="5">
        <f t="shared" si="19"/>
        <v>54</v>
      </c>
      <c r="AY101" s="34">
        <f t="shared" si="20"/>
        <v>218.60000610351562</v>
      </c>
      <c r="AZ101" s="34">
        <f t="shared" si="21"/>
        <v>218.60000610351562</v>
      </c>
      <c r="BA101" s="34">
        <f t="shared" si="22"/>
        <v>120.76349577297474</v>
      </c>
    </row>
    <row r="103" spans="1:53" ht="18.75" x14ac:dyDescent="0.25">
      <c r="A103" s="20" t="s">
        <v>454</v>
      </c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53" x14ac:dyDescent="0.25">
      <c r="A104" s="25" t="s">
        <v>431</v>
      </c>
      <c r="B104" s="25" t="s">
        <v>1</v>
      </c>
      <c r="C104" s="25" t="s">
        <v>2</v>
      </c>
      <c r="D104" s="25" t="s">
        <v>249</v>
      </c>
      <c r="E104" s="25" t="s">
        <v>250</v>
      </c>
      <c r="F104" s="25" t="s">
        <v>3</v>
      </c>
      <c r="G104" s="25" t="s">
        <v>4</v>
      </c>
      <c r="H104" s="25" t="s">
        <v>5</v>
      </c>
      <c r="I104" s="25" t="s">
        <v>6</v>
      </c>
      <c r="J104" s="27" t="s">
        <v>433</v>
      </c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9"/>
      <c r="AE104" s="27" t="s">
        <v>437</v>
      </c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9"/>
      <c r="AZ104" s="25" t="s">
        <v>438</v>
      </c>
      <c r="BA104" s="25" t="s">
        <v>439</v>
      </c>
    </row>
    <row r="105" spans="1:53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30">
        <v>1</v>
      </c>
      <c r="K105" s="30">
        <v>2</v>
      </c>
      <c r="L105" s="30">
        <v>3</v>
      </c>
      <c r="M105" s="30">
        <v>4</v>
      </c>
      <c r="N105" s="30">
        <v>5</v>
      </c>
      <c r="O105" s="30">
        <v>6</v>
      </c>
      <c r="P105" s="30">
        <v>7</v>
      </c>
      <c r="Q105" s="30">
        <v>8</v>
      </c>
      <c r="R105" s="30">
        <v>9</v>
      </c>
      <c r="S105" s="30">
        <v>10</v>
      </c>
      <c r="T105" s="30">
        <v>11</v>
      </c>
      <c r="U105" s="30">
        <v>12</v>
      </c>
      <c r="V105" s="30">
        <v>13</v>
      </c>
      <c r="W105" s="30">
        <v>14</v>
      </c>
      <c r="X105" s="30">
        <v>15</v>
      </c>
      <c r="Y105" s="30">
        <v>16</v>
      </c>
      <c r="Z105" s="30">
        <v>17</v>
      </c>
      <c r="AA105" s="30">
        <v>18</v>
      </c>
      <c r="AB105" s="30" t="s">
        <v>434</v>
      </c>
      <c r="AC105" s="30" t="s">
        <v>435</v>
      </c>
      <c r="AD105" s="30" t="s">
        <v>436</v>
      </c>
      <c r="AE105" s="30">
        <v>1</v>
      </c>
      <c r="AF105" s="30">
        <v>2</v>
      </c>
      <c r="AG105" s="30">
        <v>3</v>
      </c>
      <c r="AH105" s="30">
        <v>4</v>
      </c>
      <c r="AI105" s="30">
        <v>5</v>
      </c>
      <c r="AJ105" s="30">
        <v>6</v>
      </c>
      <c r="AK105" s="30">
        <v>7</v>
      </c>
      <c r="AL105" s="30">
        <v>8</v>
      </c>
      <c r="AM105" s="30">
        <v>9</v>
      </c>
      <c r="AN105" s="30">
        <v>10</v>
      </c>
      <c r="AO105" s="30">
        <v>11</v>
      </c>
      <c r="AP105" s="30">
        <v>12</v>
      </c>
      <c r="AQ105" s="30">
        <v>13</v>
      </c>
      <c r="AR105" s="30">
        <v>14</v>
      </c>
      <c r="AS105" s="30">
        <v>15</v>
      </c>
      <c r="AT105" s="30">
        <v>16</v>
      </c>
      <c r="AU105" s="30">
        <v>17</v>
      </c>
      <c r="AV105" s="30">
        <v>18</v>
      </c>
      <c r="AW105" s="30" t="s">
        <v>434</v>
      </c>
      <c r="AX105" s="30" t="s">
        <v>435</v>
      </c>
      <c r="AY105" s="30" t="s">
        <v>436</v>
      </c>
      <c r="AZ105" s="26"/>
      <c r="BA105" s="26"/>
    </row>
    <row r="106" spans="1:53" ht="60" x14ac:dyDescent="0.25">
      <c r="A106" s="31">
        <v>1</v>
      </c>
      <c r="B106" s="32" t="s">
        <v>137</v>
      </c>
      <c r="C106" s="32">
        <v>1999</v>
      </c>
      <c r="D106" s="32">
        <v>1999</v>
      </c>
      <c r="E106" s="32">
        <v>1999</v>
      </c>
      <c r="F106" s="32" t="s">
        <v>57</v>
      </c>
      <c r="G106" s="32" t="s">
        <v>12</v>
      </c>
      <c r="H106" s="32" t="s">
        <v>138</v>
      </c>
      <c r="I106" s="32" t="s">
        <v>139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3">
        <v>113.44000244140625</v>
      </c>
      <c r="AC106" s="31">
        <f t="shared" ref="AC106:AC108" si="23">SUM(J106:AA106)</f>
        <v>0</v>
      </c>
      <c r="AD106" s="33">
        <f t="shared" ref="AD106:AD108" si="24">AB106+AC106</f>
        <v>113.44000244140625</v>
      </c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3"/>
      <c r="AX106" s="31">
        <f t="shared" ref="AX106:AX108" si="25">SUM(AE106:AV106)</f>
        <v>0</v>
      </c>
      <c r="AY106" s="33" t="s">
        <v>440</v>
      </c>
      <c r="AZ106" s="33">
        <f t="shared" ref="AZ106:AZ108" si="26">MIN(AY106,AD106)</f>
        <v>113.44000244140625</v>
      </c>
      <c r="BA106" s="33">
        <f t="shared" ref="BA106:BA108" si="27">IF( AND(ISNUMBER(AZ$106),ISNUMBER(AZ106)),(AZ106-AZ$106)/AZ$106*100,"")</f>
        <v>0</v>
      </c>
    </row>
    <row r="107" spans="1:53" ht="30" x14ac:dyDescent="0.25">
      <c r="A107" s="5">
        <v>2</v>
      </c>
      <c r="B107" s="16" t="s">
        <v>44</v>
      </c>
      <c r="C107" s="16">
        <v>1973</v>
      </c>
      <c r="D107" s="16">
        <v>1973</v>
      </c>
      <c r="E107" s="16">
        <v>1973</v>
      </c>
      <c r="F107" s="16" t="s">
        <v>11</v>
      </c>
      <c r="G107" s="16" t="s">
        <v>12</v>
      </c>
      <c r="H107" s="16" t="s">
        <v>45</v>
      </c>
      <c r="I107" s="16" t="s">
        <v>46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2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2</v>
      </c>
      <c r="AA107" s="5">
        <v>0</v>
      </c>
      <c r="AB107" s="34">
        <v>188.75999450683594</v>
      </c>
      <c r="AC107" s="5">
        <f t="shared" si="23"/>
        <v>4</v>
      </c>
      <c r="AD107" s="34">
        <f t="shared" si="24"/>
        <v>192.75999450683594</v>
      </c>
      <c r="AE107" s="5">
        <v>0</v>
      </c>
      <c r="AF107" s="5">
        <v>2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34">
        <v>180.52999877929687</v>
      </c>
      <c r="AX107" s="5">
        <f t="shared" si="25"/>
        <v>2</v>
      </c>
      <c r="AY107" s="34">
        <f t="shared" ref="AY106:AY108" si="28">AW107+AX107</f>
        <v>182.52999877929687</v>
      </c>
      <c r="AZ107" s="34">
        <f t="shared" si="26"/>
        <v>182.52999877929687</v>
      </c>
      <c r="BA107" s="34">
        <f t="shared" si="27"/>
        <v>60.90443833829854</v>
      </c>
    </row>
    <row r="108" spans="1:53" ht="45" x14ac:dyDescent="0.25">
      <c r="A108" s="5"/>
      <c r="B108" s="16" t="s">
        <v>92</v>
      </c>
      <c r="C108" s="16">
        <v>1997</v>
      </c>
      <c r="D108" s="16">
        <v>1997</v>
      </c>
      <c r="E108" s="16">
        <v>1997</v>
      </c>
      <c r="F108" s="16" t="s">
        <v>57</v>
      </c>
      <c r="G108" s="16" t="s">
        <v>12</v>
      </c>
      <c r="H108" s="16" t="s">
        <v>54</v>
      </c>
      <c r="I108" s="16" t="s">
        <v>58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34"/>
      <c r="AC108" s="5">
        <f t="shared" si="23"/>
        <v>0</v>
      </c>
      <c r="AD108" s="34" t="s">
        <v>440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34"/>
      <c r="AX108" s="5">
        <f t="shared" si="25"/>
        <v>0</v>
      </c>
      <c r="AY108" s="34" t="s">
        <v>440</v>
      </c>
      <c r="AZ108" s="34"/>
      <c r="BA108" s="34" t="str">
        <f t="shared" si="27"/>
        <v/>
      </c>
    </row>
    <row r="110" spans="1:53" ht="18.75" x14ac:dyDescent="0.25">
      <c r="A110" s="20" t="s">
        <v>455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53" x14ac:dyDescent="0.25">
      <c r="A111" s="25" t="s">
        <v>431</v>
      </c>
      <c r="B111" s="25" t="s">
        <v>1</v>
      </c>
      <c r="C111" s="25" t="s">
        <v>2</v>
      </c>
      <c r="D111" s="25" t="s">
        <v>249</v>
      </c>
      <c r="E111" s="25" t="s">
        <v>250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433</v>
      </c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9"/>
      <c r="AE111" s="27" t="s">
        <v>437</v>
      </c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9"/>
      <c r="AZ111" s="25" t="s">
        <v>438</v>
      </c>
      <c r="BA111" s="25" t="s">
        <v>439</v>
      </c>
    </row>
    <row r="112" spans="1:53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>
        <v>1</v>
      </c>
      <c r="K112" s="30">
        <v>2</v>
      </c>
      <c r="L112" s="30">
        <v>3</v>
      </c>
      <c r="M112" s="30">
        <v>4</v>
      </c>
      <c r="N112" s="30">
        <v>5</v>
      </c>
      <c r="O112" s="30">
        <v>6</v>
      </c>
      <c r="P112" s="30">
        <v>7</v>
      </c>
      <c r="Q112" s="30">
        <v>8</v>
      </c>
      <c r="R112" s="30">
        <v>9</v>
      </c>
      <c r="S112" s="30">
        <v>10</v>
      </c>
      <c r="T112" s="30">
        <v>11</v>
      </c>
      <c r="U112" s="30">
        <v>12</v>
      </c>
      <c r="V112" s="30">
        <v>13</v>
      </c>
      <c r="W112" s="30">
        <v>14</v>
      </c>
      <c r="X112" s="30">
        <v>15</v>
      </c>
      <c r="Y112" s="30">
        <v>16</v>
      </c>
      <c r="Z112" s="30">
        <v>17</v>
      </c>
      <c r="AA112" s="30">
        <v>18</v>
      </c>
      <c r="AB112" s="30" t="s">
        <v>434</v>
      </c>
      <c r="AC112" s="30" t="s">
        <v>435</v>
      </c>
      <c r="AD112" s="30" t="s">
        <v>436</v>
      </c>
      <c r="AE112" s="30">
        <v>1</v>
      </c>
      <c r="AF112" s="30">
        <v>2</v>
      </c>
      <c r="AG112" s="30">
        <v>3</v>
      </c>
      <c r="AH112" s="30">
        <v>4</v>
      </c>
      <c r="AI112" s="30">
        <v>5</v>
      </c>
      <c r="AJ112" s="30">
        <v>6</v>
      </c>
      <c r="AK112" s="30">
        <v>7</v>
      </c>
      <c r="AL112" s="30">
        <v>8</v>
      </c>
      <c r="AM112" s="30">
        <v>9</v>
      </c>
      <c r="AN112" s="30">
        <v>10</v>
      </c>
      <c r="AO112" s="30">
        <v>11</v>
      </c>
      <c r="AP112" s="30">
        <v>12</v>
      </c>
      <c r="AQ112" s="30">
        <v>13</v>
      </c>
      <c r="AR112" s="30">
        <v>14</v>
      </c>
      <c r="AS112" s="30">
        <v>15</v>
      </c>
      <c r="AT112" s="30">
        <v>16</v>
      </c>
      <c r="AU112" s="30">
        <v>17</v>
      </c>
      <c r="AV112" s="30">
        <v>18</v>
      </c>
      <c r="AW112" s="30" t="s">
        <v>434</v>
      </c>
      <c r="AX112" s="30" t="s">
        <v>435</v>
      </c>
      <c r="AY112" s="30" t="s">
        <v>436</v>
      </c>
      <c r="AZ112" s="26"/>
      <c r="BA112" s="26"/>
    </row>
    <row r="113" spans="1:53" ht="30" x14ac:dyDescent="0.25">
      <c r="A113" s="31">
        <v>1</v>
      </c>
      <c r="B113" s="32" t="s">
        <v>456</v>
      </c>
      <c r="C113" s="32" t="s">
        <v>457</v>
      </c>
      <c r="D113" s="32">
        <v>1992</v>
      </c>
      <c r="E113" s="32">
        <v>1988</v>
      </c>
      <c r="F113" s="32" t="s">
        <v>447</v>
      </c>
      <c r="G113" s="32" t="s">
        <v>12</v>
      </c>
      <c r="H113" s="32" t="s">
        <v>38</v>
      </c>
      <c r="I113" s="32" t="s">
        <v>39</v>
      </c>
      <c r="J113" s="31">
        <v>0</v>
      </c>
      <c r="K113" s="31">
        <v>0</v>
      </c>
      <c r="L113" s="31">
        <v>0</v>
      </c>
      <c r="M113" s="31">
        <v>0</v>
      </c>
      <c r="N113" s="31">
        <v>2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2</v>
      </c>
      <c r="U113" s="31">
        <v>0</v>
      </c>
      <c r="V113" s="31">
        <v>2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3">
        <v>148.97999572753906</v>
      </c>
      <c r="AC113" s="31">
        <f t="shared" ref="AC113:AC115" si="29">SUM(J113:AA113)</f>
        <v>6</v>
      </c>
      <c r="AD113" s="33">
        <f t="shared" ref="AD113:AD115" si="30">AB113+AC113</f>
        <v>154.97999572753906</v>
      </c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3"/>
      <c r="AX113" s="31">
        <f t="shared" ref="AX113:AX115" si="31">SUM(AE113:AV113)</f>
        <v>0</v>
      </c>
      <c r="AY113" s="33" t="s">
        <v>440</v>
      </c>
      <c r="AZ113" s="33">
        <f t="shared" ref="AZ113:AZ115" si="32">MIN(AY113,AD113)</f>
        <v>154.97999572753906</v>
      </c>
      <c r="BA113" s="33">
        <f t="shared" ref="BA113:BA115" si="33">IF( AND(ISNUMBER(AZ$113),ISNUMBER(AZ113)),(AZ113-AZ$113)/AZ$113*100,"")</f>
        <v>0</v>
      </c>
    </row>
    <row r="114" spans="1:53" ht="45" x14ac:dyDescent="0.25">
      <c r="A114" s="5">
        <v>2</v>
      </c>
      <c r="B114" s="16" t="s">
        <v>458</v>
      </c>
      <c r="C114" s="16" t="s">
        <v>459</v>
      </c>
      <c r="D114" s="16">
        <v>1970</v>
      </c>
      <c r="E114" s="16">
        <v>1963</v>
      </c>
      <c r="F114" s="16" t="s">
        <v>460</v>
      </c>
      <c r="G114" s="16" t="s">
        <v>12</v>
      </c>
      <c r="H114" s="16" t="s">
        <v>33</v>
      </c>
      <c r="I114" s="16" t="s">
        <v>390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</v>
      </c>
      <c r="AB114" s="34">
        <v>168.57000732421875</v>
      </c>
      <c r="AC114" s="5">
        <f t="shared" si="29"/>
        <v>2</v>
      </c>
      <c r="AD114" s="34">
        <f t="shared" si="30"/>
        <v>170.57000732421875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2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34">
        <v>167.5</v>
      </c>
      <c r="AX114" s="5">
        <f t="shared" si="31"/>
        <v>2</v>
      </c>
      <c r="AY114" s="34">
        <f t="shared" ref="AY113:AY115" si="34">AW114+AX114</f>
        <v>169.5</v>
      </c>
      <c r="AZ114" s="34">
        <f t="shared" si="32"/>
        <v>169.5</v>
      </c>
      <c r="BA114" s="34">
        <f t="shared" si="33"/>
        <v>9.3689538474292373</v>
      </c>
    </row>
    <row r="115" spans="1:53" ht="90" x14ac:dyDescent="0.25">
      <c r="A115" s="5">
        <v>3</v>
      </c>
      <c r="B115" s="16" t="s">
        <v>461</v>
      </c>
      <c r="C115" s="16" t="s">
        <v>462</v>
      </c>
      <c r="D115" s="16">
        <v>1998</v>
      </c>
      <c r="E115" s="16">
        <v>1994</v>
      </c>
      <c r="F115" s="16" t="s">
        <v>463</v>
      </c>
      <c r="G115" s="16" t="s">
        <v>12</v>
      </c>
      <c r="H115" s="16" t="s">
        <v>395</v>
      </c>
      <c r="I115" s="16" t="s">
        <v>18</v>
      </c>
      <c r="J115" s="5">
        <v>0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2</v>
      </c>
      <c r="T115" s="5">
        <v>2</v>
      </c>
      <c r="U115" s="5">
        <v>0</v>
      </c>
      <c r="V115" s="5">
        <v>2</v>
      </c>
      <c r="W115" s="5">
        <v>2</v>
      </c>
      <c r="X115" s="5">
        <v>0</v>
      </c>
      <c r="Y115" s="5">
        <v>2</v>
      </c>
      <c r="Z115" s="5">
        <v>2</v>
      </c>
      <c r="AA115" s="5">
        <v>0</v>
      </c>
      <c r="AB115" s="34">
        <v>169.60000610351562</v>
      </c>
      <c r="AC115" s="5">
        <f t="shared" si="29"/>
        <v>14</v>
      </c>
      <c r="AD115" s="34">
        <f t="shared" si="30"/>
        <v>183.60000610351562</v>
      </c>
      <c r="AE115" s="5">
        <v>0</v>
      </c>
      <c r="AF115" s="5">
        <v>2</v>
      </c>
      <c r="AG115" s="5">
        <v>0</v>
      </c>
      <c r="AH115" s="5">
        <v>0</v>
      </c>
      <c r="AI115" s="5">
        <v>0</v>
      </c>
      <c r="AJ115" s="5">
        <v>2</v>
      </c>
      <c r="AK115" s="5">
        <v>2</v>
      </c>
      <c r="AL115" s="5">
        <v>0</v>
      </c>
      <c r="AM115" s="5">
        <v>0</v>
      </c>
      <c r="AN115" s="5">
        <v>0</v>
      </c>
      <c r="AO115" s="5">
        <v>2</v>
      </c>
      <c r="AP115" s="5">
        <v>2</v>
      </c>
      <c r="AQ115" s="5">
        <v>2</v>
      </c>
      <c r="AR115" s="5">
        <v>2</v>
      </c>
      <c r="AS115" s="5">
        <v>0</v>
      </c>
      <c r="AT115" s="5">
        <v>0</v>
      </c>
      <c r="AU115" s="5">
        <v>0</v>
      </c>
      <c r="AV115" s="5">
        <v>0</v>
      </c>
      <c r="AW115" s="34">
        <v>163.94999694824219</v>
      </c>
      <c r="AX115" s="5">
        <f t="shared" si="31"/>
        <v>14</v>
      </c>
      <c r="AY115" s="34">
        <f t="shared" si="34"/>
        <v>177.94999694824219</v>
      </c>
      <c r="AZ115" s="34">
        <f t="shared" si="32"/>
        <v>177.94999694824219</v>
      </c>
      <c r="BA115" s="34">
        <f t="shared" si="33"/>
        <v>14.821268456533765</v>
      </c>
    </row>
    <row r="117" spans="1:53" ht="18.75" x14ac:dyDescent="0.25">
      <c r="A117" s="20" t="s">
        <v>464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53" x14ac:dyDescent="0.25">
      <c r="A118" s="25" t="s">
        <v>431</v>
      </c>
      <c r="B118" s="25" t="s">
        <v>1</v>
      </c>
      <c r="C118" s="25" t="s">
        <v>2</v>
      </c>
      <c r="D118" s="25" t="s">
        <v>249</v>
      </c>
      <c r="E118" s="25" t="s">
        <v>250</v>
      </c>
      <c r="F118" s="25" t="s">
        <v>3</v>
      </c>
      <c r="G118" s="25" t="s">
        <v>4</v>
      </c>
      <c r="H118" s="25" t="s">
        <v>5</v>
      </c>
      <c r="I118" s="25" t="s">
        <v>6</v>
      </c>
      <c r="J118" s="27" t="s">
        <v>433</v>
      </c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9"/>
      <c r="AE118" s="27" t="s">
        <v>437</v>
      </c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9"/>
      <c r="AZ118" s="25" t="s">
        <v>438</v>
      </c>
      <c r="BA118" s="25" t="s">
        <v>439</v>
      </c>
    </row>
    <row r="119" spans="1:53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30">
        <v>1</v>
      </c>
      <c r="K119" s="30">
        <v>2</v>
      </c>
      <c r="L119" s="30">
        <v>3</v>
      </c>
      <c r="M119" s="30">
        <v>4</v>
      </c>
      <c r="N119" s="30">
        <v>5</v>
      </c>
      <c r="O119" s="30">
        <v>6</v>
      </c>
      <c r="P119" s="30">
        <v>7</v>
      </c>
      <c r="Q119" s="30">
        <v>8</v>
      </c>
      <c r="R119" s="30">
        <v>9</v>
      </c>
      <c r="S119" s="30">
        <v>10</v>
      </c>
      <c r="T119" s="30">
        <v>11</v>
      </c>
      <c r="U119" s="30">
        <v>12</v>
      </c>
      <c r="V119" s="30">
        <v>13</v>
      </c>
      <c r="W119" s="30">
        <v>14</v>
      </c>
      <c r="X119" s="30">
        <v>15</v>
      </c>
      <c r="Y119" s="30">
        <v>16</v>
      </c>
      <c r="Z119" s="30">
        <v>17</v>
      </c>
      <c r="AA119" s="30">
        <v>18</v>
      </c>
      <c r="AB119" s="30" t="s">
        <v>434</v>
      </c>
      <c r="AC119" s="30" t="s">
        <v>435</v>
      </c>
      <c r="AD119" s="30" t="s">
        <v>436</v>
      </c>
      <c r="AE119" s="30">
        <v>1</v>
      </c>
      <c r="AF119" s="30">
        <v>2</v>
      </c>
      <c r="AG119" s="30">
        <v>3</v>
      </c>
      <c r="AH119" s="30">
        <v>4</v>
      </c>
      <c r="AI119" s="30">
        <v>5</v>
      </c>
      <c r="AJ119" s="30">
        <v>6</v>
      </c>
      <c r="AK119" s="30">
        <v>7</v>
      </c>
      <c r="AL119" s="30">
        <v>8</v>
      </c>
      <c r="AM119" s="30">
        <v>9</v>
      </c>
      <c r="AN119" s="30">
        <v>10</v>
      </c>
      <c r="AO119" s="30">
        <v>11</v>
      </c>
      <c r="AP119" s="30">
        <v>12</v>
      </c>
      <c r="AQ119" s="30">
        <v>13</v>
      </c>
      <c r="AR119" s="30">
        <v>14</v>
      </c>
      <c r="AS119" s="30">
        <v>15</v>
      </c>
      <c r="AT119" s="30">
        <v>16</v>
      </c>
      <c r="AU119" s="30">
        <v>17</v>
      </c>
      <c r="AV119" s="30">
        <v>18</v>
      </c>
      <c r="AW119" s="30" t="s">
        <v>434</v>
      </c>
      <c r="AX119" s="30" t="s">
        <v>435</v>
      </c>
      <c r="AY119" s="30" t="s">
        <v>436</v>
      </c>
      <c r="AZ119" s="26"/>
      <c r="BA119" s="26"/>
    </row>
    <row r="120" spans="1:53" ht="30" x14ac:dyDescent="0.25">
      <c r="A120" s="31">
        <v>1</v>
      </c>
      <c r="B120" s="32" t="s">
        <v>465</v>
      </c>
      <c r="C120" s="32" t="s">
        <v>466</v>
      </c>
      <c r="D120" s="32">
        <v>1963</v>
      </c>
      <c r="E120" s="32">
        <v>1955</v>
      </c>
      <c r="F120" s="32" t="s">
        <v>463</v>
      </c>
      <c r="G120" s="32" t="s">
        <v>12</v>
      </c>
      <c r="H120" s="32" t="s">
        <v>13</v>
      </c>
      <c r="I120" s="32"/>
      <c r="J120" s="31">
        <v>0</v>
      </c>
      <c r="K120" s="31">
        <v>2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2</v>
      </c>
      <c r="W120" s="31">
        <v>0</v>
      </c>
      <c r="X120" s="31">
        <v>0</v>
      </c>
      <c r="Y120" s="31">
        <v>2</v>
      </c>
      <c r="Z120" s="31">
        <v>2</v>
      </c>
      <c r="AA120" s="31">
        <v>0</v>
      </c>
      <c r="AB120" s="33">
        <v>146.08000183105469</v>
      </c>
      <c r="AC120" s="31">
        <f>SUM(J120:AA120)</f>
        <v>8</v>
      </c>
      <c r="AD120" s="33">
        <f>AB120+AC120</f>
        <v>154.08000183105469</v>
      </c>
      <c r="AE120" s="31">
        <v>0</v>
      </c>
      <c r="AF120" s="31">
        <v>2</v>
      </c>
      <c r="AG120" s="31">
        <v>0</v>
      </c>
      <c r="AH120" s="31">
        <v>0</v>
      </c>
      <c r="AI120" s="31">
        <v>0</v>
      </c>
      <c r="AJ120" s="31">
        <v>0</v>
      </c>
      <c r="AK120" s="31">
        <v>2</v>
      </c>
      <c r="AL120" s="31">
        <v>0</v>
      </c>
      <c r="AM120" s="31">
        <v>0</v>
      </c>
      <c r="AN120" s="31">
        <v>0</v>
      </c>
      <c r="AO120" s="31">
        <v>0</v>
      </c>
      <c r="AP120" s="31">
        <v>0</v>
      </c>
      <c r="AQ120" s="31">
        <v>0</v>
      </c>
      <c r="AR120" s="31">
        <v>0</v>
      </c>
      <c r="AS120" s="31">
        <v>0</v>
      </c>
      <c r="AT120" s="31">
        <v>0</v>
      </c>
      <c r="AU120" s="31">
        <v>0</v>
      </c>
      <c r="AV120" s="31">
        <v>0</v>
      </c>
      <c r="AW120" s="33">
        <v>145.82000732421875</v>
      </c>
      <c r="AX120" s="31">
        <f>SUM(AE120:AV120)</f>
        <v>4</v>
      </c>
      <c r="AY120" s="33">
        <f>AW120+AX120</f>
        <v>149.82000732421875</v>
      </c>
      <c r="AZ120" s="33">
        <f>MIN(AY120,AD120)</f>
        <v>149.82000732421875</v>
      </c>
      <c r="BA120" s="33">
        <f>IF( AND(ISNUMBER(AZ$120),ISNUMBER(AZ120)),(AZ120-AZ$120)/AZ$120*100,"")</f>
        <v>0</v>
      </c>
    </row>
    <row r="122" spans="1:53" ht="18.75" x14ac:dyDescent="0.25">
      <c r="A122" s="20" t="s">
        <v>467</v>
      </c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53" x14ac:dyDescent="0.25">
      <c r="A123" s="25" t="s">
        <v>431</v>
      </c>
      <c r="B123" s="25" t="s">
        <v>1</v>
      </c>
      <c r="C123" s="25" t="s">
        <v>2</v>
      </c>
      <c r="D123" s="25" t="s">
        <v>249</v>
      </c>
      <c r="E123" s="25" t="s">
        <v>250</v>
      </c>
      <c r="F123" s="25" t="s">
        <v>3</v>
      </c>
      <c r="G123" s="25" t="s">
        <v>4</v>
      </c>
      <c r="H123" s="25" t="s">
        <v>5</v>
      </c>
      <c r="I123" s="25" t="s">
        <v>6</v>
      </c>
      <c r="J123" s="27" t="s">
        <v>433</v>
      </c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9"/>
      <c r="AE123" s="27" t="s">
        <v>437</v>
      </c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9"/>
      <c r="AZ123" s="25" t="s">
        <v>438</v>
      </c>
      <c r="BA123" s="25" t="s">
        <v>439</v>
      </c>
    </row>
    <row r="124" spans="1:53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30">
        <v>1</v>
      </c>
      <c r="K124" s="30">
        <v>2</v>
      </c>
      <c r="L124" s="30">
        <v>3</v>
      </c>
      <c r="M124" s="30">
        <v>4</v>
      </c>
      <c r="N124" s="30">
        <v>5</v>
      </c>
      <c r="O124" s="30">
        <v>6</v>
      </c>
      <c r="P124" s="30">
        <v>7</v>
      </c>
      <c r="Q124" s="30">
        <v>8</v>
      </c>
      <c r="R124" s="30">
        <v>9</v>
      </c>
      <c r="S124" s="30">
        <v>10</v>
      </c>
      <c r="T124" s="30">
        <v>11</v>
      </c>
      <c r="U124" s="30">
        <v>12</v>
      </c>
      <c r="V124" s="30">
        <v>13</v>
      </c>
      <c r="W124" s="30">
        <v>14</v>
      </c>
      <c r="X124" s="30">
        <v>15</v>
      </c>
      <c r="Y124" s="30">
        <v>16</v>
      </c>
      <c r="Z124" s="30">
        <v>17</v>
      </c>
      <c r="AA124" s="30">
        <v>18</v>
      </c>
      <c r="AB124" s="30" t="s">
        <v>434</v>
      </c>
      <c r="AC124" s="30" t="s">
        <v>435</v>
      </c>
      <c r="AD124" s="30" t="s">
        <v>436</v>
      </c>
      <c r="AE124" s="30">
        <v>1</v>
      </c>
      <c r="AF124" s="30">
        <v>2</v>
      </c>
      <c r="AG124" s="30">
        <v>3</v>
      </c>
      <c r="AH124" s="30">
        <v>4</v>
      </c>
      <c r="AI124" s="30">
        <v>5</v>
      </c>
      <c r="AJ124" s="30">
        <v>6</v>
      </c>
      <c r="AK124" s="30">
        <v>7</v>
      </c>
      <c r="AL124" s="30">
        <v>8</v>
      </c>
      <c r="AM124" s="30">
        <v>9</v>
      </c>
      <c r="AN124" s="30">
        <v>10</v>
      </c>
      <c r="AO124" s="30">
        <v>11</v>
      </c>
      <c r="AP124" s="30">
        <v>12</v>
      </c>
      <c r="AQ124" s="30">
        <v>13</v>
      </c>
      <c r="AR124" s="30">
        <v>14</v>
      </c>
      <c r="AS124" s="30">
        <v>15</v>
      </c>
      <c r="AT124" s="30">
        <v>16</v>
      </c>
      <c r="AU124" s="30">
        <v>17</v>
      </c>
      <c r="AV124" s="30">
        <v>18</v>
      </c>
      <c r="AW124" s="30" t="s">
        <v>434</v>
      </c>
      <c r="AX124" s="30" t="s">
        <v>435</v>
      </c>
      <c r="AY124" s="30" t="s">
        <v>436</v>
      </c>
      <c r="AZ124" s="26"/>
      <c r="BA124" s="26"/>
    </row>
    <row r="125" spans="1:53" ht="75" x14ac:dyDescent="0.25">
      <c r="A125" s="31">
        <v>1</v>
      </c>
      <c r="B125" s="32" t="s">
        <v>468</v>
      </c>
      <c r="C125" s="32" t="s">
        <v>469</v>
      </c>
      <c r="D125" s="32">
        <v>1999</v>
      </c>
      <c r="E125" s="32">
        <v>1991</v>
      </c>
      <c r="F125" s="32" t="s">
        <v>470</v>
      </c>
      <c r="G125" s="32" t="s">
        <v>12</v>
      </c>
      <c r="H125" s="32" t="s">
        <v>423</v>
      </c>
      <c r="I125" s="32" t="s">
        <v>424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3">
        <v>113.63999938964844</v>
      </c>
      <c r="AC125" s="31">
        <f t="shared" ref="AC125:AC129" si="35">SUM(J125:AA125)</f>
        <v>0</v>
      </c>
      <c r="AD125" s="33">
        <f t="shared" ref="AD125:AD129" si="36">AB125+AC125</f>
        <v>113.63999938964844</v>
      </c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3"/>
      <c r="AX125" s="31">
        <f t="shared" ref="AX125:AX129" si="37">SUM(AE125:AV125)</f>
        <v>0</v>
      </c>
      <c r="AY125" s="33" t="s">
        <v>440</v>
      </c>
      <c r="AZ125" s="33">
        <f t="shared" ref="AZ125:AZ129" si="38">MIN(AY125,AD125)</f>
        <v>113.63999938964844</v>
      </c>
      <c r="BA125" s="33">
        <f t="shared" ref="BA125:BA129" si="39">IF( AND(ISNUMBER(AZ$125),ISNUMBER(AZ125)),(AZ125-AZ$125)/AZ$125*100,"")</f>
        <v>0</v>
      </c>
    </row>
    <row r="126" spans="1:53" ht="45" x14ac:dyDescent="0.25">
      <c r="A126" s="5">
        <v>2</v>
      </c>
      <c r="B126" s="16" t="s">
        <v>471</v>
      </c>
      <c r="C126" s="16" t="s">
        <v>472</v>
      </c>
      <c r="D126" s="16">
        <v>2000</v>
      </c>
      <c r="E126" s="16">
        <v>1993</v>
      </c>
      <c r="F126" s="16" t="s">
        <v>473</v>
      </c>
      <c r="G126" s="16" t="s">
        <v>12</v>
      </c>
      <c r="H126" s="16" t="s">
        <v>68</v>
      </c>
      <c r="I126" s="16" t="s">
        <v>342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2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34">
        <v>148.72999572753906</v>
      </c>
      <c r="AC126" s="5">
        <f t="shared" si="35"/>
        <v>2</v>
      </c>
      <c r="AD126" s="34">
        <f t="shared" si="36"/>
        <v>150.72999572753906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34"/>
      <c r="AX126" s="5">
        <f t="shared" si="37"/>
        <v>0</v>
      </c>
      <c r="AY126" s="34" t="s">
        <v>440</v>
      </c>
      <c r="AZ126" s="34">
        <f t="shared" si="38"/>
        <v>150.72999572753906</v>
      </c>
      <c r="BA126" s="34">
        <f t="shared" si="39"/>
        <v>32.638152531765314</v>
      </c>
    </row>
    <row r="127" spans="1:53" ht="45" x14ac:dyDescent="0.25">
      <c r="A127" s="5">
        <v>3</v>
      </c>
      <c r="B127" s="16" t="s">
        <v>474</v>
      </c>
      <c r="C127" s="16" t="s">
        <v>462</v>
      </c>
      <c r="D127" s="16">
        <v>1998</v>
      </c>
      <c r="E127" s="16">
        <v>1994</v>
      </c>
      <c r="F127" s="16" t="s">
        <v>475</v>
      </c>
      <c r="G127" s="16" t="s">
        <v>12</v>
      </c>
      <c r="H127" s="16" t="s">
        <v>23</v>
      </c>
      <c r="I127" s="16" t="s">
        <v>24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34"/>
      <c r="AC127" s="5">
        <f t="shared" si="35"/>
        <v>0</v>
      </c>
      <c r="AD127" s="34" t="s">
        <v>440</v>
      </c>
      <c r="AE127" s="5">
        <v>0</v>
      </c>
      <c r="AF127" s="5">
        <v>0</v>
      </c>
      <c r="AG127" s="5">
        <v>0</v>
      </c>
      <c r="AH127" s="5">
        <v>0</v>
      </c>
      <c r="AI127" s="5">
        <v>2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2</v>
      </c>
      <c r="AP127" s="5">
        <v>0</v>
      </c>
      <c r="AQ127" s="5">
        <v>2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34">
        <v>174.25</v>
      </c>
      <c r="AX127" s="5">
        <f t="shared" si="37"/>
        <v>6</v>
      </c>
      <c r="AY127" s="34">
        <f t="shared" ref="AY125:AY129" si="40">AW127+AX127</f>
        <v>180.25</v>
      </c>
      <c r="AZ127" s="34">
        <f t="shared" si="38"/>
        <v>180.25</v>
      </c>
      <c r="BA127" s="34">
        <f t="shared" si="39"/>
        <v>58.614925174330054</v>
      </c>
    </row>
    <row r="128" spans="1:53" ht="75" x14ac:dyDescent="0.25">
      <c r="A128" s="5">
        <v>4</v>
      </c>
      <c r="B128" s="16" t="s">
        <v>476</v>
      </c>
      <c r="C128" s="16" t="s">
        <v>477</v>
      </c>
      <c r="D128" s="16">
        <v>2007</v>
      </c>
      <c r="E128" s="16">
        <v>2002</v>
      </c>
      <c r="F128" s="16" t="s">
        <v>478</v>
      </c>
      <c r="G128" s="16" t="s">
        <v>12</v>
      </c>
      <c r="H128" s="16" t="s">
        <v>405</v>
      </c>
      <c r="I128" s="16" t="s">
        <v>406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34"/>
      <c r="AC128" s="5">
        <f t="shared" si="35"/>
        <v>0</v>
      </c>
      <c r="AD128" s="34" t="s">
        <v>440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2</v>
      </c>
      <c r="AL128" s="5">
        <v>0</v>
      </c>
      <c r="AM128" s="5">
        <v>0</v>
      </c>
      <c r="AN128" s="5">
        <v>0</v>
      </c>
      <c r="AO128" s="5">
        <v>2</v>
      </c>
      <c r="AP128" s="5">
        <v>0</v>
      </c>
      <c r="AQ128" s="5">
        <v>2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34">
        <v>174.80999755859375</v>
      </c>
      <c r="AX128" s="5">
        <f t="shared" si="37"/>
        <v>6</v>
      </c>
      <c r="AY128" s="34">
        <f t="shared" si="40"/>
        <v>180.80999755859375</v>
      </c>
      <c r="AZ128" s="34">
        <f t="shared" si="38"/>
        <v>180.80999755859375</v>
      </c>
      <c r="BA128" s="34">
        <f t="shared" si="39"/>
        <v>59.107707259512608</v>
      </c>
    </row>
    <row r="129" spans="1:53" ht="75" x14ac:dyDescent="0.25">
      <c r="A129" s="5"/>
      <c r="B129" s="16" t="s">
        <v>479</v>
      </c>
      <c r="C129" s="16" t="s">
        <v>480</v>
      </c>
      <c r="D129" s="16">
        <v>1998</v>
      </c>
      <c r="E129" s="16">
        <v>1997</v>
      </c>
      <c r="F129" s="16" t="s">
        <v>463</v>
      </c>
      <c r="G129" s="16" t="s">
        <v>12</v>
      </c>
      <c r="H129" s="16" t="s">
        <v>413</v>
      </c>
      <c r="I129" s="16" t="s">
        <v>414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34"/>
      <c r="AC129" s="5">
        <f t="shared" si="35"/>
        <v>0</v>
      </c>
      <c r="AD129" s="34" t="s">
        <v>440</v>
      </c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34"/>
      <c r="AX129" s="5">
        <f t="shared" si="37"/>
        <v>0</v>
      </c>
      <c r="AY129" s="34" t="s">
        <v>440</v>
      </c>
      <c r="AZ129" s="34"/>
      <c r="BA129" s="34" t="str">
        <f t="shared" si="39"/>
        <v/>
      </c>
    </row>
  </sheetData>
  <mergeCells count="118">
    <mergeCell ref="I123:I124"/>
    <mergeCell ref="A122:J122"/>
    <mergeCell ref="J123:AD123"/>
    <mergeCell ref="AE123:AY123"/>
    <mergeCell ref="AZ123:AZ124"/>
    <mergeCell ref="BA123:BA124"/>
    <mergeCell ref="AZ118:AZ119"/>
    <mergeCell ref="BA118:BA119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G118:G119"/>
    <mergeCell ref="H118:H119"/>
    <mergeCell ref="I118:I119"/>
    <mergeCell ref="A117:J117"/>
    <mergeCell ref="J118:AD118"/>
    <mergeCell ref="AE118:AY118"/>
    <mergeCell ref="A118:A119"/>
    <mergeCell ref="B118:B119"/>
    <mergeCell ref="C118:C119"/>
    <mergeCell ref="D118:D119"/>
    <mergeCell ref="E118:E119"/>
    <mergeCell ref="F118:F119"/>
    <mergeCell ref="I111:I112"/>
    <mergeCell ref="A110:J110"/>
    <mergeCell ref="J111:AD111"/>
    <mergeCell ref="AE111:AY111"/>
    <mergeCell ref="AZ111:AZ112"/>
    <mergeCell ref="BA111:BA112"/>
    <mergeCell ref="AZ104:AZ105"/>
    <mergeCell ref="BA104:BA105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G104:G105"/>
    <mergeCell ref="H104:H105"/>
    <mergeCell ref="I104:I105"/>
    <mergeCell ref="A103:J103"/>
    <mergeCell ref="J104:AD104"/>
    <mergeCell ref="AE104:AY104"/>
    <mergeCell ref="A104:A105"/>
    <mergeCell ref="B104:B105"/>
    <mergeCell ref="C104:C105"/>
    <mergeCell ref="D104:D105"/>
    <mergeCell ref="E104:E105"/>
    <mergeCell ref="F104:F105"/>
    <mergeCell ref="I91:I92"/>
    <mergeCell ref="A90:J90"/>
    <mergeCell ref="J91:AD91"/>
    <mergeCell ref="AE91:AY91"/>
    <mergeCell ref="AZ91:AZ92"/>
    <mergeCell ref="BA91:BA92"/>
    <mergeCell ref="AZ67:AZ68"/>
    <mergeCell ref="BA67:BA68"/>
    <mergeCell ref="A91:A92"/>
    <mergeCell ref="B91:B92"/>
    <mergeCell ref="C91:C92"/>
    <mergeCell ref="D91:D92"/>
    <mergeCell ref="E91:E92"/>
    <mergeCell ref="F91:F92"/>
    <mergeCell ref="G91:G92"/>
    <mergeCell ref="H91:H92"/>
    <mergeCell ref="G67:G68"/>
    <mergeCell ref="H67:H68"/>
    <mergeCell ref="I67:I68"/>
    <mergeCell ref="A66:J66"/>
    <mergeCell ref="J67:AD67"/>
    <mergeCell ref="AE67:AY67"/>
    <mergeCell ref="A67:A68"/>
    <mergeCell ref="B67:B68"/>
    <mergeCell ref="C67:C68"/>
    <mergeCell ref="D67:D68"/>
    <mergeCell ref="E67:E68"/>
    <mergeCell ref="F67:F68"/>
    <mergeCell ref="I60:I61"/>
    <mergeCell ref="A59:J59"/>
    <mergeCell ref="J60:AD60"/>
    <mergeCell ref="AE60:AY60"/>
    <mergeCell ref="AZ60:AZ61"/>
    <mergeCell ref="BA60:BA61"/>
    <mergeCell ref="AZ8:AZ9"/>
    <mergeCell ref="BA8:BA9"/>
    <mergeCell ref="A60:A61"/>
    <mergeCell ref="B60:B61"/>
    <mergeCell ref="C60:C61"/>
    <mergeCell ref="D60:D61"/>
    <mergeCell ref="E60:E61"/>
    <mergeCell ref="F60:F61"/>
    <mergeCell ref="G60:G61"/>
    <mergeCell ref="H60:H61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r:id="rId1"/>
  <ignoredErrors>
    <ignoredError sqref="AC10:AC45 AX11:AX37 AX39:AX48 AC47:AC48 AX62 AC69:AC84 AX70:AX86 AC86 AC93:AC101 AX93:AX101 AC106:AC107 AX107 AC113:AC115 AX114:AX115 AC120 AX120 AC125:AC126 AX127:AX1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425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426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427</v>
      </c>
      <c r="B3" s="21"/>
      <c r="C3" s="22" t="s">
        <v>428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429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430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432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431</v>
      </c>
      <c r="B8" s="25" t="s">
        <v>1</v>
      </c>
      <c r="C8" s="25" t="s">
        <v>2</v>
      </c>
      <c r="D8" s="25" t="s">
        <v>249</v>
      </c>
      <c r="E8" s="25" t="s">
        <v>250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433</v>
      </c>
      <c r="K8" s="28"/>
      <c r="L8" s="29"/>
      <c r="M8" s="27" t="s">
        <v>437</v>
      </c>
      <c r="N8" s="28"/>
      <c r="O8" s="29"/>
      <c r="P8" s="25" t="s">
        <v>438</v>
      </c>
      <c r="Q8" s="25" t="s">
        <v>439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434</v>
      </c>
      <c r="K9" s="30" t="s">
        <v>435</v>
      </c>
      <c r="L9" s="30" t="s">
        <v>436</v>
      </c>
      <c r="M9" s="30" t="s">
        <v>434</v>
      </c>
      <c r="N9" s="30" t="s">
        <v>435</v>
      </c>
      <c r="O9" s="30" t="s">
        <v>436</v>
      </c>
      <c r="P9" s="26"/>
      <c r="Q9" s="26"/>
    </row>
    <row r="10" spans="1:17" ht="30" x14ac:dyDescent="0.25">
      <c r="A10" s="31">
        <v>1</v>
      </c>
      <c r="B10" s="32" t="s">
        <v>229</v>
      </c>
      <c r="C10" s="32">
        <v>1994</v>
      </c>
      <c r="D10" s="32">
        <v>1994</v>
      </c>
      <c r="E10" s="32">
        <v>1994</v>
      </c>
      <c r="F10" s="32" t="s">
        <v>32</v>
      </c>
      <c r="G10" s="32" t="s">
        <v>12</v>
      </c>
      <c r="H10" s="32" t="s">
        <v>230</v>
      </c>
      <c r="I10" s="32" t="s">
        <v>51</v>
      </c>
      <c r="J10" s="33">
        <v>88.980003356933594</v>
      </c>
      <c r="K10" s="31">
        <v>0</v>
      </c>
      <c r="L10" s="33">
        <f t="shared" ref="L10:L57" si="0">J10+K10</f>
        <v>88.980003356933594</v>
      </c>
      <c r="M10" s="33"/>
      <c r="N10" s="31"/>
      <c r="O10" s="33" t="s">
        <v>440</v>
      </c>
      <c r="P10" s="33">
        <f t="shared" ref="P10:P57" si="1">MIN(O10,L10)</f>
        <v>88.980003356933594</v>
      </c>
      <c r="Q10" s="33">
        <f t="shared" ref="Q10:Q57" si="2">IF( AND(ISNUMBER(P$10),ISNUMBER(P10)),(P10-P$10)/P$10*100,"")</f>
        <v>0</v>
      </c>
    </row>
    <row r="11" spans="1:17" ht="60" x14ac:dyDescent="0.25">
      <c r="A11" s="5">
        <v>2</v>
      </c>
      <c r="B11" s="16" t="s">
        <v>99</v>
      </c>
      <c r="C11" s="16">
        <v>1997</v>
      </c>
      <c r="D11" s="16">
        <v>1997</v>
      </c>
      <c r="E11" s="16">
        <v>1997</v>
      </c>
      <c r="F11" s="16" t="s">
        <v>32</v>
      </c>
      <c r="G11" s="16" t="s">
        <v>12</v>
      </c>
      <c r="H11" s="16" t="s">
        <v>100</v>
      </c>
      <c r="I11" s="16" t="s">
        <v>101</v>
      </c>
      <c r="J11" s="34">
        <v>93.959999084472656</v>
      </c>
      <c r="K11" s="5">
        <v>0</v>
      </c>
      <c r="L11" s="34">
        <f t="shared" si="0"/>
        <v>93.959999084472656</v>
      </c>
      <c r="M11" s="34">
        <v>92.010002136230469</v>
      </c>
      <c r="N11" s="5">
        <v>0</v>
      </c>
      <c r="O11" s="34">
        <f t="shared" ref="O10:O57" si="3">M11+N11</f>
        <v>92.010002136230469</v>
      </c>
      <c r="P11" s="34">
        <f t="shared" si="1"/>
        <v>92.010002136230469</v>
      </c>
      <c r="Q11" s="34">
        <f t="shared" si="2"/>
        <v>3.4052581085464393</v>
      </c>
    </row>
    <row r="12" spans="1:17" ht="45" x14ac:dyDescent="0.25">
      <c r="A12" s="5">
        <v>3</v>
      </c>
      <c r="B12" s="16" t="s">
        <v>226</v>
      </c>
      <c r="C12" s="16">
        <v>1983</v>
      </c>
      <c r="D12" s="16">
        <v>1983</v>
      </c>
      <c r="E12" s="16">
        <v>1983</v>
      </c>
      <c r="F12" s="16" t="s">
        <v>32</v>
      </c>
      <c r="G12" s="16" t="s">
        <v>12</v>
      </c>
      <c r="H12" s="16" t="s">
        <v>76</v>
      </c>
      <c r="I12" s="16" t="s">
        <v>227</v>
      </c>
      <c r="J12" s="34">
        <v>92.25</v>
      </c>
      <c r="K12" s="5">
        <v>0</v>
      </c>
      <c r="L12" s="34">
        <f t="shared" si="0"/>
        <v>92.25</v>
      </c>
      <c r="M12" s="34">
        <v>94.05999755859375</v>
      </c>
      <c r="N12" s="5">
        <v>0</v>
      </c>
      <c r="O12" s="34">
        <f t="shared" si="3"/>
        <v>94.05999755859375</v>
      </c>
      <c r="P12" s="34">
        <f t="shared" si="1"/>
        <v>92.25</v>
      </c>
      <c r="Q12" s="34">
        <f t="shared" si="2"/>
        <v>3.674979230950544</v>
      </c>
    </row>
    <row r="13" spans="1:17" ht="45" x14ac:dyDescent="0.25">
      <c r="A13" s="5">
        <v>4</v>
      </c>
      <c r="B13" s="16" t="s">
        <v>179</v>
      </c>
      <c r="C13" s="16">
        <v>2000</v>
      </c>
      <c r="D13" s="16">
        <v>2000</v>
      </c>
      <c r="E13" s="16">
        <v>2000</v>
      </c>
      <c r="F13" s="16" t="s">
        <v>57</v>
      </c>
      <c r="G13" s="16" t="s">
        <v>12</v>
      </c>
      <c r="H13" s="16" t="s">
        <v>54</v>
      </c>
      <c r="I13" s="16" t="s">
        <v>147</v>
      </c>
      <c r="J13" s="34">
        <v>93.290000915527344</v>
      </c>
      <c r="K13" s="5">
        <v>0</v>
      </c>
      <c r="L13" s="34">
        <f t="shared" si="0"/>
        <v>93.290000915527344</v>
      </c>
      <c r="M13" s="34">
        <v>95.150001525878906</v>
      </c>
      <c r="N13" s="5">
        <v>0</v>
      </c>
      <c r="O13" s="34">
        <f t="shared" si="3"/>
        <v>95.150001525878906</v>
      </c>
      <c r="P13" s="34">
        <f t="shared" si="1"/>
        <v>93.290000915527344</v>
      </c>
      <c r="Q13" s="34">
        <f t="shared" si="2"/>
        <v>4.8437821937415126</v>
      </c>
    </row>
    <row r="14" spans="1:17" ht="45" x14ac:dyDescent="0.25">
      <c r="A14" s="5">
        <v>5</v>
      </c>
      <c r="B14" s="16" t="s">
        <v>190</v>
      </c>
      <c r="C14" s="16">
        <v>2000</v>
      </c>
      <c r="D14" s="16">
        <v>2000</v>
      </c>
      <c r="E14" s="16">
        <v>2000</v>
      </c>
      <c r="F14" s="16" t="s">
        <v>57</v>
      </c>
      <c r="G14" s="16" t="s">
        <v>12</v>
      </c>
      <c r="H14" s="16" t="s">
        <v>54</v>
      </c>
      <c r="I14" s="16" t="s">
        <v>147</v>
      </c>
      <c r="J14" s="34">
        <v>95.25</v>
      </c>
      <c r="K14" s="5">
        <v>0</v>
      </c>
      <c r="L14" s="34">
        <f t="shared" si="0"/>
        <v>95.25</v>
      </c>
      <c r="M14" s="34">
        <v>97.760002136230469</v>
      </c>
      <c r="N14" s="5">
        <v>4</v>
      </c>
      <c r="O14" s="34">
        <f t="shared" si="3"/>
        <v>101.76000213623047</v>
      </c>
      <c r="P14" s="34">
        <f t="shared" si="1"/>
        <v>95.25</v>
      </c>
      <c r="Q14" s="34">
        <f t="shared" si="2"/>
        <v>7.0465232709814556</v>
      </c>
    </row>
    <row r="15" spans="1:17" ht="30" x14ac:dyDescent="0.25">
      <c r="A15" s="5">
        <v>6</v>
      </c>
      <c r="B15" s="16" t="s">
        <v>48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12</v>
      </c>
      <c r="H15" s="16" t="s">
        <v>50</v>
      </c>
      <c r="I15" s="16" t="s">
        <v>51</v>
      </c>
      <c r="J15" s="34">
        <v>98.010002136230469</v>
      </c>
      <c r="K15" s="5">
        <v>0</v>
      </c>
      <c r="L15" s="34">
        <f t="shared" si="0"/>
        <v>98.010002136230469</v>
      </c>
      <c r="M15" s="34">
        <v>98.230003356933594</v>
      </c>
      <c r="N15" s="5">
        <v>0</v>
      </c>
      <c r="O15" s="34">
        <f t="shared" si="3"/>
        <v>98.230003356933594</v>
      </c>
      <c r="P15" s="34">
        <f t="shared" si="1"/>
        <v>98.010002136230469</v>
      </c>
      <c r="Q15" s="34">
        <f t="shared" si="2"/>
        <v>10.148346188608263</v>
      </c>
    </row>
    <row r="16" spans="1:17" ht="45" x14ac:dyDescent="0.25">
      <c r="A16" s="5">
        <v>7</v>
      </c>
      <c r="B16" s="16" t="s">
        <v>185</v>
      </c>
      <c r="C16" s="16">
        <v>1976</v>
      </c>
      <c r="D16" s="16">
        <v>1976</v>
      </c>
      <c r="E16" s="16">
        <v>1976</v>
      </c>
      <c r="F16" s="16">
        <v>1</v>
      </c>
      <c r="G16" s="16" t="s">
        <v>12</v>
      </c>
      <c r="H16" s="16" t="s">
        <v>76</v>
      </c>
      <c r="I16" s="16" t="s">
        <v>186</v>
      </c>
      <c r="J16" s="34">
        <v>101.37000274658203</v>
      </c>
      <c r="K16" s="5">
        <v>0</v>
      </c>
      <c r="L16" s="34">
        <f t="shared" si="0"/>
        <v>101.37000274658203</v>
      </c>
      <c r="M16" s="34">
        <v>103.55999755859375</v>
      </c>
      <c r="N16" s="5">
        <v>0</v>
      </c>
      <c r="O16" s="34">
        <f t="shared" si="3"/>
        <v>103.55999755859375</v>
      </c>
      <c r="P16" s="34">
        <f t="shared" si="1"/>
        <v>101.37000274658203</v>
      </c>
      <c r="Q16" s="34">
        <f t="shared" si="2"/>
        <v>13.924476199385275</v>
      </c>
    </row>
    <row r="17" spans="1:17" ht="45" x14ac:dyDescent="0.25">
      <c r="A17" s="5">
        <v>8</v>
      </c>
      <c r="B17" s="16" t="s">
        <v>146</v>
      </c>
      <c r="C17" s="16">
        <v>2002</v>
      </c>
      <c r="D17" s="16">
        <v>2002</v>
      </c>
      <c r="E17" s="16">
        <v>2002</v>
      </c>
      <c r="F17" s="16" t="s">
        <v>57</v>
      </c>
      <c r="G17" s="16" t="s">
        <v>12</v>
      </c>
      <c r="H17" s="16" t="s">
        <v>54</v>
      </c>
      <c r="I17" s="16" t="s">
        <v>147</v>
      </c>
      <c r="J17" s="34">
        <v>102.97000122070312</v>
      </c>
      <c r="K17" s="5">
        <v>0</v>
      </c>
      <c r="L17" s="34">
        <f t="shared" si="0"/>
        <v>102.97000122070312</v>
      </c>
      <c r="M17" s="34">
        <v>101.80000305175781</v>
      </c>
      <c r="N17" s="5">
        <v>0</v>
      </c>
      <c r="O17" s="34">
        <f t="shared" si="3"/>
        <v>101.80000305175781</v>
      </c>
      <c r="P17" s="34">
        <f t="shared" si="1"/>
        <v>101.80000305175781</v>
      </c>
      <c r="Q17" s="34">
        <f t="shared" si="2"/>
        <v>14.407731188094235</v>
      </c>
    </row>
    <row r="18" spans="1:17" ht="30" x14ac:dyDescent="0.25">
      <c r="A18" s="5">
        <v>9</v>
      </c>
      <c r="B18" s="16" t="s">
        <v>108</v>
      </c>
      <c r="C18" s="16">
        <v>1992</v>
      </c>
      <c r="D18" s="16">
        <v>1992</v>
      </c>
      <c r="E18" s="16">
        <v>1992</v>
      </c>
      <c r="F18" s="16">
        <v>2</v>
      </c>
      <c r="G18" s="16" t="s">
        <v>12</v>
      </c>
      <c r="H18" s="16" t="s">
        <v>38</v>
      </c>
      <c r="I18" s="16" t="s">
        <v>39</v>
      </c>
      <c r="J18" s="34">
        <v>108</v>
      </c>
      <c r="K18" s="5">
        <v>0</v>
      </c>
      <c r="L18" s="34">
        <f t="shared" si="0"/>
        <v>108</v>
      </c>
      <c r="M18" s="34">
        <v>109.87999725341797</v>
      </c>
      <c r="N18" s="5">
        <v>2</v>
      </c>
      <c r="O18" s="34">
        <f t="shared" si="3"/>
        <v>111.87999725341797</v>
      </c>
      <c r="P18" s="34">
        <f t="shared" si="1"/>
        <v>108</v>
      </c>
      <c r="Q18" s="34">
        <f t="shared" si="2"/>
        <v>21.375585441112833</v>
      </c>
    </row>
    <row r="19" spans="1:17" ht="45" x14ac:dyDescent="0.25">
      <c r="A19" s="5">
        <v>10</v>
      </c>
      <c r="B19" s="16" t="s">
        <v>192</v>
      </c>
      <c r="C19" s="16">
        <v>1963</v>
      </c>
      <c r="D19" s="16">
        <v>1963</v>
      </c>
      <c r="E19" s="16">
        <v>1963</v>
      </c>
      <c r="F19" s="16">
        <v>1</v>
      </c>
      <c r="G19" s="16" t="s">
        <v>12</v>
      </c>
      <c r="H19" s="16" t="s">
        <v>76</v>
      </c>
      <c r="I19" s="16" t="s">
        <v>77</v>
      </c>
      <c r="J19" s="34">
        <v>109.84999847412109</v>
      </c>
      <c r="K19" s="5">
        <v>0</v>
      </c>
      <c r="L19" s="34">
        <f t="shared" si="0"/>
        <v>109.84999847412109</v>
      </c>
      <c r="M19" s="34">
        <v>109.19999694824219</v>
      </c>
      <c r="N19" s="5">
        <v>0</v>
      </c>
      <c r="O19" s="34">
        <f t="shared" si="3"/>
        <v>109.19999694824219</v>
      </c>
      <c r="P19" s="34">
        <f t="shared" si="1"/>
        <v>109.19999694824219</v>
      </c>
      <c r="Q19" s="34">
        <f t="shared" si="2"/>
        <v>22.724199627413242</v>
      </c>
    </row>
    <row r="20" spans="1:17" ht="45" x14ac:dyDescent="0.25">
      <c r="A20" s="5">
        <v>11</v>
      </c>
      <c r="B20" s="16" t="s">
        <v>56</v>
      </c>
      <c r="C20" s="16">
        <v>2002</v>
      </c>
      <c r="D20" s="16">
        <v>2002</v>
      </c>
      <c r="E20" s="16">
        <v>2002</v>
      </c>
      <c r="F20" s="16" t="s">
        <v>57</v>
      </c>
      <c r="G20" s="16" t="s">
        <v>12</v>
      </c>
      <c r="H20" s="16" t="s">
        <v>54</v>
      </c>
      <c r="I20" s="16" t="s">
        <v>58</v>
      </c>
      <c r="J20" s="34">
        <v>109.81999969482422</v>
      </c>
      <c r="K20" s="5">
        <v>2</v>
      </c>
      <c r="L20" s="34">
        <f t="shared" si="0"/>
        <v>111.81999969482422</v>
      </c>
      <c r="M20" s="34">
        <v>108.02999877929687</v>
      </c>
      <c r="N20" s="5">
        <v>2</v>
      </c>
      <c r="O20" s="34">
        <f t="shared" si="3"/>
        <v>110.02999877929687</v>
      </c>
      <c r="P20" s="34">
        <f t="shared" si="1"/>
        <v>110.02999877929687</v>
      </c>
      <c r="Q20" s="34">
        <f t="shared" si="2"/>
        <v>23.656995536315634</v>
      </c>
    </row>
    <row r="21" spans="1:17" ht="45" x14ac:dyDescent="0.25">
      <c r="A21" s="5">
        <v>12</v>
      </c>
      <c r="B21" s="16" t="s">
        <v>157</v>
      </c>
      <c r="C21" s="16">
        <v>1958</v>
      </c>
      <c r="D21" s="16">
        <v>1958</v>
      </c>
      <c r="E21" s="16">
        <v>1958</v>
      </c>
      <c r="F21" s="16">
        <v>1</v>
      </c>
      <c r="G21" s="16" t="s">
        <v>12</v>
      </c>
      <c r="H21" s="16" t="s">
        <v>76</v>
      </c>
      <c r="I21" s="16" t="s">
        <v>77</v>
      </c>
      <c r="J21" s="34">
        <v>115.23999786376953</v>
      </c>
      <c r="K21" s="5">
        <v>2</v>
      </c>
      <c r="L21" s="34">
        <f t="shared" si="0"/>
        <v>117.23999786376953</v>
      </c>
      <c r="M21" s="34">
        <v>113.37999725341797</v>
      </c>
      <c r="N21" s="5">
        <v>4</v>
      </c>
      <c r="O21" s="34">
        <f t="shared" si="3"/>
        <v>117.37999725341797</v>
      </c>
      <c r="P21" s="34">
        <f t="shared" si="1"/>
        <v>117.23999786376953</v>
      </c>
      <c r="Q21" s="34">
        <f t="shared" si="2"/>
        <v>31.759938683609672</v>
      </c>
    </row>
    <row r="22" spans="1:17" ht="45" x14ac:dyDescent="0.25">
      <c r="A22" s="5">
        <v>13</v>
      </c>
      <c r="B22" s="16" t="s">
        <v>141</v>
      </c>
      <c r="C22" s="16">
        <v>2003</v>
      </c>
      <c r="D22" s="16">
        <v>2003</v>
      </c>
      <c r="E22" s="16">
        <v>2003</v>
      </c>
      <c r="F22" s="16">
        <v>2</v>
      </c>
      <c r="G22" s="16" t="s">
        <v>12</v>
      </c>
      <c r="H22" s="16" t="s">
        <v>54</v>
      </c>
      <c r="I22" s="16" t="s">
        <v>142</v>
      </c>
      <c r="J22" s="34">
        <v>121.79000091552734</v>
      </c>
      <c r="K22" s="5">
        <v>6</v>
      </c>
      <c r="L22" s="34">
        <f t="shared" si="0"/>
        <v>127.79000091552734</v>
      </c>
      <c r="M22" s="34">
        <v>118.62000274658203</v>
      </c>
      <c r="N22" s="5">
        <v>0</v>
      </c>
      <c r="O22" s="34">
        <f t="shared" si="3"/>
        <v>118.62000274658203</v>
      </c>
      <c r="P22" s="34">
        <f t="shared" si="1"/>
        <v>118.62000274658203</v>
      </c>
      <c r="Q22" s="34">
        <f t="shared" si="2"/>
        <v>33.310854429563022</v>
      </c>
    </row>
    <row r="23" spans="1:17" x14ac:dyDescent="0.25">
      <c r="A23" s="5">
        <v>14</v>
      </c>
      <c r="B23" s="16" t="s">
        <v>10</v>
      </c>
      <c r="C23" s="16">
        <v>1963</v>
      </c>
      <c r="D23" s="16">
        <v>1963</v>
      </c>
      <c r="E23" s="16">
        <v>1963</v>
      </c>
      <c r="F23" s="16" t="s">
        <v>11</v>
      </c>
      <c r="G23" s="16" t="s">
        <v>12</v>
      </c>
      <c r="H23" s="16" t="s">
        <v>13</v>
      </c>
      <c r="I23" s="16"/>
      <c r="J23" s="34">
        <v>122.56999969482422</v>
      </c>
      <c r="K23" s="5">
        <v>2</v>
      </c>
      <c r="L23" s="34">
        <f t="shared" si="0"/>
        <v>124.56999969482422</v>
      </c>
      <c r="M23" s="34">
        <v>118.94000244140625</v>
      </c>
      <c r="N23" s="5">
        <v>0</v>
      </c>
      <c r="O23" s="34">
        <f t="shared" si="3"/>
        <v>118.94000244140625</v>
      </c>
      <c r="P23" s="34">
        <f t="shared" si="1"/>
        <v>118.94000244140625</v>
      </c>
      <c r="Q23" s="34">
        <f t="shared" si="2"/>
        <v>33.67048545086179</v>
      </c>
    </row>
    <row r="24" spans="1:17" ht="60" x14ac:dyDescent="0.25">
      <c r="A24" s="5">
        <v>15</v>
      </c>
      <c r="B24" s="16" t="s">
        <v>220</v>
      </c>
      <c r="C24" s="16">
        <v>2004</v>
      </c>
      <c r="D24" s="16">
        <v>2004</v>
      </c>
      <c r="E24" s="16">
        <v>2004</v>
      </c>
      <c r="F24" s="16">
        <v>3</v>
      </c>
      <c r="G24" s="16" t="s">
        <v>12</v>
      </c>
      <c r="H24" s="16" t="s">
        <v>54</v>
      </c>
      <c r="I24" s="16" t="s">
        <v>104</v>
      </c>
      <c r="J24" s="34">
        <v>122.77999877929687</v>
      </c>
      <c r="K24" s="5">
        <v>2</v>
      </c>
      <c r="L24" s="34">
        <f t="shared" si="0"/>
        <v>124.77999877929687</v>
      </c>
      <c r="M24" s="34">
        <v>117.23000335693359</v>
      </c>
      <c r="N24" s="5">
        <v>2</v>
      </c>
      <c r="O24" s="34">
        <f t="shared" si="3"/>
        <v>119.23000335693359</v>
      </c>
      <c r="P24" s="34">
        <f t="shared" si="1"/>
        <v>119.23000335693359</v>
      </c>
      <c r="Q24" s="34">
        <f t="shared" si="2"/>
        <v>33.996402403645035</v>
      </c>
    </row>
    <row r="25" spans="1:17" ht="45" x14ac:dyDescent="0.25">
      <c r="A25" s="5">
        <v>16</v>
      </c>
      <c r="B25" s="16" t="s">
        <v>83</v>
      </c>
      <c r="C25" s="16">
        <v>1981</v>
      </c>
      <c r="D25" s="16">
        <v>1981</v>
      </c>
      <c r="E25" s="16">
        <v>1981</v>
      </c>
      <c r="F25" s="16" t="s">
        <v>11</v>
      </c>
      <c r="G25" s="16" t="s">
        <v>12</v>
      </c>
      <c r="H25" s="16" t="s">
        <v>76</v>
      </c>
      <c r="I25" s="16" t="s">
        <v>77</v>
      </c>
      <c r="J25" s="34">
        <v>122.51000213623047</v>
      </c>
      <c r="K25" s="5">
        <v>0</v>
      </c>
      <c r="L25" s="34">
        <f t="shared" si="0"/>
        <v>122.51000213623047</v>
      </c>
      <c r="M25" s="34">
        <v>120.34999847412109</v>
      </c>
      <c r="N25" s="5">
        <v>0</v>
      </c>
      <c r="O25" s="34">
        <f t="shared" si="3"/>
        <v>120.34999847412109</v>
      </c>
      <c r="P25" s="34">
        <f t="shared" si="1"/>
        <v>120.34999847412109</v>
      </c>
      <c r="Q25" s="34">
        <f t="shared" si="2"/>
        <v>35.255106691050777</v>
      </c>
    </row>
    <row r="26" spans="1:17" ht="45" x14ac:dyDescent="0.25">
      <c r="A26" s="5">
        <v>17</v>
      </c>
      <c r="B26" s="16" t="s">
        <v>21</v>
      </c>
      <c r="C26" s="16">
        <v>2000</v>
      </c>
      <c r="D26" s="16">
        <v>2000</v>
      </c>
      <c r="E26" s="16">
        <v>2000</v>
      </c>
      <c r="F26" s="16" t="s">
        <v>22</v>
      </c>
      <c r="G26" s="16" t="s">
        <v>12</v>
      </c>
      <c r="H26" s="16" t="s">
        <v>23</v>
      </c>
      <c r="I26" s="16" t="s">
        <v>24</v>
      </c>
      <c r="J26" s="34">
        <v>121.01999664306641</v>
      </c>
      <c r="K26" s="5">
        <v>0</v>
      </c>
      <c r="L26" s="34">
        <f t="shared" si="0"/>
        <v>121.01999664306641</v>
      </c>
      <c r="M26" s="34">
        <v>121.34999847412109</v>
      </c>
      <c r="N26" s="5">
        <v>0</v>
      </c>
      <c r="O26" s="34">
        <f t="shared" si="3"/>
        <v>121.34999847412109</v>
      </c>
      <c r="P26" s="34">
        <f t="shared" si="1"/>
        <v>121.01999664306641</v>
      </c>
      <c r="Q26" s="34">
        <f t="shared" si="2"/>
        <v>36.008082802163841</v>
      </c>
    </row>
    <row r="27" spans="1:17" ht="45" x14ac:dyDescent="0.25">
      <c r="A27" s="5">
        <v>18</v>
      </c>
      <c r="B27" s="16" t="s">
        <v>64</v>
      </c>
      <c r="C27" s="16">
        <v>1998</v>
      </c>
      <c r="D27" s="16">
        <v>1998</v>
      </c>
      <c r="E27" s="16">
        <v>1998</v>
      </c>
      <c r="F27" s="16">
        <v>3</v>
      </c>
      <c r="G27" s="16" t="s">
        <v>12</v>
      </c>
      <c r="H27" s="16" t="s">
        <v>23</v>
      </c>
      <c r="I27" s="16" t="s">
        <v>24</v>
      </c>
      <c r="J27" s="34">
        <v>123.62999725341797</v>
      </c>
      <c r="K27" s="5">
        <v>2</v>
      </c>
      <c r="L27" s="34">
        <f t="shared" si="0"/>
        <v>125.62999725341797</v>
      </c>
      <c r="M27" s="34">
        <v>122.15000152587891</v>
      </c>
      <c r="N27" s="5">
        <v>0</v>
      </c>
      <c r="O27" s="34">
        <f t="shared" si="3"/>
        <v>122.15000152587891</v>
      </c>
      <c r="P27" s="34">
        <f t="shared" si="1"/>
        <v>122.15000152587891</v>
      </c>
      <c r="Q27" s="34">
        <f t="shared" si="2"/>
        <v>37.27803654478128</v>
      </c>
    </row>
    <row r="28" spans="1:17" ht="45" x14ac:dyDescent="0.25">
      <c r="A28" s="5">
        <v>19</v>
      </c>
      <c r="B28" s="16" t="s">
        <v>115</v>
      </c>
      <c r="C28" s="16">
        <v>1956</v>
      </c>
      <c r="D28" s="16">
        <v>1956</v>
      </c>
      <c r="E28" s="16">
        <v>1956</v>
      </c>
      <c r="F28" s="16" t="s">
        <v>57</v>
      </c>
      <c r="G28" s="16" t="s">
        <v>12</v>
      </c>
      <c r="H28" s="16" t="s">
        <v>76</v>
      </c>
      <c r="I28" s="16" t="s">
        <v>77</v>
      </c>
      <c r="J28" s="34">
        <v>122.83999633789062</v>
      </c>
      <c r="K28" s="5">
        <v>0</v>
      </c>
      <c r="L28" s="34">
        <f t="shared" si="0"/>
        <v>122.83999633789062</v>
      </c>
      <c r="M28" s="34">
        <v>120.45999908447266</v>
      </c>
      <c r="N28" s="5">
        <v>2</v>
      </c>
      <c r="O28" s="34">
        <f t="shared" si="3"/>
        <v>122.45999908447266</v>
      </c>
      <c r="P28" s="34">
        <f t="shared" si="1"/>
        <v>122.45999908447266</v>
      </c>
      <c r="Q28" s="34">
        <f t="shared" si="2"/>
        <v>37.626426685148239</v>
      </c>
    </row>
    <row r="29" spans="1:17" ht="30" x14ac:dyDescent="0.25">
      <c r="A29" s="5">
        <v>20</v>
      </c>
      <c r="B29" s="16" t="s">
        <v>196</v>
      </c>
      <c r="C29" s="16">
        <v>1952</v>
      </c>
      <c r="D29" s="16">
        <v>1952</v>
      </c>
      <c r="E29" s="16">
        <v>1952</v>
      </c>
      <c r="F29" s="16" t="s">
        <v>57</v>
      </c>
      <c r="G29" s="16" t="s">
        <v>12</v>
      </c>
      <c r="H29" s="16" t="s">
        <v>33</v>
      </c>
      <c r="I29" s="16" t="s">
        <v>34</v>
      </c>
      <c r="J29" s="34">
        <v>125.01000213623047</v>
      </c>
      <c r="K29" s="5">
        <v>0</v>
      </c>
      <c r="L29" s="34">
        <f t="shared" si="0"/>
        <v>125.01000213623047</v>
      </c>
      <c r="M29" s="34">
        <v>123.69000244140625</v>
      </c>
      <c r="N29" s="5">
        <v>0</v>
      </c>
      <c r="O29" s="34">
        <f t="shared" si="3"/>
        <v>123.69000244140625</v>
      </c>
      <c r="P29" s="34">
        <f t="shared" si="1"/>
        <v>123.69000244140625</v>
      </c>
      <c r="Q29" s="34">
        <f t="shared" si="2"/>
        <v>39.008763514244066</v>
      </c>
    </row>
    <row r="30" spans="1:17" ht="45" x14ac:dyDescent="0.25">
      <c r="A30" s="5">
        <v>21</v>
      </c>
      <c r="B30" s="16" t="s">
        <v>224</v>
      </c>
      <c r="C30" s="16">
        <v>1991</v>
      </c>
      <c r="D30" s="16">
        <v>1991</v>
      </c>
      <c r="E30" s="16">
        <v>1991</v>
      </c>
      <c r="F30" s="16" t="s">
        <v>11</v>
      </c>
      <c r="G30" s="16" t="s">
        <v>12</v>
      </c>
      <c r="H30" s="16" t="s">
        <v>76</v>
      </c>
      <c r="I30" s="16" t="s">
        <v>77</v>
      </c>
      <c r="J30" s="34">
        <v>118.12999725341797</v>
      </c>
      <c r="K30" s="5">
        <v>2</v>
      </c>
      <c r="L30" s="34">
        <f t="shared" si="0"/>
        <v>120.12999725341797</v>
      </c>
      <c r="M30" s="34">
        <v>119.30999755859375</v>
      </c>
      <c r="N30" s="5">
        <v>6</v>
      </c>
      <c r="O30" s="34">
        <f t="shared" si="3"/>
        <v>125.30999755859375</v>
      </c>
      <c r="P30" s="34">
        <f t="shared" si="1"/>
        <v>120.12999725341797</v>
      </c>
      <c r="Q30" s="34">
        <f t="shared" si="2"/>
        <v>35.007858756230391</v>
      </c>
    </row>
    <row r="31" spans="1:17" ht="30" x14ac:dyDescent="0.25">
      <c r="A31" s="5">
        <v>22</v>
      </c>
      <c r="B31" s="16" t="s">
        <v>41</v>
      </c>
      <c r="C31" s="16">
        <v>1998</v>
      </c>
      <c r="D31" s="16">
        <v>1998</v>
      </c>
      <c r="E31" s="16">
        <v>1998</v>
      </c>
      <c r="F31" s="16" t="s">
        <v>11</v>
      </c>
      <c r="G31" s="16" t="s">
        <v>12</v>
      </c>
      <c r="H31" s="16" t="s">
        <v>42</v>
      </c>
      <c r="I31" s="16" t="s">
        <v>18</v>
      </c>
      <c r="J31" s="34">
        <v>126.23999786376953</v>
      </c>
      <c r="K31" s="5">
        <v>2</v>
      </c>
      <c r="L31" s="34">
        <f t="shared" si="0"/>
        <v>128.23999786376953</v>
      </c>
      <c r="M31" s="34">
        <v>126.33999633789062</v>
      </c>
      <c r="N31" s="5">
        <v>0</v>
      </c>
      <c r="O31" s="34">
        <f t="shared" si="3"/>
        <v>126.33999633789062</v>
      </c>
      <c r="P31" s="34">
        <f t="shared" si="1"/>
        <v>126.33999633789062</v>
      </c>
      <c r="Q31" s="34">
        <f t="shared" si="2"/>
        <v>41.986953890180793</v>
      </c>
    </row>
    <row r="32" spans="1:17" ht="45" x14ac:dyDescent="0.25">
      <c r="A32" s="5">
        <v>23</v>
      </c>
      <c r="B32" s="16" t="s">
        <v>216</v>
      </c>
      <c r="C32" s="16">
        <v>1972</v>
      </c>
      <c r="D32" s="16">
        <v>1972</v>
      </c>
      <c r="E32" s="16">
        <v>1972</v>
      </c>
      <c r="F32" s="16" t="s">
        <v>11</v>
      </c>
      <c r="G32" s="16" t="s">
        <v>12</v>
      </c>
      <c r="H32" s="16" t="s">
        <v>76</v>
      </c>
      <c r="I32" s="16" t="s">
        <v>77</v>
      </c>
      <c r="J32" s="34">
        <v>126.80999755859375</v>
      </c>
      <c r="K32" s="5">
        <v>0</v>
      </c>
      <c r="L32" s="34">
        <f t="shared" si="0"/>
        <v>126.80999755859375</v>
      </c>
      <c r="M32" s="34">
        <v>124.66000366210937</v>
      </c>
      <c r="N32" s="5">
        <v>2</v>
      </c>
      <c r="O32" s="34">
        <f t="shared" si="3"/>
        <v>126.66000366210937</v>
      </c>
      <c r="P32" s="34">
        <f t="shared" si="1"/>
        <v>126.66000366210937</v>
      </c>
      <c r="Q32" s="34">
        <f t="shared" si="2"/>
        <v>42.346593485759449</v>
      </c>
    </row>
    <row r="33" spans="1:17" ht="45" x14ac:dyDescent="0.25">
      <c r="A33" s="5">
        <v>24</v>
      </c>
      <c r="B33" s="16" t="s">
        <v>208</v>
      </c>
      <c r="C33" s="16">
        <v>1993</v>
      </c>
      <c r="D33" s="16">
        <v>1993</v>
      </c>
      <c r="E33" s="16">
        <v>1993</v>
      </c>
      <c r="F33" s="16" t="s">
        <v>11</v>
      </c>
      <c r="G33" s="16" t="s">
        <v>12</v>
      </c>
      <c r="H33" s="16" t="s">
        <v>76</v>
      </c>
      <c r="I33" s="16" t="s">
        <v>77</v>
      </c>
      <c r="J33" s="34">
        <v>125.44000244140625</v>
      </c>
      <c r="K33" s="5">
        <v>6</v>
      </c>
      <c r="L33" s="34">
        <f t="shared" si="0"/>
        <v>131.44000244140625</v>
      </c>
      <c r="M33" s="34">
        <v>123.76999664306641</v>
      </c>
      <c r="N33" s="5">
        <v>4</v>
      </c>
      <c r="O33" s="34">
        <f t="shared" si="3"/>
        <v>127.76999664306641</v>
      </c>
      <c r="P33" s="34">
        <f t="shared" si="1"/>
        <v>127.76999664306641</v>
      </c>
      <c r="Q33" s="34">
        <f t="shared" si="2"/>
        <v>43.59405689223339</v>
      </c>
    </row>
    <row r="34" spans="1:17" ht="60" x14ac:dyDescent="0.25">
      <c r="A34" s="5">
        <v>25</v>
      </c>
      <c r="B34" s="16" t="s">
        <v>159</v>
      </c>
      <c r="C34" s="16">
        <v>2003</v>
      </c>
      <c r="D34" s="16">
        <v>2003</v>
      </c>
      <c r="E34" s="16">
        <v>2003</v>
      </c>
      <c r="F34" s="16" t="s">
        <v>27</v>
      </c>
      <c r="G34" s="16" t="s">
        <v>12</v>
      </c>
      <c r="H34" s="16" t="s">
        <v>160</v>
      </c>
      <c r="I34" s="16" t="s">
        <v>161</v>
      </c>
      <c r="J34" s="34">
        <v>139.05999755859375</v>
      </c>
      <c r="K34" s="5">
        <v>0</v>
      </c>
      <c r="L34" s="34">
        <f t="shared" si="0"/>
        <v>139.05999755859375</v>
      </c>
      <c r="M34" s="34">
        <v>130.6300048828125</v>
      </c>
      <c r="N34" s="5">
        <v>2</v>
      </c>
      <c r="O34" s="34">
        <f t="shared" si="3"/>
        <v>132.6300048828125</v>
      </c>
      <c r="P34" s="34">
        <f t="shared" si="1"/>
        <v>132.6300048828125</v>
      </c>
      <c r="Q34" s="34">
        <f t="shared" si="2"/>
        <v>49.055967497305744</v>
      </c>
    </row>
    <row r="35" spans="1:17" ht="60" x14ac:dyDescent="0.25">
      <c r="A35" s="5">
        <v>26</v>
      </c>
      <c r="B35" s="16" t="s">
        <v>103</v>
      </c>
      <c r="C35" s="16">
        <v>2002</v>
      </c>
      <c r="D35" s="16">
        <v>2002</v>
      </c>
      <c r="E35" s="16">
        <v>2002</v>
      </c>
      <c r="F35" s="16">
        <v>2</v>
      </c>
      <c r="G35" s="16" t="s">
        <v>12</v>
      </c>
      <c r="H35" s="16" t="s">
        <v>54</v>
      </c>
      <c r="I35" s="16" t="s">
        <v>104</v>
      </c>
      <c r="J35" s="34">
        <v>129.94000244140625</v>
      </c>
      <c r="K35" s="5">
        <v>4</v>
      </c>
      <c r="L35" s="34">
        <f t="shared" si="0"/>
        <v>133.94000244140625</v>
      </c>
      <c r="M35" s="34">
        <v>129.08999633789062</v>
      </c>
      <c r="N35" s="5">
        <v>6</v>
      </c>
      <c r="O35" s="34">
        <f t="shared" si="3"/>
        <v>135.08999633789063</v>
      </c>
      <c r="P35" s="34">
        <f t="shared" si="1"/>
        <v>133.94000244140625</v>
      </c>
      <c r="Q35" s="34">
        <f t="shared" si="2"/>
        <v>50.528205651016343</v>
      </c>
    </row>
    <row r="36" spans="1:17" ht="30" x14ac:dyDescent="0.25">
      <c r="A36" s="5">
        <v>27</v>
      </c>
      <c r="B36" s="16" t="s">
        <v>94</v>
      </c>
      <c r="C36" s="16">
        <v>1960</v>
      </c>
      <c r="D36" s="16">
        <v>1960</v>
      </c>
      <c r="E36" s="16">
        <v>1960</v>
      </c>
      <c r="F36" s="16" t="s">
        <v>32</v>
      </c>
      <c r="G36" s="16" t="s">
        <v>12</v>
      </c>
      <c r="H36" s="16" t="s">
        <v>33</v>
      </c>
      <c r="I36" s="16" t="s">
        <v>34</v>
      </c>
      <c r="J36" s="34">
        <v>140.1199951171875</v>
      </c>
      <c r="K36" s="5">
        <v>2</v>
      </c>
      <c r="L36" s="34">
        <f t="shared" si="0"/>
        <v>142.1199951171875</v>
      </c>
      <c r="M36" s="34">
        <v>132.08999633789062</v>
      </c>
      <c r="N36" s="5">
        <v>2</v>
      </c>
      <c r="O36" s="34">
        <f t="shared" si="3"/>
        <v>134.08999633789062</v>
      </c>
      <c r="P36" s="34">
        <f t="shared" si="1"/>
        <v>134.08999633789062</v>
      </c>
      <c r="Q36" s="34">
        <f t="shared" si="2"/>
        <v>50.696775993593981</v>
      </c>
    </row>
    <row r="37" spans="1:17" ht="30" x14ac:dyDescent="0.25">
      <c r="A37" s="5">
        <v>28</v>
      </c>
      <c r="B37" s="16" t="s">
        <v>173</v>
      </c>
      <c r="C37" s="16">
        <v>1963</v>
      </c>
      <c r="D37" s="16">
        <v>1963</v>
      </c>
      <c r="E37" s="16">
        <v>1963</v>
      </c>
      <c r="F37" s="16">
        <v>1</v>
      </c>
      <c r="G37" s="16" t="s">
        <v>12</v>
      </c>
      <c r="H37" s="16" t="s">
        <v>33</v>
      </c>
      <c r="I37" s="16" t="s">
        <v>34</v>
      </c>
      <c r="J37" s="34">
        <v>136.97000122070312</v>
      </c>
      <c r="K37" s="5">
        <v>0</v>
      </c>
      <c r="L37" s="34">
        <f t="shared" si="0"/>
        <v>136.97000122070312</v>
      </c>
      <c r="M37" s="34">
        <v>136.36000061035156</v>
      </c>
      <c r="N37" s="5">
        <v>2</v>
      </c>
      <c r="O37" s="34">
        <f t="shared" si="3"/>
        <v>138.36000061035156</v>
      </c>
      <c r="P37" s="34">
        <f t="shared" si="1"/>
        <v>136.97000122070312</v>
      </c>
      <c r="Q37" s="34">
        <f t="shared" si="2"/>
        <v>53.933463759562784</v>
      </c>
    </row>
    <row r="38" spans="1:17" ht="30" x14ac:dyDescent="0.25">
      <c r="A38" s="5">
        <v>29</v>
      </c>
      <c r="B38" s="16" t="s">
        <v>175</v>
      </c>
      <c r="C38" s="16">
        <v>1988</v>
      </c>
      <c r="D38" s="16">
        <v>1988</v>
      </c>
      <c r="E38" s="16">
        <v>1988</v>
      </c>
      <c r="F38" s="16" t="s">
        <v>11</v>
      </c>
      <c r="G38" s="16" t="s">
        <v>12</v>
      </c>
      <c r="H38" s="16" t="s">
        <v>176</v>
      </c>
      <c r="I38" s="16" t="s">
        <v>177</v>
      </c>
      <c r="J38" s="34">
        <v>136.78999328613281</v>
      </c>
      <c r="K38" s="5">
        <v>4</v>
      </c>
      <c r="L38" s="34">
        <f t="shared" si="0"/>
        <v>140.78999328613281</v>
      </c>
      <c r="M38" s="34"/>
      <c r="N38" s="5"/>
      <c r="O38" s="34" t="s">
        <v>440</v>
      </c>
      <c r="P38" s="34">
        <f t="shared" si="1"/>
        <v>140.78999328613281</v>
      </c>
      <c r="Q38" s="34">
        <f t="shared" si="2"/>
        <v>58.226554253284405</v>
      </c>
    </row>
    <row r="39" spans="1:17" x14ac:dyDescent="0.25">
      <c r="A39" s="5">
        <v>30</v>
      </c>
      <c r="B39" s="16" t="s">
        <v>144</v>
      </c>
      <c r="C39" s="16">
        <v>1955</v>
      </c>
      <c r="D39" s="16">
        <v>1955</v>
      </c>
      <c r="E39" s="16">
        <v>1955</v>
      </c>
      <c r="F39" s="16" t="s">
        <v>11</v>
      </c>
      <c r="G39" s="16" t="s">
        <v>12</v>
      </c>
      <c r="H39" s="16" t="s">
        <v>13</v>
      </c>
      <c r="I39" s="16"/>
      <c r="J39" s="34">
        <v>152.1199951171875</v>
      </c>
      <c r="K39" s="5">
        <v>2</v>
      </c>
      <c r="L39" s="34">
        <f t="shared" si="0"/>
        <v>154.1199951171875</v>
      </c>
      <c r="M39" s="34">
        <v>141.44000244140625</v>
      </c>
      <c r="N39" s="5">
        <v>4</v>
      </c>
      <c r="O39" s="34">
        <f t="shared" si="3"/>
        <v>145.44000244140625</v>
      </c>
      <c r="P39" s="34">
        <f t="shared" si="1"/>
        <v>145.44000244140625</v>
      </c>
      <c r="Q39" s="34">
        <f t="shared" si="2"/>
        <v>63.452457804468175</v>
      </c>
    </row>
    <row r="40" spans="1:17" ht="30" x14ac:dyDescent="0.25">
      <c r="A40" s="5">
        <v>31</v>
      </c>
      <c r="B40" s="16" t="s">
        <v>212</v>
      </c>
      <c r="C40" s="16">
        <v>2004</v>
      </c>
      <c r="D40" s="16">
        <v>2004</v>
      </c>
      <c r="E40" s="16">
        <v>2004</v>
      </c>
      <c r="F40" s="16" t="s">
        <v>22</v>
      </c>
      <c r="G40" s="16" t="s">
        <v>12</v>
      </c>
      <c r="H40" s="16" t="s">
        <v>28</v>
      </c>
      <c r="I40" s="16"/>
      <c r="J40" s="34">
        <v>157.55999755859375</v>
      </c>
      <c r="K40" s="5">
        <v>2</v>
      </c>
      <c r="L40" s="34">
        <f t="shared" si="0"/>
        <v>159.55999755859375</v>
      </c>
      <c r="M40" s="34">
        <v>149.21000671386719</v>
      </c>
      <c r="N40" s="5">
        <v>52</v>
      </c>
      <c r="O40" s="34">
        <f t="shared" si="3"/>
        <v>201.21000671386719</v>
      </c>
      <c r="P40" s="34">
        <f t="shared" si="1"/>
        <v>159.55999755859375</v>
      </c>
      <c r="Q40" s="34">
        <f t="shared" si="2"/>
        <v>79.321186265341197</v>
      </c>
    </row>
    <row r="41" spans="1:17" ht="30" x14ac:dyDescent="0.25">
      <c r="A41" s="5">
        <v>32</v>
      </c>
      <c r="B41" s="16" t="s">
        <v>31</v>
      </c>
      <c r="C41" s="16">
        <v>1952</v>
      </c>
      <c r="D41" s="16">
        <v>1952</v>
      </c>
      <c r="E41" s="16">
        <v>1952</v>
      </c>
      <c r="F41" s="16" t="s">
        <v>32</v>
      </c>
      <c r="G41" s="16" t="s">
        <v>12</v>
      </c>
      <c r="H41" s="16" t="s">
        <v>33</v>
      </c>
      <c r="I41" s="16" t="s">
        <v>34</v>
      </c>
      <c r="J41" s="34">
        <v>168.44999694824219</v>
      </c>
      <c r="K41" s="5">
        <v>0</v>
      </c>
      <c r="L41" s="34">
        <f t="shared" si="0"/>
        <v>168.44999694824219</v>
      </c>
      <c r="M41" s="34">
        <v>165.41000366210937</v>
      </c>
      <c r="N41" s="5">
        <v>2</v>
      </c>
      <c r="O41" s="34">
        <f t="shared" si="3"/>
        <v>167.41000366210937</v>
      </c>
      <c r="P41" s="34">
        <f t="shared" si="1"/>
        <v>167.41000366210937</v>
      </c>
      <c r="Q41" s="34">
        <f t="shared" si="2"/>
        <v>88.143400029512676</v>
      </c>
    </row>
    <row r="42" spans="1:17" ht="30" x14ac:dyDescent="0.25">
      <c r="A42" s="5">
        <v>33</v>
      </c>
      <c r="B42" s="16" t="s">
        <v>194</v>
      </c>
      <c r="C42" s="16">
        <v>2005</v>
      </c>
      <c r="D42" s="16">
        <v>2005</v>
      </c>
      <c r="E42" s="16">
        <v>2005</v>
      </c>
      <c r="F42" s="16" t="s">
        <v>27</v>
      </c>
      <c r="G42" s="16" t="s">
        <v>12</v>
      </c>
      <c r="H42" s="16" t="s">
        <v>68</v>
      </c>
      <c r="I42" s="16" t="s">
        <v>123</v>
      </c>
      <c r="J42" s="34">
        <v>184.27999877929687</v>
      </c>
      <c r="K42" s="5">
        <v>6</v>
      </c>
      <c r="L42" s="34">
        <f t="shared" si="0"/>
        <v>190.27999877929687</v>
      </c>
      <c r="M42" s="34">
        <v>177.69999694824219</v>
      </c>
      <c r="N42" s="5">
        <v>56</v>
      </c>
      <c r="O42" s="34">
        <f t="shared" si="3"/>
        <v>233.69999694824219</v>
      </c>
      <c r="P42" s="34">
        <f t="shared" si="1"/>
        <v>190.27999877929687</v>
      </c>
      <c r="Q42" s="34">
        <f t="shared" si="2"/>
        <v>113.84579860714253</v>
      </c>
    </row>
    <row r="43" spans="1:17" ht="45" x14ac:dyDescent="0.25">
      <c r="A43" s="5">
        <v>34</v>
      </c>
      <c r="B43" s="16" t="s">
        <v>53</v>
      </c>
      <c r="C43" s="16">
        <v>2006</v>
      </c>
      <c r="D43" s="16">
        <v>2006</v>
      </c>
      <c r="E43" s="16">
        <v>2006</v>
      </c>
      <c r="F43" s="16" t="s">
        <v>11</v>
      </c>
      <c r="G43" s="16" t="s">
        <v>12</v>
      </c>
      <c r="H43" s="16" t="s">
        <v>54</v>
      </c>
      <c r="I43" s="16" t="s">
        <v>29</v>
      </c>
      <c r="J43" s="34">
        <v>184.22000122070312</v>
      </c>
      <c r="K43" s="5">
        <v>112</v>
      </c>
      <c r="L43" s="34">
        <f t="shared" si="0"/>
        <v>296.22000122070312</v>
      </c>
      <c r="M43" s="34">
        <v>159.5</v>
      </c>
      <c r="N43" s="5">
        <v>58</v>
      </c>
      <c r="O43" s="34">
        <f t="shared" si="3"/>
        <v>217.5</v>
      </c>
      <c r="P43" s="34">
        <f t="shared" si="1"/>
        <v>217.5</v>
      </c>
      <c r="Q43" s="34">
        <f t="shared" si="2"/>
        <v>144.43694290224113</v>
      </c>
    </row>
    <row r="44" spans="1:17" ht="45" x14ac:dyDescent="0.25">
      <c r="A44" s="5">
        <v>35</v>
      </c>
      <c r="B44" s="16" t="s">
        <v>119</v>
      </c>
      <c r="C44" s="16">
        <v>2007</v>
      </c>
      <c r="D44" s="16">
        <v>2007</v>
      </c>
      <c r="E44" s="16">
        <v>2007</v>
      </c>
      <c r="F44" s="16" t="s">
        <v>120</v>
      </c>
      <c r="G44" s="16" t="s">
        <v>12</v>
      </c>
      <c r="H44" s="16" t="s">
        <v>28</v>
      </c>
      <c r="I44" s="16" t="s">
        <v>29</v>
      </c>
      <c r="J44" s="34">
        <v>209.8800048828125</v>
      </c>
      <c r="K44" s="5">
        <v>8</v>
      </c>
      <c r="L44" s="34">
        <f t="shared" si="0"/>
        <v>217.8800048828125</v>
      </c>
      <c r="M44" s="34">
        <v>207.8800048828125</v>
      </c>
      <c r="N44" s="5">
        <v>12</v>
      </c>
      <c r="O44" s="34">
        <f t="shared" si="3"/>
        <v>219.8800048828125</v>
      </c>
      <c r="P44" s="34">
        <f t="shared" si="1"/>
        <v>217.8800048828125</v>
      </c>
      <c r="Q44" s="34">
        <f t="shared" si="2"/>
        <v>144.86401063485084</v>
      </c>
    </row>
    <row r="45" spans="1:17" ht="45" x14ac:dyDescent="0.25">
      <c r="A45" s="5">
        <v>36</v>
      </c>
      <c r="B45" s="16" t="s">
        <v>26</v>
      </c>
      <c r="C45" s="16">
        <v>2004</v>
      </c>
      <c r="D45" s="16">
        <v>2004</v>
      </c>
      <c r="E45" s="16">
        <v>2004</v>
      </c>
      <c r="F45" s="16" t="s">
        <v>27</v>
      </c>
      <c r="G45" s="16" t="s">
        <v>12</v>
      </c>
      <c r="H45" s="16" t="s">
        <v>28</v>
      </c>
      <c r="I45" s="16" t="s">
        <v>29</v>
      </c>
      <c r="J45" s="34">
        <v>229.5</v>
      </c>
      <c r="K45" s="5">
        <v>8</v>
      </c>
      <c r="L45" s="34">
        <f t="shared" si="0"/>
        <v>237.5</v>
      </c>
      <c r="M45" s="34">
        <v>182.1199951171875</v>
      </c>
      <c r="N45" s="5">
        <v>110</v>
      </c>
      <c r="O45" s="34">
        <f t="shared" si="3"/>
        <v>292.1199951171875</v>
      </c>
      <c r="P45" s="34">
        <f t="shared" si="1"/>
        <v>237.5</v>
      </c>
      <c r="Q45" s="34">
        <f t="shared" si="2"/>
        <v>166.91390316911387</v>
      </c>
    </row>
    <row r="46" spans="1:17" ht="75" x14ac:dyDescent="0.25">
      <c r="A46" s="5">
        <v>37</v>
      </c>
      <c r="B46" s="16" t="s">
        <v>132</v>
      </c>
      <c r="C46" s="16">
        <v>2000</v>
      </c>
      <c r="D46" s="16">
        <v>2000</v>
      </c>
      <c r="E46" s="16">
        <v>2000</v>
      </c>
      <c r="F46" s="16" t="s">
        <v>57</v>
      </c>
      <c r="G46" s="16" t="s">
        <v>133</v>
      </c>
      <c r="H46" s="16" t="s">
        <v>134</v>
      </c>
      <c r="I46" s="16" t="s">
        <v>135</v>
      </c>
      <c r="J46" s="34"/>
      <c r="K46" s="5"/>
      <c r="L46" s="34" t="s">
        <v>440</v>
      </c>
      <c r="M46" s="34">
        <v>124.36000061035156</v>
      </c>
      <c r="N46" s="5">
        <v>156</v>
      </c>
      <c r="O46" s="34">
        <f t="shared" si="3"/>
        <v>280.36000061035156</v>
      </c>
      <c r="P46" s="34">
        <f t="shared" si="1"/>
        <v>280.36000061035156</v>
      </c>
      <c r="Q46" s="34">
        <f t="shared" si="2"/>
        <v>215.08202970696456</v>
      </c>
    </row>
    <row r="47" spans="1:17" ht="45" x14ac:dyDescent="0.25">
      <c r="A47" s="5">
        <v>38</v>
      </c>
      <c r="B47" s="16" t="s">
        <v>153</v>
      </c>
      <c r="C47" s="16">
        <v>2005</v>
      </c>
      <c r="D47" s="16">
        <v>2005</v>
      </c>
      <c r="E47" s="16">
        <v>2005</v>
      </c>
      <c r="F47" s="16" t="s">
        <v>27</v>
      </c>
      <c r="G47" s="16" t="s">
        <v>12</v>
      </c>
      <c r="H47" s="16" t="s">
        <v>28</v>
      </c>
      <c r="I47" s="16" t="s">
        <v>29</v>
      </c>
      <c r="J47" s="34">
        <v>271.6400146484375</v>
      </c>
      <c r="K47" s="5">
        <v>204</v>
      </c>
      <c r="L47" s="34">
        <f t="shared" si="0"/>
        <v>475.6400146484375</v>
      </c>
      <c r="M47" s="34">
        <v>223.91999816894531</v>
      </c>
      <c r="N47" s="5">
        <v>154</v>
      </c>
      <c r="O47" s="34">
        <f t="shared" si="3"/>
        <v>377.91999816894531</v>
      </c>
      <c r="P47" s="34">
        <f t="shared" si="1"/>
        <v>377.91999816894531</v>
      </c>
      <c r="Q47" s="34">
        <f t="shared" si="2"/>
        <v>324.72463914500025</v>
      </c>
    </row>
    <row r="48" spans="1:17" ht="45" x14ac:dyDescent="0.25">
      <c r="A48" s="5">
        <v>39</v>
      </c>
      <c r="B48" s="16" t="s">
        <v>198</v>
      </c>
      <c r="C48" s="16">
        <v>2007</v>
      </c>
      <c r="D48" s="16">
        <v>2007</v>
      </c>
      <c r="E48" s="16">
        <v>2007</v>
      </c>
      <c r="F48" s="16" t="s">
        <v>120</v>
      </c>
      <c r="G48" s="16" t="s">
        <v>12</v>
      </c>
      <c r="H48" s="16" t="s">
        <v>28</v>
      </c>
      <c r="I48" s="16" t="s">
        <v>29</v>
      </c>
      <c r="J48" s="34">
        <v>205.47999572753906</v>
      </c>
      <c r="K48" s="5">
        <v>210</v>
      </c>
      <c r="L48" s="34">
        <f t="shared" si="0"/>
        <v>415.47999572753906</v>
      </c>
      <c r="M48" s="34">
        <v>171.22000122070312</v>
      </c>
      <c r="N48" s="5">
        <v>300</v>
      </c>
      <c r="O48" s="34">
        <f t="shared" si="3"/>
        <v>471.22000122070312</v>
      </c>
      <c r="P48" s="34">
        <f t="shared" si="1"/>
        <v>415.47999572753906</v>
      </c>
      <c r="Q48" s="34">
        <f t="shared" si="2"/>
        <v>366.93636778241768</v>
      </c>
    </row>
    <row r="49" spans="1:17" ht="45" x14ac:dyDescent="0.25">
      <c r="A49" s="5"/>
      <c r="B49" s="16" t="s">
        <v>151</v>
      </c>
      <c r="C49" s="16">
        <v>1979</v>
      </c>
      <c r="D49" s="16">
        <v>1979</v>
      </c>
      <c r="E49" s="16">
        <v>1979</v>
      </c>
      <c r="F49" s="16">
        <v>1</v>
      </c>
      <c r="G49" s="16" t="s">
        <v>12</v>
      </c>
      <c r="H49" s="16" t="s">
        <v>76</v>
      </c>
      <c r="I49" s="16" t="s">
        <v>77</v>
      </c>
      <c r="J49" s="34"/>
      <c r="K49" s="5"/>
      <c r="L49" s="34" t="s">
        <v>440</v>
      </c>
      <c r="M49" s="34"/>
      <c r="N49" s="5"/>
      <c r="O49" s="34" t="s">
        <v>440</v>
      </c>
      <c r="P49" s="34"/>
      <c r="Q49" s="34" t="str">
        <f t="shared" si="2"/>
        <v/>
      </c>
    </row>
    <row r="50" spans="1:17" ht="30" x14ac:dyDescent="0.25">
      <c r="A50" s="5"/>
      <c r="B50" s="16" t="s">
        <v>206</v>
      </c>
      <c r="C50" s="16">
        <v>1985</v>
      </c>
      <c r="D50" s="16">
        <v>1985</v>
      </c>
      <c r="E50" s="16">
        <v>1985</v>
      </c>
      <c r="F50" s="16" t="s">
        <v>57</v>
      </c>
      <c r="G50" s="16" t="s">
        <v>12</v>
      </c>
      <c r="H50" s="16" t="s">
        <v>50</v>
      </c>
      <c r="I50" s="16" t="s">
        <v>34</v>
      </c>
      <c r="J50" s="34"/>
      <c r="K50" s="5"/>
      <c r="L50" s="34"/>
      <c r="M50" s="34"/>
      <c r="N50" s="5"/>
      <c r="O50" s="34" t="s">
        <v>440</v>
      </c>
      <c r="P50" s="34"/>
      <c r="Q50" s="34" t="str">
        <f t="shared" si="2"/>
        <v/>
      </c>
    </row>
    <row r="51" spans="1:17" ht="45" x14ac:dyDescent="0.25">
      <c r="A51" s="5"/>
      <c r="B51" s="16" t="s">
        <v>112</v>
      </c>
      <c r="C51" s="16">
        <v>1982</v>
      </c>
      <c r="D51" s="16">
        <v>1982</v>
      </c>
      <c r="E51" s="16">
        <v>1982</v>
      </c>
      <c r="F51" s="16">
        <v>1</v>
      </c>
      <c r="G51" s="16" t="s">
        <v>12</v>
      </c>
      <c r="H51" s="16" t="s">
        <v>113</v>
      </c>
      <c r="I51" s="16" t="s">
        <v>77</v>
      </c>
      <c r="J51" s="34"/>
      <c r="K51" s="5"/>
      <c r="L51" s="34" t="s">
        <v>440</v>
      </c>
      <c r="M51" s="34"/>
      <c r="N51" s="5"/>
      <c r="O51" s="34" t="s">
        <v>440</v>
      </c>
      <c r="P51" s="34"/>
      <c r="Q51" s="34" t="str">
        <f t="shared" si="2"/>
        <v/>
      </c>
    </row>
    <row r="52" spans="1:17" ht="30" x14ac:dyDescent="0.25">
      <c r="A52" s="5"/>
      <c r="B52" s="16" t="s">
        <v>36</v>
      </c>
      <c r="C52" s="16">
        <v>1986</v>
      </c>
      <c r="D52" s="16">
        <v>1986</v>
      </c>
      <c r="E52" s="16">
        <v>1986</v>
      </c>
      <c r="F52" s="16">
        <v>2</v>
      </c>
      <c r="G52" s="16" t="s">
        <v>12</v>
      </c>
      <c r="H52" s="16" t="s">
        <v>38</v>
      </c>
      <c r="I52" s="16" t="s">
        <v>39</v>
      </c>
      <c r="J52" s="34"/>
      <c r="K52" s="5"/>
      <c r="L52" s="34" t="s">
        <v>440</v>
      </c>
      <c r="M52" s="34"/>
      <c r="N52" s="5"/>
      <c r="O52" s="34" t="s">
        <v>440</v>
      </c>
      <c r="P52" s="34"/>
      <c r="Q52" s="34" t="str">
        <f t="shared" si="2"/>
        <v/>
      </c>
    </row>
    <row r="53" spans="1:17" ht="30" x14ac:dyDescent="0.25">
      <c r="A53" s="5"/>
      <c r="B53" s="16" t="s">
        <v>163</v>
      </c>
      <c r="C53" s="16">
        <v>1998</v>
      </c>
      <c r="D53" s="16">
        <v>1998</v>
      </c>
      <c r="E53" s="16">
        <v>1998</v>
      </c>
      <c r="F53" s="16" t="s">
        <v>11</v>
      </c>
      <c r="G53" s="16" t="s">
        <v>12</v>
      </c>
      <c r="H53" s="16" t="s">
        <v>42</v>
      </c>
      <c r="I53" s="16" t="s">
        <v>18</v>
      </c>
      <c r="J53" s="34"/>
      <c r="K53" s="5"/>
      <c r="L53" s="34" t="s">
        <v>440</v>
      </c>
      <c r="M53" s="34"/>
      <c r="N53" s="5"/>
      <c r="O53" s="34" t="s">
        <v>440</v>
      </c>
      <c r="P53" s="34"/>
      <c r="Q53" s="34" t="str">
        <f t="shared" si="2"/>
        <v/>
      </c>
    </row>
    <row r="54" spans="1:17" x14ac:dyDescent="0.25">
      <c r="A54" s="5"/>
      <c r="B54" s="16" t="s">
        <v>222</v>
      </c>
      <c r="C54" s="16">
        <v>2004</v>
      </c>
      <c r="D54" s="16">
        <v>2004</v>
      </c>
      <c r="E54" s="16">
        <v>2004</v>
      </c>
      <c r="F54" s="16">
        <v>3</v>
      </c>
      <c r="G54" s="16" t="s">
        <v>12</v>
      </c>
      <c r="H54" s="16" t="s">
        <v>68</v>
      </c>
      <c r="I54" s="16" t="s">
        <v>169</v>
      </c>
      <c r="J54" s="34"/>
      <c r="K54" s="5"/>
      <c r="L54" s="34" t="s">
        <v>440</v>
      </c>
      <c r="M54" s="34"/>
      <c r="N54" s="5"/>
      <c r="O54" s="34" t="s">
        <v>440</v>
      </c>
      <c r="P54" s="34"/>
      <c r="Q54" s="34" t="str">
        <f t="shared" si="2"/>
        <v/>
      </c>
    </row>
    <row r="55" spans="1:17" ht="30" x14ac:dyDescent="0.25">
      <c r="A55" s="5"/>
      <c r="B55" s="16" t="s">
        <v>214</v>
      </c>
      <c r="C55" s="16">
        <v>2002</v>
      </c>
      <c r="D55" s="16">
        <v>2002</v>
      </c>
      <c r="E55" s="16">
        <v>2002</v>
      </c>
      <c r="F55" s="16" t="s">
        <v>22</v>
      </c>
      <c r="G55" s="16" t="s">
        <v>12</v>
      </c>
      <c r="H55" s="16" t="s">
        <v>28</v>
      </c>
      <c r="I55" s="16"/>
      <c r="J55" s="34"/>
      <c r="K55" s="5"/>
      <c r="L55" s="34" t="s">
        <v>440</v>
      </c>
      <c r="M55" s="34"/>
      <c r="N55" s="5"/>
      <c r="O55" s="34" t="s">
        <v>440</v>
      </c>
      <c r="P55" s="34"/>
      <c r="Q55" s="34" t="str">
        <f t="shared" si="2"/>
        <v/>
      </c>
    </row>
    <row r="56" spans="1:17" ht="30" x14ac:dyDescent="0.25">
      <c r="A56" s="5"/>
      <c r="B56" s="16" t="s">
        <v>85</v>
      </c>
      <c r="C56" s="16">
        <v>1991</v>
      </c>
      <c r="D56" s="16">
        <v>1991</v>
      </c>
      <c r="E56" s="16">
        <v>1991</v>
      </c>
      <c r="F56" s="16" t="s">
        <v>11</v>
      </c>
      <c r="G56" s="16" t="s">
        <v>12</v>
      </c>
      <c r="H56" s="16" t="s">
        <v>38</v>
      </c>
      <c r="I56" s="16" t="s">
        <v>39</v>
      </c>
      <c r="J56" s="34"/>
      <c r="K56" s="5"/>
      <c r="L56" s="34" t="s">
        <v>440</v>
      </c>
      <c r="M56" s="34"/>
      <c r="N56" s="5"/>
      <c r="O56" s="34" t="s">
        <v>440</v>
      </c>
      <c r="P56" s="34"/>
      <c r="Q56" s="34" t="str">
        <f t="shared" si="2"/>
        <v/>
      </c>
    </row>
    <row r="57" spans="1:17" ht="30" x14ac:dyDescent="0.25">
      <c r="A57" s="5"/>
      <c r="B57" s="16" t="s">
        <v>202</v>
      </c>
      <c r="C57" s="16">
        <v>1972</v>
      </c>
      <c r="D57" s="16">
        <v>1972</v>
      </c>
      <c r="E57" s="16">
        <v>1972</v>
      </c>
      <c r="F57" s="16" t="s">
        <v>11</v>
      </c>
      <c r="G57" s="16" t="s">
        <v>12</v>
      </c>
      <c r="H57" s="16" t="s">
        <v>38</v>
      </c>
      <c r="I57" s="16" t="s">
        <v>39</v>
      </c>
      <c r="J57" s="34"/>
      <c r="K57" s="5"/>
      <c r="L57" s="34" t="s">
        <v>440</v>
      </c>
      <c r="M57" s="34"/>
      <c r="N57" s="5"/>
      <c r="O57" s="34" t="s">
        <v>440</v>
      </c>
      <c r="P57" s="34"/>
      <c r="Q57" s="34" t="str">
        <f t="shared" si="2"/>
        <v/>
      </c>
    </row>
    <row r="59" spans="1:17" ht="18.75" x14ac:dyDescent="0.25">
      <c r="A59" s="20" t="s">
        <v>441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17" x14ac:dyDescent="0.25">
      <c r="A60" s="25" t="s">
        <v>431</v>
      </c>
      <c r="B60" s="25" t="s">
        <v>1</v>
      </c>
      <c r="C60" s="25" t="s">
        <v>2</v>
      </c>
      <c r="D60" s="25" t="s">
        <v>249</v>
      </c>
      <c r="E60" s="25" t="s">
        <v>250</v>
      </c>
      <c r="F60" s="25" t="s">
        <v>3</v>
      </c>
      <c r="G60" s="25" t="s">
        <v>4</v>
      </c>
      <c r="H60" s="25" t="s">
        <v>5</v>
      </c>
      <c r="I60" s="25" t="s">
        <v>6</v>
      </c>
      <c r="J60" s="27" t="s">
        <v>433</v>
      </c>
      <c r="K60" s="28"/>
      <c r="L60" s="29"/>
      <c r="M60" s="27" t="s">
        <v>437</v>
      </c>
      <c r="N60" s="28"/>
      <c r="O60" s="29"/>
      <c r="P60" s="25" t="s">
        <v>438</v>
      </c>
      <c r="Q60" s="25" t="s">
        <v>439</v>
      </c>
    </row>
    <row r="61" spans="1:17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30" t="s">
        <v>434</v>
      </c>
      <c r="K61" s="30" t="s">
        <v>435</v>
      </c>
      <c r="L61" s="30" t="s">
        <v>436</v>
      </c>
      <c r="M61" s="30" t="s">
        <v>434</v>
      </c>
      <c r="N61" s="30" t="s">
        <v>435</v>
      </c>
      <c r="O61" s="30" t="s">
        <v>436</v>
      </c>
      <c r="P61" s="26"/>
      <c r="Q61" s="26"/>
    </row>
    <row r="62" spans="1:17" ht="45" x14ac:dyDescent="0.25">
      <c r="A62" s="31">
        <v>1</v>
      </c>
      <c r="B62" s="32" t="s">
        <v>442</v>
      </c>
      <c r="C62" s="32" t="s">
        <v>443</v>
      </c>
      <c r="D62" s="32">
        <v>2000</v>
      </c>
      <c r="E62" s="32">
        <v>1991</v>
      </c>
      <c r="F62" s="32" t="s">
        <v>444</v>
      </c>
      <c r="G62" s="32" t="s">
        <v>12</v>
      </c>
      <c r="H62" s="32" t="s">
        <v>68</v>
      </c>
      <c r="I62" s="32" t="s">
        <v>342</v>
      </c>
      <c r="J62" s="33"/>
      <c r="K62" s="31"/>
      <c r="L62" s="33" t="s">
        <v>440</v>
      </c>
      <c r="M62" s="33">
        <v>111.26000213623047</v>
      </c>
      <c r="N62" s="31">
        <v>0</v>
      </c>
      <c r="O62" s="33">
        <f t="shared" ref="O62:O64" si="4">M62+N62</f>
        <v>111.26000213623047</v>
      </c>
      <c r="P62" s="33">
        <f t="shared" ref="P62:P64" si="5">MIN(O62,L62)</f>
        <v>111.26000213623047</v>
      </c>
      <c r="Q62" s="33">
        <f t="shared" ref="Q62:Q64" si="6">IF( AND(ISNUMBER(P$62),ISNUMBER(P62)),(P62-P$62)/P$62*100,"")</f>
        <v>0</v>
      </c>
    </row>
    <row r="63" spans="1:17" ht="30" x14ac:dyDescent="0.25">
      <c r="A63" s="5"/>
      <c r="B63" s="16" t="s">
        <v>445</v>
      </c>
      <c r="C63" s="16" t="s">
        <v>446</v>
      </c>
      <c r="D63" s="16">
        <v>1988</v>
      </c>
      <c r="E63" s="16">
        <v>1986</v>
      </c>
      <c r="F63" s="16" t="s">
        <v>447</v>
      </c>
      <c r="G63" s="16" t="s">
        <v>12</v>
      </c>
      <c r="H63" s="16" t="s">
        <v>38</v>
      </c>
      <c r="I63" s="16" t="s">
        <v>39</v>
      </c>
      <c r="J63" s="34"/>
      <c r="K63" s="5"/>
      <c r="L63" s="34" t="s">
        <v>440</v>
      </c>
      <c r="M63" s="34"/>
      <c r="N63" s="5"/>
      <c r="O63" s="34" t="s">
        <v>440</v>
      </c>
      <c r="P63" s="34"/>
      <c r="Q63" s="34" t="str">
        <f t="shared" si="6"/>
        <v/>
      </c>
    </row>
    <row r="64" spans="1:17" ht="30" x14ac:dyDescent="0.25">
      <c r="A64" s="5"/>
      <c r="B64" s="16" t="s">
        <v>448</v>
      </c>
      <c r="C64" s="16" t="s">
        <v>449</v>
      </c>
      <c r="D64" s="16">
        <v>2004</v>
      </c>
      <c r="E64" s="16">
        <v>2004</v>
      </c>
      <c r="F64" s="16" t="s">
        <v>450</v>
      </c>
      <c r="G64" s="16" t="s">
        <v>12</v>
      </c>
      <c r="H64" s="16" t="s">
        <v>68</v>
      </c>
      <c r="I64" s="16" t="s">
        <v>169</v>
      </c>
      <c r="J64" s="34"/>
      <c r="K64" s="5"/>
      <c r="L64" s="34" t="s">
        <v>440</v>
      </c>
      <c r="M64" s="34"/>
      <c r="N64" s="5"/>
      <c r="O64" s="34" t="s">
        <v>440</v>
      </c>
      <c r="P64" s="34"/>
      <c r="Q64" s="34" t="str">
        <f t="shared" si="6"/>
        <v/>
      </c>
    </row>
    <row r="66" spans="1:17" ht="18.75" x14ac:dyDescent="0.25">
      <c r="A66" s="20" t="s">
        <v>451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17" x14ac:dyDescent="0.25">
      <c r="A67" s="25" t="s">
        <v>431</v>
      </c>
      <c r="B67" s="25" t="s">
        <v>1</v>
      </c>
      <c r="C67" s="25" t="s">
        <v>2</v>
      </c>
      <c r="D67" s="25" t="s">
        <v>249</v>
      </c>
      <c r="E67" s="25" t="s">
        <v>250</v>
      </c>
      <c r="F67" s="25" t="s">
        <v>3</v>
      </c>
      <c r="G67" s="25" t="s">
        <v>4</v>
      </c>
      <c r="H67" s="25" t="s">
        <v>5</v>
      </c>
      <c r="I67" s="25" t="s">
        <v>6</v>
      </c>
      <c r="J67" s="27" t="s">
        <v>433</v>
      </c>
      <c r="K67" s="28"/>
      <c r="L67" s="29"/>
      <c r="M67" s="27" t="s">
        <v>437</v>
      </c>
      <c r="N67" s="28"/>
      <c r="O67" s="29"/>
      <c r="P67" s="25" t="s">
        <v>438</v>
      </c>
      <c r="Q67" s="25" t="s">
        <v>439</v>
      </c>
    </row>
    <row r="68" spans="1:17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30" t="s">
        <v>434</v>
      </c>
      <c r="K68" s="30" t="s">
        <v>435</v>
      </c>
      <c r="L68" s="30" t="s">
        <v>436</v>
      </c>
      <c r="M68" s="30" t="s">
        <v>434</v>
      </c>
      <c r="N68" s="30" t="s">
        <v>435</v>
      </c>
      <c r="O68" s="30" t="s">
        <v>436</v>
      </c>
      <c r="P68" s="26"/>
      <c r="Q68" s="26"/>
    </row>
    <row r="69" spans="1:17" ht="60" x14ac:dyDescent="0.25">
      <c r="A69" s="31">
        <v>1</v>
      </c>
      <c r="B69" s="32" t="s">
        <v>137</v>
      </c>
      <c r="C69" s="32">
        <v>1999</v>
      </c>
      <c r="D69" s="32">
        <v>1999</v>
      </c>
      <c r="E69" s="32">
        <v>1999</v>
      </c>
      <c r="F69" s="32" t="s">
        <v>57</v>
      </c>
      <c r="G69" s="32" t="s">
        <v>12</v>
      </c>
      <c r="H69" s="32" t="s">
        <v>138</v>
      </c>
      <c r="I69" s="32" t="s">
        <v>139</v>
      </c>
      <c r="J69" s="33">
        <v>105.66000366210937</v>
      </c>
      <c r="K69" s="31">
        <v>0</v>
      </c>
      <c r="L69" s="33">
        <f t="shared" ref="L69:L88" si="7">J69+K69</f>
        <v>105.66000366210937</v>
      </c>
      <c r="M69" s="33"/>
      <c r="N69" s="31"/>
      <c r="O69" s="33" t="s">
        <v>440</v>
      </c>
      <c r="P69" s="33">
        <f t="shared" ref="P69:P88" si="8">MIN(O69,L69)</f>
        <v>105.66000366210937</v>
      </c>
      <c r="Q69" s="33">
        <f t="shared" ref="Q69:Q88" si="9">IF( AND(ISNUMBER(P$69),ISNUMBER(P69)),(P69-P$69)/P$69*100,"")</f>
        <v>0</v>
      </c>
    </row>
    <row r="70" spans="1:17" ht="45" x14ac:dyDescent="0.25">
      <c r="A70" s="5">
        <v>2</v>
      </c>
      <c r="B70" s="16" t="s">
        <v>218</v>
      </c>
      <c r="C70" s="16">
        <v>1984</v>
      </c>
      <c r="D70" s="16">
        <v>1984</v>
      </c>
      <c r="E70" s="16">
        <v>1984</v>
      </c>
      <c r="F70" s="16">
        <v>1</v>
      </c>
      <c r="G70" s="16" t="s">
        <v>12</v>
      </c>
      <c r="H70" s="16" t="s">
        <v>76</v>
      </c>
      <c r="I70" s="16" t="s">
        <v>186</v>
      </c>
      <c r="J70" s="34">
        <v>117.09999847412109</v>
      </c>
      <c r="K70" s="5">
        <v>2</v>
      </c>
      <c r="L70" s="34">
        <f t="shared" si="7"/>
        <v>119.09999847412109</v>
      </c>
      <c r="M70" s="34">
        <v>116.72000122070312</v>
      </c>
      <c r="N70" s="5">
        <v>2</v>
      </c>
      <c r="O70" s="34">
        <f t="shared" ref="O69:O88" si="10">M70+N70</f>
        <v>118.72000122070312</v>
      </c>
      <c r="P70" s="34">
        <f t="shared" si="8"/>
        <v>118.72000122070312</v>
      </c>
      <c r="Q70" s="34">
        <f t="shared" si="9"/>
        <v>12.360398548118907</v>
      </c>
    </row>
    <row r="71" spans="1:17" ht="30" x14ac:dyDescent="0.25">
      <c r="A71" s="5">
        <v>3</v>
      </c>
      <c r="B71" s="16" t="s">
        <v>165</v>
      </c>
      <c r="C71" s="16">
        <v>1998</v>
      </c>
      <c r="D71" s="16">
        <v>1998</v>
      </c>
      <c r="E71" s="16">
        <v>1998</v>
      </c>
      <c r="F71" s="16">
        <v>1</v>
      </c>
      <c r="G71" s="16" t="s">
        <v>12</v>
      </c>
      <c r="H71" s="16" t="s">
        <v>68</v>
      </c>
      <c r="I71" s="16" t="s">
        <v>166</v>
      </c>
      <c r="J71" s="34">
        <v>128.8800048828125</v>
      </c>
      <c r="K71" s="5">
        <v>0</v>
      </c>
      <c r="L71" s="34">
        <f t="shared" si="7"/>
        <v>128.8800048828125</v>
      </c>
      <c r="M71" s="34">
        <v>121.31999969482422</v>
      </c>
      <c r="N71" s="5">
        <v>0</v>
      </c>
      <c r="O71" s="34">
        <f t="shared" si="10"/>
        <v>121.31999969482422</v>
      </c>
      <c r="P71" s="34">
        <f t="shared" si="8"/>
        <v>121.31999969482422</v>
      </c>
      <c r="Q71" s="34">
        <f t="shared" si="9"/>
        <v>14.821120092702266</v>
      </c>
    </row>
    <row r="72" spans="1:17" x14ac:dyDescent="0.25">
      <c r="A72" s="5">
        <v>4</v>
      </c>
      <c r="B72" s="16" t="s">
        <v>149</v>
      </c>
      <c r="C72" s="16">
        <v>1993</v>
      </c>
      <c r="D72" s="16">
        <v>1993</v>
      </c>
      <c r="E72" s="16">
        <v>1993</v>
      </c>
      <c r="F72" s="16" t="s">
        <v>57</v>
      </c>
      <c r="G72" s="16" t="s">
        <v>12</v>
      </c>
      <c r="H72" s="16" t="s">
        <v>68</v>
      </c>
      <c r="I72" s="16" t="s">
        <v>69</v>
      </c>
      <c r="J72" s="34">
        <v>123.01000213623047</v>
      </c>
      <c r="K72" s="5">
        <v>2</v>
      </c>
      <c r="L72" s="34">
        <f t="shared" si="7"/>
        <v>125.01000213623047</v>
      </c>
      <c r="M72" s="34">
        <v>121.44999694824219</v>
      </c>
      <c r="N72" s="5">
        <v>0</v>
      </c>
      <c r="O72" s="34">
        <f t="shared" si="10"/>
        <v>121.44999694824219</v>
      </c>
      <c r="P72" s="34">
        <f t="shared" si="8"/>
        <v>121.44999694824219</v>
      </c>
      <c r="Q72" s="34">
        <f t="shared" si="9"/>
        <v>14.94415364268556</v>
      </c>
    </row>
    <row r="73" spans="1:17" ht="30" x14ac:dyDescent="0.25">
      <c r="A73" s="5">
        <v>5</v>
      </c>
      <c r="B73" s="16" t="s">
        <v>81</v>
      </c>
      <c r="C73" s="16">
        <v>1988</v>
      </c>
      <c r="D73" s="16">
        <v>1988</v>
      </c>
      <c r="E73" s="16">
        <v>1988</v>
      </c>
      <c r="F73" s="16">
        <v>2</v>
      </c>
      <c r="G73" s="16" t="s">
        <v>12</v>
      </c>
      <c r="H73" s="16" t="s">
        <v>38</v>
      </c>
      <c r="I73" s="16" t="s">
        <v>39</v>
      </c>
      <c r="J73" s="34">
        <v>122.33000183105469</v>
      </c>
      <c r="K73" s="5">
        <v>4</v>
      </c>
      <c r="L73" s="34">
        <f t="shared" si="7"/>
        <v>126.33000183105469</v>
      </c>
      <c r="M73" s="34">
        <v>120.62999725341797</v>
      </c>
      <c r="N73" s="5">
        <v>2</v>
      </c>
      <c r="O73" s="34">
        <f t="shared" si="10"/>
        <v>122.62999725341797</v>
      </c>
      <c r="P73" s="34">
        <f t="shared" si="8"/>
        <v>122.62999725341797</v>
      </c>
      <c r="Q73" s="34">
        <f t="shared" si="9"/>
        <v>16.060943595626796</v>
      </c>
    </row>
    <row r="74" spans="1:17" ht="45" x14ac:dyDescent="0.25">
      <c r="A74" s="5">
        <v>6</v>
      </c>
      <c r="B74" s="16" t="s">
        <v>130</v>
      </c>
      <c r="C74" s="16">
        <v>1997</v>
      </c>
      <c r="D74" s="16">
        <v>1997</v>
      </c>
      <c r="E74" s="16">
        <v>1997</v>
      </c>
      <c r="F74" s="16" t="s">
        <v>11</v>
      </c>
      <c r="G74" s="16" t="s">
        <v>12</v>
      </c>
      <c r="H74" s="16" t="s">
        <v>23</v>
      </c>
      <c r="I74" s="16" t="s">
        <v>24</v>
      </c>
      <c r="J74" s="34">
        <v>132.50999450683594</v>
      </c>
      <c r="K74" s="5">
        <v>2</v>
      </c>
      <c r="L74" s="34">
        <f t="shared" si="7"/>
        <v>134.50999450683594</v>
      </c>
      <c r="M74" s="34">
        <v>128.66000366210937</v>
      </c>
      <c r="N74" s="5">
        <v>0</v>
      </c>
      <c r="O74" s="34">
        <f t="shared" si="10"/>
        <v>128.66000366210937</v>
      </c>
      <c r="P74" s="34">
        <f t="shared" si="8"/>
        <v>128.66000366210937</v>
      </c>
      <c r="Q74" s="34">
        <f t="shared" si="9"/>
        <v>21.76793413101878</v>
      </c>
    </row>
    <row r="75" spans="1:17" x14ac:dyDescent="0.25">
      <c r="A75" s="5">
        <v>7</v>
      </c>
      <c r="B75" s="16" t="s">
        <v>71</v>
      </c>
      <c r="C75" s="16">
        <v>1997</v>
      </c>
      <c r="D75" s="16">
        <v>1997</v>
      </c>
      <c r="E75" s="16">
        <v>1997</v>
      </c>
      <c r="F75" s="16">
        <v>1</v>
      </c>
      <c r="G75" s="16" t="s">
        <v>12</v>
      </c>
      <c r="H75" s="16" t="s">
        <v>68</v>
      </c>
      <c r="I75" s="16" t="s">
        <v>69</v>
      </c>
      <c r="J75" s="34">
        <v>131.44000244140625</v>
      </c>
      <c r="K75" s="5">
        <v>2</v>
      </c>
      <c r="L75" s="34">
        <f t="shared" si="7"/>
        <v>133.44000244140625</v>
      </c>
      <c r="M75" s="34">
        <v>130.05000305175781</v>
      </c>
      <c r="N75" s="5">
        <v>0</v>
      </c>
      <c r="O75" s="34">
        <f t="shared" si="10"/>
        <v>130.05000305175781</v>
      </c>
      <c r="P75" s="34">
        <f t="shared" si="8"/>
        <v>130.05000305175781</v>
      </c>
      <c r="Q75" s="34">
        <f t="shared" si="9"/>
        <v>23.083473920411109</v>
      </c>
    </row>
    <row r="76" spans="1:17" ht="45" x14ac:dyDescent="0.25">
      <c r="A76" s="5">
        <v>8</v>
      </c>
      <c r="B76" s="16" t="s">
        <v>75</v>
      </c>
      <c r="C76" s="16">
        <v>1989</v>
      </c>
      <c r="D76" s="16">
        <v>1989</v>
      </c>
      <c r="E76" s="16">
        <v>1989</v>
      </c>
      <c r="F76" s="16" t="s">
        <v>11</v>
      </c>
      <c r="G76" s="16" t="s">
        <v>12</v>
      </c>
      <c r="H76" s="16" t="s">
        <v>76</v>
      </c>
      <c r="I76" s="16" t="s">
        <v>77</v>
      </c>
      <c r="J76" s="34">
        <v>130.75999450683594</v>
      </c>
      <c r="K76" s="5">
        <v>0</v>
      </c>
      <c r="L76" s="34">
        <f t="shared" si="7"/>
        <v>130.75999450683594</v>
      </c>
      <c r="M76" s="34">
        <v>131.80999755859375</v>
      </c>
      <c r="N76" s="5">
        <v>4</v>
      </c>
      <c r="O76" s="34">
        <f t="shared" si="10"/>
        <v>135.80999755859375</v>
      </c>
      <c r="P76" s="34">
        <f t="shared" si="8"/>
        <v>130.75999450683594</v>
      </c>
      <c r="Q76" s="34">
        <f t="shared" si="9"/>
        <v>23.755432495529664</v>
      </c>
    </row>
    <row r="77" spans="1:17" ht="45" x14ac:dyDescent="0.25">
      <c r="A77" s="5">
        <v>9</v>
      </c>
      <c r="B77" s="16" t="s">
        <v>110</v>
      </c>
      <c r="C77" s="16">
        <v>1986</v>
      </c>
      <c r="D77" s="16">
        <v>1986</v>
      </c>
      <c r="E77" s="16">
        <v>1986</v>
      </c>
      <c r="F77" s="16">
        <v>1</v>
      </c>
      <c r="G77" s="16" t="s">
        <v>12</v>
      </c>
      <c r="H77" s="16" t="s">
        <v>76</v>
      </c>
      <c r="I77" s="16" t="s">
        <v>77</v>
      </c>
      <c r="J77" s="34">
        <v>135.97999572753906</v>
      </c>
      <c r="K77" s="5">
        <v>0</v>
      </c>
      <c r="L77" s="34">
        <f t="shared" si="7"/>
        <v>135.97999572753906</v>
      </c>
      <c r="M77" s="34">
        <v>132.11000061035156</v>
      </c>
      <c r="N77" s="5">
        <v>4</v>
      </c>
      <c r="O77" s="34">
        <f t="shared" si="10"/>
        <v>136.11000061035156</v>
      </c>
      <c r="P77" s="34">
        <f t="shared" si="8"/>
        <v>135.97999572753906</v>
      </c>
      <c r="Q77" s="34">
        <f t="shared" si="9"/>
        <v>28.695808266664585</v>
      </c>
    </row>
    <row r="78" spans="1:17" ht="30" x14ac:dyDescent="0.25">
      <c r="A78" s="5">
        <v>10</v>
      </c>
      <c r="B78" s="16" t="s">
        <v>155</v>
      </c>
      <c r="C78" s="16">
        <v>1994</v>
      </c>
      <c r="D78" s="16">
        <v>1994</v>
      </c>
      <c r="E78" s="16">
        <v>1994</v>
      </c>
      <c r="F78" s="16" t="s">
        <v>11</v>
      </c>
      <c r="G78" s="16" t="s">
        <v>12</v>
      </c>
      <c r="H78" s="16" t="s">
        <v>13</v>
      </c>
      <c r="I78" s="16" t="s">
        <v>34</v>
      </c>
      <c r="J78" s="34">
        <v>140.58999633789062</v>
      </c>
      <c r="K78" s="5">
        <v>52</v>
      </c>
      <c r="L78" s="34">
        <f t="shared" si="7"/>
        <v>192.58999633789062</v>
      </c>
      <c r="M78" s="34">
        <v>136.8800048828125</v>
      </c>
      <c r="N78" s="5">
        <v>2</v>
      </c>
      <c r="O78" s="34">
        <f t="shared" si="10"/>
        <v>138.8800048828125</v>
      </c>
      <c r="P78" s="34">
        <f t="shared" si="8"/>
        <v>138.8800048828125</v>
      </c>
      <c r="Q78" s="34">
        <f t="shared" si="9"/>
        <v>31.440469495853442</v>
      </c>
    </row>
    <row r="79" spans="1:17" ht="45" x14ac:dyDescent="0.25">
      <c r="A79" s="5">
        <v>11</v>
      </c>
      <c r="B79" s="16" t="s">
        <v>90</v>
      </c>
      <c r="C79" s="16">
        <v>1994</v>
      </c>
      <c r="D79" s="16">
        <v>1994</v>
      </c>
      <c r="E79" s="16">
        <v>1994</v>
      </c>
      <c r="F79" s="16" t="s">
        <v>11</v>
      </c>
      <c r="G79" s="16" t="s">
        <v>12</v>
      </c>
      <c r="H79" s="16" t="s">
        <v>23</v>
      </c>
      <c r="I79" s="16" t="s">
        <v>24</v>
      </c>
      <c r="J79" s="34">
        <v>151.08999633789063</v>
      </c>
      <c r="K79" s="5">
        <v>6</v>
      </c>
      <c r="L79" s="34">
        <f t="shared" si="7"/>
        <v>157.08999633789062</v>
      </c>
      <c r="M79" s="34">
        <v>148.25</v>
      </c>
      <c r="N79" s="5">
        <v>2</v>
      </c>
      <c r="O79" s="34">
        <f t="shared" si="10"/>
        <v>150.25</v>
      </c>
      <c r="P79" s="34">
        <f t="shared" si="8"/>
        <v>150.25</v>
      </c>
      <c r="Q79" s="34">
        <f t="shared" si="9"/>
        <v>42.201395790677033</v>
      </c>
    </row>
    <row r="80" spans="1:17" ht="30" x14ac:dyDescent="0.25">
      <c r="A80" s="5">
        <v>12</v>
      </c>
      <c r="B80" s="16" t="s">
        <v>106</v>
      </c>
      <c r="C80" s="16">
        <v>1992</v>
      </c>
      <c r="D80" s="16">
        <v>1992</v>
      </c>
      <c r="E80" s="16">
        <v>1992</v>
      </c>
      <c r="F80" s="16" t="s">
        <v>11</v>
      </c>
      <c r="G80" s="16" t="s">
        <v>12</v>
      </c>
      <c r="H80" s="16" t="s">
        <v>13</v>
      </c>
      <c r="I80" s="16" t="s">
        <v>34</v>
      </c>
      <c r="J80" s="34">
        <v>148.80000305175781</v>
      </c>
      <c r="K80" s="5">
        <v>52</v>
      </c>
      <c r="L80" s="34">
        <f t="shared" si="7"/>
        <v>200.80000305175781</v>
      </c>
      <c r="M80" s="34">
        <v>152.91000366210937</v>
      </c>
      <c r="N80" s="5">
        <v>10</v>
      </c>
      <c r="O80" s="34">
        <f t="shared" si="10"/>
        <v>162.91000366210937</v>
      </c>
      <c r="P80" s="34">
        <f t="shared" si="8"/>
        <v>162.91000366210937</v>
      </c>
      <c r="Q80" s="34">
        <f t="shared" si="9"/>
        <v>54.183227347861958</v>
      </c>
    </row>
    <row r="81" spans="1:17" ht="45" x14ac:dyDescent="0.25">
      <c r="A81" s="5">
        <v>13</v>
      </c>
      <c r="B81" s="16" t="s">
        <v>60</v>
      </c>
      <c r="C81" s="16">
        <v>2007</v>
      </c>
      <c r="D81" s="16">
        <v>2007</v>
      </c>
      <c r="E81" s="16">
        <v>2007</v>
      </c>
      <c r="F81" s="16" t="s">
        <v>22</v>
      </c>
      <c r="G81" s="16" t="s">
        <v>12</v>
      </c>
      <c r="H81" s="16" t="s">
        <v>61</v>
      </c>
      <c r="I81" s="16" t="s">
        <v>62</v>
      </c>
      <c r="J81" s="34">
        <v>181.17999267578125</v>
      </c>
      <c r="K81" s="5">
        <v>0</v>
      </c>
      <c r="L81" s="34">
        <f t="shared" si="7"/>
        <v>181.17999267578125</v>
      </c>
      <c r="M81" s="34">
        <v>186.14999389648437</v>
      </c>
      <c r="N81" s="5">
        <v>2</v>
      </c>
      <c r="O81" s="34">
        <f t="shared" si="10"/>
        <v>188.14999389648437</v>
      </c>
      <c r="P81" s="34">
        <f t="shared" si="8"/>
        <v>181.17999267578125</v>
      </c>
      <c r="Q81" s="34">
        <f t="shared" si="9"/>
        <v>71.474528105429187</v>
      </c>
    </row>
    <row r="82" spans="1:17" ht="45" x14ac:dyDescent="0.25">
      <c r="A82" s="5">
        <v>14</v>
      </c>
      <c r="B82" s="16" t="s">
        <v>73</v>
      </c>
      <c r="C82" s="16">
        <v>2003</v>
      </c>
      <c r="D82" s="16">
        <v>2003</v>
      </c>
      <c r="E82" s="16">
        <v>2003</v>
      </c>
      <c r="F82" s="16" t="s">
        <v>11</v>
      </c>
      <c r="G82" s="16" t="s">
        <v>12</v>
      </c>
      <c r="H82" s="16" t="s">
        <v>28</v>
      </c>
      <c r="I82" s="16" t="s">
        <v>29</v>
      </c>
      <c r="J82" s="34">
        <v>177.28999328613281</v>
      </c>
      <c r="K82" s="5">
        <v>158</v>
      </c>
      <c r="L82" s="34">
        <f t="shared" si="7"/>
        <v>335.28999328613281</v>
      </c>
      <c r="M82" s="34">
        <v>205.44000244140625</v>
      </c>
      <c r="N82" s="5">
        <v>152</v>
      </c>
      <c r="O82" s="34">
        <f t="shared" si="10"/>
        <v>357.44000244140625</v>
      </c>
      <c r="P82" s="34">
        <f t="shared" si="8"/>
        <v>335.28999328613281</v>
      </c>
      <c r="Q82" s="34">
        <f t="shared" si="9"/>
        <v>217.32915168009862</v>
      </c>
    </row>
    <row r="83" spans="1:17" ht="30" x14ac:dyDescent="0.25">
      <c r="A83" s="5">
        <v>15</v>
      </c>
      <c r="B83" s="16" t="s">
        <v>122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12</v>
      </c>
      <c r="H83" s="16" t="s">
        <v>68</v>
      </c>
      <c r="I83" s="16" t="s">
        <v>123</v>
      </c>
      <c r="J83" s="34">
        <v>192</v>
      </c>
      <c r="K83" s="5">
        <v>154</v>
      </c>
      <c r="L83" s="34">
        <f t="shared" si="7"/>
        <v>346</v>
      </c>
      <c r="M83" s="34">
        <v>279.260009765625</v>
      </c>
      <c r="N83" s="5">
        <v>156</v>
      </c>
      <c r="O83" s="34">
        <f t="shared" si="10"/>
        <v>435.260009765625</v>
      </c>
      <c r="P83" s="34">
        <f t="shared" si="8"/>
        <v>346</v>
      </c>
      <c r="Q83" s="34">
        <f t="shared" si="9"/>
        <v>227.46544388402165</v>
      </c>
    </row>
    <row r="84" spans="1:17" ht="30" x14ac:dyDescent="0.25">
      <c r="A84" s="5">
        <v>16</v>
      </c>
      <c r="B84" s="16" t="s">
        <v>125</v>
      </c>
      <c r="C84" s="16">
        <v>2005</v>
      </c>
      <c r="D84" s="16">
        <v>2005</v>
      </c>
      <c r="E84" s="16">
        <v>2005</v>
      </c>
      <c r="F84" s="16" t="s">
        <v>11</v>
      </c>
      <c r="G84" s="16" t="s">
        <v>12</v>
      </c>
      <c r="H84" s="16" t="s">
        <v>68</v>
      </c>
      <c r="I84" s="16" t="s">
        <v>123</v>
      </c>
      <c r="J84" s="34">
        <v>185.92999267578125</v>
      </c>
      <c r="K84" s="5">
        <v>206</v>
      </c>
      <c r="L84" s="34">
        <f t="shared" si="7"/>
        <v>391.92999267578125</v>
      </c>
      <c r="M84" s="34">
        <v>182.03999328613281</v>
      </c>
      <c r="N84" s="5">
        <v>208</v>
      </c>
      <c r="O84" s="34">
        <f t="shared" si="10"/>
        <v>390.03999328613281</v>
      </c>
      <c r="P84" s="34">
        <f t="shared" si="8"/>
        <v>390.03999328613281</v>
      </c>
      <c r="Q84" s="34">
        <f t="shared" si="9"/>
        <v>269.14629923111073</v>
      </c>
    </row>
    <row r="85" spans="1:17" ht="30" x14ac:dyDescent="0.25">
      <c r="A85" s="5">
        <v>17</v>
      </c>
      <c r="B85" s="16" t="s">
        <v>210</v>
      </c>
      <c r="C85" s="16">
        <v>2006</v>
      </c>
      <c r="D85" s="16">
        <v>2006</v>
      </c>
      <c r="E85" s="16">
        <v>2006</v>
      </c>
      <c r="F85" s="16" t="s">
        <v>11</v>
      </c>
      <c r="G85" s="16" t="s">
        <v>12</v>
      </c>
      <c r="H85" s="16" t="s">
        <v>68</v>
      </c>
      <c r="I85" s="16" t="s">
        <v>123</v>
      </c>
      <c r="J85" s="34"/>
      <c r="K85" s="5"/>
      <c r="L85" s="34" t="s">
        <v>452</v>
      </c>
      <c r="M85" s="34">
        <v>173.47999572753906</v>
      </c>
      <c r="N85" s="5">
        <v>405</v>
      </c>
      <c r="O85" s="34">
        <f t="shared" si="10"/>
        <v>578.47999572753906</v>
      </c>
      <c r="P85" s="34">
        <f t="shared" si="8"/>
        <v>578.47999572753906</v>
      </c>
      <c r="Q85" s="34">
        <f t="shared" si="9"/>
        <v>447.49193230909111</v>
      </c>
    </row>
    <row r="86" spans="1:17" x14ac:dyDescent="0.25">
      <c r="A86" s="5"/>
      <c r="B86" s="16" t="s">
        <v>87</v>
      </c>
      <c r="C86" s="16">
        <v>1951</v>
      </c>
      <c r="D86" s="16">
        <v>1951</v>
      </c>
      <c r="E86" s="16">
        <v>1951</v>
      </c>
      <c r="F86" s="16" t="s">
        <v>57</v>
      </c>
      <c r="G86" s="16" t="s">
        <v>12</v>
      </c>
      <c r="H86" s="16" t="s">
        <v>88</v>
      </c>
      <c r="I86" s="16"/>
      <c r="J86" s="34">
        <v>179.16000366210937</v>
      </c>
      <c r="K86" s="5">
        <v>52</v>
      </c>
      <c r="L86" s="34">
        <f t="shared" si="7"/>
        <v>231.16000366210937</v>
      </c>
      <c r="M86" s="34">
        <v>181.52999877929687</v>
      </c>
      <c r="N86" s="5">
        <v>2</v>
      </c>
      <c r="O86" s="34">
        <f t="shared" si="10"/>
        <v>183.52999877929687</v>
      </c>
      <c r="P86" s="34">
        <f t="shared" si="8"/>
        <v>183.52999877929687</v>
      </c>
      <c r="Q86" s="34">
        <f t="shared" si="9"/>
        <v>73.698648891030075</v>
      </c>
    </row>
    <row r="87" spans="1:17" ht="45" x14ac:dyDescent="0.25">
      <c r="A87" s="5"/>
      <c r="B87" s="16" t="s">
        <v>127</v>
      </c>
      <c r="C87" s="16">
        <v>1985</v>
      </c>
      <c r="D87" s="16">
        <v>1985</v>
      </c>
      <c r="E87" s="16">
        <v>1985</v>
      </c>
      <c r="F87" s="16">
        <v>2</v>
      </c>
      <c r="G87" s="16" t="s">
        <v>128</v>
      </c>
      <c r="H87" s="16" t="s">
        <v>76</v>
      </c>
      <c r="I87" s="16" t="s">
        <v>77</v>
      </c>
      <c r="J87" s="34"/>
      <c r="K87" s="5"/>
      <c r="L87" s="34" t="s">
        <v>440</v>
      </c>
      <c r="M87" s="34"/>
      <c r="N87" s="5"/>
      <c r="O87" s="34" t="s">
        <v>440</v>
      </c>
      <c r="P87" s="34"/>
      <c r="Q87" s="34" t="str">
        <f t="shared" si="9"/>
        <v/>
      </c>
    </row>
    <row r="88" spans="1:17" ht="75" x14ac:dyDescent="0.25">
      <c r="A88" s="5"/>
      <c r="B88" s="16" t="s">
        <v>16</v>
      </c>
      <c r="C88" s="16">
        <v>1997</v>
      </c>
      <c r="D88" s="16">
        <v>1997</v>
      </c>
      <c r="E88" s="16">
        <v>1997</v>
      </c>
      <c r="F88" s="16" t="s">
        <v>11</v>
      </c>
      <c r="G88" s="16" t="s">
        <v>12</v>
      </c>
      <c r="H88" s="16" t="s">
        <v>17</v>
      </c>
      <c r="I88" s="16" t="s">
        <v>18</v>
      </c>
      <c r="J88" s="34"/>
      <c r="K88" s="5"/>
      <c r="L88" s="34" t="s">
        <v>440</v>
      </c>
      <c r="M88" s="34"/>
      <c r="N88" s="5"/>
      <c r="O88" s="34" t="s">
        <v>440</v>
      </c>
      <c r="P88" s="34"/>
      <c r="Q88" s="34" t="str">
        <f t="shared" si="9"/>
        <v/>
      </c>
    </row>
    <row r="90" spans="1:17" ht="18.75" x14ac:dyDescent="0.25">
      <c r="A90" s="20" t="s">
        <v>453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17" x14ac:dyDescent="0.25">
      <c r="A91" s="25" t="s">
        <v>431</v>
      </c>
      <c r="B91" s="25" t="s">
        <v>1</v>
      </c>
      <c r="C91" s="25" t="s">
        <v>2</v>
      </c>
      <c r="D91" s="25" t="s">
        <v>249</v>
      </c>
      <c r="E91" s="25" t="s">
        <v>250</v>
      </c>
      <c r="F91" s="25" t="s">
        <v>3</v>
      </c>
      <c r="G91" s="25" t="s">
        <v>4</v>
      </c>
      <c r="H91" s="25" t="s">
        <v>5</v>
      </c>
      <c r="I91" s="25" t="s">
        <v>6</v>
      </c>
      <c r="J91" s="27" t="s">
        <v>433</v>
      </c>
      <c r="K91" s="28"/>
      <c r="L91" s="29"/>
      <c r="M91" s="27" t="s">
        <v>437</v>
      </c>
      <c r="N91" s="28"/>
      <c r="O91" s="29"/>
      <c r="P91" s="25" t="s">
        <v>438</v>
      </c>
      <c r="Q91" s="25" t="s">
        <v>439</v>
      </c>
    </row>
    <row r="92" spans="1:17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30" t="s">
        <v>434</v>
      </c>
      <c r="K92" s="30" t="s">
        <v>435</v>
      </c>
      <c r="L92" s="30" t="s">
        <v>436</v>
      </c>
      <c r="M92" s="30" t="s">
        <v>434</v>
      </c>
      <c r="N92" s="30" t="s">
        <v>435</v>
      </c>
      <c r="O92" s="30" t="s">
        <v>436</v>
      </c>
      <c r="P92" s="26"/>
      <c r="Q92" s="26"/>
    </row>
    <row r="93" spans="1:17" x14ac:dyDescent="0.25">
      <c r="A93" s="31">
        <v>1</v>
      </c>
      <c r="B93" s="32" t="s">
        <v>200</v>
      </c>
      <c r="C93" s="32">
        <v>1991</v>
      </c>
      <c r="D93" s="32">
        <v>1991</v>
      </c>
      <c r="E93" s="32">
        <v>1991</v>
      </c>
      <c r="F93" s="32" t="s">
        <v>32</v>
      </c>
      <c r="G93" s="32" t="s">
        <v>12</v>
      </c>
      <c r="H93" s="32" t="s">
        <v>68</v>
      </c>
      <c r="I93" s="32" t="s">
        <v>69</v>
      </c>
      <c r="J93" s="33">
        <v>99.629997253417969</v>
      </c>
      <c r="K93" s="31">
        <v>0</v>
      </c>
      <c r="L93" s="33">
        <f t="shared" ref="L93:L101" si="11">J93+K93</f>
        <v>99.629997253417969</v>
      </c>
      <c r="M93" s="33">
        <v>99.019996643066406</v>
      </c>
      <c r="N93" s="31">
        <v>0</v>
      </c>
      <c r="O93" s="33">
        <f t="shared" ref="O93:O101" si="12">M93+N93</f>
        <v>99.019996643066406</v>
      </c>
      <c r="P93" s="33">
        <f t="shared" ref="P93:P101" si="13">MIN(O93,L93)</f>
        <v>99.019996643066406</v>
      </c>
      <c r="Q93" s="33">
        <f t="shared" ref="Q93:Q101" si="14">IF( AND(ISNUMBER(P$93),ISNUMBER(P93)),(P93-P$93)/P$93*100,"")</f>
        <v>0</v>
      </c>
    </row>
    <row r="94" spans="1:17" x14ac:dyDescent="0.25">
      <c r="A94" s="5">
        <v>2</v>
      </c>
      <c r="B94" s="16" t="s">
        <v>67</v>
      </c>
      <c r="C94" s="16">
        <v>1995</v>
      </c>
      <c r="D94" s="16">
        <v>1995</v>
      </c>
      <c r="E94" s="16">
        <v>1995</v>
      </c>
      <c r="F94" s="16" t="s">
        <v>57</v>
      </c>
      <c r="G94" s="16" t="s">
        <v>12</v>
      </c>
      <c r="H94" s="16" t="s">
        <v>68</v>
      </c>
      <c r="I94" s="16" t="s">
        <v>69</v>
      </c>
      <c r="J94" s="34">
        <v>102.44999694824219</v>
      </c>
      <c r="K94" s="5">
        <v>0</v>
      </c>
      <c r="L94" s="34">
        <f t="shared" si="11"/>
        <v>102.44999694824219</v>
      </c>
      <c r="M94" s="34">
        <v>103.86000061035156</v>
      </c>
      <c r="N94" s="5">
        <v>0</v>
      </c>
      <c r="O94" s="34">
        <f t="shared" si="12"/>
        <v>103.86000061035156</v>
      </c>
      <c r="P94" s="34">
        <f t="shared" si="13"/>
        <v>102.44999694824219</v>
      </c>
      <c r="Q94" s="34">
        <f t="shared" si="14"/>
        <v>3.4639471030682536</v>
      </c>
    </row>
    <row r="95" spans="1:17" ht="75" x14ac:dyDescent="0.25">
      <c r="A95" s="5">
        <v>3</v>
      </c>
      <c r="B95" s="16" t="s">
        <v>132</v>
      </c>
      <c r="C95" s="16">
        <v>2000</v>
      </c>
      <c r="D95" s="16">
        <v>2000</v>
      </c>
      <c r="E95" s="16">
        <v>2000</v>
      </c>
      <c r="F95" s="16" t="s">
        <v>57</v>
      </c>
      <c r="G95" s="16" t="s">
        <v>133</v>
      </c>
      <c r="H95" s="16" t="s">
        <v>134</v>
      </c>
      <c r="I95" s="16" t="s">
        <v>135</v>
      </c>
      <c r="J95" s="34">
        <v>104.94000244140625</v>
      </c>
      <c r="K95" s="5">
        <v>0</v>
      </c>
      <c r="L95" s="34">
        <f t="shared" si="11"/>
        <v>104.94000244140625</v>
      </c>
      <c r="M95" s="34">
        <v>106.16999816894531</v>
      </c>
      <c r="N95" s="5">
        <v>0</v>
      </c>
      <c r="O95" s="34">
        <f t="shared" si="12"/>
        <v>106.16999816894531</v>
      </c>
      <c r="P95" s="34">
        <f t="shared" si="13"/>
        <v>104.94000244140625</v>
      </c>
      <c r="Q95" s="34">
        <f t="shared" si="14"/>
        <v>5.978596242211017</v>
      </c>
    </row>
    <row r="96" spans="1:17" ht="105" x14ac:dyDescent="0.25">
      <c r="A96" s="5">
        <v>4</v>
      </c>
      <c r="B96" s="16" t="s">
        <v>181</v>
      </c>
      <c r="C96" s="16">
        <v>2000</v>
      </c>
      <c r="D96" s="16">
        <v>2000</v>
      </c>
      <c r="E96" s="16">
        <v>2000</v>
      </c>
      <c r="F96" s="16" t="s">
        <v>57</v>
      </c>
      <c r="G96" s="16" t="s">
        <v>133</v>
      </c>
      <c r="H96" s="16" t="s">
        <v>182</v>
      </c>
      <c r="I96" s="16" t="s">
        <v>183</v>
      </c>
      <c r="J96" s="34">
        <v>106.37999725341797</v>
      </c>
      <c r="K96" s="5">
        <v>0</v>
      </c>
      <c r="L96" s="34">
        <f t="shared" si="11"/>
        <v>106.37999725341797</v>
      </c>
      <c r="M96" s="34">
        <v>111.79000091552734</v>
      </c>
      <c r="N96" s="5">
        <v>2</v>
      </c>
      <c r="O96" s="34">
        <f t="shared" si="12"/>
        <v>113.79000091552734</v>
      </c>
      <c r="P96" s="34">
        <f t="shared" si="13"/>
        <v>106.37999725341797</v>
      </c>
      <c r="Q96" s="34">
        <f t="shared" si="14"/>
        <v>7.4328427185085406</v>
      </c>
    </row>
    <row r="97" spans="1:17" ht="30" x14ac:dyDescent="0.25">
      <c r="A97" s="5">
        <v>5</v>
      </c>
      <c r="B97" s="16" t="s">
        <v>96</v>
      </c>
      <c r="C97" s="16">
        <v>2000</v>
      </c>
      <c r="D97" s="16">
        <v>2000</v>
      </c>
      <c r="E97" s="16">
        <v>2000</v>
      </c>
      <c r="F97" s="16">
        <v>1</v>
      </c>
      <c r="G97" s="16" t="s">
        <v>12</v>
      </c>
      <c r="H97" s="16" t="s">
        <v>68</v>
      </c>
      <c r="I97" s="16" t="s">
        <v>97</v>
      </c>
      <c r="J97" s="34">
        <v>106.77999877929687</v>
      </c>
      <c r="K97" s="5">
        <v>2</v>
      </c>
      <c r="L97" s="34">
        <f t="shared" si="11"/>
        <v>108.77999877929687</v>
      </c>
      <c r="M97" s="34">
        <v>109</v>
      </c>
      <c r="N97" s="5">
        <v>0</v>
      </c>
      <c r="O97" s="34">
        <f t="shared" si="12"/>
        <v>109</v>
      </c>
      <c r="P97" s="34">
        <f t="shared" si="13"/>
        <v>108.77999877929687</v>
      </c>
      <c r="Q97" s="34">
        <f t="shared" si="14"/>
        <v>9.8565971188748609</v>
      </c>
    </row>
    <row r="98" spans="1:17" ht="30" x14ac:dyDescent="0.25">
      <c r="A98" s="5">
        <v>6</v>
      </c>
      <c r="B98" s="16" t="s">
        <v>117</v>
      </c>
      <c r="C98" s="16">
        <v>2000</v>
      </c>
      <c r="D98" s="16">
        <v>2000</v>
      </c>
      <c r="E98" s="16">
        <v>2000</v>
      </c>
      <c r="F98" s="16" t="s">
        <v>57</v>
      </c>
      <c r="G98" s="16" t="s">
        <v>12</v>
      </c>
      <c r="H98" s="16" t="s">
        <v>68</v>
      </c>
      <c r="I98" s="16" t="s">
        <v>97</v>
      </c>
      <c r="J98" s="34">
        <v>109.66000366210937</v>
      </c>
      <c r="K98" s="5">
        <v>0</v>
      </c>
      <c r="L98" s="34">
        <f t="shared" si="11"/>
        <v>109.66000366210937</v>
      </c>
      <c r="M98" s="34">
        <v>110.63999938964844</v>
      </c>
      <c r="N98" s="5">
        <v>4</v>
      </c>
      <c r="O98" s="34">
        <f t="shared" si="12"/>
        <v>114.63999938964844</v>
      </c>
      <c r="P98" s="34">
        <f t="shared" si="13"/>
        <v>109.66000366210937</v>
      </c>
      <c r="Q98" s="34">
        <f t="shared" si="14"/>
        <v>10.745311431787455</v>
      </c>
    </row>
    <row r="99" spans="1:17" x14ac:dyDescent="0.25">
      <c r="A99" s="5">
        <v>7</v>
      </c>
      <c r="B99" s="16" t="s">
        <v>168</v>
      </c>
      <c r="C99" s="16">
        <v>2004</v>
      </c>
      <c r="D99" s="16">
        <v>2004</v>
      </c>
      <c r="E99" s="16">
        <v>2004</v>
      </c>
      <c r="F99" s="16">
        <v>2</v>
      </c>
      <c r="G99" s="16" t="s">
        <v>12</v>
      </c>
      <c r="H99" s="16" t="s">
        <v>68</v>
      </c>
      <c r="I99" s="16" t="s">
        <v>169</v>
      </c>
      <c r="J99" s="34">
        <v>123.97000122070312</v>
      </c>
      <c r="K99" s="5">
        <v>2</v>
      </c>
      <c r="L99" s="34">
        <f t="shared" si="11"/>
        <v>125.97000122070312</v>
      </c>
      <c r="M99" s="34">
        <v>124.41999816894531</v>
      </c>
      <c r="N99" s="5">
        <v>0</v>
      </c>
      <c r="O99" s="34">
        <f t="shared" si="12"/>
        <v>124.41999816894531</v>
      </c>
      <c r="P99" s="34">
        <f t="shared" si="13"/>
        <v>124.41999816894531</v>
      </c>
      <c r="Q99" s="34">
        <f t="shared" si="14"/>
        <v>25.651385969479801</v>
      </c>
    </row>
    <row r="100" spans="1:17" ht="30" x14ac:dyDescent="0.25">
      <c r="A100" s="5">
        <v>8</v>
      </c>
      <c r="B100" s="16" t="s">
        <v>79</v>
      </c>
      <c r="C100" s="16">
        <v>1988</v>
      </c>
      <c r="D100" s="16">
        <v>1988</v>
      </c>
      <c r="E100" s="16">
        <v>1988</v>
      </c>
      <c r="F100" s="16">
        <v>2</v>
      </c>
      <c r="G100" s="16" t="s">
        <v>12</v>
      </c>
      <c r="H100" s="16" t="s">
        <v>38</v>
      </c>
      <c r="I100" s="16" t="s">
        <v>39</v>
      </c>
      <c r="J100" s="34">
        <v>128.77000427246094</v>
      </c>
      <c r="K100" s="5">
        <v>0</v>
      </c>
      <c r="L100" s="34">
        <f t="shared" si="11"/>
        <v>128.77000427246094</v>
      </c>
      <c r="M100" s="34">
        <v>129.35000610351562</v>
      </c>
      <c r="N100" s="5">
        <v>0</v>
      </c>
      <c r="O100" s="34">
        <f t="shared" si="12"/>
        <v>129.35000610351562</v>
      </c>
      <c r="P100" s="34">
        <f t="shared" si="13"/>
        <v>128.77000427246094</v>
      </c>
      <c r="Q100" s="34">
        <f t="shared" si="14"/>
        <v>30.04444419103875</v>
      </c>
    </row>
    <row r="101" spans="1:17" x14ac:dyDescent="0.25">
      <c r="A101" s="5">
        <v>9</v>
      </c>
      <c r="B101" s="16" t="s">
        <v>188</v>
      </c>
      <c r="C101" s="16">
        <v>1952</v>
      </c>
      <c r="D101" s="16">
        <v>1952</v>
      </c>
      <c r="E101" s="16">
        <v>1952</v>
      </c>
      <c r="F101" s="16" t="s">
        <v>57</v>
      </c>
      <c r="G101" s="16" t="s">
        <v>12</v>
      </c>
      <c r="H101" s="16" t="s">
        <v>13</v>
      </c>
      <c r="I101" s="16" t="s">
        <v>13</v>
      </c>
      <c r="J101" s="34">
        <v>228.5</v>
      </c>
      <c r="K101" s="5">
        <v>100</v>
      </c>
      <c r="L101" s="34">
        <f t="shared" si="11"/>
        <v>328.5</v>
      </c>
      <c r="M101" s="34">
        <v>164.60000610351562</v>
      </c>
      <c r="N101" s="5">
        <v>54</v>
      </c>
      <c r="O101" s="34">
        <f t="shared" si="12"/>
        <v>218.60000610351562</v>
      </c>
      <c r="P101" s="34">
        <f t="shared" si="13"/>
        <v>218.60000610351562</v>
      </c>
      <c r="Q101" s="34">
        <f t="shared" si="14"/>
        <v>120.76349577297474</v>
      </c>
    </row>
    <row r="103" spans="1:17" ht="18.75" x14ac:dyDescent="0.25">
      <c r="A103" s="20" t="s">
        <v>454</v>
      </c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7" x14ac:dyDescent="0.25">
      <c r="A104" s="25" t="s">
        <v>431</v>
      </c>
      <c r="B104" s="25" t="s">
        <v>1</v>
      </c>
      <c r="C104" s="25" t="s">
        <v>2</v>
      </c>
      <c r="D104" s="25" t="s">
        <v>249</v>
      </c>
      <c r="E104" s="25" t="s">
        <v>250</v>
      </c>
      <c r="F104" s="25" t="s">
        <v>3</v>
      </c>
      <c r="G104" s="25" t="s">
        <v>4</v>
      </c>
      <c r="H104" s="25" t="s">
        <v>5</v>
      </c>
      <c r="I104" s="25" t="s">
        <v>6</v>
      </c>
      <c r="J104" s="27" t="s">
        <v>433</v>
      </c>
      <c r="K104" s="28"/>
      <c r="L104" s="29"/>
      <c r="M104" s="27" t="s">
        <v>437</v>
      </c>
      <c r="N104" s="28"/>
      <c r="O104" s="29"/>
      <c r="P104" s="25" t="s">
        <v>438</v>
      </c>
      <c r="Q104" s="25" t="s">
        <v>439</v>
      </c>
    </row>
    <row r="105" spans="1:17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30" t="s">
        <v>434</v>
      </c>
      <c r="K105" s="30" t="s">
        <v>435</v>
      </c>
      <c r="L105" s="30" t="s">
        <v>436</v>
      </c>
      <c r="M105" s="30" t="s">
        <v>434</v>
      </c>
      <c r="N105" s="30" t="s">
        <v>435</v>
      </c>
      <c r="O105" s="30" t="s">
        <v>436</v>
      </c>
      <c r="P105" s="26"/>
      <c r="Q105" s="26"/>
    </row>
    <row r="106" spans="1:17" ht="60" x14ac:dyDescent="0.25">
      <c r="A106" s="31">
        <v>1</v>
      </c>
      <c r="B106" s="32" t="s">
        <v>137</v>
      </c>
      <c r="C106" s="32">
        <v>1999</v>
      </c>
      <c r="D106" s="32">
        <v>1999</v>
      </c>
      <c r="E106" s="32">
        <v>1999</v>
      </c>
      <c r="F106" s="32" t="s">
        <v>57</v>
      </c>
      <c r="G106" s="32" t="s">
        <v>12</v>
      </c>
      <c r="H106" s="32" t="s">
        <v>138</v>
      </c>
      <c r="I106" s="32" t="s">
        <v>139</v>
      </c>
      <c r="J106" s="33">
        <v>113.44000244140625</v>
      </c>
      <c r="K106" s="31">
        <v>0</v>
      </c>
      <c r="L106" s="33">
        <f t="shared" ref="L106:L108" si="15">J106+K106</f>
        <v>113.44000244140625</v>
      </c>
      <c r="M106" s="33"/>
      <c r="N106" s="31"/>
      <c r="O106" s="33" t="s">
        <v>440</v>
      </c>
      <c r="P106" s="33">
        <f t="shared" ref="P106:P108" si="16">MIN(O106,L106)</f>
        <v>113.44000244140625</v>
      </c>
      <c r="Q106" s="33">
        <f t="shared" ref="Q106:Q108" si="17">IF( AND(ISNUMBER(P$106),ISNUMBER(P106)),(P106-P$106)/P$106*100,"")</f>
        <v>0</v>
      </c>
    </row>
    <row r="107" spans="1:17" ht="30" x14ac:dyDescent="0.25">
      <c r="A107" s="5">
        <v>2</v>
      </c>
      <c r="B107" s="16" t="s">
        <v>44</v>
      </c>
      <c r="C107" s="16">
        <v>1973</v>
      </c>
      <c r="D107" s="16">
        <v>1973</v>
      </c>
      <c r="E107" s="16">
        <v>1973</v>
      </c>
      <c r="F107" s="16" t="s">
        <v>11</v>
      </c>
      <c r="G107" s="16" t="s">
        <v>12</v>
      </c>
      <c r="H107" s="16" t="s">
        <v>45</v>
      </c>
      <c r="I107" s="16" t="s">
        <v>46</v>
      </c>
      <c r="J107" s="34">
        <v>188.75999450683594</v>
      </c>
      <c r="K107" s="5">
        <v>4</v>
      </c>
      <c r="L107" s="34">
        <f t="shared" si="15"/>
        <v>192.75999450683594</v>
      </c>
      <c r="M107" s="34">
        <v>180.52999877929687</v>
      </c>
      <c r="N107" s="5">
        <v>2</v>
      </c>
      <c r="O107" s="34">
        <f t="shared" ref="O106:O108" si="18">M107+N107</f>
        <v>182.52999877929687</v>
      </c>
      <c r="P107" s="34">
        <f t="shared" si="16"/>
        <v>182.52999877929687</v>
      </c>
      <c r="Q107" s="34">
        <f t="shared" si="17"/>
        <v>60.90443833829854</v>
      </c>
    </row>
    <row r="108" spans="1:17" ht="45" x14ac:dyDescent="0.25">
      <c r="A108" s="5"/>
      <c r="B108" s="16" t="s">
        <v>92</v>
      </c>
      <c r="C108" s="16">
        <v>1997</v>
      </c>
      <c r="D108" s="16">
        <v>1997</v>
      </c>
      <c r="E108" s="16">
        <v>1997</v>
      </c>
      <c r="F108" s="16" t="s">
        <v>57</v>
      </c>
      <c r="G108" s="16" t="s">
        <v>12</v>
      </c>
      <c r="H108" s="16" t="s">
        <v>54</v>
      </c>
      <c r="I108" s="16" t="s">
        <v>58</v>
      </c>
      <c r="J108" s="34"/>
      <c r="K108" s="5"/>
      <c r="L108" s="34" t="s">
        <v>440</v>
      </c>
      <c r="M108" s="34"/>
      <c r="N108" s="5"/>
      <c r="O108" s="34" t="s">
        <v>440</v>
      </c>
      <c r="P108" s="34"/>
      <c r="Q108" s="34" t="str">
        <f t="shared" si="17"/>
        <v/>
      </c>
    </row>
    <row r="110" spans="1:17" ht="18.75" x14ac:dyDescent="0.25">
      <c r="A110" s="20" t="s">
        <v>455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7" x14ac:dyDescent="0.25">
      <c r="A111" s="25" t="s">
        <v>431</v>
      </c>
      <c r="B111" s="25" t="s">
        <v>1</v>
      </c>
      <c r="C111" s="25" t="s">
        <v>2</v>
      </c>
      <c r="D111" s="25" t="s">
        <v>249</v>
      </c>
      <c r="E111" s="25" t="s">
        <v>250</v>
      </c>
      <c r="F111" s="25" t="s">
        <v>3</v>
      </c>
      <c r="G111" s="25" t="s">
        <v>4</v>
      </c>
      <c r="H111" s="25" t="s">
        <v>5</v>
      </c>
      <c r="I111" s="25" t="s">
        <v>6</v>
      </c>
      <c r="J111" s="27" t="s">
        <v>433</v>
      </c>
      <c r="K111" s="28"/>
      <c r="L111" s="29"/>
      <c r="M111" s="27" t="s">
        <v>437</v>
      </c>
      <c r="N111" s="28"/>
      <c r="O111" s="29"/>
      <c r="P111" s="25" t="s">
        <v>438</v>
      </c>
      <c r="Q111" s="25" t="s">
        <v>439</v>
      </c>
    </row>
    <row r="112" spans="1:17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30" t="s">
        <v>434</v>
      </c>
      <c r="K112" s="30" t="s">
        <v>435</v>
      </c>
      <c r="L112" s="30" t="s">
        <v>436</v>
      </c>
      <c r="M112" s="30" t="s">
        <v>434</v>
      </c>
      <c r="N112" s="30" t="s">
        <v>435</v>
      </c>
      <c r="O112" s="30" t="s">
        <v>436</v>
      </c>
      <c r="P112" s="26"/>
      <c r="Q112" s="26"/>
    </row>
    <row r="113" spans="1:17" ht="30" x14ac:dyDescent="0.25">
      <c r="A113" s="31">
        <v>1</v>
      </c>
      <c r="B113" s="32" t="s">
        <v>456</v>
      </c>
      <c r="C113" s="32" t="s">
        <v>457</v>
      </c>
      <c r="D113" s="32">
        <v>1992</v>
      </c>
      <c r="E113" s="32">
        <v>1988</v>
      </c>
      <c r="F113" s="32" t="s">
        <v>447</v>
      </c>
      <c r="G113" s="32" t="s">
        <v>12</v>
      </c>
      <c r="H113" s="32" t="s">
        <v>38</v>
      </c>
      <c r="I113" s="32" t="s">
        <v>39</v>
      </c>
      <c r="J113" s="33">
        <v>148.97999572753906</v>
      </c>
      <c r="K113" s="31">
        <v>6</v>
      </c>
      <c r="L113" s="33">
        <f t="shared" ref="L113:L115" si="19">J113+K113</f>
        <v>154.97999572753906</v>
      </c>
      <c r="M113" s="33"/>
      <c r="N113" s="31"/>
      <c r="O113" s="33" t="s">
        <v>440</v>
      </c>
      <c r="P113" s="33">
        <f t="shared" ref="P113:P115" si="20">MIN(O113,L113)</f>
        <v>154.97999572753906</v>
      </c>
      <c r="Q113" s="33">
        <f t="shared" ref="Q113:Q115" si="21">IF( AND(ISNUMBER(P$113),ISNUMBER(P113)),(P113-P$113)/P$113*100,"")</f>
        <v>0</v>
      </c>
    </row>
    <row r="114" spans="1:17" ht="45" x14ac:dyDescent="0.25">
      <c r="A114" s="5">
        <v>2</v>
      </c>
      <c r="B114" s="16" t="s">
        <v>458</v>
      </c>
      <c r="C114" s="16" t="s">
        <v>459</v>
      </c>
      <c r="D114" s="16">
        <v>1970</v>
      </c>
      <c r="E114" s="16">
        <v>1963</v>
      </c>
      <c r="F114" s="16" t="s">
        <v>460</v>
      </c>
      <c r="G114" s="16" t="s">
        <v>12</v>
      </c>
      <c r="H114" s="16" t="s">
        <v>33</v>
      </c>
      <c r="I114" s="16" t="s">
        <v>390</v>
      </c>
      <c r="J114" s="34">
        <v>168.57000732421875</v>
      </c>
      <c r="K114" s="5">
        <v>2</v>
      </c>
      <c r="L114" s="34">
        <f t="shared" si="19"/>
        <v>170.57000732421875</v>
      </c>
      <c r="M114" s="34">
        <v>167.5</v>
      </c>
      <c r="N114" s="5">
        <v>2</v>
      </c>
      <c r="O114" s="34">
        <f t="shared" ref="O113:O115" si="22">M114+N114</f>
        <v>169.5</v>
      </c>
      <c r="P114" s="34">
        <f t="shared" si="20"/>
        <v>169.5</v>
      </c>
      <c r="Q114" s="34">
        <f t="shared" si="21"/>
        <v>9.3689538474292373</v>
      </c>
    </row>
    <row r="115" spans="1:17" ht="90" x14ac:dyDescent="0.25">
      <c r="A115" s="5">
        <v>3</v>
      </c>
      <c r="B115" s="16" t="s">
        <v>461</v>
      </c>
      <c r="C115" s="16" t="s">
        <v>462</v>
      </c>
      <c r="D115" s="16">
        <v>1998</v>
      </c>
      <c r="E115" s="16">
        <v>1994</v>
      </c>
      <c r="F115" s="16" t="s">
        <v>463</v>
      </c>
      <c r="G115" s="16" t="s">
        <v>12</v>
      </c>
      <c r="H115" s="16" t="s">
        <v>395</v>
      </c>
      <c r="I115" s="16" t="s">
        <v>18</v>
      </c>
      <c r="J115" s="34">
        <v>169.60000610351562</v>
      </c>
      <c r="K115" s="5">
        <v>14</v>
      </c>
      <c r="L115" s="34">
        <f t="shared" si="19"/>
        <v>183.60000610351562</v>
      </c>
      <c r="M115" s="34">
        <v>163.94999694824219</v>
      </c>
      <c r="N115" s="5">
        <v>14</v>
      </c>
      <c r="O115" s="34">
        <f t="shared" si="22"/>
        <v>177.94999694824219</v>
      </c>
      <c r="P115" s="34">
        <f t="shared" si="20"/>
        <v>177.94999694824219</v>
      </c>
      <c r="Q115" s="34">
        <f t="shared" si="21"/>
        <v>14.821268456533765</v>
      </c>
    </row>
    <row r="117" spans="1:17" ht="18.75" x14ac:dyDescent="0.25">
      <c r="A117" s="20" t="s">
        <v>464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7" x14ac:dyDescent="0.25">
      <c r="A118" s="25" t="s">
        <v>431</v>
      </c>
      <c r="B118" s="25" t="s">
        <v>1</v>
      </c>
      <c r="C118" s="25" t="s">
        <v>2</v>
      </c>
      <c r="D118" s="25" t="s">
        <v>249</v>
      </c>
      <c r="E118" s="25" t="s">
        <v>250</v>
      </c>
      <c r="F118" s="25" t="s">
        <v>3</v>
      </c>
      <c r="G118" s="25" t="s">
        <v>4</v>
      </c>
      <c r="H118" s="25" t="s">
        <v>5</v>
      </c>
      <c r="I118" s="25" t="s">
        <v>6</v>
      </c>
      <c r="J118" s="27" t="s">
        <v>433</v>
      </c>
      <c r="K118" s="28"/>
      <c r="L118" s="29"/>
      <c r="M118" s="27" t="s">
        <v>437</v>
      </c>
      <c r="N118" s="28"/>
      <c r="O118" s="29"/>
      <c r="P118" s="25" t="s">
        <v>438</v>
      </c>
      <c r="Q118" s="25" t="s">
        <v>439</v>
      </c>
    </row>
    <row r="119" spans="1:17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30" t="s">
        <v>434</v>
      </c>
      <c r="K119" s="30" t="s">
        <v>435</v>
      </c>
      <c r="L119" s="30" t="s">
        <v>436</v>
      </c>
      <c r="M119" s="30" t="s">
        <v>434</v>
      </c>
      <c r="N119" s="30" t="s">
        <v>435</v>
      </c>
      <c r="O119" s="30" t="s">
        <v>436</v>
      </c>
      <c r="P119" s="26"/>
      <c r="Q119" s="26"/>
    </row>
    <row r="120" spans="1:17" ht="30" x14ac:dyDescent="0.25">
      <c r="A120" s="31">
        <v>1</v>
      </c>
      <c r="B120" s="32" t="s">
        <v>465</v>
      </c>
      <c r="C120" s="32" t="s">
        <v>466</v>
      </c>
      <c r="D120" s="32">
        <v>1963</v>
      </c>
      <c r="E120" s="32">
        <v>1955</v>
      </c>
      <c r="F120" s="32" t="s">
        <v>463</v>
      </c>
      <c r="G120" s="32" t="s">
        <v>12</v>
      </c>
      <c r="H120" s="32" t="s">
        <v>13</v>
      </c>
      <c r="I120" s="32"/>
      <c r="J120" s="33">
        <v>146.08000183105469</v>
      </c>
      <c r="K120" s="31">
        <v>8</v>
      </c>
      <c r="L120" s="33">
        <f>J120+K120</f>
        <v>154.08000183105469</v>
      </c>
      <c r="M120" s="33">
        <v>145.82000732421875</v>
      </c>
      <c r="N120" s="31">
        <v>4</v>
      </c>
      <c r="O120" s="33">
        <f>M120+N120</f>
        <v>149.82000732421875</v>
      </c>
      <c r="P120" s="33">
        <f>MIN(O120,L120)</f>
        <v>149.82000732421875</v>
      </c>
      <c r="Q120" s="33">
        <f>IF( AND(ISNUMBER(P$120),ISNUMBER(P120)),(P120-P$120)/P$120*100,"")</f>
        <v>0</v>
      </c>
    </row>
    <row r="122" spans="1:17" ht="18.75" x14ac:dyDescent="0.25">
      <c r="A122" s="20" t="s">
        <v>467</v>
      </c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7" x14ac:dyDescent="0.25">
      <c r="A123" s="25" t="s">
        <v>431</v>
      </c>
      <c r="B123" s="25" t="s">
        <v>1</v>
      </c>
      <c r="C123" s="25" t="s">
        <v>2</v>
      </c>
      <c r="D123" s="25" t="s">
        <v>249</v>
      </c>
      <c r="E123" s="25" t="s">
        <v>250</v>
      </c>
      <c r="F123" s="25" t="s">
        <v>3</v>
      </c>
      <c r="G123" s="25" t="s">
        <v>4</v>
      </c>
      <c r="H123" s="25" t="s">
        <v>5</v>
      </c>
      <c r="I123" s="25" t="s">
        <v>6</v>
      </c>
      <c r="J123" s="27" t="s">
        <v>433</v>
      </c>
      <c r="K123" s="28"/>
      <c r="L123" s="29"/>
      <c r="M123" s="27" t="s">
        <v>437</v>
      </c>
      <c r="N123" s="28"/>
      <c r="O123" s="29"/>
      <c r="P123" s="25" t="s">
        <v>438</v>
      </c>
      <c r="Q123" s="25" t="s">
        <v>439</v>
      </c>
    </row>
    <row r="124" spans="1:17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30" t="s">
        <v>434</v>
      </c>
      <c r="K124" s="30" t="s">
        <v>435</v>
      </c>
      <c r="L124" s="30" t="s">
        <v>436</v>
      </c>
      <c r="M124" s="30" t="s">
        <v>434</v>
      </c>
      <c r="N124" s="30" t="s">
        <v>435</v>
      </c>
      <c r="O124" s="30" t="s">
        <v>436</v>
      </c>
      <c r="P124" s="26"/>
      <c r="Q124" s="26"/>
    </row>
    <row r="125" spans="1:17" ht="75" x14ac:dyDescent="0.25">
      <c r="A125" s="31">
        <v>1</v>
      </c>
      <c r="B125" s="32" t="s">
        <v>468</v>
      </c>
      <c r="C125" s="32" t="s">
        <v>469</v>
      </c>
      <c r="D125" s="32">
        <v>1999</v>
      </c>
      <c r="E125" s="32">
        <v>1991</v>
      </c>
      <c r="F125" s="32" t="s">
        <v>470</v>
      </c>
      <c r="G125" s="32" t="s">
        <v>12</v>
      </c>
      <c r="H125" s="32" t="s">
        <v>423</v>
      </c>
      <c r="I125" s="32" t="s">
        <v>424</v>
      </c>
      <c r="J125" s="33">
        <v>113.63999938964844</v>
      </c>
      <c r="K125" s="31">
        <v>0</v>
      </c>
      <c r="L125" s="33">
        <f t="shared" ref="L125:L129" si="23">J125+K125</f>
        <v>113.63999938964844</v>
      </c>
      <c r="M125" s="33"/>
      <c r="N125" s="31"/>
      <c r="O125" s="33" t="s">
        <v>440</v>
      </c>
      <c r="P125" s="33">
        <f t="shared" ref="P125:P129" si="24">MIN(O125,L125)</f>
        <v>113.63999938964844</v>
      </c>
      <c r="Q125" s="33">
        <f t="shared" ref="Q125:Q129" si="25">IF( AND(ISNUMBER(P$125),ISNUMBER(P125)),(P125-P$125)/P$125*100,"")</f>
        <v>0</v>
      </c>
    </row>
    <row r="126" spans="1:17" ht="45" x14ac:dyDescent="0.25">
      <c r="A126" s="5">
        <v>2</v>
      </c>
      <c r="B126" s="16" t="s">
        <v>471</v>
      </c>
      <c r="C126" s="16" t="s">
        <v>472</v>
      </c>
      <c r="D126" s="16">
        <v>2000</v>
      </c>
      <c r="E126" s="16">
        <v>1993</v>
      </c>
      <c r="F126" s="16" t="s">
        <v>473</v>
      </c>
      <c r="G126" s="16" t="s">
        <v>12</v>
      </c>
      <c r="H126" s="16" t="s">
        <v>68</v>
      </c>
      <c r="I126" s="16" t="s">
        <v>342</v>
      </c>
      <c r="J126" s="34">
        <v>148.72999572753906</v>
      </c>
      <c r="K126" s="5">
        <v>2</v>
      </c>
      <c r="L126" s="34">
        <f t="shared" si="23"/>
        <v>150.72999572753906</v>
      </c>
      <c r="M126" s="34"/>
      <c r="N126" s="5"/>
      <c r="O126" s="34" t="s">
        <v>440</v>
      </c>
      <c r="P126" s="34">
        <f t="shared" si="24"/>
        <v>150.72999572753906</v>
      </c>
      <c r="Q126" s="34">
        <f t="shared" si="25"/>
        <v>32.638152531765314</v>
      </c>
    </row>
    <row r="127" spans="1:17" ht="45" x14ac:dyDescent="0.25">
      <c r="A127" s="5">
        <v>3</v>
      </c>
      <c r="B127" s="16" t="s">
        <v>474</v>
      </c>
      <c r="C127" s="16" t="s">
        <v>462</v>
      </c>
      <c r="D127" s="16">
        <v>1998</v>
      </c>
      <c r="E127" s="16">
        <v>1994</v>
      </c>
      <c r="F127" s="16" t="s">
        <v>475</v>
      </c>
      <c r="G127" s="16" t="s">
        <v>12</v>
      </c>
      <c r="H127" s="16" t="s">
        <v>23</v>
      </c>
      <c r="I127" s="16" t="s">
        <v>24</v>
      </c>
      <c r="J127" s="34"/>
      <c r="K127" s="5"/>
      <c r="L127" s="34" t="s">
        <v>440</v>
      </c>
      <c r="M127" s="34">
        <v>174.25</v>
      </c>
      <c r="N127" s="5">
        <v>6</v>
      </c>
      <c r="O127" s="34">
        <f t="shared" ref="O125:O129" si="26">M127+N127</f>
        <v>180.25</v>
      </c>
      <c r="P127" s="34">
        <f t="shared" si="24"/>
        <v>180.25</v>
      </c>
      <c r="Q127" s="34">
        <f t="shared" si="25"/>
        <v>58.614925174330054</v>
      </c>
    </row>
    <row r="128" spans="1:17" ht="75" x14ac:dyDescent="0.25">
      <c r="A128" s="5">
        <v>4</v>
      </c>
      <c r="B128" s="16" t="s">
        <v>476</v>
      </c>
      <c r="C128" s="16" t="s">
        <v>477</v>
      </c>
      <c r="D128" s="16">
        <v>2007</v>
      </c>
      <c r="E128" s="16">
        <v>2002</v>
      </c>
      <c r="F128" s="16" t="s">
        <v>478</v>
      </c>
      <c r="G128" s="16" t="s">
        <v>12</v>
      </c>
      <c r="H128" s="16" t="s">
        <v>405</v>
      </c>
      <c r="I128" s="16" t="s">
        <v>406</v>
      </c>
      <c r="J128" s="34"/>
      <c r="K128" s="5"/>
      <c r="L128" s="34" t="s">
        <v>440</v>
      </c>
      <c r="M128" s="34">
        <v>174.80999755859375</v>
      </c>
      <c r="N128" s="5">
        <v>6</v>
      </c>
      <c r="O128" s="34">
        <f t="shared" si="26"/>
        <v>180.80999755859375</v>
      </c>
      <c r="P128" s="34">
        <f t="shared" si="24"/>
        <v>180.80999755859375</v>
      </c>
      <c r="Q128" s="34">
        <f t="shared" si="25"/>
        <v>59.107707259512608</v>
      </c>
    </row>
    <row r="129" spans="1:17" ht="75" x14ac:dyDescent="0.25">
      <c r="A129" s="5"/>
      <c r="B129" s="16" t="s">
        <v>479</v>
      </c>
      <c r="C129" s="16" t="s">
        <v>480</v>
      </c>
      <c r="D129" s="16">
        <v>1998</v>
      </c>
      <c r="E129" s="16">
        <v>1997</v>
      </c>
      <c r="F129" s="16" t="s">
        <v>463</v>
      </c>
      <c r="G129" s="16" t="s">
        <v>12</v>
      </c>
      <c r="H129" s="16" t="s">
        <v>413</v>
      </c>
      <c r="I129" s="16" t="s">
        <v>414</v>
      </c>
      <c r="J129" s="34"/>
      <c r="K129" s="5"/>
      <c r="L129" s="34" t="s">
        <v>440</v>
      </c>
      <c r="M129" s="34"/>
      <c r="N129" s="5"/>
      <c r="O129" s="34" t="s">
        <v>440</v>
      </c>
      <c r="P129" s="34"/>
      <c r="Q129" s="34" t="str">
        <f t="shared" si="25"/>
        <v/>
      </c>
    </row>
  </sheetData>
  <mergeCells count="118">
    <mergeCell ref="I123:I124"/>
    <mergeCell ref="A122:J122"/>
    <mergeCell ref="J123:L123"/>
    <mergeCell ref="M123:O123"/>
    <mergeCell ref="P123:P124"/>
    <mergeCell ref="Q123:Q124"/>
    <mergeCell ref="P118:P119"/>
    <mergeCell ref="Q118:Q119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G118:G119"/>
    <mergeCell ref="H118:H119"/>
    <mergeCell ref="I118:I119"/>
    <mergeCell ref="A117:J117"/>
    <mergeCell ref="J118:L118"/>
    <mergeCell ref="M118:O118"/>
    <mergeCell ref="A118:A119"/>
    <mergeCell ref="B118:B119"/>
    <mergeCell ref="C118:C119"/>
    <mergeCell ref="D118:D119"/>
    <mergeCell ref="E118:E119"/>
    <mergeCell ref="F118:F119"/>
    <mergeCell ref="I111:I112"/>
    <mergeCell ref="A110:J110"/>
    <mergeCell ref="J111:L111"/>
    <mergeCell ref="M111:O111"/>
    <mergeCell ref="P111:P112"/>
    <mergeCell ref="Q111:Q112"/>
    <mergeCell ref="P104:P105"/>
    <mergeCell ref="Q104:Q105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G104:G105"/>
    <mergeCell ref="H104:H105"/>
    <mergeCell ref="I104:I105"/>
    <mergeCell ref="A103:J103"/>
    <mergeCell ref="J104:L104"/>
    <mergeCell ref="M104:O104"/>
    <mergeCell ref="A104:A105"/>
    <mergeCell ref="B104:B105"/>
    <mergeCell ref="C104:C105"/>
    <mergeCell ref="D104:D105"/>
    <mergeCell ref="E104:E105"/>
    <mergeCell ref="F104:F105"/>
    <mergeCell ref="I91:I92"/>
    <mergeCell ref="A90:J90"/>
    <mergeCell ref="J91:L91"/>
    <mergeCell ref="M91:O91"/>
    <mergeCell ref="P91:P92"/>
    <mergeCell ref="Q91:Q92"/>
    <mergeCell ref="P67:P68"/>
    <mergeCell ref="Q67:Q68"/>
    <mergeCell ref="A91:A92"/>
    <mergeCell ref="B91:B92"/>
    <mergeCell ref="C91:C92"/>
    <mergeCell ref="D91:D92"/>
    <mergeCell ref="E91:E92"/>
    <mergeCell ref="F91:F92"/>
    <mergeCell ref="G91:G92"/>
    <mergeCell ref="H91:H92"/>
    <mergeCell ref="G67:G68"/>
    <mergeCell ref="H67:H68"/>
    <mergeCell ref="I67:I68"/>
    <mergeCell ref="A66:J66"/>
    <mergeCell ref="J67:L67"/>
    <mergeCell ref="M67:O67"/>
    <mergeCell ref="A67:A68"/>
    <mergeCell ref="B67:B68"/>
    <mergeCell ref="C67:C68"/>
    <mergeCell ref="D67:D68"/>
    <mergeCell ref="E67:E68"/>
    <mergeCell ref="F67:F68"/>
    <mergeCell ref="I60:I61"/>
    <mergeCell ref="A59:J59"/>
    <mergeCell ref="J60:L60"/>
    <mergeCell ref="M60:O60"/>
    <mergeCell ref="P60:P61"/>
    <mergeCell ref="Q60:Q61"/>
    <mergeCell ref="P8:P9"/>
    <mergeCell ref="Q8:Q9"/>
    <mergeCell ref="A60:A61"/>
    <mergeCell ref="B60:B61"/>
    <mergeCell ref="C60:C61"/>
    <mergeCell ref="D60:D61"/>
    <mergeCell ref="E60:E61"/>
    <mergeCell ref="F60:F61"/>
    <mergeCell ref="G60:G61"/>
    <mergeCell ref="H60:H6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247</v>
      </c>
      <c r="B1" s="1" t="s">
        <v>248</v>
      </c>
      <c r="C1" s="1" t="s">
        <v>1</v>
      </c>
      <c r="D1" s="1" t="s">
        <v>249</v>
      </c>
      <c r="E1" s="1" t="s">
        <v>250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231</v>
      </c>
      <c r="L1" s="1" t="s">
        <v>251</v>
      </c>
      <c r="M1" s="1" t="s">
        <v>8</v>
      </c>
    </row>
    <row r="2" spans="1:13" x14ac:dyDescent="0.25">
      <c r="A2" s="3" t="s">
        <v>252</v>
      </c>
      <c r="B2" s="2" t="s">
        <v>253</v>
      </c>
      <c r="C2" s="3" t="s">
        <v>10</v>
      </c>
      <c r="D2" s="2">
        <v>1963</v>
      </c>
      <c r="E2" s="2">
        <v>1963</v>
      </c>
      <c r="F2" s="4" t="s">
        <v>254</v>
      </c>
      <c r="G2" s="4" t="s">
        <v>11</v>
      </c>
      <c r="H2" s="3" t="s">
        <v>12</v>
      </c>
      <c r="I2" s="3" t="s">
        <v>13</v>
      </c>
      <c r="J2" s="3" t="s">
        <v>255</v>
      </c>
      <c r="K2" s="3" t="s">
        <v>13</v>
      </c>
      <c r="L2" s="2">
        <v>0</v>
      </c>
      <c r="M2" s="2">
        <v>0</v>
      </c>
    </row>
    <row r="3" spans="1:13" x14ac:dyDescent="0.25">
      <c r="A3" s="6" t="s">
        <v>252</v>
      </c>
      <c r="B3" s="5" t="s">
        <v>256</v>
      </c>
      <c r="C3" s="6" t="s">
        <v>21</v>
      </c>
      <c r="D3" s="5">
        <v>2000</v>
      </c>
      <c r="E3" s="5">
        <v>2000</v>
      </c>
      <c r="F3" s="7" t="s">
        <v>257</v>
      </c>
      <c r="G3" s="7" t="s">
        <v>22</v>
      </c>
      <c r="H3" s="6" t="s">
        <v>12</v>
      </c>
      <c r="I3" s="6" t="s">
        <v>23</v>
      </c>
      <c r="J3" s="6" t="s">
        <v>24</v>
      </c>
      <c r="K3" s="6" t="s">
        <v>42</v>
      </c>
      <c r="L3" s="5">
        <v>0</v>
      </c>
      <c r="M3" s="5">
        <v>0</v>
      </c>
    </row>
    <row r="4" spans="1:13" x14ac:dyDescent="0.25">
      <c r="A4" s="6" t="s">
        <v>252</v>
      </c>
      <c r="B4" s="5" t="s">
        <v>258</v>
      </c>
      <c r="C4" s="6" t="s">
        <v>26</v>
      </c>
      <c r="D4" s="5">
        <v>2004</v>
      </c>
      <c r="E4" s="5">
        <v>2004</v>
      </c>
      <c r="F4" s="7" t="s">
        <v>259</v>
      </c>
      <c r="G4" s="7" t="s">
        <v>27</v>
      </c>
      <c r="H4" s="6" t="s">
        <v>12</v>
      </c>
      <c r="I4" s="6" t="s">
        <v>28</v>
      </c>
      <c r="J4" s="6" t="s">
        <v>29</v>
      </c>
      <c r="K4" s="6" t="s">
        <v>61</v>
      </c>
      <c r="L4" s="5">
        <v>0</v>
      </c>
      <c r="M4" s="5">
        <v>0</v>
      </c>
    </row>
    <row r="5" spans="1:13" x14ac:dyDescent="0.25">
      <c r="A5" s="6" t="s">
        <v>252</v>
      </c>
      <c r="B5" s="5" t="s">
        <v>260</v>
      </c>
      <c r="C5" s="6" t="s">
        <v>31</v>
      </c>
      <c r="D5" s="5">
        <v>1952</v>
      </c>
      <c r="E5" s="5">
        <v>1952</v>
      </c>
      <c r="F5" s="7" t="s">
        <v>261</v>
      </c>
      <c r="G5" s="7" t="s">
        <v>32</v>
      </c>
      <c r="H5" s="6" t="s">
        <v>12</v>
      </c>
      <c r="I5" s="6" t="s">
        <v>33</v>
      </c>
      <c r="J5" s="6" t="s">
        <v>34</v>
      </c>
      <c r="K5" s="6" t="s">
        <v>240</v>
      </c>
      <c r="L5" s="5">
        <v>0</v>
      </c>
      <c r="M5" s="5">
        <v>0</v>
      </c>
    </row>
    <row r="6" spans="1:13" x14ac:dyDescent="0.25">
      <c r="A6" s="6" t="s">
        <v>252</v>
      </c>
      <c r="B6" s="5" t="s">
        <v>262</v>
      </c>
      <c r="C6" s="6" t="s">
        <v>36</v>
      </c>
      <c r="D6" s="5">
        <v>1986</v>
      </c>
      <c r="E6" s="5">
        <v>1986</v>
      </c>
      <c r="F6" s="7" t="s">
        <v>263</v>
      </c>
      <c r="G6" s="7" t="s">
        <v>37</v>
      </c>
      <c r="H6" s="6" t="s">
        <v>12</v>
      </c>
      <c r="I6" s="6" t="s">
        <v>38</v>
      </c>
      <c r="J6" s="6" t="s">
        <v>39</v>
      </c>
      <c r="K6" s="6" t="s">
        <v>241</v>
      </c>
      <c r="L6" s="5">
        <v>1</v>
      </c>
      <c r="M6" s="5">
        <v>0</v>
      </c>
    </row>
    <row r="7" spans="1:13" x14ac:dyDescent="0.25">
      <c r="A7" s="6" t="s">
        <v>252</v>
      </c>
      <c r="B7" s="5" t="s">
        <v>264</v>
      </c>
      <c r="C7" s="6" t="s">
        <v>41</v>
      </c>
      <c r="D7" s="5">
        <v>1998</v>
      </c>
      <c r="E7" s="5">
        <v>1998</v>
      </c>
      <c r="F7" s="7" t="s">
        <v>265</v>
      </c>
      <c r="G7" s="7" t="s">
        <v>11</v>
      </c>
      <c r="H7" s="6" t="s">
        <v>12</v>
      </c>
      <c r="I7" s="6" t="s">
        <v>42</v>
      </c>
      <c r="J7" s="6" t="s">
        <v>18</v>
      </c>
      <c r="K7" s="6" t="s">
        <v>42</v>
      </c>
      <c r="L7" s="5">
        <v>0</v>
      </c>
      <c r="M7" s="5">
        <v>0</v>
      </c>
    </row>
    <row r="8" spans="1:13" x14ac:dyDescent="0.25">
      <c r="A8" s="6" t="s">
        <v>252</v>
      </c>
      <c r="B8" s="5" t="s">
        <v>266</v>
      </c>
      <c r="C8" s="6" t="s">
        <v>48</v>
      </c>
      <c r="D8" s="5">
        <v>1986</v>
      </c>
      <c r="E8" s="5">
        <v>1986</v>
      </c>
      <c r="F8" s="7" t="s">
        <v>263</v>
      </c>
      <c r="G8" s="7" t="s">
        <v>49</v>
      </c>
      <c r="H8" s="6" t="s">
        <v>12</v>
      </c>
      <c r="I8" s="6" t="s">
        <v>50</v>
      </c>
      <c r="J8" s="6" t="s">
        <v>51</v>
      </c>
      <c r="K8" s="6" t="s">
        <v>244</v>
      </c>
      <c r="L8" s="5">
        <v>0</v>
      </c>
      <c r="M8" s="5">
        <v>0</v>
      </c>
    </row>
    <row r="9" spans="1:13" x14ac:dyDescent="0.25">
      <c r="A9" s="6" t="s">
        <v>252</v>
      </c>
      <c r="B9" s="5" t="s">
        <v>267</v>
      </c>
      <c r="C9" s="6" t="s">
        <v>53</v>
      </c>
      <c r="D9" s="5">
        <v>2006</v>
      </c>
      <c r="E9" s="5">
        <v>2006</v>
      </c>
      <c r="F9" s="7" t="s">
        <v>268</v>
      </c>
      <c r="G9" s="7" t="s">
        <v>11</v>
      </c>
      <c r="H9" s="6" t="s">
        <v>12</v>
      </c>
      <c r="I9" s="6" t="s">
        <v>54</v>
      </c>
      <c r="J9" s="6" t="s">
        <v>29</v>
      </c>
      <c r="K9" s="6" t="s">
        <v>61</v>
      </c>
      <c r="L9" s="5">
        <v>0</v>
      </c>
      <c r="M9" s="5">
        <v>0</v>
      </c>
    </row>
    <row r="10" spans="1:13" x14ac:dyDescent="0.25">
      <c r="A10" s="6" t="s">
        <v>252</v>
      </c>
      <c r="B10" s="5" t="s">
        <v>269</v>
      </c>
      <c r="C10" s="6" t="s">
        <v>56</v>
      </c>
      <c r="D10" s="5">
        <v>2002</v>
      </c>
      <c r="E10" s="5">
        <v>2002</v>
      </c>
      <c r="F10" s="7" t="s">
        <v>270</v>
      </c>
      <c r="G10" s="7" t="s">
        <v>57</v>
      </c>
      <c r="H10" s="6" t="s">
        <v>12</v>
      </c>
      <c r="I10" s="6" t="s">
        <v>54</v>
      </c>
      <c r="J10" s="6" t="s">
        <v>58</v>
      </c>
      <c r="K10" s="6" t="s">
        <v>61</v>
      </c>
      <c r="L10" s="5">
        <v>0</v>
      </c>
      <c r="M10" s="5">
        <v>0</v>
      </c>
    </row>
    <row r="11" spans="1:13" x14ac:dyDescent="0.25">
      <c r="A11" s="6" t="s">
        <v>252</v>
      </c>
      <c r="B11" s="5" t="s">
        <v>271</v>
      </c>
      <c r="C11" s="6" t="s">
        <v>64</v>
      </c>
      <c r="D11" s="5">
        <v>1998</v>
      </c>
      <c r="E11" s="5">
        <v>1998</v>
      </c>
      <c r="F11" s="7" t="s">
        <v>265</v>
      </c>
      <c r="G11" s="7" t="s">
        <v>65</v>
      </c>
      <c r="H11" s="6" t="s">
        <v>12</v>
      </c>
      <c r="I11" s="6" t="s">
        <v>23</v>
      </c>
      <c r="J11" s="6" t="s">
        <v>24</v>
      </c>
      <c r="K11" s="6" t="s">
        <v>42</v>
      </c>
      <c r="L11" s="5">
        <v>0</v>
      </c>
      <c r="M11" s="5">
        <v>0</v>
      </c>
    </row>
    <row r="12" spans="1:13" x14ac:dyDescent="0.25">
      <c r="A12" s="6" t="s">
        <v>252</v>
      </c>
      <c r="B12" s="5" t="s">
        <v>272</v>
      </c>
      <c r="C12" s="6" t="s">
        <v>83</v>
      </c>
      <c r="D12" s="5">
        <v>1981</v>
      </c>
      <c r="E12" s="5">
        <v>1981</v>
      </c>
      <c r="F12" s="7" t="s">
        <v>273</v>
      </c>
      <c r="G12" s="7" t="s">
        <v>11</v>
      </c>
      <c r="H12" s="6" t="s">
        <v>12</v>
      </c>
      <c r="I12" s="6" t="s">
        <v>76</v>
      </c>
      <c r="J12" s="6" t="s">
        <v>77</v>
      </c>
      <c r="K12" s="6" t="s">
        <v>244</v>
      </c>
      <c r="L12" s="5">
        <v>0</v>
      </c>
      <c r="M12" s="5">
        <v>0</v>
      </c>
    </row>
    <row r="13" spans="1:13" x14ac:dyDescent="0.25">
      <c r="A13" s="6" t="s">
        <v>252</v>
      </c>
      <c r="B13" s="5" t="s">
        <v>274</v>
      </c>
      <c r="C13" s="6" t="s">
        <v>85</v>
      </c>
      <c r="D13" s="5">
        <v>1991</v>
      </c>
      <c r="E13" s="5">
        <v>1991</v>
      </c>
      <c r="F13" s="7" t="s">
        <v>275</v>
      </c>
      <c r="G13" s="7" t="s">
        <v>11</v>
      </c>
      <c r="H13" s="6" t="s">
        <v>12</v>
      </c>
      <c r="I13" s="6" t="s">
        <v>38</v>
      </c>
      <c r="J13" s="6" t="s">
        <v>39</v>
      </c>
      <c r="K13" s="6" t="s">
        <v>241</v>
      </c>
      <c r="L13" s="5">
        <v>1</v>
      </c>
      <c r="M13" s="5">
        <v>0</v>
      </c>
    </row>
    <row r="14" spans="1:13" x14ac:dyDescent="0.25">
      <c r="A14" s="6" t="s">
        <v>252</v>
      </c>
      <c r="B14" s="5" t="s">
        <v>276</v>
      </c>
      <c r="C14" s="6" t="s">
        <v>94</v>
      </c>
      <c r="D14" s="5">
        <v>1960</v>
      </c>
      <c r="E14" s="5">
        <v>1960</v>
      </c>
      <c r="F14" s="7" t="s">
        <v>277</v>
      </c>
      <c r="G14" s="7" t="s">
        <v>32</v>
      </c>
      <c r="H14" s="6" t="s">
        <v>12</v>
      </c>
      <c r="I14" s="6" t="s">
        <v>33</v>
      </c>
      <c r="J14" s="6" t="s">
        <v>34</v>
      </c>
      <c r="K14" s="6" t="s">
        <v>240</v>
      </c>
      <c r="L14" s="5">
        <v>0</v>
      </c>
      <c r="M14" s="5">
        <v>0</v>
      </c>
    </row>
    <row r="15" spans="1:13" x14ac:dyDescent="0.25">
      <c r="A15" s="6" t="s">
        <v>252</v>
      </c>
      <c r="B15" s="5" t="s">
        <v>278</v>
      </c>
      <c r="C15" s="6" t="s">
        <v>99</v>
      </c>
      <c r="D15" s="5">
        <v>1997</v>
      </c>
      <c r="E15" s="5">
        <v>1997</v>
      </c>
      <c r="F15" s="7" t="s">
        <v>279</v>
      </c>
      <c r="G15" s="7" t="s">
        <v>32</v>
      </c>
      <c r="H15" s="6" t="s">
        <v>12</v>
      </c>
      <c r="I15" s="6" t="s">
        <v>100</v>
      </c>
      <c r="J15" s="6" t="s">
        <v>101</v>
      </c>
      <c r="K15" s="6" t="s">
        <v>243</v>
      </c>
      <c r="L15" s="5">
        <v>0</v>
      </c>
      <c r="M15" s="5">
        <v>0</v>
      </c>
    </row>
    <row r="16" spans="1:13" x14ac:dyDescent="0.25">
      <c r="A16" s="6" t="s">
        <v>252</v>
      </c>
      <c r="B16" s="5" t="s">
        <v>280</v>
      </c>
      <c r="C16" s="6" t="s">
        <v>103</v>
      </c>
      <c r="D16" s="5">
        <v>2002</v>
      </c>
      <c r="E16" s="5">
        <v>2002</v>
      </c>
      <c r="F16" s="7" t="s">
        <v>270</v>
      </c>
      <c r="G16" s="7" t="s">
        <v>37</v>
      </c>
      <c r="H16" s="6" t="s">
        <v>12</v>
      </c>
      <c r="I16" s="6" t="s">
        <v>54</v>
      </c>
      <c r="J16" s="6" t="s">
        <v>104</v>
      </c>
      <c r="K16" s="6" t="s">
        <v>61</v>
      </c>
      <c r="L16" s="5">
        <v>0</v>
      </c>
      <c r="M16" s="5">
        <v>0</v>
      </c>
    </row>
    <row r="17" spans="1:13" x14ac:dyDescent="0.25">
      <c r="A17" s="6" t="s">
        <v>252</v>
      </c>
      <c r="B17" s="5" t="s">
        <v>281</v>
      </c>
      <c r="C17" s="6" t="s">
        <v>108</v>
      </c>
      <c r="D17" s="5">
        <v>1992</v>
      </c>
      <c r="E17" s="5">
        <v>1992</v>
      </c>
      <c r="F17" s="7" t="s">
        <v>282</v>
      </c>
      <c r="G17" s="7" t="s">
        <v>37</v>
      </c>
      <c r="H17" s="6" t="s">
        <v>12</v>
      </c>
      <c r="I17" s="6" t="s">
        <v>38</v>
      </c>
      <c r="J17" s="6" t="s">
        <v>39</v>
      </c>
      <c r="K17" s="6" t="s">
        <v>241</v>
      </c>
      <c r="L17" s="5">
        <v>0</v>
      </c>
      <c r="M17" s="5">
        <v>0</v>
      </c>
    </row>
    <row r="18" spans="1:13" x14ac:dyDescent="0.25">
      <c r="A18" s="6" t="s">
        <v>252</v>
      </c>
      <c r="B18" s="5" t="s">
        <v>283</v>
      </c>
      <c r="C18" s="6" t="s">
        <v>112</v>
      </c>
      <c r="D18" s="5">
        <v>1982</v>
      </c>
      <c r="E18" s="5">
        <v>1982</v>
      </c>
      <c r="F18" s="7" t="s">
        <v>284</v>
      </c>
      <c r="G18" s="7" t="s">
        <v>49</v>
      </c>
      <c r="H18" s="6" t="s">
        <v>12</v>
      </c>
      <c r="I18" s="6" t="s">
        <v>113</v>
      </c>
      <c r="J18" s="6" t="s">
        <v>77</v>
      </c>
      <c r="K18" s="6" t="s">
        <v>244</v>
      </c>
      <c r="L18" s="5">
        <v>1</v>
      </c>
      <c r="M18" s="5">
        <v>0</v>
      </c>
    </row>
    <row r="19" spans="1:13" x14ac:dyDescent="0.25">
      <c r="A19" s="6" t="s">
        <v>252</v>
      </c>
      <c r="B19" s="5" t="s">
        <v>285</v>
      </c>
      <c r="C19" s="6" t="s">
        <v>115</v>
      </c>
      <c r="D19" s="5">
        <v>1956</v>
      </c>
      <c r="E19" s="5">
        <v>1956</v>
      </c>
      <c r="F19" s="7" t="s">
        <v>286</v>
      </c>
      <c r="G19" s="7" t="s">
        <v>57</v>
      </c>
      <c r="H19" s="6" t="s">
        <v>12</v>
      </c>
      <c r="I19" s="6" t="s">
        <v>76</v>
      </c>
      <c r="J19" s="6" t="s">
        <v>77</v>
      </c>
      <c r="K19" s="6" t="s">
        <v>244</v>
      </c>
      <c r="L19" s="5">
        <v>0</v>
      </c>
      <c r="M19" s="5">
        <v>0</v>
      </c>
    </row>
    <row r="20" spans="1:13" x14ac:dyDescent="0.25">
      <c r="A20" s="6" t="s">
        <v>252</v>
      </c>
      <c r="B20" s="5" t="s">
        <v>287</v>
      </c>
      <c r="C20" s="6" t="s">
        <v>119</v>
      </c>
      <c r="D20" s="5">
        <v>2007</v>
      </c>
      <c r="E20" s="5">
        <v>2007</v>
      </c>
      <c r="F20" s="7" t="s">
        <v>288</v>
      </c>
      <c r="G20" s="7" t="s">
        <v>120</v>
      </c>
      <c r="H20" s="6" t="s">
        <v>12</v>
      </c>
      <c r="I20" s="6" t="s">
        <v>28</v>
      </c>
      <c r="J20" s="6" t="s">
        <v>29</v>
      </c>
      <c r="K20" s="6" t="s">
        <v>61</v>
      </c>
      <c r="L20" s="5">
        <v>0</v>
      </c>
      <c r="M20" s="5">
        <v>0</v>
      </c>
    </row>
    <row r="21" spans="1:13" x14ac:dyDescent="0.25">
      <c r="A21" s="6" t="s">
        <v>252</v>
      </c>
      <c r="B21" s="5" t="s">
        <v>289</v>
      </c>
      <c r="C21" s="6" t="s">
        <v>132</v>
      </c>
      <c r="D21" s="5">
        <v>2000</v>
      </c>
      <c r="E21" s="5">
        <v>2000</v>
      </c>
      <c r="F21" s="7" t="s">
        <v>257</v>
      </c>
      <c r="G21" s="7" t="s">
        <v>57</v>
      </c>
      <c r="H21" s="6" t="s">
        <v>133</v>
      </c>
      <c r="I21" s="6" t="s">
        <v>134</v>
      </c>
      <c r="J21" s="6" t="s">
        <v>135</v>
      </c>
      <c r="K21" s="6" t="s">
        <v>243</v>
      </c>
      <c r="L21" s="5">
        <v>0</v>
      </c>
      <c r="M21" s="5">
        <v>0</v>
      </c>
    </row>
    <row r="22" spans="1:13" x14ac:dyDescent="0.25">
      <c r="A22" s="6" t="s">
        <v>252</v>
      </c>
      <c r="B22" s="5" t="s">
        <v>290</v>
      </c>
      <c r="C22" s="6" t="s">
        <v>141</v>
      </c>
      <c r="D22" s="5">
        <v>2003</v>
      </c>
      <c r="E22" s="5">
        <v>2003</v>
      </c>
      <c r="F22" s="7" t="s">
        <v>291</v>
      </c>
      <c r="G22" s="7" t="s">
        <v>37</v>
      </c>
      <c r="H22" s="6" t="s">
        <v>12</v>
      </c>
      <c r="I22" s="6" t="s">
        <v>54</v>
      </c>
      <c r="J22" s="6" t="s">
        <v>142</v>
      </c>
      <c r="K22" s="6" t="s">
        <v>61</v>
      </c>
      <c r="L22" s="5">
        <v>0</v>
      </c>
      <c r="M22" s="5">
        <v>0</v>
      </c>
    </row>
    <row r="23" spans="1:13" x14ac:dyDescent="0.25">
      <c r="A23" s="6" t="s">
        <v>252</v>
      </c>
      <c r="B23" s="5" t="s">
        <v>292</v>
      </c>
      <c r="C23" s="6" t="s">
        <v>144</v>
      </c>
      <c r="D23" s="5">
        <v>1955</v>
      </c>
      <c r="E23" s="5">
        <v>1955</v>
      </c>
      <c r="F23" s="7" t="s">
        <v>293</v>
      </c>
      <c r="G23" s="7" t="s">
        <v>11</v>
      </c>
      <c r="H23" s="6" t="s">
        <v>12</v>
      </c>
      <c r="I23" s="6" t="s">
        <v>13</v>
      </c>
      <c r="J23" s="6" t="s">
        <v>255</v>
      </c>
      <c r="K23" s="6" t="s">
        <v>13</v>
      </c>
      <c r="L23" s="5">
        <v>0</v>
      </c>
      <c r="M23" s="5">
        <v>0</v>
      </c>
    </row>
    <row r="24" spans="1:13" x14ac:dyDescent="0.25">
      <c r="A24" s="6" t="s">
        <v>252</v>
      </c>
      <c r="B24" s="5" t="s">
        <v>294</v>
      </c>
      <c r="C24" s="6" t="s">
        <v>146</v>
      </c>
      <c r="D24" s="5">
        <v>2002</v>
      </c>
      <c r="E24" s="5">
        <v>2002</v>
      </c>
      <c r="F24" s="7" t="s">
        <v>270</v>
      </c>
      <c r="G24" s="7" t="s">
        <v>57</v>
      </c>
      <c r="H24" s="6" t="s">
        <v>12</v>
      </c>
      <c r="I24" s="6" t="s">
        <v>54</v>
      </c>
      <c r="J24" s="6" t="s">
        <v>147</v>
      </c>
      <c r="K24" s="6" t="s">
        <v>243</v>
      </c>
      <c r="L24" s="5">
        <v>0</v>
      </c>
      <c r="M24" s="5">
        <v>0</v>
      </c>
    </row>
    <row r="25" spans="1:13" x14ac:dyDescent="0.25">
      <c r="A25" s="6" t="s">
        <v>252</v>
      </c>
      <c r="B25" s="5" t="s">
        <v>295</v>
      </c>
      <c r="C25" s="6" t="s">
        <v>151</v>
      </c>
      <c r="D25" s="5">
        <v>1979</v>
      </c>
      <c r="E25" s="5">
        <v>1979</v>
      </c>
      <c r="F25" s="7" t="s">
        <v>296</v>
      </c>
      <c r="G25" s="7" t="s">
        <v>49</v>
      </c>
      <c r="H25" s="6" t="s">
        <v>12</v>
      </c>
      <c r="I25" s="6" t="s">
        <v>76</v>
      </c>
      <c r="J25" s="6" t="s">
        <v>77</v>
      </c>
      <c r="K25" s="6" t="s">
        <v>244</v>
      </c>
      <c r="L25" s="5">
        <v>1</v>
      </c>
      <c r="M25" s="5">
        <v>0</v>
      </c>
    </row>
    <row r="26" spans="1:13" x14ac:dyDescent="0.25">
      <c r="A26" s="6" t="s">
        <v>252</v>
      </c>
      <c r="B26" s="5" t="s">
        <v>297</v>
      </c>
      <c r="C26" s="6" t="s">
        <v>153</v>
      </c>
      <c r="D26" s="5">
        <v>2005</v>
      </c>
      <c r="E26" s="5">
        <v>2005</v>
      </c>
      <c r="F26" s="7" t="s">
        <v>298</v>
      </c>
      <c r="G26" s="7" t="s">
        <v>27</v>
      </c>
      <c r="H26" s="6" t="s">
        <v>12</v>
      </c>
      <c r="I26" s="6" t="s">
        <v>28</v>
      </c>
      <c r="J26" s="6" t="s">
        <v>29</v>
      </c>
      <c r="K26" s="6" t="s">
        <v>61</v>
      </c>
      <c r="L26" s="5">
        <v>0</v>
      </c>
      <c r="M26" s="5">
        <v>0</v>
      </c>
    </row>
    <row r="27" spans="1:13" x14ac:dyDescent="0.25">
      <c r="A27" s="6" t="s">
        <v>252</v>
      </c>
      <c r="B27" s="5" t="s">
        <v>299</v>
      </c>
      <c r="C27" s="6" t="s">
        <v>157</v>
      </c>
      <c r="D27" s="5">
        <v>1958</v>
      </c>
      <c r="E27" s="5">
        <v>1958</v>
      </c>
      <c r="F27" s="7" t="s">
        <v>300</v>
      </c>
      <c r="G27" s="7" t="s">
        <v>49</v>
      </c>
      <c r="H27" s="6" t="s">
        <v>12</v>
      </c>
      <c r="I27" s="6" t="s">
        <v>76</v>
      </c>
      <c r="J27" s="6" t="s">
        <v>77</v>
      </c>
      <c r="K27" s="6" t="s">
        <v>244</v>
      </c>
      <c r="L27" s="5">
        <v>0</v>
      </c>
      <c r="M27" s="5">
        <v>0</v>
      </c>
    </row>
    <row r="28" spans="1:13" x14ac:dyDescent="0.25">
      <c r="A28" s="6" t="s">
        <v>252</v>
      </c>
      <c r="B28" s="5" t="s">
        <v>301</v>
      </c>
      <c r="C28" s="6" t="s">
        <v>159</v>
      </c>
      <c r="D28" s="5">
        <v>2003</v>
      </c>
      <c r="E28" s="5">
        <v>2003</v>
      </c>
      <c r="F28" s="7" t="s">
        <v>291</v>
      </c>
      <c r="G28" s="7" t="s">
        <v>27</v>
      </c>
      <c r="H28" s="6" t="s">
        <v>12</v>
      </c>
      <c r="I28" s="6" t="s">
        <v>160</v>
      </c>
      <c r="J28" s="6" t="s">
        <v>161</v>
      </c>
      <c r="K28" s="6" t="s">
        <v>61</v>
      </c>
      <c r="L28" s="5">
        <v>0</v>
      </c>
      <c r="M28" s="5">
        <v>0</v>
      </c>
    </row>
    <row r="29" spans="1:13" x14ac:dyDescent="0.25">
      <c r="A29" s="6" t="s">
        <v>252</v>
      </c>
      <c r="B29" s="5" t="s">
        <v>302</v>
      </c>
      <c r="C29" s="6" t="s">
        <v>163</v>
      </c>
      <c r="D29" s="5">
        <v>1998</v>
      </c>
      <c r="E29" s="5">
        <v>1998</v>
      </c>
      <c r="F29" s="7" t="s">
        <v>265</v>
      </c>
      <c r="G29" s="7" t="s">
        <v>11</v>
      </c>
      <c r="H29" s="6" t="s">
        <v>12</v>
      </c>
      <c r="I29" s="6" t="s">
        <v>42</v>
      </c>
      <c r="J29" s="6" t="s">
        <v>18</v>
      </c>
      <c r="K29" s="6" t="s">
        <v>42</v>
      </c>
      <c r="L29" s="5">
        <v>1</v>
      </c>
      <c r="M29" s="5">
        <v>0</v>
      </c>
    </row>
    <row r="30" spans="1:13" x14ac:dyDescent="0.25">
      <c r="A30" s="6" t="s">
        <v>252</v>
      </c>
      <c r="B30" s="5" t="s">
        <v>303</v>
      </c>
      <c r="C30" s="6" t="s">
        <v>173</v>
      </c>
      <c r="D30" s="5">
        <v>1963</v>
      </c>
      <c r="E30" s="5">
        <v>1963</v>
      </c>
      <c r="F30" s="7" t="s">
        <v>254</v>
      </c>
      <c r="G30" s="7" t="s">
        <v>49</v>
      </c>
      <c r="H30" s="6" t="s">
        <v>12</v>
      </c>
      <c r="I30" s="6" t="s">
        <v>33</v>
      </c>
      <c r="J30" s="6" t="s">
        <v>34</v>
      </c>
      <c r="K30" s="6" t="s">
        <v>240</v>
      </c>
      <c r="L30" s="5">
        <v>0</v>
      </c>
      <c r="M30" s="5">
        <v>0</v>
      </c>
    </row>
    <row r="31" spans="1:13" x14ac:dyDescent="0.25">
      <c r="A31" s="6" t="s">
        <v>252</v>
      </c>
      <c r="B31" s="5" t="s">
        <v>304</v>
      </c>
      <c r="C31" s="6" t="s">
        <v>175</v>
      </c>
      <c r="D31" s="5">
        <v>1988</v>
      </c>
      <c r="E31" s="5">
        <v>1988</v>
      </c>
      <c r="F31" s="7" t="s">
        <v>305</v>
      </c>
      <c r="G31" s="7" t="s">
        <v>11</v>
      </c>
      <c r="H31" s="6" t="s">
        <v>12</v>
      </c>
      <c r="I31" s="6" t="s">
        <v>176</v>
      </c>
      <c r="J31" s="6" t="s">
        <v>177</v>
      </c>
      <c r="K31" s="6" t="s">
        <v>13</v>
      </c>
      <c r="L31" s="5">
        <v>0</v>
      </c>
      <c r="M31" s="5">
        <v>0</v>
      </c>
    </row>
    <row r="32" spans="1:13" x14ac:dyDescent="0.25">
      <c r="A32" s="6" t="s">
        <v>252</v>
      </c>
      <c r="B32" s="5" t="s">
        <v>306</v>
      </c>
      <c r="C32" s="6" t="s">
        <v>179</v>
      </c>
      <c r="D32" s="5">
        <v>2000</v>
      </c>
      <c r="E32" s="5">
        <v>2000</v>
      </c>
      <c r="F32" s="7" t="s">
        <v>257</v>
      </c>
      <c r="G32" s="7" t="s">
        <v>57</v>
      </c>
      <c r="H32" s="6" t="s">
        <v>12</v>
      </c>
      <c r="I32" s="6" t="s">
        <v>54</v>
      </c>
      <c r="J32" s="6" t="s">
        <v>147</v>
      </c>
      <c r="K32" s="6" t="s">
        <v>243</v>
      </c>
      <c r="L32" s="5">
        <v>0</v>
      </c>
      <c r="M32" s="5">
        <v>0</v>
      </c>
    </row>
    <row r="33" spans="1:13" x14ac:dyDescent="0.25">
      <c r="A33" s="6" t="s">
        <v>252</v>
      </c>
      <c r="B33" s="5" t="s">
        <v>307</v>
      </c>
      <c r="C33" s="6" t="s">
        <v>185</v>
      </c>
      <c r="D33" s="5">
        <v>1976</v>
      </c>
      <c r="E33" s="5">
        <v>1976</v>
      </c>
      <c r="F33" s="7" t="s">
        <v>308</v>
      </c>
      <c r="G33" s="7" t="s">
        <v>49</v>
      </c>
      <c r="H33" s="6" t="s">
        <v>12</v>
      </c>
      <c r="I33" s="6" t="s">
        <v>76</v>
      </c>
      <c r="J33" s="6" t="s">
        <v>186</v>
      </c>
      <c r="K33" s="6" t="s">
        <v>244</v>
      </c>
      <c r="L33" s="5">
        <v>0</v>
      </c>
      <c r="M33" s="5">
        <v>0</v>
      </c>
    </row>
    <row r="34" spans="1:13" x14ac:dyDescent="0.25">
      <c r="A34" s="6" t="s">
        <v>252</v>
      </c>
      <c r="B34" s="5" t="s">
        <v>309</v>
      </c>
      <c r="C34" s="6" t="s">
        <v>190</v>
      </c>
      <c r="D34" s="5">
        <v>2000</v>
      </c>
      <c r="E34" s="5">
        <v>2000</v>
      </c>
      <c r="F34" s="7" t="s">
        <v>257</v>
      </c>
      <c r="G34" s="7" t="s">
        <v>57</v>
      </c>
      <c r="H34" s="6" t="s">
        <v>12</v>
      </c>
      <c r="I34" s="6" t="s">
        <v>54</v>
      </c>
      <c r="J34" s="6" t="s">
        <v>147</v>
      </c>
      <c r="K34" s="6" t="s">
        <v>243</v>
      </c>
      <c r="L34" s="5">
        <v>0</v>
      </c>
      <c r="M34" s="5">
        <v>0</v>
      </c>
    </row>
    <row r="35" spans="1:13" x14ac:dyDescent="0.25">
      <c r="A35" s="6" t="s">
        <v>252</v>
      </c>
      <c r="B35" s="5" t="s">
        <v>310</v>
      </c>
      <c r="C35" s="6" t="s">
        <v>192</v>
      </c>
      <c r="D35" s="5">
        <v>1963</v>
      </c>
      <c r="E35" s="5">
        <v>1963</v>
      </c>
      <c r="F35" s="7" t="s">
        <v>254</v>
      </c>
      <c r="G35" s="7" t="s">
        <v>49</v>
      </c>
      <c r="H35" s="6" t="s">
        <v>12</v>
      </c>
      <c r="I35" s="6" t="s">
        <v>76</v>
      </c>
      <c r="J35" s="6" t="s">
        <v>77</v>
      </c>
      <c r="K35" s="6" t="s">
        <v>244</v>
      </c>
      <c r="L35" s="5">
        <v>0</v>
      </c>
      <c r="M35" s="5">
        <v>0</v>
      </c>
    </row>
    <row r="36" spans="1:13" x14ac:dyDescent="0.25">
      <c r="A36" s="6" t="s">
        <v>252</v>
      </c>
      <c r="B36" s="5" t="s">
        <v>311</v>
      </c>
      <c r="C36" s="6" t="s">
        <v>194</v>
      </c>
      <c r="D36" s="5">
        <v>2005</v>
      </c>
      <c r="E36" s="5">
        <v>2005</v>
      </c>
      <c r="F36" s="7" t="s">
        <v>298</v>
      </c>
      <c r="G36" s="7" t="s">
        <v>27</v>
      </c>
      <c r="H36" s="6" t="s">
        <v>12</v>
      </c>
      <c r="I36" s="6" t="s">
        <v>68</v>
      </c>
      <c r="J36" s="6" t="s">
        <v>123</v>
      </c>
      <c r="K36" s="6" t="s">
        <v>242</v>
      </c>
      <c r="L36" s="5">
        <v>0</v>
      </c>
      <c r="M36" s="5">
        <v>0</v>
      </c>
    </row>
    <row r="37" spans="1:13" x14ac:dyDescent="0.25">
      <c r="A37" s="6" t="s">
        <v>252</v>
      </c>
      <c r="B37" s="5" t="s">
        <v>312</v>
      </c>
      <c r="C37" s="6" t="s">
        <v>196</v>
      </c>
      <c r="D37" s="5">
        <v>1952</v>
      </c>
      <c r="E37" s="5">
        <v>1952</v>
      </c>
      <c r="F37" s="7" t="s">
        <v>261</v>
      </c>
      <c r="G37" s="7" t="s">
        <v>57</v>
      </c>
      <c r="H37" s="6" t="s">
        <v>12</v>
      </c>
      <c r="I37" s="6" t="s">
        <v>33</v>
      </c>
      <c r="J37" s="6" t="s">
        <v>34</v>
      </c>
      <c r="K37" s="6" t="s">
        <v>240</v>
      </c>
      <c r="L37" s="5">
        <v>0</v>
      </c>
      <c r="M37" s="5">
        <v>0</v>
      </c>
    </row>
    <row r="38" spans="1:13" x14ac:dyDescent="0.25">
      <c r="A38" s="6" t="s">
        <v>252</v>
      </c>
      <c r="B38" s="5" t="s">
        <v>313</v>
      </c>
      <c r="C38" s="6" t="s">
        <v>198</v>
      </c>
      <c r="D38" s="5">
        <v>2007</v>
      </c>
      <c r="E38" s="5">
        <v>2007</v>
      </c>
      <c r="F38" s="7" t="s">
        <v>288</v>
      </c>
      <c r="G38" s="7" t="s">
        <v>120</v>
      </c>
      <c r="H38" s="6" t="s">
        <v>12</v>
      </c>
      <c r="I38" s="6" t="s">
        <v>28</v>
      </c>
      <c r="J38" s="6" t="s">
        <v>29</v>
      </c>
      <c r="K38" s="6" t="s">
        <v>61</v>
      </c>
      <c r="L38" s="5">
        <v>0</v>
      </c>
      <c r="M38" s="5">
        <v>0</v>
      </c>
    </row>
    <row r="39" spans="1:13" x14ac:dyDescent="0.25">
      <c r="A39" s="6" t="s">
        <v>252</v>
      </c>
      <c r="B39" s="5" t="s">
        <v>314</v>
      </c>
      <c r="C39" s="6" t="s">
        <v>202</v>
      </c>
      <c r="D39" s="5">
        <v>1972</v>
      </c>
      <c r="E39" s="5">
        <v>1972</v>
      </c>
      <c r="F39" s="7" t="s">
        <v>315</v>
      </c>
      <c r="G39" s="7" t="s">
        <v>11</v>
      </c>
      <c r="H39" s="6" t="s">
        <v>12</v>
      </c>
      <c r="I39" s="6" t="s">
        <v>38</v>
      </c>
      <c r="J39" s="6" t="s">
        <v>39</v>
      </c>
      <c r="K39" s="6" t="s">
        <v>241</v>
      </c>
      <c r="L39" s="5">
        <v>1</v>
      </c>
      <c r="M39" s="5">
        <v>0</v>
      </c>
    </row>
    <row r="40" spans="1:13" x14ac:dyDescent="0.25">
      <c r="A40" s="6" t="s">
        <v>252</v>
      </c>
      <c r="B40" s="5" t="s">
        <v>316</v>
      </c>
      <c r="C40" s="6" t="s">
        <v>206</v>
      </c>
      <c r="D40" s="5">
        <v>1985</v>
      </c>
      <c r="E40" s="5">
        <v>1985</v>
      </c>
      <c r="F40" s="7" t="s">
        <v>317</v>
      </c>
      <c r="G40" s="7" t="s">
        <v>57</v>
      </c>
      <c r="H40" s="6" t="s">
        <v>12</v>
      </c>
      <c r="I40" s="6" t="s">
        <v>50</v>
      </c>
      <c r="J40" s="6" t="s">
        <v>34</v>
      </c>
      <c r="K40" s="6" t="s">
        <v>244</v>
      </c>
      <c r="L40" s="5">
        <v>0</v>
      </c>
      <c r="M40" s="5">
        <v>0</v>
      </c>
    </row>
    <row r="41" spans="1:13" x14ac:dyDescent="0.25">
      <c r="A41" s="6" t="s">
        <v>252</v>
      </c>
      <c r="B41" s="5" t="s">
        <v>318</v>
      </c>
      <c r="C41" s="6" t="s">
        <v>208</v>
      </c>
      <c r="D41" s="5">
        <v>1993</v>
      </c>
      <c r="E41" s="5">
        <v>1993</v>
      </c>
      <c r="F41" s="7" t="s">
        <v>319</v>
      </c>
      <c r="G41" s="7" t="s">
        <v>11</v>
      </c>
      <c r="H41" s="6" t="s">
        <v>12</v>
      </c>
      <c r="I41" s="6" t="s">
        <v>76</v>
      </c>
      <c r="J41" s="6" t="s">
        <v>77</v>
      </c>
      <c r="K41" s="6" t="s">
        <v>244</v>
      </c>
      <c r="L41" s="5">
        <v>0</v>
      </c>
      <c r="M41" s="5">
        <v>0</v>
      </c>
    </row>
    <row r="42" spans="1:13" x14ac:dyDescent="0.25">
      <c r="A42" s="6" t="s">
        <v>252</v>
      </c>
      <c r="B42" s="5" t="s">
        <v>320</v>
      </c>
      <c r="C42" s="6" t="s">
        <v>212</v>
      </c>
      <c r="D42" s="5">
        <v>2004</v>
      </c>
      <c r="E42" s="5">
        <v>2004</v>
      </c>
      <c r="F42" s="7" t="s">
        <v>259</v>
      </c>
      <c r="G42" s="7" t="s">
        <v>22</v>
      </c>
      <c r="H42" s="6" t="s">
        <v>12</v>
      </c>
      <c r="I42" s="6" t="s">
        <v>28</v>
      </c>
      <c r="J42" s="6" t="s">
        <v>255</v>
      </c>
      <c r="K42" s="6" t="s">
        <v>61</v>
      </c>
      <c r="L42" s="5">
        <v>0</v>
      </c>
      <c r="M42" s="5">
        <v>0</v>
      </c>
    </row>
    <row r="43" spans="1:13" x14ac:dyDescent="0.25">
      <c r="A43" s="6" t="s">
        <v>252</v>
      </c>
      <c r="B43" s="5" t="s">
        <v>321</v>
      </c>
      <c r="C43" s="6" t="s">
        <v>214</v>
      </c>
      <c r="D43" s="5">
        <v>2002</v>
      </c>
      <c r="E43" s="5">
        <v>2002</v>
      </c>
      <c r="F43" s="7" t="s">
        <v>270</v>
      </c>
      <c r="G43" s="7" t="s">
        <v>22</v>
      </c>
      <c r="H43" s="6" t="s">
        <v>12</v>
      </c>
      <c r="I43" s="6" t="s">
        <v>28</v>
      </c>
      <c r="J43" s="6" t="s">
        <v>255</v>
      </c>
      <c r="K43" s="6" t="s">
        <v>61</v>
      </c>
      <c r="L43" s="5">
        <v>1</v>
      </c>
      <c r="M43" s="5">
        <v>0</v>
      </c>
    </row>
    <row r="44" spans="1:13" x14ac:dyDescent="0.25">
      <c r="A44" s="6" t="s">
        <v>252</v>
      </c>
      <c r="B44" s="5" t="s">
        <v>322</v>
      </c>
      <c r="C44" s="6" t="s">
        <v>216</v>
      </c>
      <c r="D44" s="5">
        <v>1972</v>
      </c>
      <c r="E44" s="5">
        <v>1972</v>
      </c>
      <c r="F44" s="7" t="s">
        <v>315</v>
      </c>
      <c r="G44" s="7" t="s">
        <v>11</v>
      </c>
      <c r="H44" s="6" t="s">
        <v>12</v>
      </c>
      <c r="I44" s="6" t="s">
        <v>76</v>
      </c>
      <c r="J44" s="6" t="s">
        <v>77</v>
      </c>
      <c r="K44" s="6" t="s">
        <v>244</v>
      </c>
      <c r="L44" s="5">
        <v>0</v>
      </c>
      <c r="M44" s="5">
        <v>0</v>
      </c>
    </row>
    <row r="45" spans="1:13" x14ac:dyDescent="0.25">
      <c r="A45" s="6" t="s">
        <v>252</v>
      </c>
      <c r="B45" s="5" t="s">
        <v>323</v>
      </c>
      <c r="C45" s="6" t="s">
        <v>220</v>
      </c>
      <c r="D45" s="5">
        <v>2004</v>
      </c>
      <c r="E45" s="5">
        <v>2004</v>
      </c>
      <c r="F45" s="7" t="s">
        <v>259</v>
      </c>
      <c r="G45" s="7" t="s">
        <v>65</v>
      </c>
      <c r="H45" s="6" t="s">
        <v>12</v>
      </c>
      <c r="I45" s="6" t="s">
        <v>54</v>
      </c>
      <c r="J45" s="6" t="s">
        <v>104</v>
      </c>
      <c r="K45" s="6" t="s">
        <v>61</v>
      </c>
      <c r="L45" s="5">
        <v>0</v>
      </c>
      <c r="M45" s="5">
        <v>0</v>
      </c>
    </row>
    <row r="46" spans="1:13" x14ac:dyDescent="0.25">
      <c r="A46" s="6" t="s">
        <v>252</v>
      </c>
      <c r="B46" s="5" t="s">
        <v>324</v>
      </c>
      <c r="C46" s="6" t="s">
        <v>222</v>
      </c>
      <c r="D46" s="5">
        <v>2004</v>
      </c>
      <c r="E46" s="5">
        <v>2004</v>
      </c>
      <c r="F46" s="7" t="s">
        <v>259</v>
      </c>
      <c r="G46" s="7" t="s">
        <v>65</v>
      </c>
      <c r="H46" s="6" t="s">
        <v>12</v>
      </c>
      <c r="I46" s="6" t="s">
        <v>68</v>
      </c>
      <c r="J46" s="6" t="s">
        <v>169</v>
      </c>
      <c r="K46" s="6" t="s">
        <v>245</v>
      </c>
      <c r="L46" s="5">
        <v>1</v>
      </c>
      <c r="M46" s="5">
        <v>0</v>
      </c>
    </row>
    <row r="47" spans="1:13" x14ac:dyDescent="0.25">
      <c r="A47" s="6" t="s">
        <v>252</v>
      </c>
      <c r="B47" s="5" t="s">
        <v>325</v>
      </c>
      <c r="C47" s="6" t="s">
        <v>224</v>
      </c>
      <c r="D47" s="5">
        <v>1991</v>
      </c>
      <c r="E47" s="5">
        <v>1991</v>
      </c>
      <c r="F47" s="7" t="s">
        <v>275</v>
      </c>
      <c r="G47" s="7" t="s">
        <v>11</v>
      </c>
      <c r="H47" s="6" t="s">
        <v>12</v>
      </c>
      <c r="I47" s="6" t="s">
        <v>76</v>
      </c>
      <c r="J47" s="6" t="s">
        <v>77</v>
      </c>
      <c r="K47" s="6" t="s">
        <v>244</v>
      </c>
      <c r="L47" s="5">
        <v>0</v>
      </c>
      <c r="M47" s="5">
        <v>0</v>
      </c>
    </row>
    <row r="48" spans="1:13" x14ac:dyDescent="0.25">
      <c r="A48" s="6" t="s">
        <v>252</v>
      </c>
      <c r="B48" s="5" t="s">
        <v>326</v>
      </c>
      <c r="C48" s="6" t="s">
        <v>226</v>
      </c>
      <c r="D48" s="5">
        <v>1983</v>
      </c>
      <c r="E48" s="5">
        <v>1983</v>
      </c>
      <c r="F48" s="7" t="s">
        <v>327</v>
      </c>
      <c r="G48" s="7" t="s">
        <v>32</v>
      </c>
      <c r="H48" s="6" t="s">
        <v>12</v>
      </c>
      <c r="I48" s="6" t="s">
        <v>76</v>
      </c>
      <c r="J48" s="6" t="s">
        <v>227</v>
      </c>
      <c r="K48" s="6" t="s">
        <v>244</v>
      </c>
      <c r="L48" s="5">
        <v>0</v>
      </c>
      <c r="M48" s="5">
        <v>0</v>
      </c>
    </row>
    <row r="49" spans="1:13" x14ac:dyDescent="0.25">
      <c r="A49" s="6" t="s">
        <v>252</v>
      </c>
      <c r="B49" s="5" t="s">
        <v>328</v>
      </c>
      <c r="C49" s="6" t="s">
        <v>229</v>
      </c>
      <c r="D49" s="5">
        <v>1994</v>
      </c>
      <c r="E49" s="5">
        <v>1994</v>
      </c>
      <c r="F49" s="7" t="s">
        <v>329</v>
      </c>
      <c r="G49" s="7" t="s">
        <v>32</v>
      </c>
      <c r="H49" s="6" t="s">
        <v>12</v>
      </c>
      <c r="I49" s="6" t="s">
        <v>230</v>
      </c>
      <c r="J49" s="6" t="s">
        <v>51</v>
      </c>
      <c r="K49" s="6" t="s">
        <v>239</v>
      </c>
      <c r="L49" s="5">
        <v>0</v>
      </c>
      <c r="M49" s="5">
        <v>0</v>
      </c>
    </row>
    <row r="50" spans="1:13" ht="30" customHeight="1" x14ac:dyDescent="0.25">
      <c r="A50" s="6" t="s">
        <v>330</v>
      </c>
      <c r="B50" s="5" t="s">
        <v>331</v>
      </c>
      <c r="C50" s="16" t="s">
        <v>332</v>
      </c>
      <c r="D50" s="5">
        <v>1988</v>
      </c>
      <c r="E50" s="5">
        <v>1986</v>
      </c>
      <c r="F50" s="17" t="s">
        <v>333</v>
      </c>
      <c r="G50" s="17" t="s">
        <v>334</v>
      </c>
      <c r="H50" s="6" t="s">
        <v>12</v>
      </c>
      <c r="I50" s="6" t="s">
        <v>38</v>
      </c>
      <c r="J50" s="6" t="s">
        <v>39</v>
      </c>
      <c r="K50" s="6" t="s">
        <v>241</v>
      </c>
      <c r="L50" s="5">
        <v>1</v>
      </c>
      <c r="M50" s="5">
        <v>0</v>
      </c>
    </row>
    <row r="51" spans="1:13" ht="30" customHeight="1" x14ac:dyDescent="0.25">
      <c r="A51" s="6" t="s">
        <v>330</v>
      </c>
      <c r="B51" s="5" t="s">
        <v>335</v>
      </c>
      <c r="C51" s="16" t="s">
        <v>336</v>
      </c>
      <c r="D51" s="5">
        <v>2004</v>
      </c>
      <c r="E51" s="5">
        <v>2004</v>
      </c>
      <c r="F51" s="17" t="s">
        <v>337</v>
      </c>
      <c r="G51" s="17" t="s">
        <v>338</v>
      </c>
      <c r="H51" s="6" t="s">
        <v>12</v>
      </c>
      <c r="I51" s="6" t="s">
        <v>68</v>
      </c>
      <c r="J51" s="6" t="s">
        <v>169</v>
      </c>
      <c r="K51" s="6" t="s">
        <v>245</v>
      </c>
      <c r="L51" s="5">
        <v>1</v>
      </c>
      <c r="M51" s="5">
        <v>0</v>
      </c>
    </row>
    <row r="52" spans="1:13" ht="30" customHeight="1" x14ac:dyDescent="0.25">
      <c r="A52" s="6" t="s">
        <v>330</v>
      </c>
      <c r="B52" s="5" t="s">
        <v>37</v>
      </c>
      <c r="C52" s="16" t="s">
        <v>339</v>
      </c>
      <c r="D52" s="5">
        <v>2000</v>
      </c>
      <c r="E52" s="5">
        <v>1991</v>
      </c>
      <c r="F52" s="17" t="s">
        <v>340</v>
      </c>
      <c r="G52" s="17" t="s">
        <v>341</v>
      </c>
      <c r="H52" s="6" t="s">
        <v>12</v>
      </c>
      <c r="I52" s="6" t="s">
        <v>68</v>
      </c>
      <c r="J52" s="16" t="s">
        <v>342</v>
      </c>
      <c r="K52" s="6" t="s">
        <v>245</v>
      </c>
      <c r="L52" s="5">
        <v>0</v>
      </c>
      <c r="M52" s="5">
        <v>0</v>
      </c>
    </row>
    <row r="53" spans="1:13" x14ac:dyDescent="0.25">
      <c r="A53" s="6" t="s">
        <v>343</v>
      </c>
      <c r="B53" s="5" t="s">
        <v>344</v>
      </c>
      <c r="C53" s="6" t="s">
        <v>16</v>
      </c>
      <c r="D53" s="5">
        <v>1997</v>
      </c>
      <c r="E53" s="5">
        <v>1997</v>
      </c>
      <c r="F53" s="7" t="s">
        <v>279</v>
      </c>
      <c r="G53" s="7" t="s">
        <v>11</v>
      </c>
      <c r="H53" s="6" t="s">
        <v>12</v>
      </c>
      <c r="I53" s="6" t="s">
        <v>17</v>
      </c>
      <c r="J53" s="6" t="s">
        <v>18</v>
      </c>
      <c r="K53" s="6" t="s">
        <v>42</v>
      </c>
      <c r="L53" s="5">
        <v>1</v>
      </c>
      <c r="M53" s="5">
        <v>0</v>
      </c>
    </row>
    <row r="54" spans="1:13" x14ac:dyDescent="0.25">
      <c r="A54" s="6" t="s">
        <v>343</v>
      </c>
      <c r="B54" s="5" t="s">
        <v>345</v>
      </c>
      <c r="C54" s="6" t="s">
        <v>60</v>
      </c>
      <c r="D54" s="5">
        <v>2007</v>
      </c>
      <c r="E54" s="5">
        <v>2007</v>
      </c>
      <c r="F54" s="7" t="s">
        <v>288</v>
      </c>
      <c r="G54" s="7" t="s">
        <v>22</v>
      </c>
      <c r="H54" s="6" t="s">
        <v>12</v>
      </c>
      <c r="I54" s="6" t="s">
        <v>61</v>
      </c>
      <c r="J54" s="6" t="s">
        <v>62</v>
      </c>
      <c r="K54" s="6" t="s">
        <v>61</v>
      </c>
      <c r="L54" s="5">
        <v>0</v>
      </c>
      <c r="M54" s="5">
        <v>0</v>
      </c>
    </row>
    <row r="55" spans="1:13" x14ac:dyDescent="0.25">
      <c r="A55" s="6" t="s">
        <v>343</v>
      </c>
      <c r="B55" s="5" t="s">
        <v>346</v>
      </c>
      <c r="C55" s="6" t="s">
        <v>71</v>
      </c>
      <c r="D55" s="5">
        <v>1997</v>
      </c>
      <c r="E55" s="5">
        <v>1997</v>
      </c>
      <c r="F55" s="7" t="s">
        <v>279</v>
      </c>
      <c r="G55" s="7" t="s">
        <v>49</v>
      </c>
      <c r="H55" s="6" t="s">
        <v>12</v>
      </c>
      <c r="I55" s="6" t="s">
        <v>68</v>
      </c>
      <c r="J55" s="6" t="s">
        <v>69</v>
      </c>
      <c r="K55" s="6" t="s">
        <v>242</v>
      </c>
      <c r="L55" s="5">
        <v>0</v>
      </c>
      <c r="M55" s="5">
        <v>0</v>
      </c>
    </row>
    <row r="56" spans="1:13" x14ac:dyDescent="0.25">
      <c r="A56" s="6" t="s">
        <v>343</v>
      </c>
      <c r="B56" s="5" t="s">
        <v>347</v>
      </c>
      <c r="C56" s="6" t="s">
        <v>73</v>
      </c>
      <c r="D56" s="5">
        <v>2003</v>
      </c>
      <c r="E56" s="5">
        <v>2003</v>
      </c>
      <c r="F56" s="7" t="s">
        <v>291</v>
      </c>
      <c r="G56" s="7" t="s">
        <v>11</v>
      </c>
      <c r="H56" s="6" t="s">
        <v>12</v>
      </c>
      <c r="I56" s="6" t="s">
        <v>28</v>
      </c>
      <c r="J56" s="6" t="s">
        <v>29</v>
      </c>
      <c r="K56" s="6" t="s">
        <v>61</v>
      </c>
      <c r="L56" s="5">
        <v>0</v>
      </c>
      <c r="M56" s="5">
        <v>0</v>
      </c>
    </row>
    <row r="57" spans="1:13" x14ac:dyDescent="0.25">
      <c r="A57" s="6" t="s">
        <v>343</v>
      </c>
      <c r="B57" s="5" t="s">
        <v>348</v>
      </c>
      <c r="C57" s="6" t="s">
        <v>75</v>
      </c>
      <c r="D57" s="5">
        <v>1989</v>
      </c>
      <c r="E57" s="5">
        <v>1989</v>
      </c>
      <c r="F57" s="7" t="s">
        <v>349</v>
      </c>
      <c r="G57" s="7" t="s">
        <v>11</v>
      </c>
      <c r="H57" s="6" t="s">
        <v>12</v>
      </c>
      <c r="I57" s="6" t="s">
        <v>76</v>
      </c>
      <c r="J57" s="6" t="s">
        <v>77</v>
      </c>
      <c r="K57" s="6" t="s">
        <v>244</v>
      </c>
      <c r="L57" s="5">
        <v>0</v>
      </c>
      <c r="M57" s="5">
        <v>0</v>
      </c>
    </row>
    <row r="58" spans="1:13" x14ac:dyDescent="0.25">
      <c r="A58" s="6" t="s">
        <v>343</v>
      </c>
      <c r="B58" s="5" t="s">
        <v>350</v>
      </c>
      <c r="C58" s="6" t="s">
        <v>81</v>
      </c>
      <c r="D58" s="5">
        <v>1988</v>
      </c>
      <c r="E58" s="5">
        <v>1988</v>
      </c>
      <c r="F58" s="7" t="s">
        <v>305</v>
      </c>
      <c r="G58" s="7" t="s">
        <v>37</v>
      </c>
      <c r="H58" s="6" t="s">
        <v>12</v>
      </c>
      <c r="I58" s="6" t="s">
        <v>38</v>
      </c>
      <c r="J58" s="6" t="s">
        <v>39</v>
      </c>
      <c r="K58" s="6" t="s">
        <v>241</v>
      </c>
      <c r="L58" s="5">
        <v>0</v>
      </c>
      <c r="M58" s="5">
        <v>0</v>
      </c>
    </row>
    <row r="59" spans="1:13" x14ac:dyDescent="0.25">
      <c r="A59" s="6" t="s">
        <v>343</v>
      </c>
      <c r="B59" s="5" t="s">
        <v>351</v>
      </c>
      <c r="C59" s="6" t="s">
        <v>87</v>
      </c>
      <c r="D59" s="5">
        <v>1951</v>
      </c>
      <c r="E59" s="5">
        <v>1951</v>
      </c>
      <c r="F59" s="7" t="s">
        <v>352</v>
      </c>
      <c r="G59" s="7" t="s">
        <v>57</v>
      </c>
      <c r="H59" s="6" t="s">
        <v>12</v>
      </c>
      <c r="I59" s="6" t="s">
        <v>88</v>
      </c>
      <c r="J59" s="6" t="s">
        <v>255</v>
      </c>
      <c r="K59" s="6" t="s">
        <v>13</v>
      </c>
      <c r="L59" s="5">
        <v>0</v>
      </c>
      <c r="M59" s="5">
        <v>0</v>
      </c>
    </row>
    <row r="60" spans="1:13" x14ac:dyDescent="0.25">
      <c r="A60" s="6" t="s">
        <v>343</v>
      </c>
      <c r="B60" s="5" t="s">
        <v>353</v>
      </c>
      <c r="C60" s="6" t="s">
        <v>90</v>
      </c>
      <c r="D60" s="5">
        <v>1994</v>
      </c>
      <c r="E60" s="5">
        <v>1994</v>
      </c>
      <c r="F60" s="7" t="s">
        <v>329</v>
      </c>
      <c r="G60" s="7" t="s">
        <v>11</v>
      </c>
      <c r="H60" s="6" t="s">
        <v>12</v>
      </c>
      <c r="I60" s="6" t="s">
        <v>23</v>
      </c>
      <c r="J60" s="6" t="s">
        <v>24</v>
      </c>
      <c r="K60" s="6" t="s">
        <v>42</v>
      </c>
      <c r="L60" s="5">
        <v>0</v>
      </c>
      <c r="M60" s="5">
        <v>0</v>
      </c>
    </row>
    <row r="61" spans="1:13" x14ac:dyDescent="0.25">
      <c r="A61" s="6" t="s">
        <v>343</v>
      </c>
      <c r="B61" s="5" t="s">
        <v>354</v>
      </c>
      <c r="C61" s="6" t="s">
        <v>106</v>
      </c>
      <c r="D61" s="5">
        <v>1992</v>
      </c>
      <c r="E61" s="5">
        <v>1992</v>
      </c>
      <c r="F61" s="7" t="s">
        <v>282</v>
      </c>
      <c r="G61" s="7" t="s">
        <v>11</v>
      </c>
      <c r="H61" s="6" t="s">
        <v>12</v>
      </c>
      <c r="I61" s="6" t="s">
        <v>13</v>
      </c>
      <c r="J61" s="6" t="s">
        <v>34</v>
      </c>
      <c r="K61" s="6" t="s">
        <v>239</v>
      </c>
      <c r="L61" s="5">
        <v>0</v>
      </c>
      <c r="M61" s="5">
        <v>0</v>
      </c>
    </row>
    <row r="62" spans="1:13" x14ac:dyDescent="0.25">
      <c r="A62" s="6" t="s">
        <v>343</v>
      </c>
      <c r="B62" s="5" t="s">
        <v>355</v>
      </c>
      <c r="C62" s="6" t="s">
        <v>110</v>
      </c>
      <c r="D62" s="5">
        <v>1986</v>
      </c>
      <c r="E62" s="5">
        <v>1986</v>
      </c>
      <c r="F62" s="7" t="s">
        <v>263</v>
      </c>
      <c r="G62" s="7" t="s">
        <v>49</v>
      </c>
      <c r="H62" s="6" t="s">
        <v>12</v>
      </c>
      <c r="I62" s="6" t="s">
        <v>76</v>
      </c>
      <c r="J62" s="6" t="s">
        <v>77</v>
      </c>
      <c r="K62" s="6" t="s">
        <v>244</v>
      </c>
      <c r="L62" s="5">
        <v>0</v>
      </c>
      <c r="M62" s="5">
        <v>0</v>
      </c>
    </row>
    <row r="63" spans="1:13" x14ac:dyDescent="0.25">
      <c r="A63" s="6" t="s">
        <v>343</v>
      </c>
      <c r="B63" s="5" t="s">
        <v>356</v>
      </c>
      <c r="C63" s="6" t="s">
        <v>122</v>
      </c>
      <c r="D63" s="5">
        <v>2005</v>
      </c>
      <c r="E63" s="5">
        <v>2005</v>
      </c>
      <c r="F63" s="7" t="s">
        <v>298</v>
      </c>
      <c r="G63" s="7" t="s">
        <v>11</v>
      </c>
      <c r="H63" s="6" t="s">
        <v>12</v>
      </c>
      <c r="I63" s="6" t="s">
        <v>68</v>
      </c>
      <c r="J63" s="6" t="s">
        <v>123</v>
      </c>
      <c r="K63" s="6" t="s">
        <v>242</v>
      </c>
      <c r="L63" s="5">
        <v>0</v>
      </c>
      <c r="M63" s="5">
        <v>0</v>
      </c>
    </row>
    <row r="64" spans="1:13" x14ac:dyDescent="0.25">
      <c r="A64" s="6" t="s">
        <v>343</v>
      </c>
      <c r="B64" s="5" t="s">
        <v>357</v>
      </c>
      <c r="C64" s="6" t="s">
        <v>125</v>
      </c>
      <c r="D64" s="5">
        <v>2005</v>
      </c>
      <c r="E64" s="5">
        <v>2005</v>
      </c>
      <c r="F64" s="7" t="s">
        <v>298</v>
      </c>
      <c r="G64" s="7" t="s">
        <v>11</v>
      </c>
      <c r="H64" s="6" t="s">
        <v>12</v>
      </c>
      <c r="I64" s="6" t="s">
        <v>68</v>
      </c>
      <c r="J64" s="6" t="s">
        <v>123</v>
      </c>
      <c r="K64" s="6" t="s">
        <v>242</v>
      </c>
      <c r="L64" s="5">
        <v>0</v>
      </c>
      <c r="M64" s="5">
        <v>0</v>
      </c>
    </row>
    <row r="65" spans="1:13" x14ac:dyDescent="0.25">
      <c r="A65" s="6" t="s">
        <v>343</v>
      </c>
      <c r="B65" s="5" t="s">
        <v>358</v>
      </c>
      <c r="C65" s="6" t="s">
        <v>127</v>
      </c>
      <c r="D65" s="5">
        <v>1985</v>
      </c>
      <c r="E65" s="5">
        <v>1985</v>
      </c>
      <c r="F65" s="7" t="s">
        <v>317</v>
      </c>
      <c r="G65" s="7" t="s">
        <v>37</v>
      </c>
      <c r="H65" s="6" t="s">
        <v>128</v>
      </c>
      <c r="I65" s="6" t="s">
        <v>76</v>
      </c>
      <c r="J65" s="6" t="s">
        <v>77</v>
      </c>
      <c r="K65" s="6" t="s">
        <v>244</v>
      </c>
      <c r="L65" s="5">
        <v>1</v>
      </c>
      <c r="M65" s="5">
        <v>0</v>
      </c>
    </row>
    <row r="66" spans="1:13" x14ac:dyDescent="0.25">
      <c r="A66" s="6" t="s">
        <v>343</v>
      </c>
      <c r="B66" s="5" t="s">
        <v>359</v>
      </c>
      <c r="C66" s="6" t="s">
        <v>130</v>
      </c>
      <c r="D66" s="5">
        <v>1997</v>
      </c>
      <c r="E66" s="5">
        <v>1997</v>
      </c>
      <c r="F66" s="7" t="s">
        <v>279</v>
      </c>
      <c r="G66" s="7" t="s">
        <v>11</v>
      </c>
      <c r="H66" s="6" t="s">
        <v>12</v>
      </c>
      <c r="I66" s="6" t="s">
        <v>23</v>
      </c>
      <c r="J66" s="6" t="s">
        <v>24</v>
      </c>
      <c r="K66" s="6" t="s">
        <v>42</v>
      </c>
      <c r="L66" s="5">
        <v>0</v>
      </c>
      <c r="M66" s="5">
        <v>0</v>
      </c>
    </row>
    <row r="67" spans="1:13" x14ac:dyDescent="0.25">
      <c r="A67" s="6" t="s">
        <v>343</v>
      </c>
      <c r="B67" s="5" t="s">
        <v>360</v>
      </c>
      <c r="C67" s="6" t="s">
        <v>137</v>
      </c>
      <c r="D67" s="5">
        <v>1999</v>
      </c>
      <c r="E67" s="5">
        <v>1999</v>
      </c>
      <c r="F67" s="7" t="s">
        <v>361</v>
      </c>
      <c r="G67" s="7" t="s">
        <v>57</v>
      </c>
      <c r="H67" s="6" t="s">
        <v>12</v>
      </c>
      <c r="I67" s="6" t="s">
        <v>138</v>
      </c>
      <c r="J67" s="6" t="s">
        <v>139</v>
      </c>
      <c r="K67" s="6" t="s">
        <v>242</v>
      </c>
      <c r="L67" s="5">
        <v>0</v>
      </c>
      <c r="M67" s="5">
        <v>0</v>
      </c>
    </row>
    <row r="68" spans="1:13" x14ac:dyDescent="0.25">
      <c r="A68" s="6" t="s">
        <v>343</v>
      </c>
      <c r="B68" s="5" t="s">
        <v>362</v>
      </c>
      <c r="C68" s="6" t="s">
        <v>149</v>
      </c>
      <c r="D68" s="5">
        <v>1993</v>
      </c>
      <c r="E68" s="5">
        <v>1993</v>
      </c>
      <c r="F68" s="7" t="s">
        <v>319</v>
      </c>
      <c r="G68" s="7" t="s">
        <v>57</v>
      </c>
      <c r="H68" s="6" t="s">
        <v>12</v>
      </c>
      <c r="I68" s="6" t="s">
        <v>68</v>
      </c>
      <c r="J68" s="6" t="s">
        <v>69</v>
      </c>
      <c r="K68" s="6" t="s">
        <v>242</v>
      </c>
      <c r="L68" s="5">
        <v>0</v>
      </c>
      <c r="M68" s="5">
        <v>0</v>
      </c>
    </row>
    <row r="69" spans="1:13" x14ac:dyDescent="0.25">
      <c r="A69" s="6" t="s">
        <v>343</v>
      </c>
      <c r="B69" s="5" t="s">
        <v>363</v>
      </c>
      <c r="C69" s="6" t="s">
        <v>155</v>
      </c>
      <c r="D69" s="5">
        <v>1994</v>
      </c>
      <c r="E69" s="5">
        <v>1994</v>
      </c>
      <c r="F69" s="7" t="s">
        <v>329</v>
      </c>
      <c r="G69" s="7" t="s">
        <v>11</v>
      </c>
      <c r="H69" s="6" t="s">
        <v>12</v>
      </c>
      <c r="I69" s="6" t="s">
        <v>13</v>
      </c>
      <c r="J69" s="6" t="s">
        <v>34</v>
      </c>
      <c r="K69" s="6" t="s">
        <v>244</v>
      </c>
      <c r="L69" s="5">
        <v>0</v>
      </c>
      <c r="M69" s="5">
        <v>0</v>
      </c>
    </row>
    <row r="70" spans="1:13" x14ac:dyDescent="0.25">
      <c r="A70" s="6" t="s">
        <v>343</v>
      </c>
      <c r="B70" s="5" t="s">
        <v>364</v>
      </c>
      <c r="C70" s="6" t="s">
        <v>165</v>
      </c>
      <c r="D70" s="5">
        <v>1998</v>
      </c>
      <c r="E70" s="5">
        <v>1998</v>
      </c>
      <c r="F70" s="7" t="s">
        <v>265</v>
      </c>
      <c r="G70" s="7" t="s">
        <v>49</v>
      </c>
      <c r="H70" s="6" t="s">
        <v>12</v>
      </c>
      <c r="I70" s="6" t="s">
        <v>68</v>
      </c>
      <c r="J70" s="6" t="s">
        <v>166</v>
      </c>
      <c r="K70" s="6" t="s">
        <v>242</v>
      </c>
      <c r="L70" s="5">
        <v>0</v>
      </c>
      <c r="M70" s="5">
        <v>0</v>
      </c>
    </row>
    <row r="71" spans="1:13" x14ac:dyDescent="0.25">
      <c r="A71" s="6" t="s">
        <v>343</v>
      </c>
      <c r="B71" s="5" t="s">
        <v>365</v>
      </c>
      <c r="C71" s="6" t="s">
        <v>210</v>
      </c>
      <c r="D71" s="5">
        <v>2006</v>
      </c>
      <c r="E71" s="5">
        <v>2006</v>
      </c>
      <c r="F71" s="7" t="s">
        <v>268</v>
      </c>
      <c r="G71" s="7" t="s">
        <v>11</v>
      </c>
      <c r="H71" s="6" t="s">
        <v>12</v>
      </c>
      <c r="I71" s="6" t="s">
        <v>68</v>
      </c>
      <c r="J71" s="6" t="s">
        <v>123</v>
      </c>
      <c r="K71" s="6" t="s">
        <v>242</v>
      </c>
      <c r="L71" s="5">
        <v>0</v>
      </c>
      <c r="M71" s="5">
        <v>0</v>
      </c>
    </row>
    <row r="72" spans="1:13" x14ac:dyDescent="0.25">
      <c r="A72" s="6" t="s">
        <v>343</v>
      </c>
      <c r="B72" s="5" t="s">
        <v>366</v>
      </c>
      <c r="C72" s="6" t="s">
        <v>218</v>
      </c>
      <c r="D72" s="5">
        <v>1984</v>
      </c>
      <c r="E72" s="5">
        <v>1984</v>
      </c>
      <c r="F72" s="7" t="s">
        <v>367</v>
      </c>
      <c r="G72" s="7" t="s">
        <v>49</v>
      </c>
      <c r="H72" s="6" t="s">
        <v>12</v>
      </c>
      <c r="I72" s="6" t="s">
        <v>76</v>
      </c>
      <c r="J72" s="6" t="s">
        <v>186</v>
      </c>
      <c r="K72" s="6" t="s">
        <v>244</v>
      </c>
      <c r="L72" s="5">
        <v>0</v>
      </c>
      <c r="M72" s="5">
        <v>0</v>
      </c>
    </row>
    <row r="73" spans="1:13" x14ac:dyDescent="0.25">
      <c r="A73" s="6" t="s">
        <v>368</v>
      </c>
      <c r="B73" s="5" t="s">
        <v>369</v>
      </c>
      <c r="C73" s="6" t="s">
        <v>67</v>
      </c>
      <c r="D73" s="5">
        <v>1995</v>
      </c>
      <c r="E73" s="5">
        <v>1995</v>
      </c>
      <c r="F73" s="7" t="s">
        <v>370</v>
      </c>
      <c r="G73" s="7" t="s">
        <v>57</v>
      </c>
      <c r="H73" s="6" t="s">
        <v>12</v>
      </c>
      <c r="I73" s="6" t="s">
        <v>68</v>
      </c>
      <c r="J73" s="6" t="s">
        <v>69</v>
      </c>
      <c r="K73" s="6" t="s">
        <v>242</v>
      </c>
      <c r="L73" s="5">
        <v>0</v>
      </c>
      <c r="M73" s="5">
        <v>0</v>
      </c>
    </row>
    <row r="74" spans="1:13" x14ac:dyDescent="0.25">
      <c r="A74" s="6" t="s">
        <v>368</v>
      </c>
      <c r="B74" s="5" t="s">
        <v>371</v>
      </c>
      <c r="C74" s="6" t="s">
        <v>79</v>
      </c>
      <c r="D74" s="5">
        <v>1988</v>
      </c>
      <c r="E74" s="5">
        <v>1988</v>
      </c>
      <c r="F74" s="7" t="s">
        <v>305</v>
      </c>
      <c r="G74" s="7" t="s">
        <v>37</v>
      </c>
      <c r="H74" s="6" t="s">
        <v>12</v>
      </c>
      <c r="I74" s="6" t="s">
        <v>38</v>
      </c>
      <c r="J74" s="6" t="s">
        <v>39</v>
      </c>
      <c r="K74" s="6" t="s">
        <v>241</v>
      </c>
      <c r="L74" s="5">
        <v>0</v>
      </c>
      <c r="M74" s="5">
        <v>0</v>
      </c>
    </row>
    <row r="75" spans="1:13" x14ac:dyDescent="0.25">
      <c r="A75" s="6" t="s">
        <v>368</v>
      </c>
      <c r="B75" s="5" t="s">
        <v>372</v>
      </c>
      <c r="C75" s="6" t="s">
        <v>96</v>
      </c>
      <c r="D75" s="5">
        <v>2000</v>
      </c>
      <c r="E75" s="5">
        <v>2000</v>
      </c>
      <c r="F75" s="7" t="s">
        <v>257</v>
      </c>
      <c r="G75" s="7" t="s">
        <v>49</v>
      </c>
      <c r="H75" s="6" t="s">
        <v>12</v>
      </c>
      <c r="I75" s="6" t="s">
        <v>68</v>
      </c>
      <c r="J75" s="6" t="s">
        <v>97</v>
      </c>
      <c r="K75" s="6" t="s">
        <v>245</v>
      </c>
      <c r="L75" s="5">
        <v>0</v>
      </c>
      <c r="M75" s="5">
        <v>0</v>
      </c>
    </row>
    <row r="76" spans="1:13" x14ac:dyDescent="0.25">
      <c r="A76" s="6" t="s">
        <v>368</v>
      </c>
      <c r="B76" s="5" t="s">
        <v>49</v>
      </c>
      <c r="C76" s="6" t="s">
        <v>117</v>
      </c>
      <c r="D76" s="5">
        <v>2000</v>
      </c>
      <c r="E76" s="5">
        <v>2000</v>
      </c>
      <c r="F76" s="7" t="s">
        <v>257</v>
      </c>
      <c r="G76" s="7" t="s">
        <v>57</v>
      </c>
      <c r="H76" s="6" t="s">
        <v>12</v>
      </c>
      <c r="I76" s="6" t="s">
        <v>68</v>
      </c>
      <c r="J76" s="6" t="s">
        <v>97</v>
      </c>
      <c r="K76" s="6" t="s">
        <v>245</v>
      </c>
      <c r="L76" s="5">
        <v>0</v>
      </c>
      <c r="M76" s="5">
        <v>0</v>
      </c>
    </row>
    <row r="77" spans="1:13" x14ac:dyDescent="0.25">
      <c r="A77" s="6" t="s">
        <v>368</v>
      </c>
      <c r="B77" s="5" t="s">
        <v>373</v>
      </c>
      <c r="C77" s="6" t="s">
        <v>132</v>
      </c>
      <c r="D77" s="5">
        <v>2000</v>
      </c>
      <c r="E77" s="5">
        <v>2000</v>
      </c>
      <c r="F77" s="7" t="s">
        <v>257</v>
      </c>
      <c r="G77" s="7" t="s">
        <v>57</v>
      </c>
      <c r="H77" s="6" t="s">
        <v>133</v>
      </c>
      <c r="I77" s="6" t="s">
        <v>134</v>
      </c>
      <c r="J77" s="6" t="s">
        <v>135</v>
      </c>
      <c r="K77" s="6" t="s">
        <v>243</v>
      </c>
      <c r="L77" s="5">
        <v>0</v>
      </c>
      <c r="M77" s="5">
        <v>0</v>
      </c>
    </row>
    <row r="78" spans="1:13" x14ac:dyDescent="0.25">
      <c r="A78" s="6" t="s">
        <v>368</v>
      </c>
      <c r="B78" s="5" t="s">
        <v>374</v>
      </c>
      <c r="C78" s="6" t="s">
        <v>168</v>
      </c>
      <c r="D78" s="5">
        <v>2004</v>
      </c>
      <c r="E78" s="5">
        <v>2004</v>
      </c>
      <c r="F78" s="7" t="s">
        <v>259</v>
      </c>
      <c r="G78" s="7" t="s">
        <v>37</v>
      </c>
      <c r="H78" s="6" t="s">
        <v>12</v>
      </c>
      <c r="I78" s="6" t="s">
        <v>68</v>
      </c>
      <c r="J78" s="6" t="s">
        <v>169</v>
      </c>
      <c r="K78" s="6" t="s">
        <v>245</v>
      </c>
      <c r="L78" s="5">
        <v>0</v>
      </c>
      <c r="M78" s="5">
        <v>0</v>
      </c>
    </row>
    <row r="79" spans="1:13" x14ac:dyDescent="0.25">
      <c r="A79" s="6" t="s">
        <v>368</v>
      </c>
      <c r="B79" s="5" t="s">
        <v>375</v>
      </c>
      <c r="C79" s="6" t="s">
        <v>181</v>
      </c>
      <c r="D79" s="5">
        <v>2000</v>
      </c>
      <c r="E79" s="5">
        <v>2000</v>
      </c>
      <c r="F79" s="7" t="s">
        <v>257</v>
      </c>
      <c r="G79" s="7" t="s">
        <v>57</v>
      </c>
      <c r="H79" s="6" t="s">
        <v>133</v>
      </c>
      <c r="I79" s="6" t="s">
        <v>182</v>
      </c>
      <c r="J79" s="6" t="s">
        <v>183</v>
      </c>
      <c r="K79" s="6" t="s">
        <v>61</v>
      </c>
      <c r="L79" s="5">
        <v>0</v>
      </c>
      <c r="M79" s="5">
        <v>0</v>
      </c>
    </row>
    <row r="80" spans="1:13" x14ac:dyDescent="0.25">
      <c r="A80" s="6" t="s">
        <v>368</v>
      </c>
      <c r="B80" s="5" t="s">
        <v>376</v>
      </c>
      <c r="C80" s="6" t="s">
        <v>188</v>
      </c>
      <c r="D80" s="5">
        <v>1952</v>
      </c>
      <c r="E80" s="5">
        <v>1952</v>
      </c>
      <c r="F80" s="7" t="s">
        <v>261</v>
      </c>
      <c r="G80" s="7" t="s">
        <v>57</v>
      </c>
      <c r="H80" s="6" t="s">
        <v>12</v>
      </c>
      <c r="I80" s="6" t="s">
        <v>13</v>
      </c>
      <c r="J80" s="6" t="s">
        <v>13</v>
      </c>
      <c r="K80" s="6" t="s">
        <v>13</v>
      </c>
      <c r="L80" s="5">
        <v>0</v>
      </c>
      <c r="M80" s="5">
        <v>0</v>
      </c>
    </row>
    <row r="81" spans="1:13" x14ac:dyDescent="0.25">
      <c r="A81" s="6" t="s">
        <v>368</v>
      </c>
      <c r="B81" s="5" t="s">
        <v>377</v>
      </c>
      <c r="C81" s="6" t="s">
        <v>200</v>
      </c>
      <c r="D81" s="5">
        <v>1991</v>
      </c>
      <c r="E81" s="5">
        <v>1991</v>
      </c>
      <c r="F81" s="7" t="s">
        <v>275</v>
      </c>
      <c r="G81" s="7" t="s">
        <v>32</v>
      </c>
      <c r="H81" s="6" t="s">
        <v>12</v>
      </c>
      <c r="I81" s="6" t="s">
        <v>68</v>
      </c>
      <c r="J81" s="6" t="s">
        <v>69</v>
      </c>
      <c r="K81" s="6" t="s">
        <v>245</v>
      </c>
      <c r="L81" s="5">
        <v>0</v>
      </c>
      <c r="M81" s="5">
        <v>0</v>
      </c>
    </row>
    <row r="82" spans="1:13" x14ac:dyDescent="0.25">
      <c r="A82" s="6" t="s">
        <v>378</v>
      </c>
      <c r="B82" s="5" t="s">
        <v>379</v>
      </c>
      <c r="C82" s="6" t="s">
        <v>44</v>
      </c>
      <c r="D82" s="5">
        <v>1973</v>
      </c>
      <c r="E82" s="5">
        <v>1973</v>
      </c>
      <c r="F82" s="7" t="s">
        <v>380</v>
      </c>
      <c r="G82" s="7" t="s">
        <v>11</v>
      </c>
      <c r="H82" s="6" t="s">
        <v>12</v>
      </c>
      <c r="I82" s="6" t="s">
        <v>45</v>
      </c>
      <c r="J82" s="6" t="s">
        <v>46</v>
      </c>
      <c r="K82" s="6" t="s">
        <v>13</v>
      </c>
      <c r="L82" s="5">
        <v>0</v>
      </c>
      <c r="M82" s="5">
        <v>0</v>
      </c>
    </row>
    <row r="83" spans="1:13" x14ac:dyDescent="0.25">
      <c r="A83" s="6" t="s">
        <v>378</v>
      </c>
      <c r="B83" s="5" t="s">
        <v>381</v>
      </c>
      <c r="C83" s="6" t="s">
        <v>92</v>
      </c>
      <c r="D83" s="5">
        <v>1997</v>
      </c>
      <c r="E83" s="5">
        <v>1997</v>
      </c>
      <c r="F83" s="7" t="s">
        <v>279</v>
      </c>
      <c r="G83" s="7" t="s">
        <v>57</v>
      </c>
      <c r="H83" s="6" t="s">
        <v>12</v>
      </c>
      <c r="I83" s="6" t="s">
        <v>54</v>
      </c>
      <c r="J83" s="6" t="s">
        <v>58</v>
      </c>
      <c r="K83" s="6" t="s">
        <v>61</v>
      </c>
      <c r="L83" s="5">
        <v>1</v>
      </c>
      <c r="M83" s="5">
        <v>0</v>
      </c>
    </row>
    <row r="84" spans="1:13" x14ac:dyDescent="0.25">
      <c r="A84" s="6" t="s">
        <v>378</v>
      </c>
      <c r="B84" s="5" t="s">
        <v>65</v>
      </c>
      <c r="C84" s="6" t="s">
        <v>137</v>
      </c>
      <c r="D84" s="5">
        <v>1999</v>
      </c>
      <c r="E84" s="5">
        <v>1999</v>
      </c>
      <c r="F84" s="7" t="s">
        <v>361</v>
      </c>
      <c r="G84" s="7" t="s">
        <v>57</v>
      </c>
      <c r="H84" s="6" t="s">
        <v>12</v>
      </c>
      <c r="I84" s="6" t="s">
        <v>138</v>
      </c>
      <c r="J84" s="6" t="s">
        <v>139</v>
      </c>
      <c r="K84" s="6" t="s">
        <v>242</v>
      </c>
      <c r="L84" s="5">
        <v>0</v>
      </c>
      <c r="M84" s="5">
        <v>0</v>
      </c>
    </row>
    <row r="85" spans="1:13" ht="30" customHeight="1" x14ac:dyDescent="0.25">
      <c r="A85" s="6" t="s">
        <v>382</v>
      </c>
      <c r="B85" s="5" t="s">
        <v>383</v>
      </c>
      <c r="C85" s="16" t="s">
        <v>384</v>
      </c>
      <c r="D85" s="5">
        <v>1992</v>
      </c>
      <c r="E85" s="5">
        <v>1988</v>
      </c>
      <c r="F85" s="17" t="s">
        <v>385</v>
      </c>
      <c r="G85" s="17" t="s">
        <v>334</v>
      </c>
      <c r="H85" s="6" t="s">
        <v>12</v>
      </c>
      <c r="I85" s="6" t="s">
        <v>38</v>
      </c>
      <c r="J85" s="6" t="s">
        <v>39</v>
      </c>
      <c r="K85" s="6" t="s">
        <v>241</v>
      </c>
      <c r="L85" s="5">
        <v>0</v>
      </c>
      <c r="M85" s="5">
        <v>0</v>
      </c>
    </row>
    <row r="86" spans="1:13" ht="30" customHeight="1" x14ac:dyDescent="0.25">
      <c r="A86" s="6" t="s">
        <v>382</v>
      </c>
      <c r="B86" s="5" t="s">
        <v>386</v>
      </c>
      <c r="C86" s="16" t="s">
        <v>387</v>
      </c>
      <c r="D86" s="5">
        <v>1970</v>
      </c>
      <c r="E86" s="5">
        <v>1963</v>
      </c>
      <c r="F86" s="17" t="s">
        <v>388</v>
      </c>
      <c r="G86" s="17" t="s">
        <v>389</v>
      </c>
      <c r="H86" s="6" t="s">
        <v>12</v>
      </c>
      <c r="I86" s="6" t="s">
        <v>33</v>
      </c>
      <c r="J86" s="16" t="s">
        <v>390</v>
      </c>
      <c r="K86" s="6" t="s">
        <v>240</v>
      </c>
      <c r="L86" s="5">
        <v>0</v>
      </c>
      <c r="M86" s="5">
        <v>0</v>
      </c>
    </row>
    <row r="87" spans="1:13" ht="30" customHeight="1" x14ac:dyDescent="0.25">
      <c r="A87" s="6" t="s">
        <v>382</v>
      </c>
      <c r="B87" s="5" t="s">
        <v>391</v>
      </c>
      <c r="C87" s="16" t="s">
        <v>392</v>
      </c>
      <c r="D87" s="5">
        <v>1998</v>
      </c>
      <c r="E87" s="5">
        <v>1994</v>
      </c>
      <c r="F87" s="17" t="s">
        <v>393</v>
      </c>
      <c r="G87" s="17" t="s">
        <v>394</v>
      </c>
      <c r="H87" s="6" t="s">
        <v>12</v>
      </c>
      <c r="I87" s="16" t="s">
        <v>395</v>
      </c>
      <c r="J87" s="6" t="s">
        <v>18</v>
      </c>
      <c r="K87" s="6" t="s">
        <v>42</v>
      </c>
      <c r="L87" s="5">
        <v>0</v>
      </c>
      <c r="M87" s="5">
        <v>0</v>
      </c>
    </row>
    <row r="88" spans="1:13" ht="30" customHeight="1" x14ac:dyDescent="0.25">
      <c r="A88" s="6" t="s">
        <v>396</v>
      </c>
      <c r="B88" s="5" t="s">
        <v>397</v>
      </c>
      <c r="C88" s="16" t="s">
        <v>398</v>
      </c>
      <c r="D88" s="5">
        <v>1963</v>
      </c>
      <c r="E88" s="5">
        <v>1955</v>
      </c>
      <c r="F88" s="17" t="s">
        <v>399</v>
      </c>
      <c r="G88" s="17" t="s">
        <v>394</v>
      </c>
      <c r="H88" s="6" t="s">
        <v>12</v>
      </c>
      <c r="I88" s="6" t="s">
        <v>13</v>
      </c>
      <c r="J88" s="6" t="s">
        <v>255</v>
      </c>
      <c r="K88" s="6" t="s">
        <v>13</v>
      </c>
      <c r="L88" s="5">
        <v>0</v>
      </c>
      <c r="M88" s="5">
        <v>0</v>
      </c>
    </row>
    <row r="89" spans="1:13" ht="30" customHeight="1" x14ac:dyDescent="0.25">
      <c r="A89" s="6" t="s">
        <v>400</v>
      </c>
      <c r="B89" s="5" t="s">
        <v>401</v>
      </c>
      <c r="C89" s="16" t="s">
        <v>402</v>
      </c>
      <c r="D89" s="5">
        <v>2007</v>
      </c>
      <c r="E89" s="5">
        <v>2002</v>
      </c>
      <c r="F89" s="17" t="s">
        <v>403</v>
      </c>
      <c r="G89" s="17" t="s">
        <v>404</v>
      </c>
      <c r="H89" s="6" t="s">
        <v>12</v>
      </c>
      <c r="I89" s="16" t="s">
        <v>405</v>
      </c>
      <c r="J89" s="16" t="s">
        <v>406</v>
      </c>
      <c r="K89" s="6" t="s">
        <v>61</v>
      </c>
      <c r="L89" s="5">
        <v>0</v>
      </c>
      <c r="M89" s="5">
        <v>0</v>
      </c>
    </row>
    <row r="90" spans="1:13" ht="30" customHeight="1" x14ac:dyDescent="0.25">
      <c r="A90" s="6" t="s">
        <v>400</v>
      </c>
      <c r="B90" s="5" t="s">
        <v>407</v>
      </c>
      <c r="C90" s="16" t="s">
        <v>408</v>
      </c>
      <c r="D90" s="5">
        <v>1998</v>
      </c>
      <c r="E90" s="5">
        <v>1994</v>
      </c>
      <c r="F90" s="17" t="s">
        <v>393</v>
      </c>
      <c r="G90" s="17" t="s">
        <v>409</v>
      </c>
      <c r="H90" s="6" t="s">
        <v>12</v>
      </c>
      <c r="I90" s="6" t="s">
        <v>23</v>
      </c>
      <c r="J90" s="6" t="s">
        <v>24</v>
      </c>
      <c r="K90" s="6" t="s">
        <v>42</v>
      </c>
      <c r="L90" s="5">
        <v>0</v>
      </c>
      <c r="M90" s="5">
        <v>0</v>
      </c>
    </row>
    <row r="91" spans="1:13" ht="30" customHeight="1" x14ac:dyDescent="0.25">
      <c r="A91" s="6" t="s">
        <v>400</v>
      </c>
      <c r="B91" s="5" t="s">
        <v>410</v>
      </c>
      <c r="C91" s="16" t="s">
        <v>411</v>
      </c>
      <c r="D91" s="5">
        <v>1998</v>
      </c>
      <c r="E91" s="5">
        <v>1997</v>
      </c>
      <c r="F91" s="17" t="s">
        <v>412</v>
      </c>
      <c r="G91" s="17" t="s">
        <v>394</v>
      </c>
      <c r="H91" s="6" t="s">
        <v>12</v>
      </c>
      <c r="I91" s="16" t="s">
        <v>413</v>
      </c>
      <c r="J91" s="16" t="s">
        <v>414</v>
      </c>
      <c r="K91" s="6" t="s">
        <v>42</v>
      </c>
      <c r="L91" s="5">
        <v>1</v>
      </c>
      <c r="M91" s="5">
        <v>0</v>
      </c>
    </row>
    <row r="92" spans="1:13" ht="30" customHeight="1" x14ac:dyDescent="0.25">
      <c r="A92" s="6" t="s">
        <v>400</v>
      </c>
      <c r="B92" s="5" t="s">
        <v>415</v>
      </c>
      <c r="C92" s="16" t="s">
        <v>416</v>
      </c>
      <c r="D92" s="5">
        <v>2000</v>
      </c>
      <c r="E92" s="5">
        <v>1993</v>
      </c>
      <c r="F92" s="17" t="s">
        <v>417</v>
      </c>
      <c r="G92" s="17" t="s">
        <v>418</v>
      </c>
      <c r="H92" s="6" t="s">
        <v>12</v>
      </c>
      <c r="I92" s="6" t="s">
        <v>68</v>
      </c>
      <c r="J92" s="16" t="s">
        <v>342</v>
      </c>
      <c r="K92" s="6" t="s">
        <v>242</v>
      </c>
      <c r="L92" s="5">
        <v>0</v>
      </c>
      <c r="M92" s="5">
        <v>0</v>
      </c>
    </row>
    <row r="93" spans="1:13" ht="30" customHeight="1" x14ac:dyDescent="0.25">
      <c r="A93" s="6" t="s">
        <v>400</v>
      </c>
      <c r="B93" s="5" t="s">
        <v>419</v>
      </c>
      <c r="C93" s="16" t="s">
        <v>420</v>
      </c>
      <c r="D93" s="5">
        <v>1999</v>
      </c>
      <c r="E93" s="5">
        <v>1991</v>
      </c>
      <c r="F93" s="17" t="s">
        <v>421</v>
      </c>
      <c r="G93" s="17" t="s">
        <v>422</v>
      </c>
      <c r="H93" s="6" t="s">
        <v>12</v>
      </c>
      <c r="I93" s="16" t="s">
        <v>423</v>
      </c>
      <c r="J93" s="16" t="s">
        <v>424</v>
      </c>
      <c r="K93" s="6" t="s">
        <v>245</v>
      </c>
      <c r="L93" s="5">
        <v>0</v>
      </c>
      <c r="M93" s="5">
        <v>0</v>
      </c>
    </row>
  </sheetData>
  <autoFilter ref="A1:M93"/>
  <pageMargins left="0.7" right="0.7" top="0.75" bottom="0.75" header="0.3" footer="0.3"/>
  <pageSetup paperSize="9" orientation="portrait" r:id="rId1"/>
  <ignoredErrors>
    <ignoredError sqref="F2:F49 G6 G8 G11 G16:G18 G22 G25 G27 G30 G33 G35 G45:G46 F53:F84 G55 G58 G62 G65 G70 G72 G74:G75 G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49" width="5.28515625" style="1" customWidth="1"/>
    <col min="50" max="16384" width="9.140625" style="1"/>
  </cols>
  <sheetData>
    <row r="1" spans="1:49" x14ac:dyDescent="0.25">
      <c r="A1" s="11" t="s">
        <v>231</v>
      </c>
      <c r="B1" s="11" t="s">
        <v>232</v>
      </c>
      <c r="C1" s="11"/>
      <c r="D1" s="11" t="s">
        <v>235</v>
      </c>
      <c r="E1" s="11" t="s">
        <v>236</v>
      </c>
      <c r="F1" s="11" t="s">
        <v>237</v>
      </c>
      <c r="G1" s="11"/>
      <c r="H1" s="11"/>
      <c r="I1" s="11"/>
      <c r="J1" s="11"/>
      <c r="K1" s="11"/>
      <c r="L1" s="11"/>
      <c r="M1" s="11"/>
      <c r="N1" s="11"/>
      <c r="O1" s="11" t="s">
        <v>238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x14ac:dyDescent="0.25">
      <c r="A2" s="11"/>
      <c r="B2" s="12" t="s">
        <v>233</v>
      </c>
      <c r="C2" s="12" t="s">
        <v>234</v>
      </c>
      <c r="D2" s="11"/>
      <c r="E2" s="11"/>
      <c r="F2" s="12" t="s">
        <v>32</v>
      </c>
      <c r="G2" s="12" t="s">
        <v>57</v>
      </c>
      <c r="H2" s="12">
        <v>1</v>
      </c>
      <c r="I2" s="12">
        <v>2</v>
      </c>
      <c r="J2" s="12">
        <v>3</v>
      </c>
      <c r="K2" s="12" t="s">
        <v>22</v>
      </c>
      <c r="L2" s="12" t="s">
        <v>27</v>
      </c>
      <c r="M2" s="12" t="s">
        <v>120</v>
      </c>
      <c r="N2" s="12" t="s">
        <v>11</v>
      </c>
      <c r="O2" s="12">
        <v>1951</v>
      </c>
      <c r="P2" s="12">
        <v>1952</v>
      </c>
      <c r="Q2" s="12">
        <v>1955</v>
      </c>
      <c r="R2" s="12">
        <v>1956</v>
      </c>
      <c r="S2" s="12">
        <v>1958</v>
      </c>
      <c r="T2" s="12">
        <v>1960</v>
      </c>
      <c r="U2" s="12">
        <v>1963</v>
      </c>
      <c r="V2" s="12">
        <v>1970</v>
      </c>
      <c r="W2" s="12">
        <v>1972</v>
      </c>
      <c r="X2" s="12">
        <v>1973</v>
      </c>
      <c r="Y2" s="12">
        <v>1976</v>
      </c>
      <c r="Z2" s="12">
        <v>1979</v>
      </c>
      <c r="AA2" s="12">
        <v>1981</v>
      </c>
      <c r="AB2" s="12">
        <v>1982</v>
      </c>
      <c r="AC2" s="12">
        <v>1983</v>
      </c>
      <c r="AD2" s="12">
        <v>1984</v>
      </c>
      <c r="AE2" s="12">
        <v>1985</v>
      </c>
      <c r="AF2" s="12">
        <v>1986</v>
      </c>
      <c r="AG2" s="12">
        <v>1988</v>
      </c>
      <c r="AH2" s="12">
        <v>1989</v>
      </c>
      <c r="AI2" s="12">
        <v>1991</v>
      </c>
      <c r="AJ2" s="12">
        <v>1992</v>
      </c>
      <c r="AK2" s="12">
        <v>1993</v>
      </c>
      <c r="AL2" s="12">
        <v>1994</v>
      </c>
      <c r="AM2" s="12">
        <v>1995</v>
      </c>
      <c r="AN2" s="12">
        <v>1997</v>
      </c>
      <c r="AO2" s="12">
        <v>1998</v>
      </c>
      <c r="AP2" s="12">
        <v>1999</v>
      </c>
      <c r="AQ2" s="12">
        <v>2000</v>
      </c>
      <c r="AR2" s="12">
        <v>2002</v>
      </c>
      <c r="AS2" s="12">
        <v>2003</v>
      </c>
      <c r="AT2" s="12">
        <v>2004</v>
      </c>
      <c r="AU2" s="12">
        <v>2005</v>
      </c>
      <c r="AV2" s="12">
        <v>2006</v>
      </c>
      <c r="AW2" s="12">
        <v>2007</v>
      </c>
    </row>
    <row r="3" spans="1:49" x14ac:dyDescent="0.25">
      <c r="A3" s="13" t="s">
        <v>42</v>
      </c>
      <c r="B3" s="14">
        <v>4</v>
      </c>
      <c r="C3" s="14">
        <v>4</v>
      </c>
      <c r="D3" s="15"/>
      <c r="E3" s="15">
        <f t="shared" ref="E3:E12" si="0">SUM(B3:D3)</f>
        <v>8</v>
      </c>
      <c r="F3" s="15"/>
      <c r="G3" s="15"/>
      <c r="H3" s="15"/>
      <c r="I3" s="15"/>
      <c r="J3" s="15">
        <v>1</v>
      </c>
      <c r="K3" s="15">
        <v>1</v>
      </c>
      <c r="L3" s="15"/>
      <c r="M3" s="15"/>
      <c r="N3" s="15">
        <v>6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>
        <v>2</v>
      </c>
      <c r="AM3" s="15"/>
      <c r="AN3" s="15">
        <v>2</v>
      </c>
      <c r="AO3" s="15">
        <v>3</v>
      </c>
      <c r="AP3" s="15"/>
      <c r="AQ3" s="15">
        <v>1</v>
      </c>
      <c r="AR3" s="15"/>
      <c r="AS3" s="15"/>
      <c r="AT3" s="15"/>
      <c r="AU3" s="15"/>
      <c r="AV3" s="15"/>
      <c r="AW3" s="15"/>
    </row>
    <row r="4" spans="1:49" x14ac:dyDescent="0.25">
      <c r="A4" s="13" t="s">
        <v>239</v>
      </c>
      <c r="B4" s="14">
        <v>1</v>
      </c>
      <c r="C4" s="14">
        <v>1</v>
      </c>
      <c r="D4" s="15"/>
      <c r="E4" s="15">
        <f t="shared" si="0"/>
        <v>2</v>
      </c>
      <c r="F4" s="15">
        <v>1</v>
      </c>
      <c r="G4" s="15"/>
      <c r="H4" s="15"/>
      <c r="I4" s="15"/>
      <c r="J4" s="15"/>
      <c r="K4" s="15"/>
      <c r="L4" s="15"/>
      <c r="M4" s="15"/>
      <c r="N4" s="15">
        <v>1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>
        <v>1</v>
      </c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x14ac:dyDescent="0.25">
      <c r="A5" s="13" t="s">
        <v>240</v>
      </c>
      <c r="B5" s="14">
        <v>4</v>
      </c>
      <c r="C5" s="14">
        <v>1</v>
      </c>
      <c r="D5" s="15"/>
      <c r="E5" s="15">
        <f t="shared" si="0"/>
        <v>5</v>
      </c>
      <c r="F5" s="15">
        <v>2</v>
      </c>
      <c r="G5" s="15">
        <v>1</v>
      </c>
      <c r="H5" s="15">
        <v>2</v>
      </c>
      <c r="I5" s="15"/>
      <c r="J5" s="15"/>
      <c r="K5" s="15"/>
      <c r="L5" s="15"/>
      <c r="M5" s="15"/>
      <c r="N5" s="15"/>
      <c r="O5" s="15"/>
      <c r="P5" s="15">
        <v>2</v>
      </c>
      <c r="Q5" s="15"/>
      <c r="R5" s="15"/>
      <c r="S5" s="15"/>
      <c r="T5" s="15">
        <v>1</v>
      </c>
      <c r="U5" s="15">
        <v>1</v>
      </c>
      <c r="V5" s="15">
        <v>1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x14ac:dyDescent="0.25">
      <c r="A6" s="13" t="s">
        <v>241</v>
      </c>
      <c r="B6" s="14">
        <v>5</v>
      </c>
      <c r="C6" s="14">
        <v>1</v>
      </c>
      <c r="D6" s="15"/>
      <c r="E6" s="15">
        <f t="shared" si="0"/>
        <v>6</v>
      </c>
      <c r="F6" s="15"/>
      <c r="G6" s="15"/>
      <c r="H6" s="15"/>
      <c r="I6" s="15">
        <v>4</v>
      </c>
      <c r="J6" s="15"/>
      <c r="K6" s="15"/>
      <c r="L6" s="15"/>
      <c r="M6" s="15"/>
      <c r="N6" s="15">
        <v>2</v>
      </c>
      <c r="O6" s="15"/>
      <c r="P6" s="15"/>
      <c r="Q6" s="15"/>
      <c r="R6" s="15"/>
      <c r="S6" s="15"/>
      <c r="T6" s="15"/>
      <c r="U6" s="15"/>
      <c r="V6" s="15"/>
      <c r="W6" s="15">
        <v>1</v>
      </c>
      <c r="X6" s="15"/>
      <c r="Y6" s="15"/>
      <c r="Z6" s="15"/>
      <c r="AA6" s="15"/>
      <c r="AB6" s="15"/>
      <c r="AC6" s="15"/>
      <c r="AD6" s="15"/>
      <c r="AE6" s="15"/>
      <c r="AF6" s="15">
        <v>1</v>
      </c>
      <c r="AG6" s="15">
        <v>2</v>
      </c>
      <c r="AH6" s="15"/>
      <c r="AI6" s="15">
        <v>1</v>
      </c>
      <c r="AJ6" s="15">
        <v>1</v>
      </c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x14ac:dyDescent="0.25">
      <c r="A7" s="13" t="s">
        <v>61</v>
      </c>
      <c r="B7" s="14">
        <v>13</v>
      </c>
      <c r="C7" s="14">
        <v>3</v>
      </c>
      <c r="D7" s="15"/>
      <c r="E7" s="15">
        <f t="shared" si="0"/>
        <v>16</v>
      </c>
      <c r="F7" s="15"/>
      <c r="G7" s="15">
        <v>3</v>
      </c>
      <c r="H7" s="15"/>
      <c r="I7" s="15">
        <v>2</v>
      </c>
      <c r="J7" s="15">
        <v>1</v>
      </c>
      <c r="K7" s="15">
        <v>3</v>
      </c>
      <c r="L7" s="15">
        <v>3</v>
      </c>
      <c r="M7" s="15">
        <v>2</v>
      </c>
      <c r="N7" s="15">
        <v>2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>
        <v>1</v>
      </c>
      <c r="AO7" s="15"/>
      <c r="AP7" s="15"/>
      <c r="AQ7" s="15">
        <v>1</v>
      </c>
      <c r="AR7" s="15">
        <v>3</v>
      </c>
      <c r="AS7" s="15">
        <v>3</v>
      </c>
      <c r="AT7" s="15">
        <v>3</v>
      </c>
      <c r="AU7" s="15">
        <v>1</v>
      </c>
      <c r="AV7" s="15">
        <v>1</v>
      </c>
      <c r="AW7" s="15">
        <v>3</v>
      </c>
    </row>
    <row r="8" spans="1:49" x14ac:dyDescent="0.25">
      <c r="A8" s="13" t="s">
        <v>13</v>
      </c>
      <c r="B8" s="14">
        <v>4</v>
      </c>
      <c r="C8" s="14">
        <v>2</v>
      </c>
      <c r="D8" s="15"/>
      <c r="E8" s="15">
        <f t="shared" si="0"/>
        <v>6</v>
      </c>
      <c r="F8" s="15"/>
      <c r="G8" s="15">
        <v>2</v>
      </c>
      <c r="H8" s="15"/>
      <c r="I8" s="15"/>
      <c r="J8" s="15"/>
      <c r="K8" s="15"/>
      <c r="L8" s="15"/>
      <c r="M8" s="15"/>
      <c r="N8" s="15">
        <v>4</v>
      </c>
      <c r="O8" s="15">
        <v>1</v>
      </c>
      <c r="P8" s="15">
        <v>1</v>
      </c>
      <c r="Q8" s="15">
        <v>1</v>
      </c>
      <c r="R8" s="15"/>
      <c r="S8" s="15"/>
      <c r="T8" s="15"/>
      <c r="U8" s="15">
        <v>1</v>
      </c>
      <c r="V8" s="15"/>
      <c r="W8" s="15"/>
      <c r="X8" s="15">
        <v>1</v>
      </c>
      <c r="Y8" s="15"/>
      <c r="Z8" s="15"/>
      <c r="AA8" s="15"/>
      <c r="AB8" s="15"/>
      <c r="AC8" s="15"/>
      <c r="AD8" s="15"/>
      <c r="AE8" s="15"/>
      <c r="AF8" s="15"/>
      <c r="AG8" s="15">
        <v>1</v>
      </c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x14ac:dyDescent="0.25">
      <c r="A9" s="13" t="s">
        <v>242</v>
      </c>
      <c r="B9" s="14">
        <v>3</v>
      </c>
      <c r="C9" s="14">
        <v>7</v>
      </c>
      <c r="D9" s="15"/>
      <c r="E9" s="15">
        <f t="shared" si="0"/>
        <v>10</v>
      </c>
      <c r="F9" s="15"/>
      <c r="G9" s="15">
        <v>3</v>
      </c>
      <c r="H9" s="15">
        <v>3</v>
      </c>
      <c r="I9" s="15"/>
      <c r="J9" s="15"/>
      <c r="K9" s="15"/>
      <c r="L9" s="15">
        <v>1</v>
      </c>
      <c r="M9" s="15"/>
      <c r="N9" s="15">
        <v>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>
        <v>1</v>
      </c>
      <c r="AL9" s="15"/>
      <c r="AM9" s="15">
        <v>1</v>
      </c>
      <c r="AN9" s="15">
        <v>1</v>
      </c>
      <c r="AO9" s="15">
        <v>1</v>
      </c>
      <c r="AP9" s="15">
        <v>1</v>
      </c>
      <c r="AQ9" s="15">
        <v>1</v>
      </c>
      <c r="AR9" s="15"/>
      <c r="AS9" s="15"/>
      <c r="AT9" s="15"/>
      <c r="AU9" s="15">
        <v>3</v>
      </c>
      <c r="AV9" s="15">
        <v>1</v>
      </c>
      <c r="AW9" s="15"/>
    </row>
    <row r="10" spans="1:49" x14ac:dyDescent="0.25">
      <c r="A10" s="13" t="s">
        <v>243</v>
      </c>
      <c r="B10" s="14">
        <v>5</v>
      </c>
      <c r="C10" s="14"/>
      <c r="D10" s="15"/>
      <c r="E10" s="15">
        <f t="shared" si="0"/>
        <v>5</v>
      </c>
      <c r="F10" s="15">
        <v>1</v>
      </c>
      <c r="G10" s="15">
        <v>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>
        <v>1</v>
      </c>
      <c r="AO10" s="15"/>
      <c r="AP10" s="15"/>
      <c r="AQ10" s="15">
        <v>3</v>
      </c>
      <c r="AR10" s="15">
        <v>1</v>
      </c>
      <c r="AS10" s="15"/>
      <c r="AT10" s="15"/>
      <c r="AU10" s="15"/>
      <c r="AV10" s="15"/>
      <c r="AW10" s="15"/>
    </row>
    <row r="11" spans="1:49" x14ac:dyDescent="0.25">
      <c r="A11" s="13" t="s">
        <v>244</v>
      </c>
      <c r="B11" s="14">
        <v>13</v>
      </c>
      <c r="C11" s="14">
        <v>5</v>
      </c>
      <c r="D11" s="15"/>
      <c r="E11" s="15">
        <f t="shared" si="0"/>
        <v>18</v>
      </c>
      <c r="F11" s="15">
        <v>1</v>
      </c>
      <c r="G11" s="15">
        <v>2</v>
      </c>
      <c r="H11" s="15">
        <v>8</v>
      </c>
      <c r="I11" s="15">
        <v>1</v>
      </c>
      <c r="J11" s="15"/>
      <c r="K11" s="15"/>
      <c r="L11" s="15"/>
      <c r="M11" s="15"/>
      <c r="N11" s="15">
        <v>6</v>
      </c>
      <c r="O11" s="15"/>
      <c r="P11" s="15"/>
      <c r="Q11" s="15"/>
      <c r="R11" s="15">
        <v>1</v>
      </c>
      <c r="S11" s="15">
        <v>1</v>
      </c>
      <c r="T11" s="15"/>
      <c r="U11" s="15">
        <v>1</v>
      </c>
      <c r="V11" s="15"/>
      <c r="W11" s="15">
        <v>1</v>
      </c>
      <c r="X11" s="15"/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5">
        <v>1</v>
      </c>
      <c r="AE11" s="15">
        <v>2</v>
      </c>
      <c r="AF11" s="15">
        <v>2</v>
      </c>
      <c r="AG11" s="15"/>
      <c r="AH11" s="15">
        <v>1</v>
      </c>
      <c r="AI11" s="15">
        <v>1</v>
      </c>
      <c r="AJ11" s="15"/>
      <c r="AK11" s="15">
        <v>1</v>
      </c>
      <c r="AL11" s="15">
        <v>1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x14ac:dyDescent="0.25">
      <c r="A12" s="13" t="s">
        <v>245</v>
      </c>
      <c r="B12" s="14">
        <v>5</v>
      </c>
      <c r="C12" s="14">
        <v>1</v>
      </c>
      <c r="D12" s="15"/>
      <c r="E12" s="15">
        <f t="shared" si="0"/>
        <v>6</v>
      </c>
      <c r="F12" s="15">
        <v>1</v>
      </c>
      <c r="G12" s="15">
        <v>2</v>
      </c>
      <c r="H12" s="15">
        <v>1</v>
      </c>
      <c r="I12" s="15">
        <v>1</v>
      </c>
      <c r="J12" s="15">
        <v>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>
        <v>1</v>
      </c>
      <c r="AJ12" s="15"/>
      <c r="AK12" s="15"/>
      <c r="AL12" s="15"/>
      <c r="AM12" s="15"/>
      <c r="AN12" s="15"/>
      <c r="AO12" s="15"/>
      <c r="AP12" s="15">
        <v>1</v>
      </c>
      <c r="AQ12" s="15">
        <v>2</v>
      </c>
      <c r="AR12" s="15"/>
      <c r="AS12" s="15"/>
      <c r="AT12" s="15">
        <v>2</v>
      </c>
      <c r="AU12" s="15"/>
      <c r="AV12" s="15"/>
      <c r="AW12" s="15"/>
    </row>
    <row r="13" spans="1:49" x14ac:dyDescent="0.25">
      <c r="A13" s="14" t="s">
        <v>246</v>
      </c>
      <c r="B13" s="14">
        <f t="shared" ref="B13:AW13" si="1">SUM(B3:B12)</f>
        <v>57</v>
      </c>
      <c r="C13" s="14">
        <f t="shared" si="1"/>
        <v>25</v>
      </c>
      <c r="D13" s="14">
        <f t="shared" si="1"/>
        <v>0</v>
      </c>
      <c r="E13" s="14">
        <f t="shared" si="1"/>
        <v>82</v>
      </c>
      <c r="F13" s="14">
        <f t="shared" si="1"/>
        <v>6</v>
      </c>
      <c r="G13" s="14">
        <f t="shared" si="1"/>
        <v>17</v>
      </c>
      <c r="H13" s="14">
        <f t="shared" si="1"/>
        <v>14</v>
      </c>
      <c r="I13" s="14">
        <f t="shared" si="1"/>
        <v>8</v>
      </c>
      <c r="J13" s="14">
        <f t="shared" si="1"/>
        <v>3</v>
      </c>
      <c r="K13" s="14">
        <f t="shared" si="1"/>
        <v>4</v>
      </c>
      <c r="L13" s="14">
        <f t="shared" si="1"/>
        <v>4</v>
      </c>
      <c r="M13" s="14">
        <f t="shared" si="1"/>
        <v>2</v>
      </c>
      <c r="N13" s="14">
        <f t="shared" si="1"/>
        <v>24</v>
      </c>
      <c r="O13" s="14">
        <f t="shared" si="1"/>
        <v>1</v>
      </c>
      <c r="P13" s="14">
        <f t="shared" si="1"/>
        <v>3</v>
      </c>
      <c r="Q13" s="14">
        <f t="shared" si="1"/>
        <v>1</v>
      </c>
      <c r="R13" s="14">
        <f t="shared" si="1"/>
        <v>1</v>
      </c>
      <c r="S13" s="14">
        <f t="shared" si="1"/>
        <v>1</v>
      </c>
      <c r="T13" s="14">
        <f t="shared" si="1"/>
        <v>1</v>
      </c>
      <c r="U13" s="14">
        <f t="shared" si="1"/>
        <v>3</v>
      </c>
      <c r="V13" s="14">
        <f t="shared" si="1"/>
        <v>1</v>
      </c>
      <c r="W13" s="14">
        <f t="shared" si="1"/>
        <v>2</v>
      </c>
      <c r="X13" s="14">
        <f t="shared" si="1"/>
        <v>1</v>
      </c>
      <c r="Y13" s="14">
        <f t="shared" si="1"/>
        <v>1</v>
      </c>
      <c r="Z13" s="14">
        <f t="shared" si="1"/>
        <v>1</v>
      </c>
      <c r="AA13" s="14">
        <f t="shared" si="1"/>
        <v>1</v>
      </c>
      <c r="AB13" s="14">
        <f t="shared" si="1"/>
        <v>1</v>
      </c>
      <c r="AC13" s="14">
        <f t="shared" si="1"/>
        <v>1</v>
      </c>
      <c r="AD13" s="14">
        <f t="shared" si="1"/>
        <v>1</v>
      </c>
      <c r="AE13" s="14">
        <f t="shared" si="1"/>
        <v>2</v>
      </c>
      <c r="AF13" s="14">
        <f t="shared" si="1"/>
        <v>3</v>
      </c>
      <c r="AG13" s="14">
        <f t="shared" si="1"/>
        <v>3</v>
      </c>
      <c r="AH13" s="14">
        <f t="shared" si="1"/>
        <v>1</v>
      </c>
      <c r="AI13" s="14">
        <f t="shared" si="1"/>
        <v>3</v>
      </c>
      <c r="AJ13" s="14">
        <f t="shared" si="1"/>
        <v>2</v>
      </c>
      <c r="AK13" s="14">
        <f t="shared" si="1"/>
        <v>2</v>
      </c>
      <c r="AL13" s="14">
        <f t="shared" si="1"/>
        <v>4</v>
      </c>
      <c r="AM13" s="14">
        <f t="shared" si="1"/>
        <v>1</v>
      </c>
      <c r="AN13" s="14">
        <f t="shared" si="1"/>
        <v>5</v>
      </c>
      <c r="AO13" s="14">
        <f t="shared" si="1"/>
        <v>4</v>
      </c>
      <c r="AP13" s="14">
        <f t="shared" si="1"/>
        <v>2</v>
      </c>
      <c r="AQ13" s="14">
        <f t="shared" si="1"/>
        <v>8</v>
      </c>
      <c r="AR13" s="14">
        <f t="shared" si="1"/>
        <v>4</v>
      </c>
      <c r="AS13" s="14">
        <f t="shared" si="1"/>
        <v>3</v>
      </c>
      <c r="AT13" s="14">
        <f t="shared" si="1"/>
        <v>5</v>
      </c>
      <c r="AU13" s="14">
        <f t="shared" si="1"/>
        <v>4</v>
      </c>
      <c r="AV13" s="14">
        <f t="shared" si="1"/>
        <v>2</v>
      </c>
      <c r="AW13" s="14">
        <f t="shared" si="1"/>
        <v>3</v>
      </c>
    </row>
  </sheetData>
  <mergeCells count="6">
    <mergeCell ref="A1:A2"/>
    <mergeCell ref="B1:C1"/>
    <mergeCell ref="D1:D2"/>
    <mergeCell ref="E1:E2"/>
    <mergeCell ref="F1:N1"/>
    <mergeCell ref="O1:AW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1963</v>
      </c>
      <c r="D2" s="4" t="s">
        <v>11</v>
      </c>
      <c r="E2" s="3" t="s">
        <v>12</v>
      </c>
      <c r="F2" s="3" t="s">
        <v>13</v>
      </c>
      <c r="G2" s="3"/>
      <c r="H2" s="3" t="s">
        <v>14</v>
      </c>
      <c r="I2" s="2">
        <v>0</v>
      </c>
    </row>
    <row r="3" spans="1:9" x14ac:dyDescent="0.25">
      <c r="A3" s="5" t="s">
        <v>15</v>
      </c>
      <c r="B3" s="6" t="s">
        <v>16</v>
      </c>
      <c r="C3" s="5">
        <v>1997</v>
      </c>
      <c r="D3" s="7" t="s">
        <v>11</v>
      </c>
      <c r="E3" s="6" t="s">
        <v>12</v>
      </c>
      <c r="F3" s="6" t="s">
        <v>17</v>
      </c>
      <c r="G3" s="6" t="s">
        <v>18</v>
      </c>
      <c r="H3" s="6" t="s">
        <v>19</v>
      </c>
      <c r="I3" s="5">
        <v>0</v>
      </c>
    </row>
    <row r="4" spans="1:9" x14ac:dyDescent="0.25">
      <c r="A4" s="5" t="s">
        <v>20</v>
      </c>
      <c r="B4" s="6" t="s">
        <v>21</v>
      </c>
      <c r="C4" s="5">
        <v>2000</v>
      </c>
      <c r="D4" s="7" t="s">
        <v>22</v>
      </c>
      <c r="E4" s="6" t="s">
        <v>12</v>
      </c>
      <c r="F4" s="6" t="s">
        <v>23</v>
      </c>
      <c r="G4" s="6" t="s">
        <v>24</v>
      </c>
      <c r="H4" s="6" t="s">
        <v>14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2004</v>
      </c>
      <c r="D5" s="7" t="s">
        <v>27</v>
      </c>
      <c r="E5" s="6" t="s">
        <v>12</v>
      </c>
      <c r="F5" s="6" t="s">
        <v>28</v>
      </c>
      <c r="G5" s="6" t="s">
        <v>29</v>
      </c>
      <c r="H5" s="6" t="s">
        <v>14</v>
      </c>
      <c r="I5" s="5">
        <v>0</v>
      </c>
    </row>
    <row r="6" spans="1:9" x14ac:dyDescent="0.25">
      <c r="A6" s="5" t="s">
        <v>30</v>
      </c>
      <c r="B6" s="6" t="s">
        <v>31</v>
      </c>
      <c r="C6" s="5">
        <v>1952</v>
      </c>
      <c r="D6" s="7" t="s">
        <v>32</v>
      </c>
      <c r="E6" s="6" t="s">
        <v>12</v>
      </c>
      <c r="F6" s="6" t="s">
        <v>33</v>
      </c>
      <c r="G6" s="6" t="s">
        <v>34</v>
      </c>
      <c r="H6" s="6" t="s">
        <v>14</v>
      </c>
      <c r="I6" s="5">
        <v>0</v>
      </c>
    </row>
    <row r="7" spans="1:9" x14ac:dyDescent="0.25">
      <c r="A7" s="5" t="s">
        <v>35</v>
      </c>
      <c r="B7" s="6" t="s">
        <v>36</v>
      </c>
      <c r="C7" s="5">
        <v>1986</v>
      </c>
      <c r="D7" s="7" t="s">
        <v>37</v>
      </c>
      <c r="E7" s="6" t="s">
        <v>12</v>
      </c>
      <c r="F7" s="6" t="s">
        <v>38</v>
      </c>
      <c r="G7" s="6" t="s">
        <v>39</v>
      </c>
      <c r="H7" s="6" t="s">
        <v>14</v>
      </c>
      <c r="I7" s="5">
        <v>0</v>
      </c>
    </row>
    <row r="8" spans="1:9" x14ac:dyDescent="0.25">
      <c r="A8" s="5" t="s">
        <v>40</v>
      </c>
      <c r="B8" s="6" t="s">
        <v>41</v>
      </c>
      <c r="C8" s="5">
        <v>1998</v>
      </c>
      <c r="D8" s="7" t="s">
        <v>11</v>
      </c>
      <c r="E8" s="6" t="s">
        <v>12</v>
      </c>
      <c r="F8" s="6" t="s">
        <v>42</v>
      </c>
      <c r="G8" s="6" t="s">
        <v>18</v>
      </c>
      <c r="H8" s="6" t="s">
        <v>14</v>
      </c>
      <c r="I8" s="5">
        <v>0</v>
      </c>
    </row>
    <row r="9" spans="1:9" x14ac:dyDescent="0.25">
      <c r="A9" s="5" t="s">
        <v>43</v>
      </c>
      <c r="B9" s="6" t="s">
        <v>44</v>
      </c>
      <c r="C9" s="5">
        <v>1973</v>
      </c>
      <c r="D9" s="7" t="s">
        <v>11</v>
      </c>
      <c r="E9" s="6" t="s">
        <v>12</v>
      </c>
      <c r="F9" s="6" t="s">
        <v>45</v>
      </c>
      <c r="G9" s="6" t="s">
        <v>46</v>
      </c>
      <c r="H9" s="6" t="s">
        <v>19</v>
      </c>
      <c r="I9" s="5">
        <v>0</v>
      </c>
    </row>
    <row r="10" spans="1:9" x14ac:dyDescent="0.25">
      <c r="A10" s="5" t="s">
        <v>47</v>
      </c>
      <c r="B10" s="6" t="s">
        <v>48</v>
      </c>
      <c r="C10" s="5">
        <v>1986</v>
      </c>
      <c r="D10" s="7" t="s">
        <v>49</v>
      </c>
      <c r="E10" s="6" t="s">
        <v>12</v>
      </c>
      <c r="F10" s="6" t="s">
        <v>50</v>
      </c>
      <c r="G10" s="6" t="s">
        <v>51</v>
      </c>
      <c r="H10" s="6" t="s">
        <v>14</v>
      </c>
      <c r="I10" s="5">
        <v>0</v>
      </c>
    </row>
    <row r="11" spans="1:9" x14ac:dyDescent="0.25">
      <c r="A11" s="5" t="s">
        <v>52</v>
      </c>
      <c r="B11" s="6" t="s">
        <v>53</v>
      </c>
      <c r="C11" s="5">
        <v>2006</v>
      </c>
      <c r="D11" s="7" t="s">
        <v>11</v>
      </c>
      <c r="E11" s="6" t="s">
        <v>12</v>
      </c>
      <c r="F11" s="6" t="s">
        <v>54</v>
      </c>
      <c r="G11" s="6" t="s">
        <v>29</v>
      </c>
      <c r="H11" s="6" t="s">
        <v>14</v>
      </c>
      <c r="I11" s="5">
        <v>0</v>
      </c>
    </row>
    <row r="12" spans="1:9" x14ac:dyDescent="0.25">
      <c r="A12" s="5" t="s">
        <v>55</v>
      </c>
      <c r="B12" s="6" t="s">
        <v>56</v>
      </c>
      <c r="C12" s="5">
        <v>2002</v>
      </c>
      <c r="D12" s="7" t="s">
        <v>57</v>
      </c>
      <c r="E12" s="6" t="s">
        <v>12</v>
      </c>
      <c r="F12" s="6" t="s">
        <v>54</v>
      </c>
      <c r="G12" s="6" t="s">
        <v>58</v>
      </c>
      <c r="H12" s="6" t="s">
        <v>14</v>
      </c>
      <c r="I12" s="5">
        <v>0</v>
      </c>
    </row>
    <row r="13" spans="1:9" x14ac:dyDescent="0.25">
      <c r="A13" s="5" t="s">
        <v>59</v>
      </c>
      <c r="B13" s="6" t="s">
        <v>60</v>
      </c>
      <c r="C13" s="5">
        <v>2007</v>
      </c>
      <c r="D13" s="7" t="s">
        <v>22</v>
      </c>
      <c r="E13" s="6" t="s">
        <v>12</v>
      </c>
      <c r="F13" s="6" t="s">
        <v>61</v>
      </c>
      <c r="G13" s="6" t="s">
        <v>62</v>
      </c>
      <c r="H13" s="6" t="s">
        <v>19</v>
      </c>
      <c r="I13" s="5">
        <v>0</v>
      </c>
    </row>
    <row r="14" spans="1:9" x14ac:dyDescent="0.25">
      <c r="A14" s="5" t="s">
        <v>63</v>
      </c>
      <c r="B14" s="6" t="s">
        <v>64</v>
      </c>
      <c r="C14" s="5">
        <v>1998</v>
      </c>
      <c r="D14" s="7" t="s">
        <v>65</v>
      </c>
      <c r="E14" s="6" t="s">
        <v>12</v>
      </c>
      <c r="F14" s="6" t="s">
        <v>23</v>
      </c>
      <c r="G14" s="6" t="s">
        <v>24</v>
      </c>
      <c r="H14" s="6" t="s">
        <v>14</v>
      </c>
      <c r="I14" s="5">
        <v>0</v>
      </c>
    </row>
    <row r="15" spans="1:9" x14ac:dyDescent="0.25">
      <c r="A15" s="5" t="s">
        <v>66</v>
      </c>
      <c r="B15" s="6" t="s">
        <v>67</v>
      </c>
      <c r="C15" s="5">
        <v>1995</v>
      </c>
      <c r="D15" s="7" t="s">
        <v>57</v>
      </c>
      <c r="E15" s="6" t="s">
        <v>12</v>
      </c>
      <c r="F15" s="6" t="s">
        <v>68</v>
      </c>
      <c r="G15" s="6" t="s">
        <v>69</v>
      </c>
      <c r="H15" s="6" t="s">
        <v>14</v>
      </c>
      <c r="I15" s="5">
        <v>0</v>
      </c>
    </row>
    <row r="16" spans="1:9" x14ac:dyDescent="0.25">
      <c r="A16" s="5" t="s">
        <v>70</v>
      </c>
      <c r="B16" s="6" t="s">
        <v>71</v>
      </c>
      <c r="C16" s="5">
        <v>1997</v>
      </c>
      <c r="D16" s="7" t="s">
        <v>49</v>
      </c>
      <c r="E16" s="6" t="s">
        <v>12</v>
      </c>
      <c r="F16" s="6" t="s">
        <v>68</v>
      </c>
      <c r="G16" s="6" t="s">
        <v>69</v>
      </c>
      <c r="H16" s="6" t="s">
        <v>19</v>
      </c>
      <c r="I16" s="5">
        <v>0</v>
      </c>
    </row>
    <row r="17" spans="1:9" x14ac:dyDescent="0.25">
      <c r="A17" s="5" t="s">
        <v>72</v>
      </c>
      <c r="B17" s="6" t="s">
        <v>73</v>
      </c>
      <c r="C17" s="5">
        <v>2003</v>
      </c>
      <c r="D17" s="7" t="s">
        <v>11</v>
      </c>
      <c r="E17" s="6" t="s">
        <v>12</v>
      </c>
      <c r="F17" s="6" t="s">
        <v>28</v>
      </c>
      <c r="G17" s="6" t="s">
        <v>29</v>
      </c>
      <c r="H17" s="6" t="s">
        <v>19</v>
      </c>
      <c r="I17" s="5">
        <v>0</v>
      </c>
    </row>
    <row r="18" spans="1:9" x14ac:dyDescent="0.25">
      <c r="A18" s="5" t="s">
        <v>74</v>
      </c>
      <c r="B18" s="6" t="s">
        <v>75</v>
      </c>
      <c r="C18" s="5">
        <v>1989</v>
      </c>
      <c r="D18" s="7" t="s">
        <v>11</v>
      </c>
      <c r="E18" s="6" t="s">
        <v>12</v>
      </c>
      <c r="F18" s="6" t="s">
        <v>76</v>
      </c>
      <c r="G18" s="6" t="s">
        <v>77</v>
      </c>
      <c r="H18" s="6" t="s">
        <v>19</v>
      </c>
      <c r="I18" s="5">
        <v>0</v>
      </c>
    </row>
    <row r="19" spans="1:9" x14ac:dyDescent="0.25">
      <c r="A19" s="5" t="s">
        <v>78</v>
      </c>
      <c r="B19" s="6" t="s">
        <v>79</v>
      </c>
      <c r="C19" s="5">
        <v>1988</v>
      </c>
      <c r="D19" s="7" t="s">
        <v>37</v>
      </c>
      <c r="E19" s="6" t="s">
        <v>12</v>
      </c>
      <c r="F19" s="6" t="s">
        <v>38</v>
      </c>
      <c r="G19" s="6" t="s">
        <v>39</v>
      </c>
      <c r="H19" s="6" t="s">
        <v>14</v>
      </c>
      <c r="I19" s="5">
        <v>0</v>
      </c>
    </row>
    <row r="20" spans="1:9" x14ac:dyDescent="0.25">
      <c r="A20" s="5" t="s">
        <v>80</v>
      </c>
      <c r="B20" s="6" t="s">
        <v>81</v>
      </c>
      <c r="C20" s="5">
        <v>1988</v>
      </c>
      <c r="D20" s="7" t="s">
        <v>37</v>
      </c>
      <c r="E20" s="6" t="s">
        <v>12</v>
      </c>
      <c r="F20" s="6" t="s">
        <v>38</v>
      </c>
      <c r="G20" s="6" t="s">
        <v>39</v>
      </c>
      <c r="H20" s="6" t="s">
        <v>19</v>
      </c>
      <c r="I20" s="5">
        <v>0</v>
      </c>
    </row>
    <row r="21" spans="1:9" x14ac:dyDescent="0.25">
      <c r="A21" s="5" t="s">
        <v>82</v>
      </c>
      <c r="B21" s="6" t="s">
        <v>83</v>
      </c>
      <c r="C21" s="5">
        <v>1981</v>
      </c>
      <c r="D21" s="7" t="s">
        <v>11</v>
      </c>
      <c r="E21" s="6" t="s">
        <v>12</v>
      </c>
      <c r="F21" s="6" t="s">
        <v>76</v>
      </c>
      <c r="G21" s="6" t="s">
        <v>77</v>
      </c>
      <c r="H21" s="6" t="s">
        <v>14</v>
      </c>
      <c r="I21" s="5">
        <v>0</v>
      </c>
    </row>
    <row r="22" spans="1:9" x14ac:dyDescent="0.25">
      <c r="A22" s="5" t="s">
        <v>84</v>
      </c>
      <c r="B22" s="6" t="s">
        <v>85</v>
      </c>
      <c r="C22" s="5">
        <v>1991</v>
      </c>
      <c r="D22" s="7" t="s">
        <v>11</v>
      </c>
      <c r="E22" s="6" t="s">
        <v>12</v>
      </c>
      <c r="F22" s="6" t="s">
        <v>38</v>
      </c>
      <c r="G22" s="6" t="s">
        <v>39</v>
      </c>
      <c r="H22" s="6" t="s">
        <v>14</v>
      </c>
      <c r="I22" s="5">
        <v>0</v>
      </c>
    </row>
    <row r="23" spans="1:9" x14ac:dyDescent="0.25">
      <c r="A23" s="5" t="s">
        <v>86</v>
      </c>
      <c r="B23" s="6" t="s">
        <v>87</v>
      </c>
      <c r="C23" s="5">
        <v>1951</v>
      </c>
      <c r="D23" s="7" t="s">
        <v>57</v>
      </c>
      <c r="E23" s="6" t="s">
        <v>12</v>
      </c>
      <c r="F23" s="6" t="s">
        <v>88</v>
      </c>
      <c r="G23" s="6"/>
      <c r="H23" s="6" t="s">
        <v>19</v>
      </c>
      <c r="I23" s="5">
        <v>0</v>
      </c>
    </row>
    <row r="24" spans="1:9" x14ac:dyDescent="0.25">
      <c r="A24" s="5" t="s">
        <v>89</v>
      </c>
      <c r="B24" s="6" t="s">
        <v>90</v>
      </c>
      <c r="C24" s="5">
        <v>1994</v>
      </c>
      <c r="D24" s="7" t="s">
        <v>11</v>
      </c>
      <c r="E24" s="6" t="s">
        <v>12</v>
      </c>
      <c r="F24" s="6" t="s">
        <v>23</v>
      </c>
      <c r="G24" s="6" t="s">
        <v>24</v>
      </c>
      <c r="H24" s="6" t="s">
        <v>19</v>
      </c>
      <c r="I24" s="5">
        <v>0</v>
      </c>
    </row>
    <row r="25" spans="1:9" x14ac:dyDescent="0.25">
      <c r="A25" s="5" t="s">
        <v>91</v>
      </c>
      <c r="B25" s="6" t="s">
        <v>92</v>
      </c>
      <c r="C25" s="5">
        <v>1997</v>
      </c>
      <c r="D25" s="7" t="s">
        <v>57</v>
      </c>
      <c r="E25" s="6" t="s">
        <v>12</v>
      </c>
      <c r="F25" s="6" t="s">
        <v>54</v>
      </c>
      <c r="G25" s="6" t="s">
        <v>58</v>
      </c>
      <c r="H25" s="6" t="s">
        <v>19</v>
      </c>
      <c r="I25" s="5">
        <v>0</v>
      </c>
    </row>
    <row r="26" spans="1:9" x14ac:dyDescent="0.25">
      <c r="A26" s="5" t="s">
        <v>93</v>
      </c>
      <c r="B26" s="6" t="s">
        <v>94</v>
      </c>
      <c r="C26" s="5">
        <v>1960</v>
      </c>
      <c r="D26" s="7" t="s">
        <v>32</v>
      </c>
      <c r="E26" s="6" t="s">
        <v>12</v>
      </c>
      <c r="F26" s="6" t="s">
        <v>33</v>
      </c>
      <c r="G26" s="6" t="s">
        <v>34</v>
      </c>
      <c r="H26" s="6" t="s">
        <v>14</v>
      </c>
      <c r="I26" s="5">
        <v>0</v>
      </c>
    </row>
    <row r="27" spans="1:9" x14ac:dyDescent="0.25">
      <c r="A27" s="5" t="s">
        <v>95</v>
      </c>
      <c r="B27" s="6" t="s">
        <v>96</v>
      </c>
      <c r="C27" s="5">
        <v>2000</v>
      </c>
      <c r="D27" s="7" t="s">
        <v>49</v>
      </c>
      <c r="E27" s="6" t="s">
        <v>12</v>
      </c>
      <c r="F27" s="6" t="s">
        <v>68</v>
      </c>
      <c r="G27" s="6" t="s">
        <v>97</v>
      </c>
      <c r="H27" s="6" t="s">
        <v>14</v>
      </c>
      <c r="I27" s="5">
        <v>0</v>
      </c>
    </row>
    <row r="28" spans="1:9" x14ac:dyDescent="0.25">
      <c r="A28" s="5" t="s">
        <v>98</v>
      </c>
      <c r="B28" s="6" t="s">
        <v>99</v>
      </c>
      <c r="C28" s="5">
        <v>1997</v>
      </c>
      <c r="D28" s="7" t="s">
        <v>32</v>
      </c>
      <c r="E28" s="6" t="s">
        <v>12</v>
      </c>
      <c r="F28" s="6" t="s">
        <v>100</v>
      </c>
      <c r="G28" s="6" t="s">
        <v>101</v>
      </c>
      <c r="H28" s="6" t="s">
        <v>14</v>
      </c>
      <c r="I28" s="5">
        <v>0</v>
      </c>
    </row>
    <row r="29" spans="1:9" x14ac:dyDescent="0.25">
      <c r="A29" s="5" t="s">
        <v>102</v>
      </c>
      <c r="B29" s="6" t="s">
        <v>103</v>
      </c>
      <c r="C29" s="5">
        <v>2002</v>
      </c>
      <c r="D29" s="7" t="s">
        <v>37</v>
      </c>
      <c r="E29" s="6" t="s">
        <v>12</v>
      </c>
      <c r="F29" s="6" t="s">
        <v>54</v>
      </c>
      <c r="G29" s="6" t="s">
        <v>104</v>
      </c>
      <c r="H29" s="6" t="s">
        <v>14</v>
      </c>
      <c r="I29" s="5">
        <v>0</v>
      </c>
    </row>
    <row r="30" spans="1:9" x14ac:dyDescent="0.25">
      <c r="A30" s="5" t="s">
        <v>105</v>
      </c>
      <c r="B30" s="6" t="s">
        <v>106</v>
      </c>
      <c r="C30" s="5">
        <v>1992</v>
      </c>
      <c r="D30" s="7" t="s">
        <v>11</v>
      </c>
      <c r="E30" s="6" t="s">
        <v>12</v>
      </c>
      <c r="F30" s="6" t="s">
        <v>13</v>
      </c>
      <c r="G30" s="6" t="s">
        <v>34</v>
      </c>
      <c r="H30" s="6" t="s">
        <v>19</v>
      </c>
      <c r="I30" s="5">
        <v>0</v>
      </c>
    </row>
    <row r="31" spans="1:9" x14ac:dyDescent="0.25">
      <c r="A31" s="5" t="s">
        <v>107</v>
      </c>
      <c r="B31" s="6" t="s">
        <v>108</v>
      </c>
      <c r="C31" s="5">
        <v>1992</v>
      </c>
      <c r="D31" s="7" t="s">
        <v>37</v>
      </c>
      <c r="E31" s="6" t="s">
        <v>12</v>
      </c>
      <c r="F31" s="6" t="s">
        <v>38</v>
      </c>
      <c r="G31" s="6" t="s">
        <v>39</v>
      </c>
      <c r="H31" s="6" t="s">
        <v>14</v>
      </c>
      <c r="I31" s="5">
        <v>0</v>
      </c>
    </row>
    <row r="32" spans="1:9" x14ac:dyDescent="0.25">
      <c r="A32" s="5" t="s">
        <v>109</v>
      </c>
      <c r="B32" s="6" t="s">
        <v>110</v>
      </c>
      <c r="C32" s="5">
        <v>1986</v>
      </c>
      <c r="D32" s="7" t="s">
        <v>49</v>
      </c>
      <c r="E32" s="6" t="s">
        <v>12</v>
      </c>
      <c r="F32" s="6" t="s">
        <v>76</v>
      </c>
      <c r="G32" s="6" t="s">
        <v>77</v>
      </c>
      <c r="H32" s="6" t="s">
        <v>19</v>
      </c>
      <c r="I32" s="5">
        <v>0</v>
      </c>
    </row>
    <row r="33" spans="1:9" x14ac:dyDescent="0.25">
      <c r="A33" s="5" t="s">
        <v>111</v>
      </c>
      <c r="B33" s="6" t="s">
        <v>112</v>
      </c>
      <c r="C33" s="5">
        <v>1982</v>
      </c>
      <c r="D33" s="7" t="s">
        <v>49</v>
      </c>
      <c r="E33" s="6" t="s">
        <v>12</v>
      </c>
      <c r="F33" s="6" t="s">
        <v>113</v>
      </c>
      <c r="G33" s="6" t="s">
        <v>77</v>
      </c>
      <c r="H33" s="6" t="s">
        <v>14</v>
      </c>
      <c r="I33" s="5">
        <v>0</v>
      </c>
    </row>
    <row r="34" spans="1:9" x14ac:dyDescent="0.25">
      <c r="A34" s="5" t="s">
        <v>114</v>
      </c>
      <c r="B34" s="6" t="s">
        <v>115</v>
      </c>
      <c r="C34" s="5">
        <v>1956</v>
      </c>
      <c r="D34" s="7" t="s">
        <v>57</v>
      </c>
      <c r="E34" s="6" t="s">
        <v>12</v>
      </c>
      <c r="F34" s="6" t="s">
        <v>76</v>
      </c>
      <c r="G34" s="6" t="s">
        <v>77</v>
      </c>
      <c r="H34" s="6" t="s">
        <v>14</v>
      </c>
      <c r="I34" s="5">
        <v>0</v>
      </c>
    </row>
    <row r="35" spans="1:9" x14ac:dyDescent="0.25">
      <c r="A35" s="5" t="s">
        <v>116</v>
      </c>
      <c r="B35" s="6" t="s">
        <v>117</v>
      </c>
      <c r="C35" s="5">
        <v>2000</v>
      </c>
      <c r="D35" s="7" t="s">
        <v>57</v>
      </c>
      <c r="E35" s="6" t="s">
        <v>12</v>
      </c>
      <c r="F35" s="6" t="s">
        <v>68</v>
      </c>
      <c r="G35" s="6" t="s">
        <v>97</v>
      </c>
      <c r="H35" s="6" t="s">
        <v>14</v>
      </c>
      <c r="I35" s="5">
        <v>0</v>
      </c>
    </row>
    <row r="36" spans="1:9" x14ac:dyDescent="0.25">
      <c r="A36" s="5" t="s">
        <v>118</v>
      </c>
      <c r="B36" s="6" t="s">
        <v>119</v>
      </c>
      <c r="C36" s="5">
        <v>2007</v>
      </c>
      <c r="D36" s="7" t="s">
        <v>120</v>
      </c>
      <c r="E36" s="6" t="s">
        <v>12</v>
      </c>
      <c r="F36" s="6" t="s">
        <v>28</v>
      </c>
      <c r="G36" s="6" t="s">
        <v>29</v>
      </c>
      <c r="H36" s="6" t="s">
        <v>14</v>
      </c>
      <c r="I36" s="5">
        <v>0</v>
      </c>
    </row>
    <row r="37" spans="1:9" x14ac:dyDescent="0.25">
      <c r="A37" s="5" t="s">
        <v>121</v>
      </c>
      <c r="B37" s="6" t="s">
        <v>122</v>
      </c>
      <c r="C37" s="5">
        <v>2005</v>
      </c>
      <c r="D37" s="7" t="s">
        <v>11</v>
      </c>
      <c r="E37" s="6" t="s">
        <v>12</v>
      </c>
      <c r="F37" s="6" t="s">
        <v>68</v>
      </c>
      <c r="G37" s="6" t="s">
        <v>123</v>
      </c>
      <c r="H37" s="6" t="s">
        <v>19</v>
      </c>
      <c r="I37" s="5">
        <v>0</v>
      </c>
    </row>
    <row r="38" spans="1:9" x14ac:dyDescent="0.25">
      <c r="A38" s="5" t="s">
        <v>124</v>
      </c>
      <c r="B38" s="6" t="s">
        <v>125</v>
      </c>
      <c r="C38" s="5">
        <v>2005</v>
      </c>
      <c r="D38" s="7" t="s">
        <v>11</v>
      </c>
      <c r="E38" s="6" t="s">
        <v>12</v>
      </c>
      <c r="F38" s="6" t="s">
        <v>68</v>
      </c>
      <c r="G38" s="6" t="s">
        <v>123</v>
      </c>
      <c r="H38" s="6" t="s">
        <v>19</v>
      </c>
      <c r="I38" s="5">
        <v>0</v>
      </c>
    </row>
    <row r="39" spans="1:9" x14ac:dyDescent="0.25">
      <c r="A39" s="5" t="s">
        <v>126</v>
      </c>
      <c r="B39" s="6" t="s">
        <v>127</v>
      </c>
      <c r="C39" s="5">
        <v>1985</v>
      </c>
      <c r="D39" s="7" t="s">
        <v>37</v>
      </c>
      <c r="E39" s="6" t="s">
        <v>128</v>
      </c>
      <c r="F39" s="6" t="s">
        <v>76</v>
      </c>
      <c r="G39" s="6" t="s">
        <v>77</v>
      </c>
      <c r="H39" s="6" t="s">
        <v>19</v>
      </c>
      <c r="I39" s="5">
        <v>0</v>
      </c>
    </row>
    <row r="40" spans="1:9" x14ac:dyDescent="0.25">
      <c r="A40" s="5" t="s">
        <v>129</v>
      </c>
      <c r="B40" s="6" t="s">
        <v>130</v>
      </c>
      <c r="C40" s="5">
        <v>1997</v>
      </c>
      <c r="D40" s="7" t="s">
        <v>11</v>
      </c>
      <c r="E40" s="6" t="s">
        <v>12</v>
      </c>
      <c r="F40" s="6" t="s">
        <v>23</v>
      </c>
      <c r="G40" s="6" t="s">
        <v>24</v>
      </c>
      <c r="H40" s="6" t="s">
        <v>19</v>
      </c>
      <c r="I40" s="5">
        <v>0</v>
      </c>
    </row>
    <row r="41" spans="1:9" x14ac:dyDescent="0.25">
      <c r="A41" s="5" t="s">
        <v>131</v>
      </c>
      <c r="B41" s="6" t="s">
        <v>132</v>
      </c>
      <c r="C41" s="5">
        <v>2000</v>
      </c>
      <c r="D41" s="7" t="s">
        <v>57</v>
      </c>
      <c r="E41" s="6" t="s">
        <v>133</v>
      </c>
      <c r="F41" s="6" t="s">
        <v>134</v>
      </c>
      <c r="G41" s="6" t="s">
        <v>135</v>
      </c>
      <c r="H41" s="6" t="s">
        <v>14</v>
      </c>
      <c r="I41" s="5">
        <v>0</v>
      </c>
    </row>
    <row r="42" spans="1:9" x14ac:dyDescent="0.25">
      <c r="A42" s="5" t="s">
        <v>136</v>
      </c>
      <c r="B42" s="6" t="s">
        <v>137</v>
      </c>
      <c r="C42" s="5">
        <v>1999</v>
      </c>
      <c r="D42" s="7" t="s">
        <v>57</v>
      </c>
      <c r="E42" s="6" t="s">
        <v>12</v>
      </c>
      <c r="F42" s="6" t="s">
        <v>138</v>
      </c>
      <c r="G42" s="6" t="s">
        <v>139</v>
      </c>
      <c r="H42" s="6" t="s">
        <v>19</v>
      </c>
      <c r="I42" s="5">
        <v>0</v>
      </c>
    </row>
    <row r="43" spans="1:9" x14ac:dyDescent="0.25">
      <c r="A43" s="5" t="s">
        <v>140</v>
      </c>
      <c r="B43" s="6" t="s">
        <v>141</v>
      </c>
      <c r="C43" s="5">
        <v>2003</v>
      </c>
      <c r="D43" s="7" t="s">
        <v>37</v>
      </c>
      <c r="E43" s="6" t="s">
        <v>12</v>
      </c>
      <c r="F43" s="6" t="s">
        <v>54</v>
      </c>
      <c r="G43" s="6" t="s">
        <v>142</v>
      </c>
      <c r="H43" s="6" t="s">
        <v>14</v>
      </c>
      <c r="I43" s="5">
        <v>0</v>
      </c>
    </row>
    <row r="44" spans="1:9" x14ac:dyDescent="0.25">
      <c r="A44" s="5" t="s">
        <v>143</v>
      </c>
      <c r="B44" s="6" t="s">
        <v>144</v>
      </c>
      <c r="C44" s="5">
        <v>1955</v>
      </c>
      <c r="D44" s="7" t="s">
        <v>11</v>
      </c>
      <c r="E44" s="6" t="s">
        <v>12</v>
      </c>
      <c r="F44" s="6" t="s">
        <v>13</v>
      </c>
      <c r="G44" s="6"/>
      <c r="H44" s="6" t="s">
        <v>14</v>
      </c>
      <c r="I44" s="5">
        <v>0</v>
      </c>
    </row>
    <row r="45" spans="1:9" x14ac:dyDescent="0.25">
      <c r="A45" s="5" t="s">
        <v>145</v>
      </c>
      <c r="B45" s="6" t="s">
        <v>146</v>
      </c>
      <c r="C45" s="5">
        <v>2002</v>
      </c>
      <c r="D45" s="7" t="s">
        <v>57</v>
      </c>
      <c r="E45" s="6" t="s">
        <v>12</v>
      </c>
      <c r="F45" s="6" t="s">
        <v>54</v>
      </c>
      <c r="G45" s="6" t="s">
        <v>147</v>
      </c>
      <c r="H45" s="6" t="s">
        <v>14</v>
      </c>
      <c r="I45" s="5">
        <v>0</v>
      </c>
    </row>
    <row r="46" spans="1:9" x14ac:dyDescent="0.25">
      <c r="A46" s="5" t="s">
        <v>148</v>
      </c>
      <c r="B46" s="6" t="s">
        <v>149</v>
      </c>
      <c r="C46" s="5">
        <v>1993</v>
      </c>
      <c r="D46" s="7" t="s">
        <v>57</v>
      </c>
      <c r="E46" s="6" t="s">
        <v>12</v>
      </c>
      <c r="F46" s="6" t="s">
        <v>68</v>
      </c>
      <c r="G46" s="6" t="s">
        <v>69</v>
      </c>
      <c r="H46" s="6" t="s">
        <v>19</v>
      </c>
      <c r="I46" s="5">
        <v>0</v>
      </c>
    </row>
    <row r="47" spans="1:9" x14ac:dyDescent="0.25">
      <c r="A47" s="5" t="s">
        <v>150</v>
      </c>
      <c r="B47" s="6" t="s">
        <v>151</v>
      </c>
      <c r="C47" s="5">
        <v>1979</v>
      </c>
      <c r="D47" s="7" t="s">
        <v>49</v>
      </c>
      <c r="E47" s="6" t="s">
        <v>12</v>
      </c>
      <c r="F47" s="6" t="s">
        <v>76</v>
      </c>
      <c r="G47" s="6" t="s">
        <v>77</v>
      </c>
      <c r="H47" s="6" t="s">
        <v>14</v>
      </c>
      <c r="I47" s="5">
        <v>0</v>
      </c>
    </row>
    <row r="48" spans="1:9" x14ac:dyDescent="0.25">
      <c r="A48" s="5" t="s">
        <v>152</v>
      </c>
      <c r="B48" s="6" t="s">
        <v>153</v>
      </c>
      <c r="C48" s="5">
        <v>2005</v>
      </c>
      <c r="D48" s="7" t="s">
        <v>27</v>
      </c>
      <c r="E48" s="6" t="s">
        <v>12</v>
      </c>
      <c r="F48" s="6" t="s">
        <v>28</v>
      </c>
      <c r="G48" s="6" t="s">
        <v>29</v>
      </c>
      <c r="H48" s="6" t="s">
        <v>14</v>
      </c>
      <c r="I48" s="5">
        <v>0</v>
      </c>
    </row>
    <row r="49" spans="1:9" x14ac:dyDescent="0.25">
      <c r="A49" s="5" t="s">
        <v>154</v>
      </c>
      <c r="B49" s="6" t="s">
        <v>155</v>
      </c>
      <c r="C49" s="5">
        <v>1994</v>
      </c>
      <c r="D49" s="7" t="s">
        <v>11</v>
      </c>
      <c r="E49" s="6" t="s">
        <v>12</v>
      </c>
      <c r="F49" s="6" t="s">
        <v>13</v>
      </c>
      <c r="G49" s="6" t="s">
        <v>34</v>
      </c>
      <c r="H49" s="6" t="s">
        <v>19</v>
      </c>
      <c r="I49" s="5">
        <v>0</v>
      </c>
    </row>
    <row r="50" spans="1:9" x14ac:dyDescent="0.25">
      <c r="A50" s="5" t="s">
        <v>156</v>
      </c>
      <c r="B50" s="6" t="s">
        <v>157</v>
      </c>
      <c r="C50" s="5">
        <v>1958</v>
      </c>
      <c r="D50" s="7" t="s">
        <v>49</v>
      </c>
      <c r="E50" s="6" t="s">
        <v>12</v>
      </c>
      <c r="F50" s="6" t="s">
        <v>76</v>
      </c>
      <c r="G50" s="6" t="s">
        <v>77</v>
      </c>
      <c r="H50" s="6" t="s">
        <v>14</v>
      </c>
      <c r="I50" s="5">
        <v>0</v>
      </c>
    </row>
    <row r="51" spans="1:9" x14ac:dyDescent="0.25">
      <c r="A51" s="5" t="s">
        <v>158</v>
      </c>
      <c r="B51" s="6" t="s">
        <v>159</v>
      </c>
      <c r="C51" s="5">
        <v>2003</v>
      </c>
      <c r="D51" s="7" t="s">
        <v>27</v>
      </c>
      <c r="E51" s="6" t="s">
        <v>12</v>
      </c>
      <c r="F51" s="6" t="s">
        <v>160</v>
      </c>
      <c r="G51" s="6" t="s">
        <v>161</v>
      </c>
      <c r="H51" s="6" t="s">
        <v>14</v>
      </c>
      <c r="I51" s="5">
        <v>0</v>
      </c>
    </row>
    <row r="52" spans="1:9" x14ac:dyDescent="0.25">
      <c r="A52" s="5" t="s">
        <v>162</v>
      </c>
      <c r="B52" s="6" t="s">
        <v>163</v>
      </c>
      <c r="C52" s="5">
        <v>1998</v>
      </c>
      <c r="D52" s="7" t="s">
        <v>11</v>
      </c>
      <c r="E52" s="6" t="s">
        <v>12</v>
      </c>
      <c r="F52" s="6" t="s">
        <v>42</v>
      </c>
      <c r="G52" s="6" t="s">
        <v>18</v>
      </c>
      <c r="H52" s="6" t="s">
        <v>14</v>
      </c>
      <c r="I52" s="5">
        <v>0</v>
      </c>
    </row>
    <row r="53" spans="1:9" x14ac:dyDescent="0.25">
      <c r="A53" s="5" t="s">
        <v>164</v>
      </c>
      <c r="B53" s="6" t="s">
        <v>165</v>
      </c>
      <c r="C53" s="5">
        <v>1998</v>
      </c>
      <c r="D53" s="7" t="s">
        <v>49</v>
      </c>
      <c r="E53" s="6" t="s">
        <v>12</v>
      </c>
      <c r="F53" s="6" t="s">
        <v>68</v>
      </c>
      <c r="G53" s="6" t="s">
        <v>166</v>
      </c>
      <c r="H53" s="6" t="s">
        <v>19</v>
      </c>
      <c r="I53" s="5">
        <v>0</v>
      </c>
    </row>
    <row r="54" spans="1:9" x14ac:dyDescent="0.25">
      <c r="A54" s="5" t="s">
        <v>167</v>
      </c>
      <c r="B54" s="6" t="s">
        <v>168</v>
      </c>
      <c r="C54" s="5">
        <v>2004</v>
      </c>
      <c r="D54" s="7" t="s">
        <v>37</v>
      </c>
      <c r="E54" s="6" t="s">
        <v>12</v>
      </c>
      <c r="F54" s="6" t="s">
        <v>68</v>
      </c>
      <c r="G54" s="6" t="s">
        <v>169</v>
      </c>
      <c r="H54" s="6" t="s">
        <v>14</v>
      </c>
      <c r="I54" s="5">
        <v>0</v>
      </c>
    </row>
    <row r="55" spans="1:9" x14ac:dyDescent="0.25">
      <c r="A55" s="5" t="s">
        <v>170</v>
      </c>
      <c r="B55" s="6" t="s">
        <v>171</v>
      </c>
      <c r="C55" s="5">
        <v>1970</v>
      </c>
      <c r="D55" s="7" t="s">
        <v>49</v>
      </c>
      <c r="E55" s="6" t="s">
        <v>12</v>
      </c>
      <c r="F55" s="6" t="s">
        <v>33</v>
      </c>
      <c r="G55" s="6"/>
      <c r="H55" s="6" t="s">
        <v>19</v>
      </c>
      <c r="I55" s="5">
        <v>0</v>
      </c>
    </row>
    <row r="56" spans="1:9" x14ac:dyDescent="0.25">
      <c r="A56" s="5" t="s">
        <v>172</v>
      </c>
      <c r="B56" s="6" t="s">
        <v>173</v>
      </c>
      <c r="C56" s="5">
        <v>1963</v>
      </c>
      <c r="D56" s="7" t="s">
        <v>49</v>
      </c>
      <c r="E56" s="6" t="s">
        <v>12</v>
      </c>
      <c r="F56" s="6" t="s">
        <v>33</v>
      </c>
      <c r="G56" s="6" t="s">
        <v>34</v>
      </c>
      <c r="H56" s="6" t="s">
        <v>14</v>
      </c>
      <c r="I56" s="5">
        <v>0</v>
      </c>
    </row>
    <row r="57" spans="1:9" x14ac:dyDescent="0.25">
      <c r="A57" s="5" t="s">
        <v>174</v>
      </c>
      <c r="B57" s="6" t="s">
        <v>175</v>
      </c>
      <c r="C57" s="5">
        <v>1988</v>
      </c>
      <c r="D57" s="7" t="s">
        <v>11</v>
      </c>
      <c r="E57" s="6" t="s">
        <v>12</v>
      </c>
      <c r="F57" s="6" t="s">
        <v>176</v>
      </c>
      <c r="G57" s="6" t="s">
        <v>177</v>
      </c>
      <c r="H57" s="6" t="s">
        <v>14</v>
      </c>
      <c r="I57" s="5">
        <v>0</v>
      </c>
    </row>
    <row r="58" spans="1:9" x14ac:dyDescent="0.25">
      <c r="A58" s="5" t="s">
        <v>178</v>
      </c>
      <c r="B58" s="6" t="s">
        <v>179</v>
      </c>
      <c r="C58" s="5">
        <v>2000</v>
      </c>
      <c r="D58" s="7" t="s">
        <v>57</v>
      </c>
      <c r="E58" s="6" t="s">
        <v>12</v>
      </c>
      <c r="F58" s="6" t="s">
        <v>54</v>
      </c>
      <c r="G58" s="6" t="s">
        <v>147</v>
      </c>
      <c r="H58" s="6" t="s">
        <v>14</v>
      </c>
      <c r="I58" s="5">
        <v>0</v>
      </c>
    </row>
    <row r="59" spans="1:9" x14ac:dyDescent="0.25">
      <c r="A59" s="5" t="s">
        <v>180</v>
      </c>
      <c r="B59" s="6" t="s">
        <v>181</v>
      </c>
      <c r="C59" s="5">
        <v>2000</v>
      </c>
      <c r="D59" s="7" t="s">
        <v>57</v>
      </c>
      <c r="E59" s="6" t="s">
        <v>133</v>
      </c>
      <c r="F59" s="6" t="s">
        <v>182</v>
      </c>
      <c r="G59" s="6" t="s">
        <v>183</v>
      </c>
      <c r="H59" s="6" t="s">
        <v>14</v>
      </c>
      <c r="I59" s="5">
        <v>0</v>
      </c>
    </row>
    <row r="60" spans="1:9" x14ac:dyDescent="0.25">
      <c r="A60" s="5" t="s">
        <v>184</v>
      </c>
      <c r="B60" s="6" t="s">
        <v>185</v>
      </c>
      <c r="C60" s="5">
        <v>1976</v>
      </c>
      <c r="D60" s="7" t="s">
        <v>49</v>
      </c>
      <c r="E60" s="6" t="s">
        <v>12</v>
      </c>
      <c r="F60" s="6" t="s">
        <v>76</v>
      </c>
      <c r="G60" s="6" t="s">
        <v>186</v>
      </c>
      <c r="H60" s="6" t="s">
        <v>14</v>
      </c>
      <c r="I60" s="5">
        <v>0</v>
      </c>
    </row>
    <row r="61" spans="1:9" x14ac:dyDescent="0.25">
      <c r="A61" s="5" t="s">
        <v>187</v>
      </c>
      <c r="B61" s="6" t="s">
        <v>188</v>
      </c>
      <c r="C61" s="5">
        <v>1952</v>
      </c>
      <c r="D61" s="7" t="s">
        <v>57</v>
      </c>
      <c r="E61" s="6" t="s">
        <v>12</v>
      </c>
      <c r="F61" s="6" t="s">
        <v>13</v>
      </c>
      <c r="G61" s="6" t="s">
        <v>13</v>
      </c>
      <c r="H61" s="6" t="s">
        <v>14</v>
      </c>
      <c r="I61" s="5">
        <v>0</v>
      </c>
    </row>
    <row r="62" spans="1:9" x14ac:dyDescent="0.25">
      <c r="A62" s="5" t="s">
        <v>189</v>
      </c>
      <c r="B62" s="6" t="s">
        <v>190</v>
      </c>
      <c r="C62" s="5">
        <v>2000</v>
      </c>
      <c r="D62" s="7" t="s">
        <v>57</v>
      </c>
      <c r="E62" s="6" t="s">
        <v>12</v>
      </c>
      <c r="F62" s="6" t="s">
        <v>54</v>
      </c>
      <c r="G62" s="6" t="s">
        <v>147</v>
      </c>
      <c r="H62" s="6" t="s">
        <v>14</v>
      </c>
      <c r="I62" s="5">
        <v>0</v>
      </c>
    </row>
    <row r="63" spans="1:9" x14ac:dyDescent="0.25">
      <c r="A63" s="5" t="s">
        <v>191</v>
      </c>
      <c r="B63" s="6" t="s">
        <v>192</v>
      </c>
      <c r="C63" s="5">
        <v>1963</v>
      </c>
      <c r="D63" s="7" t="s">
        <v>49</v>
      </c>
      <c r="E63" s="6" t="s">
        <v>12</v>
      </c>
      <c r="F63" s="6" t="s">
        <v>76</v>
      </c>
      <c r="G63" s="6" t="s">
        <v>77</v>
      </c>
      <c r="H63" s="6" t="s">
        <v>14</v>
      </c>
      <c r="I63" s="5">
        <v>0</v>
      </c>
    </row>
    <row r="64" spans="1:9" x14ac:dyDescent="0.25">
      <c r="A64" s="5" t="s">
        <v>193</v>
      </c>
      <c r="B64" s="6" t="s">
        <v>194</v>
      </c>
      <c r="C64" s="5">
        <v>2005</v>
      </c>
      <c r="D64" s="7" t="s">
        <v>27</v>
      </c>
      <c r="E64" s="6" t="s">
        <v>12</v>
      </c>
      <c r="F64" s="6" t="s">
        <v>68</v>
      </c>
      <c r="G64" s="6" t="s">
        <v>123</v>
      </c>
      <c r="H64" s="6" t="s">
        <v>14</v>
      </c>
      <c r="I64" s="5">
        <v>0</v>
      </c>
    </row>
    <row r="65" spans="1:9" x14ac:dyDescent="0.25">
      <c r="A65" s="5" t="s">
        <v>195</v>
      </c>
      <c r="B65" s="6" t="s">
        <v>196</v>
      </c>
      <c r="C65" s="5">
        <v>1952</v>
      </c>
      <c r="D65" s="7" t="s">
        <v>57</v>
      </c>
      <c r="E65" s="6" t="s">
        <v>12</v>
      </c>
      <c r="F65" s="6" t="s">
        <v>33</v>
      </c>
      <c r="G65" s="6" t="s">
        <v>34</v>
      </c>
      <c r="H65" s="6" t="s">
        <v>14</v>
      </c>
      <c r="I65" s="5">
        <v>0</v>
      </c>
    </row>
    <row r="66" spans="1:9" x14ac:dyDescent="0.25">
      <c r="A66" s="5" t="s">
        <v>197</v>
      </c>
      <c r="B66" s="6" t="s">
        <v>198</v>
      </c>
      <c r="C66" s="5">
        <v>2007</v>
      </c>
      <c r="D66" s="7" t="s">
        <v>120</v>
      </c>
      <c r="E66" s="6" t="s">
        <v>12</v>
      </c>
      <c r="F66" s="6" t="s">
        <v>28</v>
      </c>
      <c r="G66" s="6" t="s">
        <v>29</v>
      </c>
      <c r="H66" s="6" t="s">
        <v>14</v>
      </c>
      <c r="I66" s="5">
        <v>0</v>
      </c>
    </row>
    <row r="67" spans="1:9" x14ac:dyDescent="0.25">
      <c r="A67" s="5" t="s">
        <v>199</v>
      </c>
      <c r="B67" s="6" t="s">
        <v>200</v>
      </c>
      <c r="C67" s="5">
        <v>1991</v>
      </c>
      <c r="D67" s="7" t="s">
        <v>32</v>
      </c>
      <c r="E67" s="6" t="s">
        <v>12</v>
      </c>
      <c r="F67" s="6" t="s">
        <v>68</v>
      </c>
      <c r="G67" s="6" t="s">
        <v>69</v>
      </c>
      <c r="H67" s="6" t="s">
        <v>14</v>
      </c>
      <c r="I67" s="5">
        <v>0</v>
      </c>
    </row>
    <row r="68" spans="1:9" x14ac:dyDescent="0.25">
      <c r="A68" s="5" t="s">
        <v>201</v>
      </c>
      <c r="B68" s="6" t="s">
        <v>202</v>
      </c>
      <c r="C68" s="5">
        <v>1972</v>
      </c>
      <c r="D68" s="7" t="s">
        <v>11</v>
      </c>
      <c r="E68" s="6" t="s">
        <v>12</v>
      </c>
      <c r="F68" s="6" t="s">
        <v>38</v>
      </c>
      <c r="G68" s="6" t="s">
        <v>39</v>
      </c>
      <c r="H68" s="6" t="s">
        <v>14</v>
      </c>
      <c r="I68" s="5">
        <v>0</v>
      </c>
    </row>
    <row r="69" spans="1:9" x14ac:dyDescent="0.25">
      <c r="A69" s="5" t="s">
        <v>203</v>
      </c>
      <c r="B69" s="6" t="s">
        <v>204</v>
      </c>
      <c r="C69" s="5">
        <v>1994</v>
      </c>
      <c r="D69" s="7" t="s">
        <v>11</v>
      </c>
      <c r="E69" s="6" t="s">
        <v>12</v>
      </c>
      <c r="F69" s="6" t="s">
        <v>17</v>
      </c>
      <c r="G69" s="6" t="s">
        <v>18</v>
      </c>
      <c r="H69" s="6" t="s">
        <v>19</v>
      </c>
      <c r="I69" s="5">
        <v>0</v>
      </c>
    </row>
    <row r="70" spans="1:9" x14ac:dyDescent="0.25">
      <c r="A70" s="5" t="s">
        <v>205</v>
      </c>
      <c r="B70" s="6" t="s">
        <v>206</v>
      </c>
      <c r="C70" s="5">
        <v>1985</v>
      </c>
      <c r="D70" s="7" t="s">
        <v>57</v>
      </c>
      <c r="E70" s="6" t="s">
        <v>12</v>
      </c>
      <c r="F70" s="6" t="s">
        <v>50</v>
      </c>
      <c r="G70" s="6" t="s">
        <v>34</v>
      </c>
      <c r="H70" s="6" t="s">
        <v>14</v>
      </c>
      <c r="I70" s="5">
        <v>0</v>
      </c>
    </row>
    <row r="71" spans="1:9" x14ac:dyDescent="0.25">
      <c r="A71" s="5" t="s">
        <v>207</v>
      </c>
      <c r="B71" s="6" t="s">
        <v>208</v>
      </c>
      <c r="C71" s="5">
        <v>1993</v>
      </c>
      <c r="D71" s="7" t="s">
        <v>11</v>
      </c>
      <c r="E71" s="6" t="s">
        <v>12</v>
      </c>
      <c r="F71" s="6" t="s">
        <v>76</v>
      </c>
      <c r="G71" s="6" t="s">
        <v>77</v>
      </c>
      <c r="H71" s="6" t="s">
        <v>14</v>
      </c>
      <c r="I71" s="5">
        <v>0</v>
      </c>
    </row>
    <row r="72" spans="1:9" x14ac:dyDescent="0.25">
      <c r="A72" s="5" t="s">
        <v>209</v>
      </c>
      <c r="B72" s="6" t="s">
        <v>210</v>
      </c>
      <c r="C72" s="5">
        <v>2006</v>
      </c>
      <c r="D72" s="7" t="s">
        <v>11</v>
      </c>
      <c r="E72" s="6" t="s">
        <v>12</v>
      </c>
      <c r="F72" s="6" t="s">
        <v>68</v>
      </c>
      <c r="G72" s="6" t="s">
        <v>123</v>
      </c>
      <c r="H72" s="6" t="s">
        <v>19</v>
      </c>
      <c r="I72" s="5">
        <v>0</v>
      </c>
    </row>
    <row r="73" spans="1:9" x14ac:dyDescent="0.25">
      <c r="A73" s="5" t="s">
        <v>211</v>
      </c>
      <c r="B73" s="6" t="s">
        <v>212</v>
      </c>
      <c r="C73" s="5">
        <v>2004</v>
      </c>
      <c r="D73" s="7" t="s">
        <v>22</v>
      </c>
      <c r="E73" s="6" t="s">
        <v>12</v>
      </c>
      <c r="F73" s="6" t="s">
        <v>28</v>
      </c>
      <c r="G73" s="6"/>
      <c r="H73" s="6" t="s">
        <v>14</v>
      </c>
      <c r="I73" s="5">
        <v>0</v>
      </c>
    </row>
    <row r="74" spans="1:9" x14ac:dyDescent="0.25">
      <c r="A74" s="5" t="s">
        <v>213</v>
      </c>
      <c r="B74" s="6" t="s">
        <v>214</v>
      </c>
      <c r="C74" s="5">
        <v>2002</v>
      </c>
      <c r="D74" s="7" t="s">
        <v>22</v>
      </c>
      <c r="E74" s="6" t="s">
        <v>12</v>
      </c>
      <c r="F74" s="6" t="s">
        <v>28</v>
      </c>
      <c r="G74" s="6"/>
      <c r="H74" s="6" t="s">
        <v>14</v>
      </c>
      <c r="I74" s="5">
        <v>0</v>
      </c>
    </row>
    <row r="75" spans="1:9" x14ac:dyDescent="0.25">
      <c r="A75" s="5" t="s">
        <v>215</v>
      </c>
      <c r="B75" s="6" t="s">
        <v>216</v>
      </c>
      <c r="C75" s="5">
        <v>1972</v>
      </c>
      <c r="D75" s="7" t="s">
        <v>11</v>
      </c>
      <c r="E75" s="6" t="s">
        <v>12</v>
      </c>
      <c r="F75" s="6" t="s">
        <v>76</v>
      </c>
      <c r="G75" s="6" t="s">
        <v>77</v>
      </c>
      <c r="H75" s="6" t="s">
        <v>14</v>
      </c>
      <c r="I75" s="5">
        <v>0</v>
      </c>
    </row>
    <row r="76" spans="1:9" x14ac:dyDescent="0.25">
      <c r="A76" s="5" t="s">
        <v>217</v>
      </c>
      <c r="B76" s="6" t="s">
        <v>218</v>
      </c>
      <c r="C76" s="5">
        <v>1984</v>
      </c>
      <c r="D76" s="7" t="s">
        <v>49</v>
      </c>
      <c r="E76" s="6" t="s">
        <v>12</v>
      </c>
      <c r="F76" s="6" t="s">
        <v>76</v>
      </c>
      <c r="G76" s="6" t="s">
        <v>186</v>
      </c>
      <c r="H76" s="6" t="s">
        <v>19</v>
      </c>
      <c r="I76" s="5">
        <v>0</v>
      </c>
    </row>
    <row r="77" spans="1:9" x14ac:dyDescent="0.25">
      <c r="A77" s="5" t="s">
        <v>219</v>
      </c>
      <c r="B77" s="6" t="s">
        <v>220</v>
      </c>
      <c r="C77" s="5">
        <v>2004</v>
      </c>
      <c r="D77" s="7" t="s">
        <v>65</v>
      </c>
      <c r="E77" s="6" t="s">
        <v>12</v>
      </c>
      <c r="F77" s="6" t="s">
        <v>54</v>
      </c>
      <c r="G77" s="6" t="s">
        <v>104</v>
      </c>
      <c r="H77" s="6" t="s">
        <v>14</v>
      </c>
      <c r="I77" s="5">
        <v>0</v>
      </c>
    </row>
    <row r="78" spans="1:9" x14ac:dyDescent="0.25">
      <c r="A78" s="5" t="s">
        <v>221</v>
      </c>
      <c r="B78" s="6" t="s">
        <v>222</v>
      </c>
      <c r="C78" s="5">
        <v>2004</v>
      </c>
      <c r="D78" s="7" t="s">
        <v>65</v>
      </c>
      <c r="E78" s="6" t="s">
        <v>12</v>
      </c>
      <c r="F78" s="6" t="s">
        <v>68</v>
      </c>
      <c r="G78" s="6" t="s">
        <v>169</v>
      </c>
      <c r="H78" s="6" t="s">
        <v>14</v>
      </c>
      <c r="I78" s="5">
        <v>0</v>
      </c>
    </row>
    <row r="79" spans="1:9" x14ac:dyDescent="0.25">
      <c r="A79" s="5" t="s">
        <v>223</v>
      </c>
      <c r="B79" s="6" t="s">
        <v>224</v>
      </c>
      <c r="C79" s="5">
        <v>1991</v>
      </c>
      <c r="D79" s="7" t="s">
        <v>11</v>
      </c>
      <c r="E79" s="6" t="s">
        <v>12</v>
      </c>
      <c r="F79" s="6" t="s">
        <v>76</v>
      </c>
      <c r="G79" s="6" t="s">
        <v>77</v>
      </c>
      <c r="H79" s="6" t="s">
        <v>14</v>
      </c>
      <c r="I79" s="5">
        <v>0</v>
      </c>
    </row>
    <row r="80" spans="1:9" x14ac:dyDescent="0.25">
      <c r="A80" s="5" t="s">
        <v>225</v>
      </c>
      <c r="B80" s="6" t="s">
        <v>226</v>
      </c>
      <c r="C80" s="5">
        <v>1983</v>
      </c>
      <c r="D80" s="7" t="s">
        <v>32</v>
      </c>
      <c r="E80" s="6" t="s">
        <v>12</v>
      </c>
      <c r="F80" s="6" t="s">
        <v>76</v>
      </c>
      <c r="G80" s="6" t="s">
        <v>227</v>
      </c>
      <c r="H80" s="6" t="s">
        <v>14</v>
      </c>
      <c r="I80" s="5">
        <v>0</v>
      </c>
    </row>
    <row r="81" spans="1:9" x14ac:dyDescent="0.25">
      <c r="A81" s="8" t="s">
        <v>228</v>
      </c>
      <c r="B81" s="9" t="s">
        <v>229</v>
      </c>
      <c r="C81" s="8">
        <v>1994</v>
      </c>
      <c r="D81" s="10" t="s">
        <v>32</v>
      </c>
      <c r="E81" s="9" t="s">
        <v>12</v>
      </c>
      <c r="F81" s="9" t="s">
        <v>230</v>
      </c>
      <c r="G81" s="9" t="s">
        <v>51</v>
      </c>
      <c r="H81" s="9" t="s">
        <v>14</v>
      </c>
      <c r="I81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2017-09-23T15:42:45Z</dcterms:created>
  <dcterms:modified xsi:type="dcterms:W3CDTF">2017-09-23T15:44:19Z</dcterms:modified>
</cp:coreProperties>
</file>