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8195" windowHeight="10290"/>
  </bookViews>
  <sheets>
    <sheet name="Индивидуальная гонка(п)" sheetId="8" r:id="rId1"/>
    <sheet name="Индивидуальная гонка" sheetId="7" r:id="rId2"/>
    <sheet name="Экипажи индивидуальных гонок" sheetId="6" r:id="rId3"/>
    <sheet name="Сводка по участникам" sheetId="5" r:id="rId4"/>
    <sheet name="Все участники соревнований" sheetId="4" r:id="rId5"/>
  </sheets>
  <definedNames>
    <definedName name="_xlnm._FilterDatabase" localSheetId="2" hidden="1">'Экипажи индивидуальных гонок'!$A$1:$M$95</definedName>
  </definedNames>
  <calcPr calcId="145621"/>
</workbook>
</file>

<file path=xl/calcChain.xml><?xml version="1.0" encoding="utf-8"?>
<calcChain xmlns="http://schemas.openxmlformats.org/spreadsheetml/2006/main">
  <c r="AX120" i="8" l="1"/>
  <c r="AY120" i="8" s="1"/>
  <c r="AX121" i="8"/>
  <c r="AY121" i="8" s="1"/>
  <c r="AX122" i="8"/>
  <c r="AY122" i="8" s="1"/>
  <c r="AX123" i="8"/>
  <c r="AC120" i="8"/>
  <c r="AD120" i="8" s="1"/>
  <c r="AC121" i="8"/>
  <c r="AD121" i="8" s="1"/>
  <c r="AC122" i="8"/>
  <c r="AC123" i="8"/>
  <c r="AX109" i="8"/>
  <c r="AY109" i="8" s="1"/>
  <c r="AX110" i="8"/>
  <c r="AX111" i="8"/>
  <c r="AY111" i="8" s="1"/>
  <c r="AX112" i="8"/>
  <c r="AY112" i="8" s="1"/>
  <c r="AX113" i="8"/>
  <c r="AX114" i="8"/>
  <c r="AY114" i="8" s="1"/>
  <c r="AX115" i="8"/>
  <c r="AY115" i="8" s="1"/>
  <c r="AC109" i="8"/>
  <c r="AD109" i="8" s="1"/>
  <c r="AC110" i="8"/>
  <c r="AD110" i="8" s="1"/>
  <c r="AC111" i="8"/>
  <c r="AD111" i="8" s="1"/>
  <c r="AC112" i="8"/>
  <c r="AD112" i="8" s="1"/>
  <c r="AC113" i="8"/>
  <c r="AD113" i="8" s="1"/>
  <c r="AC114" i="8"/>
  <c r="AD114" i="8" s="1"/>
  <c r="AC115" i="8"/>
  <c r="AD115" i="8" s="1"/>
  <c r="AX83" i="8"/>
  <c r="AY83" i="8" s="1"/>
  <c r="AX84" i="8"/>
  <c r="AY84" i="8" s="1"/>
  <c r="AX85" i="8"/>
  <c r="AY85" i="8" s="1"/>
  <c r="AX86" i="8"/>
  <c r="AY86" i="8" s="1"/>
  <c r="AX87" i="8"/>
  <c r="AY87" i="8" s="1"/>
  <c r="AX88" i="8"/>
  <c r="AY88" i="8" s="1"/>
  <c r="AX89" i="8"/>
  <c r="AY89" i="8" s="1"/>
  <c r="AX90" i="8"/>
  <c r="AY90" i="8" s="1"/>
  <c r="AX91" i="8"/>
  <c r="AY91" i="8" s="1"/>
  <c r="AX92" i="8"/>
  <c r="AY92" i="8" s="1"/>
  <c r="AX93" i="8"/>
  <c r="AX94" i="8"/>
  <c r="AY94" i="8" s="1"/>
  <c r="AX95" i="8"/>
  <c r="AY95" i="8" s="1"/>
  <c r="AX96" i="8"/>
  <c r="AY96" i="8" s="1"/>
  <c r="AX97" i="8"/>
  <c r="AY97" i="8" s="1"/>
  <c r="AX98" i="8"/>
  <c r="AY98" i="8" s="1"/>
  <c r="AX99" i="8"/>
  <c r="AY99" i="8" s="1"/>
  <c r="AX100" i="8"/>
  <c r="AY100" i="8" s="1"/>
  <c r="AX101" i="8"/>
  <c r="AY101" i="8" s="1"/>
  <c r="AX102" i="8"/>
  <c r="AY102" i="8" s="1"/>
  <c r="AX103" i="8"/>
  <c r="AY103" i="8" s="1"/>
  <c r="AX104" i="8"/>
  <c r="AC83" i="8"/>
  <c r="AD83" i="8" s="1"/>
  <c r="AC84" i="8"/>
  <c r="AC85" i="8"/>
  <c r="AD85" i="8" s="1"/>
  <c r="AC86" i="8"/>
  <c r="AD86" i="8" s="1"/>
  <c r="AC87" i="8"/>
  <c r="AD87" i="8" s="1"/>
  <c r="AC88" i="8"/>
  <c r="AD88" i="8" s="1"/>
  <c r="AC89" i="8"/>
  <c r="AD89" i="8" s="1"/>
  <c r="AC90" i="8"/>
  <c r="AD90" i="8" s="1"/>
  <c r="AC91" i="8"/>
  <c r="AD91" i="8" s="1"/>
  <c r="AC92" i="8"/>
  <c r="AD92" i="8" s="1"/>
  <c r="AC93" i="8"/>
  <c r="AD93" i="8" s="1"/>
  <c r="AC94" i="8"/>
  <c r="AD94" i="8" s="1"/>
  <c r="AC95" i="8"/>
  <c r="AD95" i="8" s="1"/>
  <c r="AC96" i="8"/>
  <c r="AD96" i="8" s="1"/>
  <c r="AC97" i="8"/>
  <c r="AD97" i="8" s="1"/>
  <c r="AC98" i="8"/>
  <c r="AD98" i="8" s="1"/>
  <c r="AC99" i="8"/>
  <c r="AD99" i="8" s="1"/>
  <c r="AC100" i="8"/>
  <c r="AD100" i="8" s="1"/>
  <c r="AC101" i="8"/>
  <c r="AD101" i="8" s="1"/>
  <c r="AC102" i="8"/>
  <c r="AD102" i="8" s="1"/>
  <c r="AC103" i="8"/>
  <c r="AD103" i="8" s="1"/>
  <c r="AC104" i="8"/>
  <c r="AX63" i="8"/>
  <c r="AY63" i="8" s="1"/>
  <c r="AX64" i="8"/>
  <c r="AY64" i="8" s="1"/>
  <c r="AX65" i="8"/>
  <c r="AY65" i="8" s="1"/>
  <c r="AX66" i="8"/>
  <c r="AY66" i="8" s="1"/>
  <c r="AX67" i="8"/>
  <c r="AY67" i="8" s="1"/>
  <c r="AX68" i="8"/>
  <c r="AY68" i="8" s="1"/>
  <c r="AX69" i="8"/>
  <c r="AY69" i="8" s="1"/>
  <c r="AX70" i="8"/>
  <c r="AY70" i="8" s="1"/>
  <c r="AX71" i="8"/>
  <c r="AY71" i="8" s="1"/>
  <c r="AX72" i="8"/>
  <c r="AY72" i="8" s="1"/>
  <c r="AX73" i="8"/>
  <c r="AY73" i="8" s="1"/>
  <c r="AX74" i="8"/>
  <c r="AY74" i="8" s="1"/>
  <c r="AX75" i="8"/>
  <c r="AY75" i="8" s="1"/>
  <c r="AX76" i="8"/>
  <c r="AY76" i="8" s="1"/>
  <c r="AX77" i="8"/>
  <c r="AX78" i="8"/>
  <c r="AC63" i="8"/>
  <c r="AD63" i="8" s="1"/>
  <c r="AC64" i="8"/>
  <c r="AD64" i="8" s="1"/>
  <c r="AC65" i="8"/>
  <c r="AD65" i="8" s="1"/>
  <c r="AC66" i="8"/>
  <c r="AD66" i="8" s="1"/>
  <c r="AC67" i="8"/>
  <c r="AD67" i="8" s="1"/>
  <c r="AC68" i="8"/>
  <c r="AD68" i="8" s="1"/>
  <c r="AC69" i="8"/>
  <c r="AD69" i="8" s="1"/>
  <c r="AC70" i="8"/>
  <c r="AD70" i="8" s="1"/>
  <c r="AC71" i="8"/>
  <c r="AD71" i="8" s="1"/>
  <c r="AC72" i="8"/>
  <c r="AD72" i="8" s="1"/>
  <c r="AC73" i="8"/>
  <c r="AD73" i="8" s="1"/>
  <c r="AC74" i="8"/>
  <c r="AD74" i="8" s="1"/>
  <c r="AC75" i="8"/>
  <c r="AD75" i="8" s="1"/>
  <c r="AC76" i="8"/>
  <c r="AD76" i="8" s="1"/>
  <c r="AC77" i="8"/>
  <c r="AC78" i="8"/>
  <c r="AX50" i="8"/>
  <c r="AY50" i="8" s="1"/>
  <c r="AX51" i="8"/>
  <c r="AY51" i="8" s="1"/>
  <c r="AX52" i="8"/>
  <c r="AY52" i="8" s="1"/>
  <c r="AX53" i="8"/>
  <c r="AX54" i="8"/>
  <c r="AY54" i="8" s="1"/>
  <c r="AX55" i="8"/>
  <c r="AY55" i="8" s="1"/>
  <c r="AX56" i="8"/>
  <c r="AY56" i="8" s="1"/>
  <c r="AX57" i="8"/>
  <c r="AY57" i="8" s="1"/>
  <c r="AX58" i="8"/>
  <c r="AC50" i="8"/>
  <c r="AD50" i="8" s="1"/>
  <c r="AC51" i="8"/>
  <c r="AD51" i="8" s="1"/>
  <c r="AC52" i="8"/>
  <c r="AD52" i="8" s="1"/>
  <c r="AC53" i="8"/>
  <c r="AD53" i="8" s="1"/>
  <c r="AC54" i="8"/>
  <c r="AD54" i="8" s="1"/>
  <c r="AC55" i="8"/>
  <c r="AD55" i="8" s="1"/>
  <c r="AC56" i="8"/>
  <c r="AD56" i="8" s="1"/>
  <c r="AC57" i="8"/>
  <c r="AD57" i="8" s="1"/>
  <c r="AC58" i="8"/>
  <c r="AX10" i="8"/>
  <c r="AY10" i="8" s="1"/>
  <c r="AX11" i="8"/>
  <c r="AY11" i="8" s="1"/>
  <c r="AX12" i="8"/>
  <c r="AY12" i="8" s="1"/>
  <c r="AX13" i="8"/>
  <c r="AX14" i="8"/>
  <c r="AY14" i="8" s="1"/>
  <c r="AX15" i="8"/>
  <c r="AX16" i="8"/>
  <c r="AY16" i="8" s="1"/>
  <c r="AX17" i="8"/>
  <c r="AY17" i="8" s="1"/>
  <c r="AX18" i="8"/>
  <c r="AY18" i="8" s="1"/>
  <c r="AX19" i="8"/>
  <c r="AY19" i="8" s="1"/>
  <c r="AX20" i="8"/>
  <c r="AY20" i="8" s="1"/>
  <c r="AX21" i="8"/>
  <c r="AY21" i="8" s="1"/>
  <c r="AX22" i="8"/>
  <c r="AY22" i="8" s="1"/>
  <c r="AX23" i="8"/>
  <c r="AY23" i="8" s="1"/>
  <c r="AX24" i="8"/>
  <c r="AY24" i="8" s="1"/>
  <c r="AX25" i="8"/>
  <c r="AY25" i="8" s="1"/>
  <c r="AX26" i="8"/>
  <c r="AY26" i="8" s="1"/>
  <c r="AX27" i="8"/>
  <c r="AY27" i="8" s="1"/>
  <c r="AX28" i="8"/>
  <c r="AY28" i="8" s="1"/>
  <c r="AX29" i="8"/>
  <c r="AY29" i="8" s="1"/>
  <c r="AX30" i="8"/>
  <c r="AY30" i="8" s="1"/>
  <c r="AX31" i="8"/>
  <c r="AY31" i="8" s="1"/>
  <c r="AX32" i="8"/>
  <c r="AY32" i="8" s="1"/>
  <c r="AX33" i="8"/>
  <c r="AY33" i="8" s="1"/>
  <c r="AX34" i="8"/>
  <c r="AY34" i="8" s="1"/>
  <c r="AX35" i="8"/>
  <c r="AY35" i="8" s="1"/>
  <c r="AX36" i="8"/>
  <c r="AY36" i="8" s="1"/>
  <c r="AX37" i="8"/>
  <c r="AY37" i="8" s="1"/>
  <c r="AX38" i="8"/>
  <c r="AY38" i="8" s="1"/>
  <c r="AX39" i="8"/>
  <c r="AY39" i="8" s="1"/>
  <c r="AX40" i="8"/>
  <c r="AY40" i="8" s="1"/>
  <c r="AX41" i="8"/>
  <c r="AY41" i="8" s="1"/>
  <c r="AX42" i="8"/>
  <c r="AY42" i="8" s="1"/>
  <c r="AX43" i="8"/>
  <c r="AY43" i="8" s="1"/>
  <c r="AX44" i="8"/>
  <c r="AX45" i="8"/>
  <c r="AC10" i="8"/>
  <c r="AD10" i="8" s="1"/>
  <c r="AC11" i="8"/>
  <c r="AD11" i="8" s="1"/>
  <c r="AC12" i="8"/>
  <c r="AD12" i="8" s="1"/>
  <c r="AC13" i="8"/>
  <c r="AD13" i="8" s="1"/>
  <c r="AC14" i="8"/>
  <c r="AD14" i="8" s="1"/>
  <c r="AC15" i="8"/>
  <c r="AD15" i="8" s="1"/>
  <c r="AC16" i="8"/>
  <c r="AD16" i="8" s="1"/>
  <c r="AC17" i="8"/>
  <c r="AD17" i="8" s="1"/>
  <c r="AC18" i="8"/>
  <c r="AD18" i="8" s="1"/>
  <c r="AC19" i="8"/>
  <c r="AD19" i="8" s="1"/>
  <c r="AC20" i="8"/>
  <c r="AC21" i="8"/>
  <c r="AD21" i="8" s="1"/>
  <c r="AC22" i="8"/>
  <c r="AD22" i="8" s="1"/>
  <c r="AC23" i="8"/>
  <c r="AD23" i="8" s="1"/>
  <c r="AC24" i="8"/>
  <c r="AD24" i="8" s="1"/>
  <c r="AC25" i="8"/>
  <c r="AD25" i="8" s="1"/>
  <c r="AC26" i="8"/>
  <c r="AD26" i="8" s="1"/>
  <c r="AC27" i="8"/>
  <c r="AD27" i="8" s="1"/>
  <c r="AC28" i="8"/>
  <c r="AD28" i="8" s="1"/>
  <c r="AC29" i="8"/>
  <c r="AD29" i="8" s="1"/>
  <c r="AC30" i="8"/>
  <c r="AD30" i="8" s="1"/>
  <c r="AC31" i="8"/>
  <c r="AD31" i="8" s="1"/>
  <c r="AC32" i="8"/>
  <c r="AD32" i="8" s="1"/>
  <c r="AC33" i="8"/>
  <c r="AD33" i="8" s="1"/>
  <c r="AC34" i="8"/>
  <c r="AD34" i="8" s="1"/>
  <c r="AC35" i="8"/>
  <c r="AD35" i="8" s="1"/>
  <c r="AC36" i="8"/>
  <c r="AD36" i="8" s="1"/>
  <c r="AC37" i="8"/>
  <c r="AD37" i="8" s="1"/>
  <c r="AC38" i="8"/>
  <c r="AD38" i="8" s="1"/>
  <c r="AC39" i="8"/>
  <c r="AD39" i="8" s="1"/>
  <c r="AC40" i="8"/>
  <c r="AD40" i="8" s="1"/>
  <c r="AC41" i="8"/>
  <c r="AD41" i="8" s="1"/>
  <c r="AC42" i="8"/>
  <c r="AD42" i="8" s="1"/>
  <c r="AC43" i="8"/>
  <c r="AD43" i="8" s="1"/>
  <c r="AC44" i="8"/>
  <c r="AC45" i="8"/>
  <c r="O120" i="7"/>
  <c r="O121" i="7"/>
  <c r="O122" i="7"/>
  <c r="P122" i="7" s="1"/>
  <c r="L120" i="7"/>
  <c r="P120" i="7" s="1"/>
  <c r="L121" i="7"/>
  <c r="P121" i="7" s="1"/>
  <c r="P113" i="7"/>
  <c r="O109" i="7"/>
  <c r="O111" i="7"/>
  <c r="O112" i="7"/>
  <c r="O114" i="7"/>
  <c r="O115" i="7"/>
  <c r="L109" i="7"/>
  <c r="P109" i="7" s="1"/>
  <c r="L110" i="7"/>
  <c r="P110" i="7" s="1"/>
  <c r="L111" i="7"/>
  <c r="P111" i="7" s="1"/>
  <c r="L112" i="7"/>
  <c r="P112" i="7" s="1"/>
  <c r="L113" i="7"/>
  <c r="L114" i="7"/>
  <c r="P114" i="7" s="1"/>
  <c r="L115" i="7"/>
  <c r="P115" i="7" s="1"/>
  <c r="O83" i="7"/>
  <c r="O84" i="7"/>
  <c r="P84" i="7" s="1"/>
  <c r="O85" i="7"/>
  <c r="O86" i="7"/>
  <c r="O87" i="7"/>
  <c r="O88" i="7"/>
  <c r="O89" i="7"/>
  <c r="O90" i="7"/>
  <c r="O91" i="7"/>
  <c r="O92" i="7"/>
  <c r="O94" i="7"/>
  <c r="O95" i="7"/>
  <c r="O96" i="7"/>
  <c r="O97" i="7"/>
  <c r="O98" i="7"/>
  <c r="O99" i="7"/>
  <c r="O100" i="7"/>
  <c r="O101" i="7"/>
  <c r="O102" i="7"/>
  <c r="O103" i="7"/>
  <c r="L83" i="7"/>
  <c r="P83" i="7" s="1"/>
  <c r="L85" i="7"/>
  <c r="P85" i="7" s="1"/>
  <c r="L86" i="7"/>
  <c r="P86" i="7" s="1"/>
  <c r="L87" i="7"/>
  <c r="P87" i="7" s="1"/>
  <c r="L88" i="7"/>
  <c r="P88" i="7" s="1"/>
  <c r="L89" i="7"/>
  <c r="P89" i="7" s="1"/>
  <c r="L90" i="7"/>
  <c r="P90" i="7" s="1"/>
  <c r="L91" i="7"/>
  <c r="P91" i="7" s="1"/>
  <c r="L92" i="7"/>
  <c r="P92" i="7" s="1"/>
  <c r="L93" i="7"/>
  <c r="P93" i="7" s="1"/>
  <c r="L94" i="7"/>
  <c r="P94" i="7" s="1"/>
  <c r="L95" i="7"/>
  <c r="P95" i="7" s="1"/>
  <c r="L96" i="7"/>
  <c r="P96" i="7" s="1"/>
  <c r="L97" i="7"/>
  <c r="P97" i="7" s="1"/>
  <c r="L98" i="7"/>
  <c r="P98" i="7" s="1"/>
  <c r="L99" i="7"/>
  <c r="P99" i="7" s="1"/>
  <c r="L100" i="7"/>
  <c r="P100" i="7" s="1"/>
  <c r="L101" i="7"/>
  <c r="P101" i="7" s="1"/>
  <c r="L102" i="7"/>
  <c r="P102" i="7" s="1"/>
  <c r="L103" i="7"/>
  <c r="P103" i="7" s="1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L63" i="7"/>
  <c r="P63" i="7" s="1"/>
  <c r="L64" i="7"/>
  <c r="P64" i="7" s="1"/>
  <c r="L65" i="7"/>
  <c r="P65" i="7" s="1"/>
  <c r="L66" i="7"/>
  <c r="P66" i="7" s="1"/>
  <c r="L67" i="7"/>
  <c r="P67" i="7" s="1"/>
  <c r="L68" i="7"/>
  <c r="P68" i="7" s="1"/>
  <c r="L69" i="7"/>
  <c r="P69" i="7" s="1"/>
  <c r="L70" i="7"/>
  <c r="P70" i="7" s="1"/>
  <c r="L71" i="7"/>
  <c r="P71" i="7" s="1"/>
  <c r="L72" i="7"/>
  <c r="P72" i="7" s="1"/>
  <c r="L73" i="7"/>
  <c r="P73" i="7" s="1"/>
  <c r="L74" i="7"/>
  <c r="P74" i="7" s="1"/>
  <c r="L75" i="7"/>
  <c r="P75" i="7" s="1"/>
  <c r="L76" i="7"/>
  <c r="P76" i="7" s="1"/>
  <c r="O50" i="7"/>
  <c r="O51" i="7"/>
  <c r="O52" i="7"/>
  <c r="O54" i="7"/>
  <c r="P54" i="7" s="1"/>
  <c r="O55" i="7"/>
  <c r="O56" i="7"/>
  <c r="O57" i="7"/>
  <c r="L50" i="7"/>
  <c r="L51" i="7"/>
  <c r="L52" i="7"/>
  <c r="P52" i="7" s="1"/>
  <c r="L53" i="7"/>
  <c r="P53" i="7" s="1"/>
  <c r="L54" i="7"/>
  <c r="L55" i="7"/>
  <c r="L56" i="7"/>
  <c r="P56" i="7" s="1"/>
  <c r="L57" i="7"/>
  <c r="P57" i="7" s="1"/>
  <c r="P14" i="7"/>
  <c r="O10" i="7"/>
  <c r="O11" i="7"/>
  <c r="O12" i="7"/>
  <c r="O14" i="7"/>
  <c r="O16" i="7"/>
  <c r="O17" i="7"/>
  <c r="O18" i="7"/>
  <c r="O19" i="7"/>
  <c r="O20" i="7"/>
  <c r="P20" i="7" s="1"/>
  <c r="O21" i="7"/>
  <c r="P21" i="7" s="1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P35" i="7" s="1"/>
  <c r="O36" i="7"/>
  <c r="O37" i="7"/>
  <c r="O38" i="7"/>
  <c r="O39" i="7"/>
  <c r="P39" i="7" s="1"/>
  <c r="O40" i="7"/>
  <c r="O41" i="7"/>
  <c r="P41" i="7" s="1"/>
  <c r="O42" i="7"/>
  <c r="O43" i="7"/>
  <c r="L10" i="7"/>
  <c r="P10" i="7" s="1"/>
  <c r="L11" i="7"/>
  <c r="P11" i="7" s="1"/>
  <c r="L12" i="7"/>
  <c r="P12" i="7" s="1"/>
  <c r="L13" i="7"/>
  <c r="P13" i="7" s="1"/>
  <c r="L14" i="7"/>
  <c r="L15" i="7"/>
  <c r="P15" i="7" s="1"/>
  <c r="L16" i="7"/>
  <c r="P16" i="7" s="1"/>
  <c r="L17" i="7"/>
  <c r="P17" i="7" s="1"/>
  <c r="L18" i="7"/>
  <c r="P18" i="7" s="1"/>
  <c r="L19" i="7"/>
  <c r="P19" i="7" s="1"/>
  <c r="L21" i="7"/>
  <c r="L22" i="7"/>
  <c r="L23" i="7"/>
  <c r="L24" i="7"/>
  <c r="P24" i="7" s="1"/>
  <c r="L25" i="7"/>
  <c r="L26" i="7"/>
  <c r="P26" i="7" s="1"/>
  <c r="L27" i="7"/>
  <c r="L28" i="7"/>
  <c r="L29" i="7"/>
  <c r="P29" i="7" s="1"/>
  <c r="L30" i="7"/>
  <c r="P30" i="7" s="1"/>
  <c r="L31" i="7"/>
  <c r="P31" i="7" s="1"/>
  <c r="L32" i="7"/>
  <c r="P32" i="7" s="1"/>
  <c r="L33" i="7"/>
  <c r="P33" i="7" s="1"/>
  <c r="L34" i="7"/>
  <c r="L35" i="7"/>
  <c r="L36" i="7"/>
  <c r="L37" i="7"/>
  <c r="L38" i="7"/>
  <c r="L39" i="7"/>
  <c r="L40" i="7"/>
  <c r="P40" i="7" s="1"/>
  <c r="L41" i="7"/>
  <c r="L42" i="7"/>
  <c r="P42" i="7" s="1"/>
  <c r="L43" i="7"/>
  <c r="P43" i="7" s="1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E3" i="5"/>
  <c r="E4" i="5"/>
  <c r="E5" i="5"/>
  <c r="E6" i="5"/>
  <c r="E7" i="5"/>
  <c r="E8" i="5"/>
  <c r="E9" i="5"/>
  <c r="E10" i="5"/>
  <c r="E11" i="5"/>
  <c r="AZ122" i="8" l="1"/>
  <c r="AZ121" i="8"/>
  <c r="AZ120" i="8"/>
  <c r="BA120" i="8" s="1"/>
  <c r="AZ115" i="8"/>
  <c r="AZ114" i="8"/>
  <c r="AZ113" i="8"/>
  <c r="AZ112" i="8"/>
  <c r="AZ111" i="8"/>
  <c r="AZ110" i="8"/>
  <c r="AZ109" i="8"/>
  <c r="BA109" i="8" s="1"/>
  <c r="AZ103" i="8"/>
  <c r="AZ102" i="8"/>
  <c r="AZ101" i="8"/>
  <c r="AZ100" i="8"/>
  <c r="AZ99" i="8"/>
  <c r="AZ98" i="8"/>
  <c r="AZ97" i="8"/>
  <c r="AZ96" i="8"/>
  <c r="AZ95" i="8"/>
  <c r="AZ94" i="8"/>
  <c r="AZ93" i="8"/>
  <c r="AZ92" i="8"/>
  <c r="AZ91" i="8"/>
  <c r="AZ90" i="8"/>
  <c r="AZ89" i="8"/>
  <c r="AZ88" i="8"/>
  <c r="AZ87" i="8"/>
  <c r="AZ86" i="8"/>
  <c r="AZ85" i="8"/>
  <c r="AZ84" i="8"/>
  <c r="AZ83" i="8"/>
  <c r="BA83" i="8" s="1"/>
  <c r="AZ76" i="8"/>
  <c r="AZ75" i="8"/>
  <c r="AZ74" i="8"/>
  <c r="AZ73" i="8"/>
  <c r="AZ72" i="8"/>
  <c r="AZ71" i="8"/>
  <c r="AZ70" i="8"/>
  <c r="AZ69" i="8"/>
  <c r="AZ68" i="8"/>
  <c r="AZ67" i="8"/>
  <c r="AZ66" i="8"/>
  <c r="AZ65" i="8"/>
  <c r="AZ64" i="8"/>
  <c r="AZ63" i="8"/>
  <c r="BA63" i="8" s="1"/>
  <c r="AZ57" i="8"/>
  <c r="AZ56" i="8"/>
  <c r="AZ55" i="8"/>
  <c r="AZ54" i="8"/>
  <c r="AZ53" i="8"/>
  <c r="AZ52" i="8"/>
  <c r="AZ51" i="8"/>
  <c r="AZ50" i="8"/>
  <c r="BA50" i="8" s="1"/>
  <c r="AZ43" i="8"/>
  <c r="AZ42" i="8"/>
  <c r="AZ41" i="8"/>
  <c r="AZ40" i="8"/>
  <c r="AZ39" i="8"/>
  <c r="AZ38" i="8"/>
  <c r="AZ37" i="8"/>
  <c r="AZ36" i="8"/>
  <c r="AZ35" i="8"/>
  <c r="AZ34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2" i="8"/>
  <c r="AZ11" i="8"/>
  <c r="AZ10" i="8"/>
  <c r="BA10" i="8" s="1"/>
  <c r="Q120" i="7"/>
  <c r="Q122" i="7"/>
  <c r="Q121" i="7"/>
  <c r="Q123" i="7"/>
  <c r="Q109" i="7"/>
  <c r="Q111" i="7"/>
  <c r="Q113" i="7"/>
  <c r="Q115" i="7"/>
  <c r="Q110" i="7"/>
  <c r="Q112" i="7"/>
  <c r="Q114" i="7"/>
  <c r="Q83" i="7"/>
  <c r="Q85" i="7"/>
  <c r="Q87" i="7"/>
  <c r="Q89" i="7"/>
  <c r="Q91" i="7"/>
  <c r="Q93" i="7"/>
  <c r="Q95" i="7"/>
  <c r="Q97" i="7"/>
  <c r="Q99" i="7"/>
  <c r="Q101" i="7"/>
  <c r="Q103" i="7"/>
  <c r="Q84" i="7"/>
  <c r="Q86" i="7"/>
  <c r="Q88" i="7"/>
  <c r="Q90" i="7"/>
  <c r="Q92" i="7"/>
  <c r="Q94" i="7"/>
  <c r="Q96" i="7"/>
  <c r="Q98" i="7"/>
  <c r="Q100" i="7"/>
  <c r="Q102" i="7"/>
  <c r="Q104" i="7"/>
  <c r="Q63" i="7"/>
  <c r="Q65" i="7"/>
  <c r="Q67" i="7"/>
  <c r="Q69" i="7"/>
  <c r="Q71" i="7"/>
  <c r="Q73" i="7"/>
  <c r="Q75" i="7"/>
  <c r="Q77" i="7"/>
  <c r="Q64" i="7"/>
  <c r="Q66" i="7"/>
  <c r="Q68" i="7"/>
  <c r="Q70" i="7"/>
  <c r="Q72" i="7"/>
  <c r="Q74" i="7"/>
  <c r="Q76" i="7"/>
  <c r="Q78" i="7"/>
  <c r="P55" i="7"/>
  <c r="Q55" i="7" s="1"/>
  <c r="P51" i="7"/>
  <c r="P50" i="7"/>
  <c r="Q51" i="7"/>
  <c r="Q53" i="7"/>
  <c r="Q57" i="7"/>
  <c r="Q50" i="7"/>
  <c r="Q52" i="7"/>
  <c r="Q54" i="7"/>
  <c r="Q56" i="7"/>
  <c r="Q58" i="7"/>
  <c r="P38" i="7"/>
  <c r="Q38" i="7" s="1"/>
  <c r="P37" i="7"/>
  <c r="P36" i="7"/>
  <c r="P34" i="7"/>
  <c r="P28" i="7"/>
  <c r="Q28" i="7" s="1"/>
  <c r="P27" i="7"/>
  <c r="P25" i="7"/>
  <c r="P23" i="7"/>
  <c r="Q23" i="7" s="1"/>
  <c r="P22" i="7"/>
  <c r="Q16" i="7"/>
  <c r="Q18" i="7"/>
  <c r="Q20" i="7"/>
  <c r="Q22" i="7"/>
  <c r="Q24" i="7"/>
  <c r="Q26" i="7"/>
  <c r="Q11" i="7"/>
  <c r="Q13" i="7"/>
  <c r="Q15" i="7"/>
  <c r="Q17" i="7"/>
  <c r="Q19" i="7"/>
  <c r="Q21" i="7"/>
  <c r="Q25" i="7"/>
  <c r="Q27" i="7"/>
  <c r="Q29" i="7"/>
  <c r="Q31" i="7"/>
  <c r="Q33" i="7"/>
  <c r="Q35" i="7"/>
  <c r="Q37" i="7"/>
  <c r="Q39" i="7"/>
  <c r="Q41" i="7"/>
  <c r="Q43" i="7"/>
  <c r="Q45" i="7"/>
  <c r="Q10" i="7"/>
  <c r="Q12" i="7"/>
  <c r="Q14" i="7"/>
  <c r="Q30" i="7"/>
  <c r="Q32" i="7"/>
  <c r="Q34" i="7"/>
  <c r="Q36" i="7"/>
  <c r="Q40" i="7"/>
  <c r="Q42" i="7"/>
  <c r="Q44" i="7"/>
  <c r="BA123" i="8" l="1"/>
  <c r="BA122" i="8"/>
  <c r="BA121" i="8"/>
  <c r="BA115" i="8"/>
  <c r="BA112" i="8"/>
  <c r="BA111" i="8"/>
  <c r="BA114" i="8"/>
  <c r="BA110" i="8"/>
  <c r="BA113" i="8"/>
  <c r="BA102" i="8"/>
  <c r="BA88" i="8"/>
  <c r="BA96" i="8"/>
  <c r="BA97" i="8"/>
  <c r="BA104" i="8"/>
  <c r="BA100" i="8"/>
  <c r="BA92" i="8"/>
  <c r="BA84" i="8"/>
  <c r="BA89" i="8"/>
  <c r="BA98" i="8"/>
  <c r="BA94" i="8"/>
  <c r="BA90" i="8"/>
  <c r="BA86" i="8"/>
  <c r="BA101" i="8"/>
  <c r="BA93" i="8"/>
  <c r="BA85" i="8"/>
  <c r="BA103" i="8"/>
  <c r="BA99" i="8"/>
  <c r="BA95" i="8"/>
  <c r="BA91" i="8"/>
  <c r="BA87" i="8"/>
  <c r="BA78" i="8"/>
  <c r="BA77" i="8"/>
  <c r="BA70" i="8"/>
  <c r="BA69" i="8"/>
  <c r="BA74" i="8"/>
  <c r="BA66" i="8"/>
  <c r="BA73" i="8"/>
  <c r="BA65" i="8"/>
  <c r="BA76" i="8"/>
  <c r="BA72" i="8"/>
  <c r="BA68" i="8"/>
  <c r="BA64" i="8"/>
  <c r="BA75" i="8"/>
  <c r="BA71" i="8"/>
  <c r="BA67" i="8"/>
  <c r="BA55" i="8"/>
  <c r="BA56" i="8"/>
  <c r="BA51" i="8"/>
  <c r="BA52" i="8"/>
  <c r="BA57" i="8"/>
  <c r="BA53" i="8"/>
  <c r="BA58" i="8"/>
  <c r="BA54" i="8"/>
  <c r="BA37" i="8"/>
  <c r="BA40" i="8"/>
  <c r="BA21" i="8"/>
  <c r="BA24" i="8"/>
  <c r="BA45" i="8"/>
  <c r="BA29" i="8"/>
  <c r="BA13" i="8"/>
  <c r="BA32" i="8"/>
  <c r="BA16" i="8"/>
  <c r="BA41" i="8"/>
  <c r="BA33" i="8"/>
  <c r="BA25" i="8"/>
  <c r="BA17" i="8"/>
  <c r="BA44" i="8"/>
  <c r="BA36" i="8"/>
  <c r="BA28" i="8"/>
  <c r="BA20" i="8"/>
  <c r="BA12" i="8"/>
  <c r="BA43" i="8"/>
  <c r="BA39" i="8"/>
  <c r="BA35" i="8"/>
  <c r="BA31" i="8"/>
  <c r="BA27" i="8"/>
  <c r="BA23" i="8"/>
  <c r="BA19" i="8"/>
  <c r="BA15" i="8"/>
  <c r="BA11" i="8"/>
  <c r="BA42" i="8"/>
  <c r="BA38" i="8"/>
  <c r="BA34" i="8"/>
  <c r="BA30" i="8"/>
  <c r="BA26" i="8"/>
  <c r="BA22" i="8"/>
  <c r="BA18" i="8"/>
  <c r="BA14" i="8"/>
</calcChain>
</file>

<file path=xl/sharedStrings.xml><?xml version="1.0" encoding="utf-8"?>
<sst xmlns="http://schemas.openxmlformats.org/spreadsheetml/2006/main" count="2552" uniqueCount="480">
  <si>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</si>
  <si>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</si>
  <si>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</si>
  <si>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</si>
  <si>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</si>
  <si>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</si>
  <si>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</si>
  <si>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</si>
  <si>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</si>
  <si>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{7B937A7E-1A9C-4F58-83EB-182135320EA0}}</t>
  </si>
  <si>
    <t>Агафонов Леонид</t>
  </si>
  <si>
    <t>1</t>
  </si>
  <si>
    <t>Ярославская обл.</t>
  </si>
  <si>
    <t>ГУОР г. Бронницы, МУ СШОР №2, г. Ярославль</t>
  </si>
  <si>
    <t>Слотина Ю.В., Рябиков Л.Ю., Соколов Ю.С., Изюмова И.А.</t>
  </si>
  <si>
    <t>М</t>
  </si>
  <si>
    <t>{guid {0000093B-0000-0000-0000-000000000000}}</t>
  </si>
  <si>
    <t>Будашкин Михаил</t>
  </si>
  <si>
    <t>б/р</t>
  </si>
  <si>
    <t>Москва</t>
  </si>
  <si>
    <t>СК "Три Стихии"</t>
  </si>
  <si>
    <t>Хижнякова В.В.</t>
  </si>
  <si>
    <t>{guid {00000944-0000-0000-0000-000000000000}}</t>
  </si>
  <si>
    <t>Ванин Владислав</t>
  </si>
  <si>
    <t>кмс</t>
  </si>
  <si>
    <t>ГБУ "МГФСО", СК "Дети белой воды"</t>
  </si>
  <si>
    <t>Платонова Е.Н., Тезиков А.Н., Казанцев И.В.</t>
  </si>
  <si>
    <t>{guid {00000F57-0000-0000-0000-000000000000}}</t>
  </si>
  <si>
    <t>Ванина Валентина</t>
  </si>
  <si>
    <t>3</t>
  </si>
  <si>
    <t>Тезиков А.Н., Платонова Е.Н., Семенцова М.К.</t>
  </si>
  <si>
    <t>Ж</t>
  </si>
  <si>
    <t>{guid {00000B85-0000-0000-0000-000000000000}}</t>
  </si>
  <si>
    <t>Вихарев Иван</t>
  </si>
  <si>
    <t>Московская обл., Ярославская обл.</t>
  </si>
  <si>
    <t>ГУОР г. Бронницы, МУ СШОР №2 г. Ярославль</t>
  </si>
  <si>
    <t>Рябиков Л.Ю., Слотина Ю.В., Соколов Ю.С., Изюмова И.А., Галкина У.Ю.</t>
  </si>
  <si>
    <t>{guid {00000E6A-0000-0000-0000-000000000000}}</t>
  </si>
  <si>
    <t>Выборнова Валентина</t>
  </si>
  <si>
    <t>Московская обл.</t>
  </si>
  <si>
    <t>ГБУ МО «ЦСП ОВС», г.п. Богородское, ФОК«ЛОТОС»</t>
  </si>
  <si>
    <t>Солодовников А.А., Солодовникова З.В.</t>
  </si>
  <si>
    <t>{guid {00000EED-0000-0000-0000-000000000000}}</t>
  </si>
  <si>
    <t>Гаврилов Артём</t>
  </si>
  <si>
    <t>ХМАО-ЮГРА</t>
  </si>
  <si>
    <t>ГУОР г. Бронницы, БУ «ЦСПСКЮ», МАУ «СШОР» г. Нижневартовск</t>
  </si>
  <si>
    <t>Слотина Ю.В., Рябиков Л.Ю., Игнатов Э.В., Балашов Е.А.</t>
  </si>
  <si>
    <t>{guid {41E20B3A-5203-4803-ABB5-6FE2ECA008D8}}</t>
  </si>
  <si>
    <t>Галкин Степан</t>
  </si>
  <si>
    <t>ГУОР г.Бронницы</t>
  </si>
  <si>
    <t>У.Ю.Галкина, Ю.В.Слотина, Л.Ю.Рябиков</t>
  </si>
  <si>
    <t>{guid {00000961-0000-0000-0000-000000000000}}</t>
  </si>
  <si>
    <t>Галкина Ульяна</t>
  </si>
  <si>
    <t>мсмк</t>
  </si>
  <si>
    <t>ГУОР г. Бронницы</t>
  </si>
  <si>
    <t>Слотина Ю.В., Рябиков Л.Ю.</t>
  </si>
  <si>
    <t>{guid {00000966-0000-0000-0000-000000000000}}</t>
  </si>
  <si>
    <t>Герасимов Иван</t>
  </si>
  <si>
    <t>мс</t>
  </si>
  <si>
    <t>ГБУ "МГФСО"</t>
  </si>
  <si>
    <t>Макаров Л.Ю.</t>
  </si>
  <si>
    <t>{guid {2E5CDDFA-3FC9-428B-B461-8049C38F9AFB}}</t>
  </si>
  <si>
    <t>Дмитриев Иван</t>
  </si>
  <si>
    <t>2ю</t>
  </si>
  <si>
    <t>МУ СШОР №2, г. Ярославль</t>
  </si>
  <si>
    <t>Соколов Ю.С., Изюмова И.А.</t>
  </si>
  <si>
    <t>{guid {5469E827-595C-4C2D-89B4-8CB68EF20F7A}}</t>
  </si>
  <si>
    <t>Добрынин Георгий</t>
  </si>
  <si>
    <t>{guid {00000D09-0000-0000-0000-000000000000}}</t>
  </si>
  <si>
    <t>Дьяков Александр</t>
  </si>
  <si>
    <t>Хижнякова В.В., Покотылюк В.</t>
  </si>
  <si>
    <t>{guid {00000C18-0000-0000-0000-000000000000}}</t>
  </si>
  <si>
    <t>Ермаков Василий</t>
  </si>
  <si>
    <t>ДК Каяк</t>
  </si>
  <si>
    <t>Ромашкин Д.В.</t>
  </si>
  <si>
    <t>{guid {0000099E-0000-0000-0000-000000000000}}</t>
  </si>
  <si>
    <t>Ермаков Павел</t>
  </si>
  <si>
    <t>{guid {00000C10-0000-0000-0000-000000000000}}</t>
  </si>
  <si>
    <t>Иманкулов Дастан</t>
  </si>
  <si>
    <t>Штабкин В.Д., Макаров Л.Ю.</t>
  </si>
  <si>
    <t>{guid {00000CE0-0000-0000-0000-000000000000}}</t>
  </si>
  <si>
    <t>Ионов Макар</t>
  </si>
  <si>
    <t>Платонова Е.Н., Натальин С.А., Тезиков А.Н.</t>
  </si>
  <si>
    <t>{guid {16FF2CEC-3CA6-4813-8251-4EF75E9C5C45}}</t>
  </si>
  <si>
    <t>Казмалы Владимир</t>
  </si>
  <si>
    <t>2</t>
  </si>
  <si>
    <t>Штабкин В.Д.</t>
  </si>
  <si>
    <t>{guid {42805227-841F-4EDA-9AC9-8F5290B322F4}}</t>
  </si>
  <si>
    <t>Капралова Ангелина</t>
  </si>
  <si>
    <t>Фрейманис А.Л.</t>
  </si>
  <si>
    <t>{guid {000009DE-0000-0000-0000-000000000000}}</t>
  </si>
  <si>
    <t>Кардашин Сергей</t>
  </si>
  <si>
    <t>Агентство Венгрова</t>
  </si>
  <si>
    <t>самостоятельно</t>
  </si>
  <si>
    <t>{guid {22EBA501-E4D0-49B0-B22C-A51C78B71E34}}</t>
  </si>
  <si>
    <t>Копосова Кристина</t>
  </si>
  <si>
    <t>{guid {79241986-29B1-4CCC-A6E1-BCF2A6BA0465}}</t>
  </si>
  <si>
    <t>Копосова Ксения</t>
  </si>
  <si>
    <t>{guid {A7AC8171-02F4-45A5-A8EC-76F98620A06B}}</t>
  </si>
  <si>
    <t>Коробков Константин</t>
  </si>
  <si>
    <t>1ю</t>
  </si>
  <si>
    <t>{guid {98DAB882-7AB2-4155-AEA7-9F4EB9C0EDB4}}</t>
  </si>
  <si>
    <t>Крамынин Илья</t>
  </si>
  <si>
    <t>МГФСО</t>
  </si>
  <si>
    <t>{guid {00000A11-0000-0000-0000-000000000000}}</t>
  </si>
  <si>
    <t>Крылова Ксения</t>
  </si>
  <si>
    <t>ГБУ СШОР "Хлебниково"</t>
  </si>
  <si>
    <t>Натальин С.А.</t>
  </si>
  <si>
    <t>{guid {00000C26-0000-0000-0000-000000000000}}</t>
  </si>
  <si>
    <t>Крюков Глеб</t>
  </si>
  <si>
    <t>Москва, Ярославская обл.</t>
  </si>
  <si>
    <t>ГБПОУ "МССУОР №2"</t>
  </si>
  <si>
    <t>Шабакин М.В., Натальин С.А., Соколов Ю.С., Изюмова И.А.</t>
  </si>
  <si>
    <t>{guid {00000BBF-0000-0000-0000-000000000000}}</t>
  </si>
  <si>
    <t>Кузнецова Дарья</t>
  </si>
  <si>
    <t>Казанцев И.В.</t>
  </si>
  <si>
    <t>{guid {00000E54-0000-0000-0000-000000000000}}</t>
  </si>
  <si>
    <t>Лихачёв Богдан</t>
  </si>
  <si>
    <t>Тезиков А.Н., Платонова Е.Н., Натальин С.А.</t>
  </si>
  <si>
    <t>{guid {A509E563-B386-485D-859B-42CCB3D63D13}}</t>
  </si>
  <si>
    <t>Лобов Степан</t>
  </si>
  <si>
    <t>{guid {DBF6C8C2-1F20-494B-BD3A-F83BAEB37F14}}</t>
  </si>
  <si>
    <t>Лукьянченко Станислав</t>
  </si>
  <si>
    <t>{guid {00000A4A-0000-0000-0000-000000000000}}</t>
  </si>
  <si>
    <t>Мараховская Анна</t>
  </si>
  <si>
    <t>Кардашин С.О.</t>
  </si>
  <si>
    <t>{guid {00000A5D-0000-0000-0000-000000000000}}</t>
  </si>
  <si>
    <t>Михайлов Игорь</t>
  </si>
  <si>
    <t>ГБУ МО «ЦСП ОВС», г. Раменское, РКТ</t>
  </si>
  <si>
    <t>Слотина Ю.В., Рябиков Л.Ю., Михайлов И.Б.</t>
  </si>
  <si>
    <t>{guid {00000A6F-0000-0000-0000-000000000000}}</t>
  </si>
  <si>
    <t>Непогодин Александр</t>
  </si>
  <si>
    <t>ГБУ МО «ЦСП ОВС», ЦСАМ "Грань"</t>
  </si>
  <si>
    <t>Слотина Ю.В., Рябиков Л.Ю., Непогодин М.М.</t>
  </si>
  <si>
    <t>{guid {DDA3BEA7-6701-48EE-AA9F-ED1F8EA2C9D8}}</t>
  </si>
  <si>
    <t>Новиков Максим</t>
  </si>
  <si>
    <t>{guid {00000A88-0000-0000-0000-000000000000}}</t>
  </si>
  <si>
    <t>Павлов Иван</t>
  </si>
  <si>
    <t>Каякнролл, Спортмастер</t>
  </si>
  <si>
    <t>{guid {00000A94-0000-0000-0000-000000000000}}</t>
  </si>
  <si>
    <t>Папуш Светлана</t>
  </si>
  <si>
    <t>{guid {00000EA0-0000-0000-0000-000000000000}}</t>
  </si>
  <si>
    <t>Перимей Пётр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</si>
  <si>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</si>
  <si>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</si>
  <si>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</si>
  <si>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А.В., Натальин С.А.</t>
  </si>
  <si>
    <t>{guid {00000AB0-0000-0000-0000-000000000000}}</t>
  </si>
  <si>
    <t>Попов Алексей</t>
  </si>
  <si>
    <t>ГБУ МО «ЦСП ОВС»</t>
  </si>
  <si>
    <t>Слотина Ю.В., Рябиков Л.Ю., Кобзева Н.В.</t>
  </si>
  <si>
    <t>{guid {00000AB4-0000-0000-0000-000000000000}}</t>
  </si>
  <si>
    <t>Поспелов Андрей</t>
  </si>
  <si>
    <t>Платонова Е.Н., Тезиков А.Н., Натальин С.А.</t>
  </si>
  <si>
    <t>{guid {00000ABC-0000-0000-0000-000000000000}}</t>
  </si>
  <si>
    <t>Пузырев Сергей</t>
  </si>
  <si>
    <t>Покотылюк В.</t>
  </si>
  <si>
    <t>{guid {00000ACA-0000-0000-0000-000000000000}}</t>
  </si>
  <si>
    <t>Рашев Александр</t>
  </si>
  <si>
    <t>{guid {00000ACF-0000-0000-0000-000000000000}}</t>
  </si>
  <si>
    <t>Романовский Алексей</t>
  </si>
  <si>
    <t>Аквариум</t>
  </si>
  <si>
    <t>{guid {99A3073E-7D75-4E45-9423-424B5462F470}}</t>
  </si>
  <si>
    <t>Рябикова Елизавета</t>
  </si>
  <si>
    <t>{guid {12BD52C8-5D6E-41FE-8997-3DB1DB29435D}}</t>
  </si>
  <si>
    <t>Сербиненко Даниил</t>
  </si>
  <si>
    <t>{guid {00000B04-0000-0000-0000-000000000000}}</t>
  </si>
  <si>
    <t>Смирнов Павел</t>
  </si>
  <si>
    <t>Санкт-Петербург</t>
  </si>
  <si>
    <t>ШВСМ по ВВС</t>
  </si>
  <si>
    <t>Смирнов А.А., Чигидин А.В.</t>
  </si>
  <si>
    <t>{guid {00000F4A-0000-0000-0000-000000000000}}</t>
  </si>
  <si>
    <t>Смирнов Сергей</t>
  </si>
  <si>
    <t>Солодовников А.А., Солодовникова З.В., Слотина Ю.В., Рябиков Л.Ю.</t>
  </si>
  <si>
    <t>{guid {8D46A403-FB35-4B0D-8FA6-53E20033F8AF}}</t>
  </si>
  <si>
    <t>Стешин Антон</t>
  </si>
  <si>
    <t>{guid {E5368304-41CB-4F88-9C19-BF4A67C12D0F}}</t>
  </si>
  <si>
    <t>Стешин Григорий</t>
  </si>
  <si>
    <t>{guid {47B46381-5168-404B-B5F4-52C7F73134B6}}</t>
  </si>
  <si>
    <t>Страхов Александр</t>
  </si>
  <si>
    <t>{guid {CAE92A84-1318-4555-854C-15C9BD46A473}}</t>
  </si>
  <si>
    <t>Сулейманов Тимур</t>
  </si>
  <si>
    <t>{guid {00000B16-0000-0000-0000-000000000000}}</t>
  </si>
  <si>
    <t>Суслов Алексей</t>
  </si>
  <si>
    <t>{guid {00000B2E-0000-0000-0000-000000000000}}</t>
  </si>
  <si>
    <t>Трифонов Николай</t>
  </si>
  <si>
    <t>{guid {FC92CE09-7EA6-4C7B-A5ED-D07233975EAB}}</t>
  </si>
  <si>
    <t>Тулаева Дарья</t>
  </si>
  <si>
    <t>{guid {00000E43-0000-0000-0000-000000000000}}</t>
  </si>
  <si>
    <t>Федосов Алексей</t>
  </si>
  <si>
    <t>{guid {00000E96-0000-0000-0000-000000000000}}</t>
  </si>
  <si>
    <t>Федотова Анастасия</t>
  </si>
  <si>
    <t>Школа Гребного Слалома</t>
  </si>
  <si>
    <t>Шабакин М.В., Прусаков А.С.</t>
  </si>
  <si>
    <t>{guid {E9E574BE-8669-4026-A54C-8AA0FFF4BCC4}}</t>
  </si>
  <si>
    <t>Фержауи Нурэльхуда</t>
  </si>
  <si>
    <t>{guid {92B6C306-1ED8-4318-B1E9-D4D237574DF1}}</t>
  </si>
  <si>
    <t>Хашиша Соня</t>
  </si>
  <si>
    <t>{guid {4294DCD6-B1AA-455E-B06C-CF6075CA1CF5}}</t>
  </si>
  <si>
    <t>Хвиюзов Михаил</t>
  </si>
  <si>
    <t>Архангельская обл.</t>
  </si>
  <si>
    <t>ГУОР г.Бронницы, МБУ ДО "СДЮСШОР" им. Соколова Л.К.</t>
  </si>
  <si>
    <t>Амосова Е.А., Слотина Ю.В, Рябиков Л.Ю.</t>
  </si>
  <si>
    <t>{guid {00000E9E-0000-0000-0000-000000000000}}</t>
  </si>
  <si>
    <t>Цветков Никита</t>
  </si>
  <si>
    <t>{guid {5A242A73-A623-4927-ACEE-D0A2877B6D0A}}</t>
  </si>
  <si>
    <t>Чулошников Никита</t>
  </si>
  <si>
    <t>{guid {00000B5D-0000-0000-0000-000000000000}}</t>
  </si>
  <si>
    <t>Шабакин Михаил</t>
  </si>
  <si>
    <t>ГБУ "СШОР "Хлебниково"</t>
  </si>
  <si>
    <t>Лазько А.Е.</t>
  </si>
  <si>
    <t>{guid {00000B5E-0000-0000-0000-000000000000}}</t>
  </si>
  <si>
    <t>Шабанов Максим</t>
  </si>
  <si>
    <t>{guid {00000E59-0000-0000-0000-000000000000}}</t>
  </si>
  <si>
    <t>Шестаков Дмитрий</t>
  </si>
  <si>
    <t>ГАУ АО "СШОР"Поморье", ГУОР г.Бронницы</t>
  </si>
  <si>
    <t>Насонкин В.С., Амосова Е.А, Слотина Ю.В.</t>
  </si>
  <si>
    <t>{guid {00000B80-0000-0000-0000-000000000000}}</t>
  </si>
  <si>
    <t>Якимычев Сергей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</si>
  <si>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</si>
  <si>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</si>
  <si>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</si>
  <si>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</si>
  <si>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</si>
  <si>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</si>
  <si>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</si>
  <si>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</si>
  <si>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Кардашин</t>
  </si>
  <si>
    <t>лично</t>
  </si>
  <si>
    <t>МГФСО-Алиса</t>
  </si>
  <si>
    <t>МГФСО-Штабкин</t>
  </si>
  <si>
    <t>Натальин</t>
  </si>
  <si>
    <t>СК Три Стихии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</si>
  <si>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</si>
  <si>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</si>
  <si>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</si>
  <si>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</si>
  <si>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</si>
  <si>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</si>
  <si>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</si>
  <si>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18</t>
  </si>
  <si>
    <t>2004</t>
  </si>
  <si>
    <t>16</t>
  </si>
  <si>
    <t>1988</t>
  </si>
  <si>
    <t>37</t>
  </si>
  <si>
    <t>2002</t>
  </si>
  <si>
    <t>34</t>
  </si>
  <si>
    <t>2003</t>
  </si>
  <si>
    <t>7</t>
  </si>
  <si>
    <t>2011</t>
  </si>
  <si>
    <t>10</t>
  </si>
  <si>
    <t>2009</t>
  </si>
  <si>
    <t>19</t>
  </si>
  <si>
    <t>30</t>
  </si>
  <si>
    <t>1986</t>
  </si>
  <si>
    <t>21</t>
  </si>
  <si>
    <t>29</t>
  </si>
  <si>
    <t>1976</t>
  </si>
  <si>
    <t>36</t>
  </si>
  <si>
    <t>20</t>
  </si>
  <si>
    <t>2006</t>
  </si>
  <si>
    <t>25</t>
  </si>
  <si>
    <t>1969</t>
  </si>
  <si>
    <t>8</t>
  </si>
  <si>
    <t>38</t>
  </si>
  <si>
    <t>11</t>
  </si>
  <si>
    <t>12</t>
  </si>
  <si>
    <t>1981</t>
  </si>
  <si>
    <t>17</t>
  </si>
  <si>
    <t>1996</t>
  </si>
  <si>
    <t>42</t>
  </si>
  <si>
    <t>1995</t>
  </si>
  <si>
    <t>22</t>
  </si>
  <si>
    <t>1990</t>
  </si>
  <si>
    <t>31</t>
  </si>
  <si>
    <t/>
  </si>
  <si>
    <t>41</t>
  </si>
  <si>
    <t>2000</t>
  </si>
  <si>
    <t>15</t>
  </si>
  <si>
    <t>1958</t>
  </si>
  <si>
    <t>39</t>
  </si>
  <si>
    <t>23</t>
  </si>
  <si>
    <t>1959</t>
  </si>
  <si>
    <t>14</t>
  </si>
  <si>
    <t>2008</t>
  </si>
  <si>
    <t>24</t>
  </si>
  <si>
    <t>9</t>
  </si>
  <si>
    <t>28</t>
  </si>
  <si>
    <t>1962</t>
  </si>
  <si>
    <t>26</t>
  </si>
  <si>
    <t>32</t>
  </si>
  <si>
    <t>33</t>
  </si>
  <si>
    <t>40</t>
  </si>
  <si>
    <t>1983</t>
  </si>
  <si>
    <t>43</t>
  </si>
  <si>
    <t>1994</t>
  </si>
  <si>
    <t>35</t>
  </si>
  <si>
    <t>27</t>
  </si>
  <si>
    <t>1978</t>
  </si>
  <si>
    <t>С-2м</t>
  </si>
  <si>
    <t>96</t>
  </si>
  <si>
    <t>Герасимов Иван_x000D_
Иманкулов Дастан</t>
  </si>
  <si>
    <t>1995_x000D_
2000</t>
  </si>
  <si>
    <t>мс_x000D_
кмс</t>
  </si>
  <si>
    <t>Макаров Л.Ю., Штабкин В.Д.</t>
  </si>
  <si>
    <t>97</t>
  </si>
  <si>
    <t>Добрынин Георгий_x000D_
Агафонов Леонид</t>
  </si>
  <si>
    <t>2004_x000D_
2004</t>
  </si>
  <si>
    <t>1_x000D_
1</t>
  </si>
  <si>
    <t>95</t>
  </si>
  <si>
    <t>Михайлов Игорь_x000D_
Смирнов Сергей</t>
  </si>
  <si>
    <t>1996_x000D_
2003</t>
  </si>
  <si>
    <t>ГБУ МО «ЦСП ОВС», г. Раменское, РКТ, г.п. Богородское, ФОК«ЛОТОС»</t>
  </si>
  <si>
    <t>Слотина Ю.В., Рябиков Л.Ю., Михайлов И.Б., Солодовников А.А., Солодовникова З.В.</t>
  </si>
  <si>
    <t>Непогодин Александр_x000D_
Попов Алексей</t>
  </si>
  <si>
    <t>1995_x000D_
1995</t>
  </si>
  <si>
    <t>мс_x000D_
мс</t>
  </si>
  <si>
    <t>Слотина Ю.В., Рябиков Л.Ю., Непогодин М.М., Кобзева Н.В.</t>
  </si>
  <si>
    <t>93</t>
  </si>
  <si>
    <t>Перимей Пётр_x000D_
Чулошников Никита</t>
  </si>
  <si>
    <t>1_x000D_
2</t>
  </si>
  <si>
    <t>92</t>
  </si>
  <si>
    <t>Стешин Антон_x000D_
Стешин Григорий</t>
  </si>
  <si>
    <t>2005_x000D_
2006</t>
  </si>
  <si>
    <t>2_x000D_
2</t>
  </si>
  <si>
    <t>94</t>
  </si>
  <si>
    <t>Суслов Алексей_x000D_
Крюков Глеб</t>
  </si>
  <si>
    <t>1991_x000D_
2000</t>
  </si>
  <si>
    <t>Москва_x000D_
Москва, Ярославская обл.</t>
  </si>
  <si>
    <t>ГБУ "МГФСО", ГБПОУ "МССУОР №2"</t>
  </si>
  <si>
    <t>Макаров Л.Ю., Шабакин М.В., Натальин С.А., Соколов Ю.С., Изюмова И.А.</t>
  </si>
  <si>
    <t>91</t>
  </si>
  <si>
    <t>Федосов Алексей_x000D_
Гаврилов Артём</t>
  </si>
  <si>
    <t>2002_x000D_
2003</t>
  </si>
  <si>
    <t>кмс_x000D_
1</t>
  </si>
  <si>
    <t>Московская обл., Ярославская обл._x000D_
ХМАО-ЮГРА</t>
  </si>
  <si>
    <t>ГУОР г. Бронницы, МУ СШОР №2 г. Ярославль, БУ «ЦСПСКЮ», МАУ «СШОР» г. Нижневартовск</t>
  </si>
  <si>
    <t>Рябиков Л.Ю., Слотина Ю.В., Соколов Ю.С., Изюмова И.А., Галкина У.Ю., Игнатов Э.В., Балашов Е.А.</t>
  </si>
  <si>
    <t>Шестаков Дмитрий_x000D_
Хвиюзов Михаил</t>
  </si>
  <si>
    <t>2003_x000D_
2002</t>
  </si>
  <si>
    <t>кмс_x000D_
кмс</t>
  </si>
  <si>
    <t>ГАУ АО "СШОР"Поморье", ГУОР г.Бронницы, МБУ ДО "СДЮСШОР" им. Соколова Л.К.</t>
  </si>
  <si>
    <t>Насонкин В.С., Амосова Е.А, Слотина Ю.В., Амосова Е.А., Слотина Ю.В, Рябиков Л.Ю.</t>
  </si>
  <si>
    <t>К-1ж</t>
  </si>
  <si>
    <t>79</t>
  </si>
  <si>
    <t>2007</t>
  </si>
  <si>
    <t>87</t>
  </si>
  <si>
    <t>85</t>
  </si>
  <si>
    <t>1992</t>
  </si>
  <si>
    <t>77</t>
  </si>
  <si>
    <t>82</t>
  </si>
  <si>
    <t>2005</t>
  </si>
  <si>
    <t>80</t>
  </si>
  <si>
    <t>90</t>
  </si>
  <si>
    <t>1997</t>
  </si>
  <si>
    <t>89</t>
  </si>
  <si>
    <t>1999</t>
  </si>
  <si>
    <t>84</t>
  </si>
  <si>
    <t>83</t>
  </si>
  <si>
    <t>1998</t>
  </si>
  <si>
    <t>88</t>
  </si>
  <si>
    <t>2001</t>
  </si>
  <si>
    <t>78</t>
  </si>
  <si>
    <t>2010</t>
  </si>
  <si>
    <t>81</t>
  </si>
  <si>
    <t>86</t>
  </si>
  <si>
    <t>1984</t>
  </si>
  <si>
    <t>75</t>
  </si>
  <si>
    <t>76</t>
  </si>
  <si>
    <t>С-1м</t>
  </si>
  <si>
    <t>51</t>
  </si>
  <si>
    <t>62</t>
  </si>
  <si>
    <t>57</t>
  </si>
  <si>
    <t>64</t>
  </si>
  <si>
    <t>74</t>
  </si>
  <si>
    <t>61</t>
  </si>
  <si>
    <t>52</t>
  </si>
  <si>
    <t>53</t>
  </si>
  <si>
    <t>66</t>
  </si>
  <si>
    <t>67</t>
  </si>
  <si>
    <t>73</t>
  </si>
  <si>
    <t>58</t>
  </si>
  <si>
    <t>72</t>
  </si>
  <si>
    <t>70</t>
  </si>
  <si>
    <t>63</t>
  </si>
  <si>
    <t>56</t>
  </si>
  <si>
    <t>54</t>
  </si>
  <si>
    <t>65</t>
  </si>
  <si>
    <t>1991</t>
  </si>
  <si>
    <t>59</t>
  </si>
  <si>
    <t>68</t>
  </si>
  <si>
    <t>55</t>
  </si>
  <si>
    <t>71</t>
  </si>
  <si>
    <t>С-1ж</t>
  </si>
  <si>
    <t>48</t>
  </si>
  <si>
    <t>44</t>
  </si>
  <si>
    <t>46</t>
  </si>
  <si>
    <t>49</t>
  </si>
  <si>
    <t>50</t>
  </si>
  <si>
    <t>47</t>
  </si>
  <si>
    <t>45</t>
  </si>
  <si>
    <t>С-2см</t>
  </si>
  <si>
    <t>6</t>
  </si>
  <si>
    <t>Выборнова Валентина_x000D_
Смирнов Сергей</t>
  </si>
  <si>
    <t>2003_x000D_
2003</t>
  </si>
  <si>
    <t>5</t>
  </si>
  <si>
    <t>Крылова Ксения_x000D_
Лихачёв Богдан</t>
  </si>
  <si>
    <t>1997_x000D_
2002</t>
  </si>
  <si>
    <t>мс_x000D_
1</t>
  </si>
  <si>
    <t>ГБУ СШОР "Хлебниково", ГБУ "МГФСО"</t>
  </si>
  <si>
    <t>Натальин С.А., Тезиков А.Н., Платонова Е.Н.</t>
  </si>
  <si>
    <t>4</t>
  </si>
  <si>
    <t>Крюков Глеб_x000D_
Тулаева Дарья</t>
  </si>
  <si>
    <t>2000_x000D_
2006</t>
  </si>
  <si>
    <t>кмс_x000D_
2</t>
  </si>
  <si>
    <t>Москва, Ярославская обл._x000D_
Москва</t>
  </si>
  <si>
    <t>ГБПОУ "МССУОР №2", ГБУ "МГФСО"</t>
  </si>
  <si>
    <t>Шабакин М.В., Натальин С.А., Соколов Ю.С., Изюмова И.А., Фрейманис А.Л.</t>
  </si>
  <si>
    <t>Поспелов Андрей_x000D_
Кузнецова Дарья</t>
  </si>
  <si>
    <t>2000_x000D_
1999</t>
  </si>
  <si>
    <t>кмс_x000D_
мс</t>
  </si>
  <si>
    <t>Платонова Е.Н., Тезиков А.Н., Натальин С.А., Казанцев И.В.</t>
  </si>
  <si>
    <t>Префектура северо-западного округа города Москвы_x000D_
Федерация гребного слалома города Москвы</t>
  </si>
  <si>
    <t>Фестиваль гребного слалома, посвящённый дню города Москвы 2019 года_x000D_
(Мастер-класс по виду спорта гребной слалом)</t>
  </si>
  <si>
    <t>07 сентября 2019 года</t>
  </si>
  <si>
    <t>г. Москва, р. Сходня, 2 категория сложности</t>
  </si>
  <si>
    <t>Индивидуальная гонка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</si>
  <si>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</si>
  <si>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</si>
  <si>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</si>
  <si>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</si>
  <si>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</si>
  <si>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</si>
  <si>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</si>
  <si>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</si>
  <si>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</si>
  <si>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</si>
  <si>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</si>
  <si>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Категория С-2м</t>
  </si>
  <si>
    <t>Михайлов Игорь
Смирнов Сергей</t>
  </si>
  <si>
    <t>1996
2003</t>
  </si>
  <si>
    <t>мс
кмс</t>
  </si>
  <si>
    <t>Непогодин Александр
Попов Алексей</t>
  </si>
  <si>
    <t>1995
1995</t>
  </si>
  <si>
    <t>мс
мс</t>
  </si>
  <si>
    <t>Герасимов Иван
Иманкулов Дастан</t>
  </si>
  <si>
    <t>1995
2000</t>
  </si>
  <si>
    <t>Суслов Алексей
Крюков Глеб</t>
  </si>
  <si>
    <t>1991
2000</t>
  </si>
  <si>
    <t>Шестаков Дмитрий
Хвиюзов Михаил</t>
  </si>
  <si>
    <t>2003
2002</t>
  </si>
  <si>
    <t>кмс
кмс</t>
  </si>
  <si>
    <t>Федосов Алексей
Гаврилов Артём</t>
  </si>
  <si>
    <t>2002
2003</t>
  </si>
  <si>
    <t>кмс
1</t>
  </si>
  <si>
    <t>Стешин Антон
Стешин Григорий</t>
  </si>
  <si>
    <t>2005
2006</t>
  </si>
  <si>
    <t>2
2</t>
  </si>
  <si>
    <t>Добрынин Георгий
Агафонов Леонид</t>
  </si>
  <si>
    <t>2004
2004</t>
  </si>
  <si>
    <t>1
1</t>
  </si>
  <si>
    <t>Перимей Пётр
Чулошников Никита</t>
  </si>
  <si>
    <t>1
2</t>
  </si>
  <si>
    <t>Категория К-1ж</t>
  </si>
  <si>
    <t>Категория С-1м</t>
  </si>
  <si>
    <t>Категория С-1ж</t>
  </si>
  <si>
    <t>Категория С-2см</t>
  </si>
  <si>
    <t>Выборнова Валентина
Смирнов Сергей</t>
  </si>
  <si>
    <t>2003
2003</t>
  </si>
  <si>
    <t>Крюков Глеб
Тулаева Дарья</t>
  </si>
  <si>
    <t>2000
2006</t>
  </si>
  <si>
    <t>кмс
2</t>
  </si>
  <si>
    <t>Поспелов Андрей
Кузнецова Дарья</t>
  </si>
  <si>
    <t>2000
1999</t>
  </si>
  <si>
    <t>кмс
мс</t>
  </si>
  <si>
    <t>Крылова Ксения
Лихачёв Богдан</t>
  </si>
  <si>
    <t>1997
2002</t>
  </si>
  <si>
    <t>мс
1</t>
  </si>
  <si>
    <t>Индивидуальная гонка(п)</t>
  </si>
  <si>
    <t>ПРОТОКОЛ РЕЗУЛЬТАТОВ ПОДРОБНО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</si>
</sst>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right" vertical="top"/>
    </xf>
    <xf numFmtId="0" fontId="0" fillId="0" borderId="5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10" xfId="0" applyBorder="1" applyAlignment="1">
      <alignment horizontal="right" vertical="top"/>
    </xf>
    <xf numFmtId="0" fontId="0" fillId="0" borderId="10" xfId="0" applyBorder="1" applyAlignment="1">
      <alignment horizontal="left" vertical="top" wrapText="1"/>
    </xf>
    <xf numFmtId="2" fontId="0" fillId="0" borderId="10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</cellXfs>
  <cellStyles count="1">
    <cellStyle name="Обычный" xfId="0" builtinId="0"/>
  </cellStyles>
  <dxfs count="12"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Все спортсмены" displayName="Все_спортсмены" ref="A1:I67" totalsRowShown="0" headerRowDxfId="0" dataDxfId="1" tableBorderDxfId="11">
  <autoFilter ref="A1:I67"/>
  <tableColumns count="9">
    <tableColumn id="1" name="ID" dataDxfId="10"/>
    <tableColumn id="2" name="Фамилия, Имя" dataDxfId="9"/>
    <tableColumn id="3" name="Год" dataDxfId="8"/>
    <tableColumn id="4" name="Звание" dataDxfId="7"/>
    <tableColumn id="5" name="Территория" dataDxfId="6"/>
    <tableColumn id="6" name="Клуб" dataDxfId="5"/>
    <tableColumn id="7" name="Личный тренер" dataDxfId="4"/>
    <tableColumn id="8" name="Пол" dataDxfId="3"/>
    <tableColumn id="9" name="ВК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23"/>
  <sheetViews>
    <sheetView tabSelected="1"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7" width="3" style="1" customWidth="1"/>
    <col min="28" max="28" width="7" style="1" customWidth="1"/>
    <col min="29" max="29" width="4.85546875" style="1" customWidth="1"/>
    <col min="30" max="30" width="7" style="1" customWidth="1"/>
    <col min="31" max="48" width="3" style="1" customWidth="1"/>
    <col min="49" max="49" width="7" style="1" customWidth="1"/>
    <col min="50" max="50" width="4.85546875" style="1" customWidth="1"/>
    <col min="51" max="52" width="7" style="1" customWidth="1"/>
    <col min="53" max="16384" width="9.140625" style="1"/>
  </cols>
  <sheetData>
    <row r="1" spans="1:53" ht="15.75" x14ac:dyDescent="0.25">
      <c r="A1" s="18" t="s">
        <v>422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</row>
    <row r="2" spans="1:53" ht="18.75" x14ac:dyDescent="0.25">
      <c r="A2" s="20" t="s">
        <v>423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</row>
    <row r="3" spans="1:53" x14ac:dyDescent="0.25">
      <c r="A3" s="22" t="s">
        <v>424</v>
      </c>
      <c r="B3" s="22"/>
      <c r="C3" s="23" t="s">
        <v>425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</row>
    <row r="4" spans="1:53" ht="21" x14ac:dyDescent="0.25">
      <c r="A4" s="24" t="s">
        <v>478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</row>
    <row r="5" spans="1:53" ht="23.25" x14ac:dyDescent="0.25">
      <c r="A5" s="25" t="s">
        <v>479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</row>
    <row r="7" spans="1:53" ht="18.75" x14ac:dyDescent="0.25">
      <c r="A7" s="21" t="s">
        <v>429</v>
      </c>
      <c r="B7" s="21"/>
      <c r="C7" s="21"/>
      <c r="D7" s="21"/>
      <c r="E7" s="21"/>
      <c r="F7" s="21"/>
      <c r="G7" s="21"/>
      <c r="H7" s="21"/>
      <c r="I7" s="21"/>
      <c r="J7" s="21"/>
    </row>
    <row r="8" spans="1:53" x14ac:dyDescent="0.25">
      <c r="A8" s="26" t="s">
        <v>428</v>
      </c>
      <c r="B8" s="26" t="s">
        <v>1</v>
      </c>
      <c r="C8" s="26" t="s">
        <v>2</v>
      </c>
      <c r="D8" s="26" t="s">
        <v>236</v>
      </c>
      <c r="E8" s="26" t="s">
        <v>237</v>
      </c>
      <c r="F8" s="26" t="s">
        <v>3</v>
      </c>
      <c r="G8" s="26" t="s">
        <v>4</v>
      </c>
      <c r="H8" s="26" t="s">
        <v>5</v>
      </c>
      <c r="I8" s="26" t="s">
        <v>6</v>
      </c>
      <c r="J8" s="28" t="s">
        <v>430</v>
      </c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30"/>
      <c r="AE8" s="28" t="s">
        <v>434</v>
      </c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30"/>
      <c r="AZ8" s="26" t="s">
        <v>435</v>
      </c>
      <c r="BA8" s="26" t="s">
        <v>436</v>
      </c>
    </row>
    <row r="9" spans="1:53" x14ac:dyDescent="0.25">
      <c r="A9" s="27"/>
      <c r="B9" s="27"/>
      <c r="C9" s="27"/>
      <c r="D9" s="27"/>
      <c r="E9" s="27"/>
      <c r="F9" s="27"/>
      <c r="G9" s="27"/>
      <c r="H9" s="27"/>
      <c r="I9" s="27"/>
      <c r="J9" s="31">
        <v>1</v>
      </c>
      <c r="K9" s="31">
        <v>2</v>
      </c>
      <c r="L9" s="31">
        <v>3</v>
      </c>
      <c r="M9" s="31">
        <v>4</v>
      </c>
      <c r="N9" s="31">
        <v>5</v>
      </c>
      <c r="O9" s="31">
        <v>6</v>
      </c>
      <c r="P9" s="31">
        <v>7</v>
      </c>
      <c r="Q9" s="31">
        <v>8</v>
      </c>
      <c r="R9" s="31">
        <v>9</v>
      </c>
      <c r="S9" s="31">
        <v>10</v>
      </c>
      <c r="T9" s="31">
        <v>11</v>
      </c>
      <c r="U9" s="31">
        <v>12</v>
      </c>
      <c r="V9" s="31">
        <v>13</v>
      </c>
      <c r="W9" s="31">
        <v>14</v>
      </c>
      <c r="X9" s="31">
        <v>15</v>
      </c>
      <c r="Y9" s="31">
        <v>16</v>
      </c>
      <c r="Z9" s="31">
        <v>17</v>
      </c>
      <c r="AA9" s="31">
        <v>18</v>
      </c>
      <c r="AB9" s="31" t="s">
        <v>431</v>
      </c>
      <c r="AC9" s="31" t="s">
        <v>432</v>
      </c>
      <c r="AD9" s="31" t="s">
        <v>433</v>
      </c>
      <c r="AE9" s="31">
        <v>1</v>
      </c>
      <c r="AF9" s="31">
        <v>2</v>
      </c>
      <c r="AG9" s="31">
        <v>3</v>
      </c>
      <c r="AH9" s="31">
        <v>4</v>
      </c>
      <c r="AI9" s="31">
        <v>5</v>
      </c>
      <c r="AJ9" s="31">
        <v>6</v>
      </c>
      <c r="AK9" s="31">
        <v>7</v>
      </c>
      <c r="AL9" s="31">
        <v>8</v>
      </c>
      <c r="AM9" s="31">
        <v>9</v>
      </c>
      <c r="AN9" s="31">
        <v>10</v>
      </c>
      <c r="AO9" s="31">
        <v>11</v>
      </c>
      <c r="AP9" s="31">
        <v>12</v>
      </c>
      <c r="AQ9" s="31">
        <v>13</v>
      </c>
      <c r="AR9" s="31">
        <v>14</v>
      </c>
      <c r="AS9" s="31">
        <v>15</v>
      </c>
      <c r="AT9" s="31">
        <v>16</v>
      </c>
      <c r="AU9" s="31">
        <v>17</v>
      </c>
      <c r="AV9" s="31">
        <v>18</v>
      </c>
      <c r="AW9" s="31" t="s">
        <v>431</v>
      </c>
      <c r="AX9" s="31" t="s">
        <v>432</v>
      </c>
      <c r="AY9" s="31" t="s">
        <v>433</v>
      </c>
      <c r="AZ9" s="27"/>
      <c r="BA9" s="27"/>
    </row>
    <row r="10" spans="1:53" ht="30" x14ac:dyDescent="0.25">
      <c r="A10" s="32">
        <v>1</v>
      </c>
      <c r="B10" s="33" t="s">
        <v>212</v>
      </c>
      <c r="C10" s="33">
        <v>1994</v>
      </c>
      <c r="D10" s="33">
        <v>1994</v>
      </c>
      <c r="E10" s="33">
        <v>1994</v>
      </c>
      <c r="F10" s="33" t="s">
        <v>58</v>
      </c>
      <c r="G10" s="33" t="s">
        <v>19</v>
      </c>
      <c r="H10" s="33" t="s">
        <v>106</v>
      </c>
      <c r="I10" s="33" t="s">
        <v>115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4">
        <v>84.88</v>
      </c>
      <c r="AC10" s="32">
        <f t="shared" ref="AC10:AC45" si="0">SUM(J10:AA10)</f>
        <v>0</v>
      </c>
      <c r="AD10" s="34">
        <f t="shared" ref="AD10:AD45" si="1">AB10+AC10</f>
        <v>84.88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4">
        <v>81.75</v>
      </c>
      <c r="AX10" s="32">
        <f t="shared" ref="AX10:AX45" si="2">SUM(AE10:AV10)</f>
        <v>0</v>
      </c>
      <c r="AY10" s="34">
        <f t="shared" ref="AY10:AY45" si="3">AW10+AX10</f>
        <v>81.75</v>
      </c>
      <c r="AZ10" s="34">
        <f t="shared" ref="AZ10:AZ45" si="4">MIN(AY10,AD10)</f>
        <v>81.75</v>
      </c>
      <c r="BA10" s="34">
        <f t="shared" ref="BA10:BA45" si="5">IF( AND(ISNUMBER(AZ$10),ISNUMBER(AZ10)),(AZ10-AZ$10)/AZ$10*100,"")</f>
        <v>0</v>
      </c>
    </row>
    <row r="11" spans="1:53" ht="60" x14ac:dyDescent="0.25">
      <c r="A11" s="5">
        <v>2</v>
      </c>
      <c r="B11" s="16" t="s">
        <v>131</v>
      </c>
      <c r="C11" s="16">
        <v>1995</v>
      </c>
      <c r="D11" s="16">
        <v>1995</v>
      </c>
      <c r="E11" s="16">
        <v>1995</v>
      </c>
      <c r="F11" s="16" t="s">
        <v>58</v>
      </c>
      <c r="G11" s="16" t="s">
        <v>39</v>
      </c>
      <c r="H11" s="16" t="s">
        <v>132</v>
      </c>
      <c r="I11" s="16" t="s">
        <v>133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2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</v>
      </c>
      <c r="AB11" s="35">
        <v>92.07</v>
      </c>
      <c r="AC11" s="5">
        <f t="shared" si="0"/>
        <v>4</v>
      </c>
      <c r="AD11" s="35">
        <f t="shared" si="1"/>
        <v>96.07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35">
        <v>82.96</v>
      </c>
      <c r="AX11" s="5">
        <f t="shared" si="2"/>
        <v>0</v>
      </c>
      <c r="AY11" s="35">
        <f t="shared" si="3"/>
        <v>82.96</v>
      </c>
      <c r="AZ11" s="35">
        <f t="shared" si="4"/>
        <v>82.96</v>
      </c>
      <c r="BA11" s="35">
        <f t="shared" si="5"/>
        <v>1.4801223241590138</v>
      </c>
    </row>
    <row r="12" spans="1:53" ht="45" x14ac:dyDescent="0.25">
      <c r="A12" s="5">
        <v>3</v>
      </c>
      <c r="B12" s="16" t="s">
        <v>152</v>
      </c>
      <c r="C12" s="16">
        <v>2000</v>
      </c>
      <c r="D12" s="16">
        <v>2000</v>
      </c>
      <c r="E12" s="16">
        <v>2000</v>
      </c>
      <c r="F12" s="16" t="s">
        <v>24</v>
      </c>
      <c r="G12" s="16" t="s">
        <v>19</v>
      </c>
      <c r="H12" s="16" t="s">
        <v>106</v>
      </c>
      <c r="I12" s="16" t="s">
        <v>153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35">
        <v>83.91</v>
      </c>
      <c r="AC12" s="5">
        <f t="shared" si="0"/>
        <v>0</v>
      </c>
      <c r="AD12" s="35">
        <f t="shared" si="1"/>
        <v>83.91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35">
        <v>83.99</v>
      </c>
      <c r="AX12" s="5">
        <f t="shared" si="2"/>
        <v>0</v>
      </c>
      <c r="AY12" s="35">
        <f t="shared" si="3"/>
        <v>83.99</v>
      </c>
      <c r="AZ12" s="35">
        <f t="shared" si="4"/>
        <v>83.91</v>
      </c>
      <c r="BA12" s="35">
        <f t="shared" si="5"/>
        <v>2.642201834862381</v>
      </c>
    </row>
    <row r="13" spans="1:53" ht="30" x14ac:dyDescent="0.25">
      <c r="A13" s="5">
        <v>4</v>
      </c>
      <c r="B13" s="16" t="s">
        <v>208</v>
      </c>
      <c r="C13" s="16">
        <v>1983</v>
      </c>
      <c r="D13" s="16">
        <v>1983</v>
      </c>
      <c r="E13" s="16">
        <v>1983</v>
      </c>
      <c r="F13" s="16" t="s">
        <v>58</v>
      </c>
      <c r="G13" s="16" t="s">
        <v>19</v>
      </c>
      <c r="H13" s="16" t="s">
        <v>209</v>
      </c>
      <c r="I13" s="16" t="s">
        <v>210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35">
        <v>87.01</v>
      </c>
      <c r="AC13" s="5">
        <f t="shared" si="0"/>
        <v>0</v>
      </c>
      <c r="AD13" s="35">
        <f t="shared" si="1"/>
        <v>87.01</v>
      </c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35"/>
      <c r="AX13" s="5">
        <f t="shared" si="2"/>
        <v>0</v>
      </c>
      <c r="AY13" s="35" t="s">
        <v>437</v>
      </c>
      <c r="AZ13" s="35">
        <f t="shared" si="4"/>
        <v>87.01</v>
      </c>
      <c r="BA13" s="35">
        <f t="shared" si="5"/>
        <v>6.4342507645260003</v>
      </c>
    </row>
    <row r="14" spans="1:53" ht="45" x14ac:dyDescent="0.25">
      <c r="A14" s="5">
        <v>5</v>
      </c>
      <c r="B14" s="16" t="s">
        <v>23</v>
      </c>
      <c r="C14" s="16">
        <v>2002</v>
      </c>
      <c r="D14" s="16">
        <v>2002</v>
      </c>
      <c r="E14" s="16">
        <v>2002</v>
      </c>
      <c r="F14" s="16" t="s">
        <v>24</v>
      </c>
      <c r="G14" s="16" t="s">
        <v>19</v>
      </c>
      <c r="H14" s="16" t="s">
        <v>25</v>
      </c>
      <c r="I14" s="16" t="s">
        <v>26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2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35">
        <v>91.47</v>
      </c>
      <c r="AC14" s="5">
        <f t="shared" si="0"/>
        <v>2</v>
      </c>
      <c r="AD14" s="35">
        <f t="shared" si="1"/>
        <v>93.47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2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2</v>
      </c>
      <c r="AV14" s="5">
        <v>2</v>
      </c>
      <c r="AW14" s="35">
        <v>92.55</v>
      </c>
      <c r="AX14" s="5">
        <f t="shared" si="2"/>
        <v>6</v>
      </c>
      <c r="AY14" s="35">
        <f t="shared" si="3"/>
        <v>98.55</v>
      </c>
      <c r="AZ14" s="35">
        <f t="shared" si="4"/>
        <v>93.47</v>
      </c>
      <c r="BA14" s="35">
        <f t="shared" si="5"/>
        <v>14.336391437308867</v>
      </c>
    </row>
    <row r="15" spans="1:53" ht="45" x14ac:dyDescent="0.25">
      <c r="A15" s="5">
        <v>6</v>
      </c>
      <c r="B15" s="16" t="s">
        <v>158</v>
      </c>
      <c r="C15" s="16">
        <v>2000</v>
      </c>
      <c r="D15" s="16">
        <v>2000</v>
      </c>
      <c r="E15" s="16">
        <v>2000</v>
      </c>
      <c r="F15" s="16" t="s">
        <v>24</v>
      </c>
      <c r="G15" s="16" t="s">
        <v>19</v>
      </c>
      <c r="H15" s="16" t="s">
        <v>106</v>
      </c>
      <c r="I15" s="16" t="s">
        <v>153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35">
        <v>94.66</v>
      </c>
      <c r="AC15" s="5">
        <f t="shared" si="0"/>
        <v>0</v>
      </c>
      <c r="AD15" s="35">
        <f t="shared" si="1"/>
        <v>94.66</v>
      </c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35"/>
      <c r="AX15" s="5">
        <f t="shared" si="2"/>
        <v>0</v>
      </c>
      <c r="AY15" s="35" t="s">
        <v>437</v>
      </c>
      <c r="AZ15" s="35">
        <f t="shared" si="4"/>
        <v>94.66</v>
      </c>
      <c r="BA15" s="35">
        <f t="shared" si="5"/>
        <v>15.792048929663604</v>
      </c>
    </row>
    <row r="16" spans="1:53" ht="75" x14ac:dyDescent="0.25">
      <c r="A16" s="5">
        <v>7</v>
      </c>
      <c r="B16" s="16" t="s">
        <v>189</v>
      </c>
      <c r="C16" s="16">
        <v>2002</v>
      </c>
      <c r="D16" s="16">
        <v>2002</v>
      </c>
      <c r="E16" s="16">
        <v>2002</v>
      </c>
      <c r="F16" s="16" t="s">
        <v>24</v>
      </c>
      <c r="G16" s="16" t="s">
        <v>34</v>
      </c>
      <c r="H16" s="16" t="s">
        <v>35</v>
      </c>
      <c r="I16" s="16" t="s">
        <v>36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35">
        <v>95.17</v>
      </c>
      <c r="AC16" s="5">
        <f t="shared" si="0"/>
        <v>0</v>
      </c>
      <c r="AD16" s="35">
        <f t="shared" si="1"/>
        <v>95.17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2</v>
      </c>
      <c r="AV16" s="5">
        <v>2</v>
      </c>
      <c r="AW16" s="35">
        <v>96.98</v>
      </c>
      <c r="AX16" s="5">
        <f t="shared" si="2"/>
        <v>4</v>
      </c>
      <c r="AY16" s="35">
        <f t="shared" si="3"/>
        <v>100.98</v>
      </c>
      <c r="AZ16" s="35">
        <f t="shared" si="4"/>
        <v>95.17</v>
      </c>
      <c r="BA16" s="35">
        <f t="shared" si="5"/>
        <v>16.415902140672785</v>
      </c>
    </row>
    <row r="17" spans="1:53" ht="60" x14ac:dyDescent="0.25">
      <c r="A17" s="5">
        <v>8</v>
      </c>
      <c r="B17" s="16" t="s">
        <v>214</v>
      </c>
      <c r="C17" s="16">
        <v>2003</v>
      </c>
      <c r="D17" s="16">
        <v>2003</v>
      </c>
      <c r="E17" s="16">
        <v>2003</v>
      </c>
      <c r="F17" s="16" t="s">
        <v>24</v>
      </c>
      <c r="G17" s="16" t="s">
        <v>200</v>
      </c>
      <c r="H17" s="16" t="s">
        <v>215</v>
      </c>
      <c r="I17" s="16" t="s">
        <v>216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2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35">
        <v>101.92</v>
      </c>
      <c r="AC17" s="5">
        <f t="shared" si="0"/>
        <v>2</v>
      </c>
      <c r="AD17" s="35">
        <f t="shared" si="1"/>
        <v>103.92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2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35">
        <v>93.29</v>
      </c>
      <c r="AX17" s="5">
        <f t="shared" si="2"/>
        <v>2</v>
      </c>
      <c r="AY17" s="35">
        <f t="shared" si="3"/>
        <v>95.29</v>
      </c>
      <c r="AZ17" s="35">
        <f t="shared" si="4"/>
        <v>95.29</v>
      </c>
      <c r="BA17" s="35">
        <f t="shared" si="5"/>
        <v>16.562691131498479</v>
      </c>
    </row>
    <row r="18" spans="1:53" ht="75" x14ac:dyDescent="0.25">
      <c r="A18" s="5">
        <v>9</v>
      </c>
      <c r="B18" s="16" t="s">
        <v>33</v>
      </c>
      <c r="C18" s="16">
        <v>2003</v>
      </c>
      <c r="D18" s="16">
        <v>2003</v>
      </c>
      <c r="E18" s="16">
        <v>2003</v>
      </c>
      <c r="F18" s="16" t="s">
        <v>24</v>
      </c>
      <c r="G18" s="16" t="s">
        <v>34</v>
      </c>
      <c r="H18" s="16" t="s">
        <v>35</v>
      </c>
      <c r="I18" s="16" t="s">
        <v>36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35">
        <v>95</v>
      </c>
      <c r="AC18" s="5">
        <f t="shared" si="0"/>
        <v>2</v>
      </c>
      <c r="AD18" s="35">
        <f t="shared" si="1"/>
        <v>97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2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35">
        <v>96.48</v>
      </c>
      <c r="AX18" s="5">
        <f t="shared" si="2"/>
        <v>2</v>
      </c>
      <c r="AY18" s="35">
        <f t="shared" si="3"/>
        <v>98.48</v>
      </c>
      <c r="AZ18" s="35">
        <f t="shared" si="4"/>
        <v>97</v>
      </c>
      <c r="BA18" s="35">
        <f t="shared" si="5"/>
        <v>18.654434250764528</v>
      </c>
    </row>
    <row r="19" spans="1:53" ht="45" x14ac:dyDescent="0.25">
      <c r="A19" s="5">
        <v>10</v>
      </c>
      <c r="B19" s="16" t="s">
        <v>81</v>
      </c>
      <c r="C19" s="16">
        <v>2002</v>
      </c>
      <c r="D19" s="16">
        <v>2002</v>
      </c>
      <c r="E19" s="16">
        <v>2002</v>
      </c>
      <c r="F19" s="16">
        <v>1</v>
      </c>
      <c r="G19" s="16" t="s">
        <v>19</v>
      </c>
      <c r="H19" s="16" t="s">
        <v>59</v>
      </c>
      <c r="I19" s="16" t="s">
        <v>82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</v>
      </c>
      <c r="R19" s="5">
        <v>0</v>
      </c>
      <c r="S19" s="5">
        <v>0</v>
      </c>
      <c r="T19" s="5">
        <v>0</v>
      </c>
      <c r="U19" s="5">
        <v>0</v>
      </c>
      <c r="V19" s="5">
        <v>2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35">
        <v>93.65</v>
      </c>
      <c r="AC19" s="5">
        <f t="shared" si="0"/>
        <v>4</v>
      </c>
      <c r="AD19" s="35">
        <f t="shared" si="1"/>
        <v>97.65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2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2</v>
      </c>
      <c r="AV19" s="5">
        <v>0</v>
      </c>
      <c r="AW19" s="35">
        <v>93.13</v>
      </c>
      <c r="AX19" s="5">
        <f t="shared" si="2"/>
        <v>4</v>
      </c>
      <c r="AY19" s="35">
        <f t="shared" si="3"/>
        <v>97.13</v>
      </c>
      <c r="AZ19" s="35">
        <f t="shared" si="4"/>
        <v>97.13</v>
      </c>
      <c r="BA19" s="35">
        <f t="shared" si="5"/>
        <v>18.813455657492348</v>
      </c>
    </row>
    <row r="20" spans="1:53" ht="60" x14ac:dyDescent="0.25">
      <c r="A20" s="5">
        <v>11</v>
      </c>
      <c r="B20" s="16" t="s">
        <v>127</v>
      </c>
      <c r="C20" s="16">
        <v>1996</v>
      </c>
      <c r="D20" s="16">
        <v>1996</v>
      </c>
      <c r="E20" s="16">
        <v>1996</v>
      </c>
      <c r="F20" s="16" t="s">
        <v>58</v>
      </c>
      <c r="G20" s="16" t="s">
        <v>39</v>
      </c>
      <c r="H20" s="16" t="s">
        <v>128</v>
      </c>
      <c r="I20" s="16" t="s">
        <v>129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35"/>
      <c r="AC20" s="5">
        <f t="shared" si="0"/>
        <v>0</v>
      </c>
      <c r="AD20" s="35" t="s">
        <v>437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2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35">
        <v>95.51</v>
      </c>
      <c r="AX20" s="5">
        <f t="shared" si="2"/>
        <v>2</v>
      </c>
      <c r="AY20" s="35">
        <f t="shared" si="3"/>
        <v>97.51</v>
      </c>
      <c r="AZ20" s="35">
        <f t="shared" si="4"/>
        <v>97.51</v>
      </c>
      <c r="BA20" s="35">
        <f t="shared" si="5"/>
        <v>19.278287461773708</v>
      </c>
    </row>
    <row r="21" spans="1:53" x14ac:dyDescent="0.25">
      <c r="A21" s="5">
        <v>12</v>
      </c>
      <c r="B21" s="16" t="s">
        <v>76</v>
      </c>
      <c r="C21" s="16">
        <v>1976</v>
      </c>
      <c r="D21" s="16">
        <v>1976</v>
      </c>
      <c r="E21" s="16">
        <v>1976</v>
      </c>
      <c r="F21" s="16">
        <v>1</v>
      </c>
      <c r="G21" s="16" t="s">
        <v>19</v>
      </c>
      <c r="H21" s="16" t="s">
        <v>73</v>
      </c>
      <c r="I21" s="16" t="s">
        <v>74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2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35">
        <v>98.98</v>
      </c>
      <c r="AC21" s="5">
        <f t="shared" si="0"/>
        <v>2</v>
      </c>
      <c r="AD21" s="35">
        <f t="shared" si="1"/>
        <v>100.98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2</v>
      </c>
      <c r="AP21" s="5">
        <v>0</v>
      </c>
      <c r="AQ21" s="5">
        <v>0</v>
      </c>
      <c r="AR21" s="5">
        <v>0</v>
      </c>
      <c r="AS21" s="5">
        <v>2</v>
      </c>
      <c r="AT21" s="5">
        <v>0</v>
      </c>
      <c r="AU21" s="5">
        <v>0</v>
      </c>
      <c r="AV21" s="5">
        <v>0</v>
      </c>
      <c r="AW21" s="35">
        <v>100.06</v>
      </c>
      <c r="AX21" s="5">
        <f t="shared" si="2"/>
        <v>4</v>
      </c>
      <c r="AY21" s="35">
        <f t="shared" si="3"/>
        <v>104.06</v>
      </c>
      <c r="AZ21" s="35">
        <f t="shared" si="4"/>
        <v>100.98</v>
      </c>
      <c r="BA21" s="35">
        <f t="shared" si="5"/>
        <v>23.522935779816518</v>
      </c>
    </row>
    <row r="22" spans="1:53" ht="30" x14ac:dyDescent="0.25">
      <c r="A22" s="5">
        <v>13</v>
      </c>
      <c r="B22" s="16" t="s">
        <v>218</v>
      </c>
      <c r="C22" s="16">
        <v>1978</v>
      </c>
      <c r="D22" s="16">
        <v>1978</v>
      </c>
      <c r="E22" s="16">
        <v>1978</v>
      </c>
      <c r="F22" s="16">
        <v>1</v>
      </c>
      <c r="G22" s="16" t="s">
        <v>19</v>
      </c>
      <c r="H22" s="16" t="s">
        <v>92</v>
      </c>
      <c r="I22" s="16" t="s">
        <v>125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2</v>
      </c>
      <c r="AA22" s="5">
        <v>0</v>
      </c>
      <c r="AB22" s="35">
        <v>101.71</v>
      </c>
      <c r="AC22" s="5">
        <f t="shared" si="0"/>
        <v>2</v>
      </c>
      <c r="AD22" s="35">
        <f t="shared" si="1"/>
        <v>103.71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2</v>
      </c>
      <c r="AL22" s="5">
        <v>0</v>
      </c>
      <c r="AM22" s="5">
        <v>2</v>
      </c>
      <c r="AN22" s="5">
        <v>2</v>
      </c>
      <c r="AO22" s="5">
        <v>0</v>
      </c>
      <c r="AP22" s="5">
        <v>2</v>
      </c>
      <c r="AQ22" s="5">
        <v>0</v>
      </c>
      <c r="AR22" s="5">
        <v>0</v>
      </c>
      <c r="AS22" s="5">
        <v>0</v>
      </c>
      <c r="AT22" s="5">
        <v>0</v>
      </c>
      <c r="AU22" s="5">
        <v>2</v>
      </c>
      <c r="AV22" s="5">
        <v>0</v>
      </c>
      <c r="AW22" s="35">
        <v>105.5</v>
      </c>
      <c r="AX22" s="5">
        <f t="shared" si="2"/>
        <v>10</v>
      </c>
      <c r="AY22" s="35">
        <f t="shared" si="3"/>
        <v>115.5</v>
      </c>
      <c r="AZ22" s="35">
        <f t="shared" si="4"/>
        <v>103.71</v>
      </c>
      <c r="BA22" s="35">
        <f t="shared" si="5"/>
        <v>26.862385321100913</v>
      </c>
    </row>
    <row r="23" spans="1:53" ht="30" x14ac:dyDescent="0.25">
      <c r="A23" s="5">
        <v>14</v>
      </c>
      <c r="B23" s="16" t="s">
        <v>137</v>
      </c>
      <c r="C23" s="16">
        <v>1990</v>
      </c>
      <c r="D23" s="16">
        <v>1990</v>
      </c>
      <c r="E23" s="16">
        <v>1990</v>
      </c>
      <c r="F23" s="16" t="s">
        <v>24</v>
      </c>
      <c r="G23" s="16" t="s">
        <v>19</v>
      </c>
      <c r="H23" s="16" t="s">
        <v>138</v>
      </c>
      <c r="I23" s="16"/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2</v>
      </c>
      <c r="AA23" s="5">
        <v>0</v>
      </c>
      <c r="AB23" s="35">
        <v>103.25</v>
      </c>
      <c r="AC23" s="5">
        <f t="shared" si="0"/>
        <v>2</v>
      </c>
      <c r="AD23" s="35">
        <f t="shared" si="1"/>
        <v>105.25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2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35">
        <v>106.22</v>
      </c>
      <c r="AX23" s="5">
        <f t="shared" si="2"/>
        <v>2</v>
      </c>
      <c r="AY23" s="35">
        <f t="shared" si="3"/>
        <v>108.22</v>
      </c>
      <c r="AZ23" s="35">
        <f t="shared" si="4"/>
        <v>105.25</v>
      </c>
      <c r="BA23" s="35">
        <f t="shared" si="5"/>
        <v>28.74617737003058</v>
      </c>
    </row>
    <row r="24" spans="1:53" ht="60" x14ac:dyDescent="0.25">
      <c r="A24" s="5">
        <v>15</v>
      </c>
      <c r="B24" s="16" t="s">
        <v>67</v>
      </c>
      <c r="C24" s="16">
        <v>2004</v>
      </c>
      <c r="D24" s="16">
        <v>2004</v>
      </c>
      <c r="E24" s="16">
        <v>2004</v>
      </c>
      <c r="F24" s="16">
        <v>1</v>
      </c>
      <c r="G24" s="16" t="s">
        <v>12</v>
      </c>
      <c r="H24" s="16" t="s">
        <v>13</v>
      </c>
      <c r="I24" s="16" t="s">
        <v>14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2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35">
        <v>104.18</v>
      </c>
      <c r="AC24" s="5">
        <f t="shared" si="0"/>
        <v>2</v>
      </c>
      <c r="AD24" s="35">
        <f t="shared" si="1"/>
        <v>106.18</v>
      </c>
      <c r="AE24" s="5">
        <v>0</v>
      </c>
      <c r="AF24" s="5">
        <v>0</v>
      </c>
      <c r="AG24" s="5">
        <v>0</v>
      </c>
      <c r="AH24" s="5">
        <v>0</v>
      </c>
      <c r="AI24" s="5">
        <v>2</v>
      </c>
      <c r="AJ24" s="5">
        <v>0</v>
      </c>
      <c r="AK24" s="5">
        <v>0</v>
      </c>
      <c r="AL24" s="5">
        <v>0</v>
      </c>
      <c r="AM24" s="5">
        <v>0</v>
      </c>
      <c r="AN24" s="5">
        <v>2</v>
      </c>
      <c r="AO24" s="5">
        <v>0</v>
      </c>
      <c r="AP24" s="5">
        <v>0</v>
      </c>
      <c r="AQ24" s="5">
        <v>0</v>
      </c>
      <c r="AR24" s="5">
        <v>0</v>
      </c>
      <c r="AS24" s="5">
        <v>2</v>
      </c>
      <c r="AT24" s="5">
        <v>0</v>
      </c>
      <c r="AU24" s="5">
        <v>0</v>
      </c>
      <c r="AV24" s="5">
        <v>2</v>
      </c>
      <c r="AW24" s="35">
        <v>107.84</v>
      </c>
      <c r="AX24" s="5">
        <f t="shared" si="2"/>
        <v>8</v>
      </c>
      <c r="AY24" s="35">
        <f t="shared" si="3"/>
        <v>115.84</v>
      </c>
      <c r="AZ24" s="35">
        <f t="shared" si="4"/>
        <v>106.18</v>
      </c>
      <c r="BA24" s="35">
        <f t="shared" si="5"/>
        <v>29.883792048929671</v>
      </c>
    </row>
    <row r="25" spans="1:53" ht="45" x14ac:dyDescent="0.25">
      <c r="A25" s="5">
        <v>16</v>
      </c>
      <c r="B25" s="16" t="s">
        <v>204</v>
      </c>
      <c r="C25" s="16">
        <v>2004</v>
      </c>
      <c r="D25" s="16">
        <v>2004</v>
      </c>
      <c r="E25" s="16">
        <v>2004</v>
      </c>
      <c r="F25" s="16">
        <v>1</v>
      </c>
      <c r="G25" s="16" t="s">
        <v>19</v>
      </c>
      <c r="H25" s="16" t="s">
        <v>59</v>
      </c>
      <c r="I25" s="16" t="s">
        <v>118</v>
      </c>
      <c r="J25" s="5">
        <v>0</v>
      </c>
      <c r="K25" s="5">
        <v>0</v>
      </c>
      <c r="L25" s="5">
        <v>2</v>
      </c>
      <c r="M25" s="5">
        <v>0</v>
      </c>
      <c r="N25" s="5">
        <v>0</v>
      </c>
      <c r="O25" s="5">
        <v>0</v>
      </c>
      <c r="P25" s="5">
        <v>0</v>
      </c>
      <c r="Q25" s="5">
        <v>2</v>
      </c>
      <c r="R25" s="5">
        <v>0</v>
      </c>
      <c r="S25" s="5">
        <v>0</v>
      </c>
      <c r="T25" s="5">
        <v>2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35">
        <v>100.49</v>
      </c>
      <c r="AC25" s="5">
        <f t="shared" si="0"/>
        <v>6</v>
      </c>
      <c r="AD25" s="35">
        <f t="shared" si="1"/>
        <v>106.49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2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50</v>
      </c>
      <c r="AT25" s="5">
        <v>0</v>
      </c>
      <c r="AU25" s="5">
        <v>2</v>
      </c>
      <c r="AV25" s="5">
        <v>0</v>
      </c>
      <c r="AW25" s="35">
        <v>105.74</v>
      </c>
      <c r="AX25" s="5">
        <f t="shared" si="2"/>
        <v>54</v>
      </c>
      <c r="AY25" s="35">
        <f t="shared" si="3"/>
        <v>159.74</v>
      </c>
      <c r="AZ25" s="35">
        <f t="shared" si="4"/>
        <v>106.49</v>
      </c>
      <c r="BA25" s="35">
        <f t="shared" si="5"/>
        <v>30.26299694189602</v>
      </c>
    </row>
    <row r="26" spans="1:53" ht="45" x14ac:dyDescent="0.25">
      <c r="A26" s="5">
        <v>17</v>
      </c>
      <c r="B26" s="16" t="s">
        <v>69</v>
      </c>
      <c r="C26" s="16">
        <v>1986</v>
      </c>
      <c r="D26" s="16">
        <v>1986</v>
      </c>
      <c r="E26" s="16">
        <v>1986</v>
      </c>
      <c r="F26" s="16" t="s">
        <v>18</v>
      </c>
      <c r="G26" s="16" t="s">
        <v>19</v>
      </c>
      <c r="H26" s="16" t="s">
        <v>20</v>
      </c>
      <c r="I26" s="16" t="s">
        <v>70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2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2</v>
      </c>
      <c r="Y26" s="5">
        <v>0</v>
      </c>
      <c r="Z26" s="5">
        <v>0</v>
      </c>
      <c r="AA26" s="5">
        <v>0</v>
      </c>
      <c r="AB26" s="35">
        <v>109.55</v>
      </c>
      <c r="AC26" s="5">
        <f t="shared" si="0"/>
        <v>4</v>
      </c>
      <c r="AD26" s="35">
        <f t="shared" si="1"/>
        <v>113.55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2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35">
        <v>104.51</v>
      </c>
      <c r="AX26" s="5">
        <f t="shared" si="2"/>
        <v>2</v>
      </c>
      <c r="AY26" s="35">
        <f t="shared" si="3"/>
        <v>106.51</v>
      </c>
      <c r="AZ26" s="35">
        <f t="shared" si="4"/>
        <v>106.51</v>
      </c>
      <c r="BA26" s="35">
        <f t="shared" si="5"/>
        <v>30.287461773700315</v>
      </c>
    </row>
    <row r="27" spans="1:53" x14ac:dyDescent="0.25">
      <c r="A27" s="5">
        <v>18</v>
      </c>
      <c r="B27" s="16" t="s">
        <v>179</v>
      </c>
      <c r="C27" s="16">
        <v>1981</v>
      </c>
      <c r="D27" s="16">
        <v>1981</v>
      </c>
      <c r="E27" s="16">
        <v>1981</v>
      </c>
      <c r="F27" s="16">
        <v>2</v>
      </c>
      <c r="G27" s="16" t="s">
        <v>19</v>
      </c>
      <c r="H27" s="16" t="s">
        <v>73</v>
      </c>
      <c r="I27" s="16" t="s">
        <v>74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35">
        <v>108.68</v>
      </c>
      <c r="AC27" s="5">
        <f t="shared" si="0"/>
        <v>0</v>
      </c>
      <c r="AD27" s="35">
        <f t="shared" si="1"/>
        <v>108.68</v>
      </c>
      <c r="AE27" s="5">
        <v>0</v>
      </c>
      <c r="AF27" s="5">
        <v>2</v>
      </c>
      <c r="AG27" s="5">
        <v>0</v>
      </c>
      <c r="AH27" s="5">
        <v>0</v>
      </c>
      <c r="AI27" s="5">
        <v>2</v>
      </c>
      <c r="AJ27" s="5">
        <v>0</v>
      </c>
      <c r="AK27" s="5">
        <v>0</v>
      </c>
      <c r="AL27" s="5">
        <v>0</v>
      </c>
      <c r="AM27" s="5">
        <v>2</v>
      </c>
      <c r="AN27" s="5">
        <v>0</v>
      </c>
      <c r="AO27" s="5">
        <v>0</v>
      </c>
      <c r="AP27" s="5">
        <v>2</v>
      </c>
      <c r="AQ27" s="5">
        <v>0</v>
      </c>
      <c r="AR27" s="5">
        <v>2</v>
      </c>
      <c r="AS27" s="5">
        <v>0</v>
      </c>
      <c r="AT27" s="5">
        <v>0</v>
      </c>
      <c r="AU27" s="5">
        <v>2</v>
      </c>
      <c r="AV27" s="5">
        <v>0</v>
      </c>
      <c r="AW27" s="35">
        <v>112.61</v>
      </c>
      <c r="AX27" s="5">
        <f t="shared" si="2"/>
        <v>12</v>
      </c>
      <c r="AY27" s="35">
        <f t="shared" si="3"/>
        <v>124.61</v>
      </c>
      <c r="AZ27" s="35">
        <f t="shared" si="4"/>
        <v>108.68</v>
      </c>
      <c r="BA27" s="35">
        <f t="shared" si="5"/>
        <v>32.941896024464839</v>
      </c>
    </row>
    <row r="28" spans="1:53" x14ac:dyDescent="0.25">
      <c r="A28" s="5">
        <v>19</v>
      </c>
      <c r="B28" s="16" t="s">
        <v>84</v>
      </c>
      <c r="C28" s="16">
        <v>2006</v>
      </c>
      <c r="D28" s="16">
        <v>2006</v>
      </c>
      <c r="E28" s="16">
        <v>2006</v>
      </c>
      <c r="F28" s="16">
        <v>2</v>
      </c>
      <c r="G28" s="16" t="s">
        <v>19</v>
      </c>
      <c r="H28" s="16" t="s">
        <v>59</v>
      </c>
      <c r="I28" s="16" t="s">
        <v>86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35">
        <v>111.19</v>
      </c>
      <c r="AC28" s="5">
        <f t="shared" si="0"/>
        <v>0</v>
      </c>
      <c r="AD28" s="35">
        <f t="shared" si="1"/>
        <v>111.19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2</v>
      </c>
      <c r="AL28" s="5">
        <v>0</v>
      </c>
      <c r="AM28" s="5">
        <v>0</v>
      </c>
      <c r="AN28" s="5">
        <v>2</v>
      </c>
      <c r="AO28" s="5">
        <v>0</v>
      </c>
      <c r="AP28" s="5">
        <v>0</v>
      </c>
      <c r="AQ28" s="5">
        <v>0</v>
      </c>
      <c r="AR28" s="5">
        <v>2</v>
      </c>
      <c r="AS28" s="5">
        <v>2</v>
      </c>
      <c r="AT28" s="5">
        <v>0</v>
      </c>
      <c r="AU28" s="5">
        <v>0</v>
      </c>
      <c r="AV28" s="5">
        <v>0</v>
      </c>
      <c r="AW28" s="35">
        <v>109.69</v>
      </c>
      <c r="AX28" s="5">
        <f t="shared" si="2"/>
        <v>8</v>
      </c>
      <c r="AY28" s="35">
        <f t="shared" si="3"/>
        <v>117.69</v>
      </c>
      <c r="AZ28" s="35">
        <f t="shared" si="4"/>
        <v>111.19</v>
      </c>
      <c r="BA28" s="35">
        <f t="shared" si="5"/>
        <v>36.01223241590214</v>
      </c>
    </row>
    <row r="29" spans="1:53" ht="30" x14ac:dyDescent="0.25">
      <c r="A29" s="5">
        <v>20</v>
      </c>
      <c r="B29" s="16" t="s">
        <v>91</v>
      </c>
      <c r="C29" s="16">
        <v>1969</v>
      </c>
      <c r="D29" s="16">
        <v>1969</v>
      </c>
      <c r="E29" s="16">
        <v>1969</v>
      </c>
      <c r="F29" s="16" t="s">
        <v>24</v>
      </c>
      <c r="G29" s="16" t="s">
        <v>19</v>
      </c>
      <c r="H29" s="16" t="s">
        <v>92</v>
      </c>
      <c r="I29" s="16" t="s">
        <v>93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35">
        <v>111.91</v>
      </c>
      <c r="AC29" s="5">
        <f t="shared" si="0"/>
        <v>0</v>
      </c>
      <c r="AD29" s="35">
        <f t="shared" si="1"/>
        <v>111.91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2</v>
      </c>
      <c r="AS29" s="5">
        <v>0</v>
      </c>
      <c r="AT29" s="5">
        <v>0</v>
      </c>
      <c r="AU29" s="5">
        <v>0</v>
      </c>
      <c r="AV29" s="5">
        <v>0</v>
      </c>
      <c r="AW29" s="35">
        <v>109.49</v>
      </c>
      <c r="AX29" s="5">
        <f t="shared" si="2"/>
        <v>2</v>
      </c>
      <c r="AY29" s="35">
        <f t="shared" si="3"/>
        <v>111.49</v>
      </c>
      <c r="AZ29" s="35">
        <f t="shared" si="4"/>
        <v>111.49</v>
      </c>
      <c r="BA29" s="35">
        <f t="shared" si="5"/>
        <v>36.379204892966357</v>
      </c>
    </row>
    <row r="30" spans="1:53" ht="90" x14ac:dyDescent="0.25">
      <c r="A30" s="5">
        <v>21</v>
      </c>
      <c r="B30" s="16" t="s">
        <v>199</v>
      </c>
      <c r="C30" s="16">
        <v>2002</v>
      </c>
      <c r="D30" s="16">
        <v>2002</v>
      </c>
      <c r="E30" s="16">
        <v>2002</v>
      </c>
      <c r="F30" s="16" t="s">
        <v>24</v>
      </c>
      <c r="G30" s="16" t="s">
        <v>200</v>
      </c>
      <c r="H30" s="16" t="s">
        <v>201</v>
      </c>
      <c r="I30" s="16" t="s">
        <v>202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2</v>
      </c>
      <c r="Q30" s="5">
        <v>0</v>
      </c>
      <c r="R30" s="5">
        <v>0</v>
      </c>
      <c r="S30" s="5">
        <v>2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35">
        <v>109.87</v>
      </c>
      <c r="AC30" s="5">
        <f t="shared" si="0"/>
        <v>4</v>
      </c>
      <c r="AD30" s="35">
        <f t="shared" si="1"/>
        <v>113.87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2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35">
        <v>109.78</v>
      </c>
      <c r="AX30" s="5">
        <f t="shared" si="2"/>
        <v>2</v>
      </c>
      <c r="AY30" s="35">
        <f t="shared" si="3"/>
        <v>111.78</v>
      </c>
      <c r="AZ30" s="35">
        <f t="shared" si="4"/>
        <v>111.78</v>
      </c>
      <c r="BA30" s="35">
        <f t="shared" si="5"/>
        <v>36.73394495412844</v>
      </c>
    </row>
    <row r="31" spans="1:53" ht="30" x14ac:dyDescent="0.25">
      <c r="A31" s="5">
        <v>22</v>
      </c>
      <c r="B31" s="16" t="s">
        <v>160</v>
      </c>
      <c r="C31" s="16">
        <v>1959</v>
      </c>
      <c r="D31" s="16">
        <v>1959</v>
      </c>
      <c r="E31" s="16">
        <v>1959</v>
      </c>
      <c r="F31" s="16">
        <v>1</v>
      </c>
      <c r="G31" s="16" t="s">
        <v>19</v>
      </c>
      <c r="H31" s="16" t="s">
        <v>161</v>
      </c>
      <c r="I31" s="16" t="s">
        <v>93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35">
        <v>112.06</v>
      </c>
      <c r="AC31" s="5">
        <f t="shared" si="0"/>
        <v>0</v>
      </c>
      <c r="AD31" s="35">
        <f t="shared" si="1"/>
        <v>112.06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50</v>
      </c>
      <c r="AN31" s="5">
        <v>50</v>
      </c>
      <c r="AO31" s="5">
        <v>50</v>
      </c>
      <c r="AP31" s="5">
        <v>2</v>
      </c>
      <c r="AQ31" s="5">
        <v>0</v>
      </c>
      <c r="AR31" s="5">
        <v>2</v>
      </c>
      <c r="AS31" s="5">
        <v>0</v>
      </c>
      <c r="AT31" s="5">
        <v>0</v>
      </c>
      <c r="AU31" s="5">
        <v>0</v>
      </c>
      <c r="AV31" s="5">
        <v>0</v>
      </c>
      <c r="AW31" s="35">
        <v>108.48</v>
      </c>
      <c r="AX31" s="5">
        <f t="shared" si="2"/>
        <v>154</v>
      </c>
      <c r="AY31" s="35">
        <f t="shared" si="3"/>
        <v>262.48</v>
      </c>
      <c r="AZ31" s="35">
        <f t="shared" si="4"/>
        <v>112.06</v>
      </c>
      <c r="BA31" s="35">
        <f t="shared" si="5"/>
        <v>37.076452599388382</v>
      </c>
    </row>
    <row r="32" spans="1:53" ht="30" x14ac:dyDescent="0.25">
      <c r="A32" s="5">
        <v>23</v>
      </c>
      <c r="B32" s="16" t="s">
        <v>185</v>
      </c>
      <c r="C32" s="16">
        <v>1962</v>
      </c>
      <c r="D32" s="16">
        <v>1962</v>
      </c>
      <c r="E32" s="16">
        <v>1962</v>
      </c>
      <c r="F32" s="16">
        <v>1</v>
      </c>
      <c r="G32" s="16" t="s">
        <v>19</v>
      </c>
      <c r="H32" s="16" t="s">
        <v>92</v>
      </c>
      <c r="I32" s="16" t="s">
        <v>93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2</v>
      </c>
      <c r="T32" s="5">
        <v>0</v>
      </c>
      <c r="U32" s="5">
        <v>2</v>
      </c>
      <c r="V32" s="5">
        <v>0</v>
      </c>
      <c r="W32" s="5">
        <v>0</v>
      </c>
      <c r="X32" s="5">
        <v>0</v>
      </c>
      <c r="Y32" s="5">
        <v>0</v>
      </c>
      <c r="Z32" s="5">
        <v>2</v>
      </c>
      <c r="AA32" s="5">
        <v>2</v>
      </c>
      <c r="AB32" s="35">
        <v>104.49</v>
      </c>
      <c r="AC32" s="5">
        <f t="shared" si="0"/>
        <v>8</v>
      </c>
      <c r="AD32" s="35">
        <f t="shared" si="1"/>
        <v>112.49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2</v>
      </c>
      <c r="AP32" s="5">
        <v>0</v>
      </c>
      <c r="AQ32" s="5">
        <v>0</v>
      </c>
      <c r="AR32" s="5">
        <v>2</v>
      </c>
      <c r="AS32" s="5">
        <v>2</v>
      </c>
      <c r="AT32" s="5">
        <v>0</v>
      </c>
      <c r="AU32" s="5">
        <v>0</v>
      </c>
      <c r="AV32" s="5">
        <v>2</v>
      </c>
      <c r="AW32" s="35">
        <v>105.15</v>
      </c>
      <c r="AX32" s="5">
        <f t="shared" si="2"/>
        <v>8</v>
      </c>
      <c r="AY32" s="35">
        <f t="shared" si="3"/>
        <v>113.15</v>
      </c>
      <c r="AZ32" s="35">
        <f t="shared" si="4"/>
        <v>112.49</v>
      </c>
      <c r="BA32" s="35">
        <f t="shared" si="5"/>
        <v>37.602446483180422</v>
      </c>
    </row>
    <row r="33" spans="1:53" x14ac:dyDescent="0.25">
      <c r="A33" s="5">
        <v>24</v>
      </c>
      <c r="B33" s="16" t="s">
        <v>72</v>
      </c>
      <c r="C33" s="16">
        <v>2003</v>
      </c>
      <c r="D33" s="16">
        <v>2003</v>
      </c>
      <c r="E33" s="16">
        <v>2003</v>
      </c>
      <c r="F33" s="16">
        <v>3</v>
      </c>
      <c r="G33" s="16" t="s">
        <v>19</v>
      </c>
      <c r="H33" s="16" t="s">
        <v>73</v>
      </c>
      <c r="I33" s="16" t="s">
        <v>74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2</v>
      </c>
      <c r="T33" s="5">
        <v>2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2</v>
      </c>
      <c r="AA33" s="5">
        <v>2</v>
      </c>
      <c r="AB33" s="35">
        <v>112.82</v>
      </c>
      <c r="AC33" s="5">
        <f t="shared" si="0"/>
        <v>8</v>
      </c>
      <c r="AD33" s="35">
        <f t="shared" si="1"/>
        <v>120.82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2</v>
      </c>
      <c r="AM33" s="5">
        <v>0</v>
      </c>
      <c r="AN33" s="5">
        <v>2</v>
      </c>
      <c r="AO33" s="5">
        <v>2</v>
      </c>
      <c r="AP33" s="5">
        <v>0</v>
      </c>
      <c r="AQ33" s="5">
        <v>0</v>
      </c>
      <c r="AR33" s="5">
        <v>2</v>
      </c>
      <c r="AS33" s="5">
        <v>0</v>
      </c>
      <c r="AT33" s="5">
        <v>0</v>
      </c>
      <c r="AU33" s="5">
        <v>0</v>
      </c>
      <c r="AV33" s="5">
        <v>0</v>
      </c>
      <c r="AW33" s="35">
        <v>109.64</v>
      </c>
      <c r="AX33" s="5">
        <f t="shared" si="2"/>
        <v>8</v>
      </c>
      <c r="AY33" s="35">
        <f t="shared" si="3"/>
        <v>117.64</v>
      </c>
      <c r="AZ33" s="35">
        <f t="shared" si="4"/>
        <v>117.64</v>
      </c>
      <c r="BA33" s="35">
        <f t="shared" si="5"/>
        <v>43.902140672782878</v>
      </c>
    </row>
    <row r="34" spans="1:53" ht="60" x14ac:dyDescent="0.25">
      <c r="A34" s="5">
        <v>25</v>
      </c>
      <c r="B34" s="16" t="s">
        <v>10</v>
      </c>
      <c r="C34" s="16">
        <v>2004</v>
      </c>
      <c r="D34" s="16">
        <v>2004</v>
      </c>
      <c r="E34" s="16">
        <v>2004</v>
      </c>
      <c r="F34" s="16">
        <v>1</v>
      </c>
      <c r="G34" s="16" t="s">
        <v>12</v>
      </c>
      <c r="H34" s="16" t="s">
        <v>13</v>
      </c>
      <c r="I34" s="16" t="s">
        <v>14</v>
      </c>
      <c r="J34" s="5">
        <v>0</v>
      </c>
      <c r="K34" s="5">
        <v>0</v>
      </c>
      <c r="L34" s="5">
        <v>0</v>
      </c>
      <c r="M34" s="5">
        <v>0</v>
      </c>
      <c r="N34" s="5">
        <v>2</v>
      </c>
      <c r="O34" s="5">
        <v>0</v>
      </c>
      <c r="P34" s="5">
        <v>2</v>
      </c>
      <c r="Q34" s="5">
        <v>2</v>
      </c>
      <c r="R34" s="5">
        <v>0</v>
      </c>
      <c r="S34" s="5">
        <v>2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35">
        <v>113.45</v>
      </c>
      <c r="AC34" s="5">
        <f t="shared" si="0"/>
        <v>8</v>
      </c>
      <c r="AD34" s="35">
        <f t="shared" si="1"/>
        <v>121.45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2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2</v>
      </c>
      <c r="AT34" s="5">
        <v>0</v>
      </c>
      <c r="AU34" s="5">
        <v>0</v>
      </c>
      <c r="AV34" s="5">
        <v>0</v>
      </c>
      <c r="AW34" s="35">
        <v>113.98</v>
      </c>
      <c r="AX34" s="5">
        <f t="shared" si="2"/>
        <v>4</v>
      </c>
      <c r="AY34" s="35">
        <f t="shared" si="3"/>
        <v>117.98</v>
      </c>
      <c r="AZ34" s="35">
        <f t="shared" si="4"/>
        <v>117.98</v>
      </c>
      <c r="BA34" s="35">
        <f t="shared" si="5"/>
        <v>44.318042813455662</v>
      </c>
    </row>
    <row r="35" spans="1:53" ht="45" x14ac:dyDescent="0.25">
      <c r="A35" s="5">
        <v>26</v>
      </c>
      <c r="B35" s="16" t="s">
        <v>135</v>
      </c>
      <c r="C35" s="16">
        <v>1990</v>
      </c>
      <c r="D35" s="16">
        <v>1990</v>
      </c>
      <c r="E35" s="16">
        <v>1990</v>
      </c>
      <c r="F35" s="16" t="s">
        <v>18</v>
      </c>
      <c r="G35" s="16" t="s">
        <v>19</v>
      </c>
      <c r="H35" s="16" t="s">
        <v>20</v>
      </c>
      <c r="I35" s="16" t="s">
        <v>70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</v>
      </c>
      <c r="R35" s="5">
        <v>0</v>
      </c>
      <c r="S35" s="5">
        <v>0</v>
      </c>
      <c r="T35" s="5">
        <v>0</v>
      </c>
      <c r="U35" s="5">
        <v>2</v>
      </c>
      <c r="V35" s="5">
        <v>2</v>
      </c>
      <c r="W35" s="5">
        <v>2</v>
      </c>
      <c r="X35" s="5">
        <v>0</v>
      </c>
      <c r="Y35" s="5">
        <v>0</v>
      </c>
      <c r="Z35" s="5">
        <v>0</v>
      </c>
      <c r="AA35" s="5">
        <v>0</v>
      </c>
      <c r="AB35" s="35">
        <v>129.12</v>
      </c>
      <c r="AC35" s="5">
        <f t="shared" si="0"/>
        <v>8</v>
      </c>
      <c r="AD35" s="35">
        <f t="shared" si="1"/>
        <v>137.12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2</v>
      </c>
      <c r="AM35" s="5">
        <v>0</v>
      </c>
      <c r="AN35" s="5">
        <v>0</v>
      </c>
      <c r="AO35" s="5">
        <v>0</v>
      </c>
      <c r="AP35" s="5">
        <v>2</v>
      </c>
      <c r="AQ35" s="5">
        <v>0</v>
      </c>
      <c r="AR35" s="5">
        <v>2</v>
      </c>
      <c r="AS35" s="5">
        <v>0</v>
      </c>
      <c r="AT35" s="5">
        <v>0</v>
      </c>
      <c r="AU35" s="5">
        <v>2</v>
      </c>
      <c r="AV35" s="5">
        <v>0</v>
      </c>
      <c r="AW35" s="35">
        <v>119.77</v>
      </c>
      <c r="AX35" s="5">
        <f t="shared" si="2"/>
        <v>8</v>
      </c>
      <c r="AY35" s="35">
        <f t="shared" si="3"/>
        <v>127.77</v>
      </c>
      <c r="AZ35" s="35">
        <f t="shared" si="4"/>
        <v>127.77</v>
      </c>
      <c r="BA35" s="35">
        <f t="shared" si="5"/>
        <v>56.293577981651367</v>
      </c>
    </row>
    <row r="36" spans="1:53" ht="30" x14ac:dyDescent="0.25">
      <c r="A36" s="5">
        <v>27</v>
      </c>
      <c r="B36" s="16" t="s">
        <v>17</v>
      </c>
      <c r="C36" s="16">
        <v>1988</v>
      </c>
      <c r="D36" s="16">
        <v>1988</v>
      </c>
      <c r="E36" s="16">
        <v>1988</v>
      </c>
      <c r="F36" s="16" t="s">
        <v>18</v>
      </c>
      <c r="G36" s="16" t="s">
        <v>19</v>
      </c>
      <c r="H36" s="16" t="s">
        <v>20</v>
      </c>
      <c r="I36" s="16" t="s">
        <v>21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2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35">
        <v>129.91</v>
      </c>
      <c r="AC36" s="5">
        <f t="shared" si="0"/>
        <v>2</v>
      </c>
      <c r="AD36" s="35">
        <f t="shared" si="1"/>
        <v>131.91</v>
      </c>
      <c r="AE36" s="5">
        <v>0</v>
      </c>
      <c r="AF36" s="5">
        <v>2</v>
      </c>
      <c r="AG36" s="5">
        <v>0</v>
      </c>
      <c r="AH36" s="5">
        <v>0</v>
      </c>
      <c r="AI36" s="5">
        <v>2</v>
      </c>
      <c r="AJ36" s="5">
        <v>0</v>
      </c>
      <c r="AK36" s="5">
        <v>0</v>
      </c>
      <c r="AL36" s="5">
        <v>0</v>
      </c>
      <c r="AM36" s="5">
        <v>2</v>
      </c>
      <c r="AN36" s="5">
        <v>0</v>
      </c>
      <c r="AO36" s="5">
        <v>2</v>
      </c>
      <c r="AP36" s="5">
        <v>0</v>
      </c>
      <c r="AQ36" s="5">
        <v>50</v>
      </c>
      <c r="AR36" s="5">
        <v>0</v>
      </c>
      <c r="AS36" s="5">
        <v>2</v>
      </c>
      <c r="AT36" s="5">
        <v>2</v>
      </c>
      <c r="AU36" s="5">
        <v>0</v>
      </c>
      <c r="AV36" s="5">
        <v>0</v>
      </c>
      <c r="AW36" s="35">
        <v>132.94</v>
      </c>
      <c r="AX36" s="5">
        <f t="shared" si="2"/>
        <v>62</v>
      </c>
      <c r="AY36" s="35">
        <f t="shared" si="3"/>
        <v>194.94</v>
      </c>
      <c r="AZ36" s="35">
        <f t="shared" si="4"/>
        <v>131.91</v>
      </c>
      <c r="BA36" s="35">
        <f t="shared" si="5"/>
        <v>61.357798165137609</v>
      </c>
    </row>
    <row r="37" spans="1:53" ht="30" x14ac:dyDescent="0.25">
      <c r="A37" s="5">
        <v>28</v>
      </c>
      <c r="B37" s="16" t="s">
        <v>122</v>
      </c>
      <c r="C37" s="16">
        <v>1981</v>
      </c>
      <c r="D37" s="16">
        <v>1981</v>
      </c>
      <c r="E37" s="16">
        <v>1981</v>
      </c>
      <c r="F37" s="16" t="s">
        <v>18</v>
      </c>
      <c r="G37" s="16" t="s">
        <v>19</v>
      </c>
      <c r="H37" s="16" t="s">
        <v>20</v>
      </c>
      <c r="I37" s="16" t="s">
        <v>21</v>
      </c>
      <c r="J37" s="5">
        <v>0</v>
      </c>
      <c r="K37" s="5">
        <v>2</v>
      </c>
      <c r="L37" s="5">
        <v>0</v>
      </c>
      <c r="M37" s="5">
        <v>2</v>
      </c>
      <c r="N37" s="5">
        <v>0</v>
      </c>
      <c r="O37" s="5">
        <v>0</v>
      </c>
      <c r="P37" s="5">
        <v>0</v>
      </c>
      <c r="Q37" s="5">
        <v>0</v>
      </c>
      <c r="R37" s="5">
        <v>2</v>
      </c>
      <c r="S37" s="5">
        <v>2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2</v>
      </c>
      <c r="AB37" s="35">
        <v>151.35</v>
      </c>
      <c r="AC37" s="5">
        <f t="shared" si="0"/>
        <v>10</v>
      </c>
      <c r="AD37" s="35">
        <f t="shared" si="1"/>
        <v>161.35</v>
      </c>
      <c r="AE37" s="5">
        <v>0</v>
      </c>
      <c r="AF37" s="5">
        <v>2</v>
      </c>
      <c r="AG37" s="5">
        <v>2</v>
      </c>
      <c r="AH37" s="5">
        <v>0</v>
      </c>
      <c r="AI37" s="5">
        <v>0</v>
      </c>
      <c r="AJ37" s="5">
        <v>0</v>
      </c>
      <c r="AK37" s="5">
        <v>2</v>
      </c>
      <c r="AL37" s="5">
        <v>0</v>
      </c>
      <c r="AM37" s="5">
        <v>2</v>
      </c>
      <c r="AN37" s="5">
        <v>2</v>
      </c>
      <c r="AO37" s="5">
        <v>2</v>
      </c>
      <c r="AP37" s="5">
        <v>0</v>
      </c>
      <c r="AQ37" s="5">
        <v>2</v>
      </c>
      <c r="AR37" s="5">
        <v>0</v>
      </c>
      <c r="AS37" s="5">
        <v>2</v>
      </c>
      <c r="AT37" s="5">
        <v>2</v>
      </c>
      <c r="AU37" s="5">
        <v>0</v>
      </c>
      <c r="AV37" s="5">
        <v>0</v>
      </c>
      <c r="AW37" s="35">
        <v>124.29</v>
      </c>
      <c r="AX37" s="5">
        <f t="shared" si="2"/>
        <v>18</v>
      </c>
      <c r="AY37" s="35">
        <f t="shared" si="3"/>
        <v>142.29000000000002</v>
      </c>
      <c r="AZ37" s="35">
        <f t="shared" si="4"/>
        <v>142.29000000000002</v>
      </c>
      <c r="BA37" s="35">
        <f t="shared" si="5"/>
        <v>74.055045871559656</v>
      </c>
    </row>
    <row r="38" spans="1:53" x14ac:dyDescent="0.25">
      <c r="A38" s="5">
        <v>29</v>
      </c>
      <c r="B38" s="16" t="s">
        <v>165</v>
      </c>
      <c r="C38" s="16">
        <v>2008</v>
      </c>
      <c r="D38" s="16">
        <v>2008</v>
      </c>
      <c r="E38" s="16">
        <v>2008</v>
      </c>
      <c r="F38" s="16" t="s">
        <v>63</v>
      </c>
      <c r="G38" s="16" t="s">
        <v>19</v>
      </c>
      <c r="H38" s="16" t="s">
        <v>59</v>
      </c>
      <c r="I38" s="16" t="s">
        <v>86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2</v>
      </c>
      <c r="R38" s="5">
        <v>2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2</v>
      </c>
      <c r="AA38" s="5">
        <v>0</v>
      </c>
      <c r="AB38" s="35">
        <v>148.69</v>
      </c>
      <c r="AC38" s="5">
        <f t="shared" si="0"/>
        <v>6</v>
      </c>
      <c r="AD38" s="35">
        <f t="shared" si="1"/>
        <v>154.69</v>
      </c>
      <c r="AE38" s="5">
        <v>0</v>
      </c>
      <c r="AF38" s="5">
        <v>0</v>
      </c>
      <c r="AG38" s="5">
        <v>0</v>
      </c>
      <c r="AH38" s="5">
        <v>0</v>
      </c>
      <c r="AI38" s="5">
        <v>2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35">
        <v>140.66</v>
      </c>
      <c r="AX38" s="5">
        <f t="shared" si="2"/>
        <v>2</v>
      </c>
      <c r="AY38" s="35">
        <f t="shared" si="3"/>
        <v>142.66</v>
      </c>
      <c r="AZ38" s="35">
        <f t="shared" si="4"/>
        <v>142.66</v>
      </c>
      <c r="BA38" s="35">
        <f t="shared" si="5"/>
        <v>74.50764525993884</v>
      </c>
    </row>
    <row r="39" spans="1:53" x14ac:dyDescent="0.25">
      <c r="A39" s="5">
        <v>30</v>
      </c>
      <c r="B39" s="16" t="s">
        <v>181</v>
      </c>
      <c r="C39" s="16">
        <v>2008</v>
      </c>
      <c r="D39" s="16">
        <v>2008</v>
      </c>
      <c r="E39" s="16">
        <v>2008</v>
      </c>
      <c r="F39" s="16" t="s">
        <v>63</v>
      </c>
      <c r="G39" s="16" t="s">
        <v>19</v>
      </c>
      <c r="H39" s="16" t="s">
        <v>59</v>
      </c>
      <c r="I39" s="16" t="s">
        <v>86</v>
      </c>
      <c r="J39" s="5">
        <v>0</v>
      </c>
      <c r="K39" s="5">
        <v>2</v>
      </c>
      <c r="L39" s="5">
        <v>0</v>
      </c>
      <c r="M39" s="5">
        <v>2</v>
      </c>
      <c r="N39" s="5">
        <v>0</v>
      </c>
      <c r="O39" s="5">
        <v>0</v>
      </c>
      <c r="P39" s="5">
        <v>0</v>
      </c>
      <c r="Q39" s="5">
        <v>0</v>
      </c>
      <c r="R39" s="5">
        <v>2</v>
      </c>
      <c r="S39" s="5">
        <v>0</v>
      </c>
      <c r="T39" s="5">
        <v>2</v>
      </c>
      <c r="U39" s="5">
        <v>0</v>
      </c>
      <c r="V39" s="5">
        <v>2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35">
        <v>208.96</v>
      </c>
      <c r="AC39" s="5">
        <f t="shared" si="0"/>
        <v>10</v>
      </c>
      <c r="AD39" s="35">
        <f t="shared" si="1"/>
        <v>218.96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2</v>
      </c>
      <c r="AV39" s="5">
        <v>0</v>
      </c>
      <c r="AW39" s="35">
        <v>164.11</v>
      </c>
      <c r="AX39" s="5">
        <f t="shared" si="2"/>
        <v>2</v>
      </c>
      <c r="AY39" s="35">
        <f t="shared" si="3"/>
        <v>166.11</v>
      </c>
      <c r="AZ39" s="35">
        <f t="shared" si="4"/>
        <v>166.11</v>
      </c>
      <c r="BA39" s="35">
        <f t="shared" si="5"/>
        <v>103.19266055045873</v>
      </c>
    </row>
    <row r="40" spans="1:53" ht="45" x14ac:dyDescent="0.25">
      <c r="A40" s="5">
        <v>31</v>
      </c>
      <c r="B40" s="16" t="s">
        <v>48</v>
      </c>
      <c r="C40" s="16">
        <v>2011</v>
      </c>
      <c r="D40" s="16">
        <v>2011</v>
      </c>
      <c r="E40" s="16">
        <v>2011</v>
      </c>
      <c r="F40" s="16" t="s">
        <v>18</v>
      </c>
      <c r="G40" s="16" t="s">
        <v>39</v>
      </c>
      <c r="H40" s="16" t="s">
        <v>49</v>
      </c>
      <c r="I40" s="16" t="s">
        <v>50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2</v>
      </c>
      <c r="X40" s="5">
        <v>0</v>
      </c>
      <c r="Y40" s="5">
        <v>0</v>
      </c>
      <c r="Z40" s="5">
        <v>2</v>
      </c>
      <c r="AA40" s="5">
        <v>0</v>
      </c>
      <c r="AB40" s="35">
        <v>182.9</v>
      </c>
      <c r="AC40" s="5">
        <f t="shared" si="0"/>
        <v>4</v>
      </c>
      <c r="AD40" s="35">
        <f t="shared" si="1"/>
        <v>186.9</v>
      </c>
      <c r="AE40" s="5">
        <v>0</v>
      </c>
      <c r="AF40" s="5">
        <v>2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2</v>
      </c>
      <c r="AM40" s="5">
        <v>0</v>
      </c>
      <c r="AN40" s="5">
        <v>0</v>
      </c>
      <c r="AO40" s="5">
        <v>0</v>
      </c>
      <c r="AP40" s="5">
        <v>2</v>
      </c>
      <c r="AQ40" s="5">
        <v>50</v>
      </c>
      <c r="AR40" s="5">
        <v>0</v>
      </c>
      <c r="AS40" s="5">
        <v>0</v>
      </c>
      <c r="AT40" s="5">
        <v>0</v>
      </c>
      <c r="AU40" s="5">
        <v>2</v>
      </c>
      <c r="AV40" s="5">
        <v>0</v>
      </c>
      <c r="AW40" s="35">
        <v>152.9</v>
      </c>
      <c r="AX40" s="5">
        <f t="shared" si="2"/>
        <v>58</v>
      </c>
      <c r="AY40" s="35">
        <f t="shared" si="3"/>
        <v>210.9</v>
      </c>
      <c r="AZ40" s="35">
        <f t="shared" si="4"/>
        <v>186.9</v>
      </c>
      <c r="BA40" s="35">
        <f t="shared" si="5"/>
        <v>128.62385321100916</v>
      </c>
    </row>
    <row r="41" spans="1:53" ht="30" x14ac:dyDescent="0.25">
      <c r="A41" s="5">
        <v>32</v>
      </c>
      <c r="B41" s="16" t="s">
        <v>99</v>
      </c>
      <c r="C41" s="16">
        <v>2006</v>
      </c>
      <c r="D41" s="16">
        <v>2006</v>
      </c>
      <c r="E41" s="16">
        <v>2006</v>
      </c>
      <c r="F41" s="16" t="s">
        <v>100</v>
      </c>
      <c r="G41" s="16" t="s">
        <v>12</v>
      </c>
      <c r="H41" s="16" t="s">
        <v>64</v>
      </c>
      <c r="I41" s="16" t="s">
        <v>65</v>
      </c>
      <c r="J41" s="5">
        <v>0</v>
      </c>
      <c r="K41" s="5">
        <v>2</v>
      </c>
      <c r="L41" s="5">
        <v>2</v>
      </c>
      <c r="M41" s="5">
        <v>2</v>
      </c>
      <c r="N41" s="5">
        <v>0</v>
      </c>
      <c r="O41" s="5">
        <v>0</v>
      </c>
      <c r="P41" s="5">
        <v>2</v>
      </c>
      <c r="Q41" s="5">
        <v>2</v>
      </c>
      <c r="R41" s="5">
        <v>2</v>
      </c>
      <c r="S41" s="5">
        <v>2</v>
      </c>
      <c r="T41" s="5">
        <v>0</v>
      </c>
      <c r="U41" s="5">
        <v>2</v>
      </c>
      <c r="V41" s="5">
        <v>0</v>
      </c>
      <c r="W41" s="5">
        <v>0</v>
      </c>
      <c r="X41" s="5">
        <v>2</v>
      </c>
      <c r="Y41" s="5">
        <v>0</v>
      </c>
      <c r="Z41" s="5">
        <v>0</v>
      </c>
      <c r="AA41" s="5">
        <v>2</v>
      </c>
      <c r="AB41" s="35">
        <v>240.29</v>
      </c>
      <c r="AC41" s="5">
        <f t="shared" si="0"/>
        <v>20</v>
      </c>
      <c r="AD41" s="35">
        <f t="shared" si="1"/>
        <v>260.28999999999996</v>
      </c>
      <c r="AE41" s="5">
        <v>0</v>
      </c>
      <c r="AF41" s="5">
        <v>2</v>
      </c>
      <c r="AG41" s="5">
        <v>2</v>
      </c>
      <c r="AH41" s="5">
        <v>0</v>
      </c>
      <c r="AI41" s="5">
        <v>0</v>
      </c>
      <c r="AJ41" s="5">
        <v>0</v>
      </c>
      <c r="AK41" s="5">
        <v>0</v>
      </c>
      <c r="AL41" s="5">
        <v>2</v>
      </c>
      <c r="AM41" s="5">
        <v>2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2</v>
      </c>
      <c r="AT41" s="5">
        <v>0</v>
      </c>
      <c r="AU41" s="5">
        <v>0</v>
      </c>
      <c r="AV41" s="5">
        <v>2</v>
      </c>
      <c r="AW41" s="35">
        <v>187.06</v>
      </c>
      <c r="AX41" s="5">
        <f t="shared" si="2"/>
        <v>12</v>
      </c>
      <c r="AY41" s="35">
        <f t="shared" si="3"/>
        <v>199.06</v>
      </c>
      <c r="AZ41" s="35">
        <f t="shared" si="4"/>
        <v>199.06</v>
      </c>
      <c r="BA41" s="35">
        <f t="shared" si="5"/>
        <v>143.49847094801223</v>
      </c>
    </row>
    <row r="42" spans="1:53" ht="30" x14ac:dyDescent="0.25">
      <c r="A42" s="5">
        <v>33</v>
      </c>
      <c r="B42" s="16" t="s">
        <v>120</v>
      </c>
      <c r="C42" s="16">
        <v>2009</v>
      </c>
      <c r="D42" s="16">
        <v>2009</v>
      </c>
      <c r="E42" s="16">
        <v>2009</v>
      </c>
      <c r="F42" s="16" t="s">
        <v>63</v>
      </c>
      <c r="G42" s="16" t="s">
        <v>12</v>
      </c>
      <c r="H42" s="16" t="s">
        <v>64</v>
      </c>
      <c r="I42" s="16" t="s">
        <v>65</v>
      </c>
      <c r="J42" s="5">
        <v>0</v>
      </c>
      <c r="K42" s="5">
        <v>2</v>
      </c>
      <c r="L42" s="5">
        <v>2</v>
      </c>
      <c r="M42" s="5">
        <v>2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2</v>
      </c>
      <c r="T42" s="5">
        <v>2</v>
      </c>
      <c r="U42" s="5">
        <v>2</v>
      </c>
      <c r="V42" s="5">
        <v>0</v>
      </c>
      <c r="W42" s="5">
        <v>0</v>
      </c>
      <c r="X42" s="5">
        <v>0</v>
      </c>
      <c r="Y42" s="5">
        <v>0</v>
      </c>
      <c r="Z42" s="5">
        <v>50</v>
      </c>
      <c r="AA42" s="5">
        <v>0</v>
      </c>
      <c r="AB42" s="35">
        <v>261.39</v>
      </c>
      <c r="AC42" s="5">
        <f t="shared" si="0"/>
        <v>62</v>
      </c>
      <c r="AD42" s="35">
        <f t="shared" si="1"/>
        <v>323.39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2</v>
      </c>
      <c r="AN42" s="5">
        <v>0</v>
      </c>
      <c r="AO42" s="5">
        <v>0</v>
      </c>
      <c r="AP42" s="5">
        <v>50</v>
      </c>
      <c r="AQ42" s="5">
        <v>2</v>
      </c>
      <c r="AR42" s="5">
        <v>0</v>
      </c>
      <c r="AS42" s="5">
        <v>2</v>
      </c>
      <c r="AT42" s="5">
        <v>50</v>
      </c>
      <c r="AU42" s="5">
        <v>0</v>
      </c>
      <c r="AV42" s="5">
        <v>2</v>
      </c>
      <c r="AW42" s="35">
        <v>216.29</v>
      </c>
      <c r="AX42" s="5">
        <f t="shared" si="2"/>
        <v>108</v>
      </c>
      <c r="AY42" s="35">
        <f t="shared" si="3"/>
        <v>324.28999999999996</v>
      </c>
      <c r="AZ42" s="35">
        <f t="shared" si="4"/>
        <v>323.39</v>
      </c>
      <c r="BA42" s="35">
        <f t="shared" si="5"/>
        <v>295.58409785932719</v>
      </c>
    </row>
    <row r="43" spans="1:53" ht="30" x14ac:dyDescent="0.25">
      <c r="A43" s="5">
        <v>34</v>
      </c>
      <c r="B43" s="16" t="s">
        <v>62</v>
      </c>
      <c r="C43" s="16">
        <v>2009</v>
      </c>
      <c r="D43" s="16">
        <v>2009</v>
      </c>
      <c r="E43" s="16">
        <v>2009</v>
      </c>
      <c r="F43" s="16" t="s">
        <v>63</v>
      </c>
      <c r="G43" s="16" t="s">
        <v>12</v>
      </c>
      <c r="H43" s="16" t="s">
        <v>64</v>
      </c>
      <c r="I43" s="16" t="s">
        <v>65</v>
      </c>
      <c r="J43" s="5">
        <v>0</v>
      </c>
      <c r="K43" s="5">
        <v>0</v>
      </c>
      <c r="L43" s="5">
        <v>2</v>
      </c>
      <c r="M43" s="5">
        <v>2</v>
      </c>
      <c r="N43" s="5">
        <v>0</v>
      </c>
      <c r="O43" s="5">
        <v>2</v>
      </c>
      <c r="P43" s="5">
        <v>0</v>
      </c>
      <c r="Q43" s="5">
        <v>0</v>
      </c>
      <c r="R43" s="5">
        <v>50</v>
      </c>
      <c r="S43" s="5">
        <v>50</v>
      </c>
      <c r="T43" s="5">
        <v>50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35">
        <v>206.22</v>
      </c>
      <c r="AC43" s="5">
        <f t="shared" si="0"/>
        <v>156</v>
      </c>
      <c r="AD43" s="35">
        <f t="shared" si="1"/>
        <v>362.22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2</v>
      </c>
      <c r="AK43" s="5">
        <v>50</v>
      </c>
      <c r="AL43" s="5">
        <v>0</v>
      </c>
      <c r="AM43" s="5">
        <v>2</v>
      </c>
      <c r="AN43" s="5">
        <v>2</v>
      </c>
      <c r="AO43" s="5">
        <v>0</v>
      </c>
      <c r="AP43" s="5">
        <v>2</v>
      </c>
      <c r="AQ43" s="5">
        <v>0</v>
      </c>
      <c r="AR43" s="5">
        <v>50</v>
      </c>
      <c r="AS43" s="5">
        <v>0</v>
      </c>
      <c r="AT43" s="5">
        <v>0</v>
      </c>
      <c r="AU43" s="5">
        <v>0</v>
      </c>
      <c r="AV43" s="5">
        <v>0</v>
      </c>
      <c r="AW43" s="35">
        <v>216.02</v>
      </c>
      <c r="AX43" s="5">
        <f t="shared" si="2"/>
        <v>108</v>
      </c>
      <c r="AY43" s="35">
        <f t="shared" si="3"/>
        <v>324.02</v>
      </c>
      <c r="AZ43" s="35">
        <f t="shared" si="4"/>
        <v>324.02</v>
      </c>
      <c r="BA43" s="35">
        <f t="shared" si="5"/>
        <v>296.35474006116203</v>
      </c>
    </row>
    <row r="44" spans="1:53" ht="45" x14ac:dyDescent="0.25">
      <c r="A44" s="5"/>
      <c r="B44" s="16" t="s">
        <v>117</v>
      </c>
      <c r="C44" s="16">
        <v>2002</v>
      </c>
      <c r="D44" s="16">
        <v>2002</v>
      </c>
      <c r="E44" s="16">
        <v>2002</v>
      </c>
      <c r="F44" s="16">
        <v>1</v>
      </c>
      <c r="G44" s="16" t="s">
        <v>19</v>
      </c>
      <c r="H44" s="16" t="s">
        <v>59</v>
      </c>
      <c r="I44" s="16" t="s">
        <v>118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35"/>
      <c r="AC44" s="5">
        <f t="shared" si="0"/>
        <v>0</v>
      </c>
      <c r="AD44" s="35" t="s">
        <v>437</v>
      </c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35"/>
      <c r="AX44" s="5">
        <f t="shared" si="2"/>
        <v>0</v>
      </c>
      <c r="AY44" s="35" t="s">
        <v>437</v>
      </c>
      <c r="AZ44" s="35"/>
      <c r="BA44" s="35" t="str">
        <f t="shared" si="5"/>
        <v/>
      </c>
    </row>
    <row r="45" spans="1:53" ht="30" x14ac:dyDescent="0.25">
      <c r="A45" s="5"/>
      <c r="B45" s="16" t="s">
        <v>155</v>
      </c>
      <c r="C45" s="16">
        <v>1958</v>
      </c>
      <c r="D45" s="16">
        <v>1958</v>
      </c>
      <c r="E45" s="16">
        <v>1958</v>
      </c>
      <c r="F45" s="16" t="s">
        <v>18</v>
      </c>
      <c r="G45" s="16" t="s">
        <v>19</v>
      </c>
      <c r="H45" s="16" t="s">
        <v>20</v>
      </c>
      <c r="I45" s="16" t="s">
        <v>156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35"/>
      <c r="AC45" s="5">
        <f t="shared" si="0"/>
        <v>0</v>
      </c>
      <c r="AD45" s="35" t="s">
        <v>437</v>
      </c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35"/>
      <c r="AX45" s="5">
        <f t="shared" si="2"/>
        <v>0</v>
      </c>
      <c r="AY45" s="35" t="s">
        <v>437</v>
      </c>
      <c r="AZ45" s="35"/>
      <c r="BA45" s="35" t="str">
        <f t="shared" si="5"/>
        <v/>
      </c>
    </row>
    <row r="47" spans="1:53" ht="18.75" x14ac:dyDescent="0.25">
      <c r="A47" s="21" t="s">
        <v>438</v>
      </c>
      <c r="B47" s="21"/>
      <c r="C47" s="21"/>
      <c r="D47" s="21"/>
      <c r="E47" s="21"/>
      <c r="F47" s="21"/>
      <c r="G47" s="21"/>
      <c r="H47" s="21"/>
      <c r="I47" s="21"/>
      <c r="J47" s="21"/>
    </row>
    <row r="48" spans="1:53" x14ac:dyDescent="0.25">
      <c r="A48" s="26" t="s">
        <v>428</v>
      </c>
      <c r="B48" s="26" t="s">
        <v>1</v>
      </c>
      <c r="C48" s="26" t="s">
        <v>2</v>
      </c>
      <c r="D48" s="26" t="s">
        <v>236</v>
      </c>
      <c r="E48" s="26" t="s">
        <v>237</v>
      </c>
      <c r="F48" s="26" t="s">
        <v>3</v>
      </c>
      <c r="G48" s="26" t="s">
        <v>4</v>
      </c>
      <c r="H48" s="26" t="s">
        <v>5</v>
      </c>
      <c r="I48" s="26" t="s">
        <v>6</v>
      </c>
      <c r="J48" s="28" t="s">
        <v>430</v>
      </c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30"/>
      <c r="AE48" s="28" t="s">
        <v>434</v>
      </c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30"/>
      <c r="AZ48" s="26" t="s">
        <v>435</v>
      </c>
      <c r="BA48" s="26" t="s">
        <v>436</v>
      </c>
    </row>
    <row r="49" spans="1:53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31">
        <v>1</v>
      </c>
      <c r="K49" s="31">
        <v>2</v>
      </c>
      <c r="L49" s="31">
        <v>3</v>
      </c>
      <c r="M49" s="31">
        <v>4</v>
      </c>
      <c r="N49" s="31">
        <v>5</v>
      </c>
      <c r="O49" s="31">
        <v>6</v>
      </c>
      <c r="P49" s="31">
        <v>7</v>
      </c>
      <c r="Q49" s="31">
        <v>8</v>
      </c>
      <c r="R49" s="31">
        <v>9</v>
      </c>
      <c r="S49" s="31">
        <v>10</v>
      </c>
      <c r="T49" s="31">
        <v>11</v>
      </c>
      <c r="U49" s="31">
        <v>12</v>
      </c>
      <c r="V49" s="31">
        <v>13</v>
      </c>
      <c r="W49" s="31">
        <v>14</v>
      </c>
      <c r="X49" s="31">
        <v>15</v>
      </c>
      <c r="Y49" s="31">
        <v>16</v>
      </c>
      <c r="Z49" s="31">
        <v>17</v>
      </c>
      <c r="AA49" s="31">
        <v>18</v>
      </c>
      <c r="AB49" s="31" t="s">
        <v>431</v>
      </c>
      <c r="AC49" s="31" t="s">
        <v>432</v>
      </c>
      <c r="AD49" s="31" t="s">
        <v>433</v>
      </c>
      <c r="AE49" s="31">
        <v>1</v>
      </c>
      <c r="AF49" s="31">
        <v>2</v>
      </c>
      <c r="AG49" s="31">
        <v>3</v>
      </c>
      <c r="AH49" s="31">
        <v>4</v>
      </c>
      <c r="AI49" s="31">
        <v>5</v>
      </c>
      <c r="AJ49" s="31">
        <v>6</v>
      </c>
      <c r="AK49" s="31">
        <v>7</v>
      </c>
      <c r="AL49" s="31">
        <v>8</v>
      </c>
      <c r="AM49" s="31">
        <v>9</v>
      </c>
      <c r="AN49" s="31">
        <v>10</v>
      </c>
      <c r="AO49" s="31">
        <v>11</v>
      </c>
      <c r="AP49" s="31">
        <v>12</v>
      </c>
      <c r="AQ49" s="31">
        <v>13</v>
      </c>
      <c r="AR49" s="31">
        <v>14</v>
      </c>
      <c r="AS49" s="31">
        <v>15</v>
      </c>
      <c r="AT49" s="31">
        <v>16</v>
      </c>
      <c r="AU49" s="31">
        <v>17</v>
      </c>
      <c r="AV49" s="31">
        <v>18</v>
      </c>
      <c r="AW49" s="31" t="s">
        <v>431</v>
      </c>
      <c r="AX49" s="31" t="s">
        <v>432</v>
      </c>
      <c r="AY49" s="31" t="s">
        <v>433</v>
      </c>
      <c r="AZ49" s="27"/>
      <c r="BA49" s="27"/>
    </row>
    <row r="50" spans="1:53" ht="105" x14ac:dyDescent="0.25">
      <c r="A50" s="32">
        <v>1</v>
      </c>
      <c r="B50" s="33" t="s">
        <v>439</v>
      </c>
      <c r="C50" s="33" t="s">
        <v>440</v>
      </c>
      <c r="D50" s="33">
        <v>2003</v>
      </c>
      <c r="E50" s="33">
        <v>1996</v>
      </c>
      <c r="F50" s="33" t="s">
        <v>441</v>
      </c>
      <c r="G50" s="33" t="s">
        <v>39</v>
      </c>
      <c r="H50" s="33" t="s">
        <v>312</v>
      </c>
      <c r="I50" s="33" t="s">
        <v>313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2</v>
      </c>
      <c r="P50" s="32">
        <v>0</v>
      </c>
      <c r="Q50" s="32">
        <v>0</v>
      </c>
      <c r="R50" s="32">
        <v>0</v>
      </c>
      <c r="S50" s="32">
        <v>0</v>
      </c>
      <c r="T50" s="32">
        <v>2</v>
      </c>
      <c r="U50" s="32">
        <v>0</v>
      </c>
      <c r="V50" s="32">
        <v>2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4">
        <v>113.24</v>
      </c>
      <c r="AC50" s="32">
        <f t="shared" ref="AC50:AC58" si="6">SUM(J50:AA50)</f>
        <v>6</v>
      </c>
      <c r="AD50" s="34">
        <f t="shared" ref="AD50:AD58" si="7">AB50+AC50</f>
        <v>119.24</v>
      </c>
      <c r="AE50" s="32">
        <v>0</v>
      </c>
      <c r="AF50" s="32">
        <v>0</v>
      </c>
      <c r="AG50" s="32">
        <v>0</v>
      </c>
      <c r="AH50" s="32">
        <v>0</v>
      </c>
      <c r="AI50" s="32">
        <v>0</v>
      </c>
      <c r="AJ50" s="32">
        <v>0</v>
      </c>
      <c r="AK50" s="32">
        <v>0</v>
      </c>
      <c r="AL50" s="32">
        <v>0</v>
      </c>
      <c r="AM50" s="32">
        <v>0</v>
      </c>
      <c r="AN50" s="32">
        <v>2</v>
      </c>
      <c r="AO50" s="32">
        <v>0</v>
      </c>
      <c r="AP50" s="32">
        <v>0</v>
      </c>
      <c r="AQ50" s="32">
        <v>0</v>
      </c>
      <c r="AR50" s="32">
        <v>0</v>
      </c>
      <c r="AS50" s="32">
        <v>0</v>
      </c>
      <c r="AT50" s="32">
        <v>0</v>
      </c>
      <c r="AU50" s="32">
        <v>0</v>
      </c>
      <c r="AV50" s="32">
        <v>0</v>
      </c>
      <c r="AW50" s="34">
        <v>105.39</v>
      </c>
      <c r="AX50" s="32">
        <f t="shared" ref="AX50:AX58" si="8">SUM(AE50:AV50)</f>
        <v>2</v>
      </c>
      <c r="AY50" s="34">
        <f t="shared" ref="AY50:AY58" si="9">AW50+AX50</f>
        <v>107.39</v>
      </c>
      <c r="AZ50" s="34">
        <f t="shared" ref="AZ50:AZ58" si="10">MIN(AY50,AD50)</f>
        <v>107.39</v>
      </c>
      <c r="BA50" s="34">
        <f t="shared" ref="BA50:BA58" si="11">IF( AND(ISNUMBER(AZ$50),ISNUMBER(AZ50)),(AZ50-AZ$50)/AZ$50*100,"")</f>
        <v>0</v>
      </c>
    </row>
    <row r="51" spans="1:53" ht="75" x14ac:dyDescent="0.25">
      <c r="A51" s="5">
        <v>2</v>
      </c>
      <c r="B51" s="16" t="s">
        <v>442</v>
      </c>
      <c r="C51" s="16" t="s">
        <v>443</v>
      </c>
      <c r="D51" s="16">
        <v>1995</v>
      </c>
      <c r="E51" s="16">
        <v>1995</v>
      </c>
      <c r="F51" s="16" t="s">
        <v>444</v>
      </c>
      <c r="G51" s="16" t="s">
        <v>39</v>
      </c>
      <c r="H51" s="16" t="s">
        <v>132</v>
      </c>
      <c r="I51" s="16" t="s">
        <v>317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2</v>
      </c>
      <c r="R51" s="5">
        <v>2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35">
        <v>106.47</v>
      </c>
      <c r="AC51" s="5">
        <f t="shared" si="6"/>
        <v>4</v>
      </c>
      <c r="AD51" s="35">
        <f t="shared" si="7"/>
        <v>110.47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2</v>
      </c>
      <c r="AM51" s="5">
        <v>0</v>
      </c>
      <c r="AN51" s="5">
        <v>0</v>
      </c>
      <c r="AO51" s="5">
        <v>0</v>
      </c>
      <c r="AP51" s="5">
        <v>2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35">
        <v>104.04</v>
      </c>
      <c r="AX51" s="5">
        <f t="shared" si="8"/>
        <v>4</v>
      </c>
      <c r="AY51" s="35">
        <f t="shared" si="9"/>
        <v>108.04</v>
      </c>
      <c r="AZ51" s="35">
        <f t="shared" si="10"/>
        <v>108.04</v>
      </c>
      <c r="BA51" s="35">
        <f t="shared" si="11"/>
        <v>0.60527050935841853</v>
      </c>
    </row>
    <row r="52" spans="1:53" ht="30" x14ac:dyDescent="0.25">
      <c r="A52" s="5">
        <v>3</v>
      </c>
      <c r="B52" s="16" t="s">
        <v>445</v>
      </c>
      <c r="C52" s="16" t="s">
        <v>446</v>
      </c>
      <c r="D52" s="16">
        <v>2000</v>
      </c>
      <c r="E52" s="16">
        <v>1995</v>
      </c>
      <c r="F52" s="16" t="s">
        <v>441</v>
      </c>
      <c r="G52" s="16" t="s">
        <v>19</v>
      </c>
      <c r="H52" s="16" t="s">
        <v>59</v>
      </c>
      <c r="I52" s="16" t="s">
        <v>304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2</v>
      </c>
      <c r="T52" s="5">
        <v>2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35">
        <v>119.82</v>
      </c>
      <c r="AC52" s="5">
        <f t="shared" si="6"/>
        <v>4</v>
      </c>
      <c r="AD52" s="35">
        <f t="shared" si="7"/>
        <v>123.82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35">
        <v>109.96</v>
      </c>
      <c r="AX52" s="5">
        <f t="shared" si="8"/>
        <v>0</v>
      </c>
      <c r="AY52" s="35">
        <f t="shared" si="9"/>
        <v>109.96</v>
      </c>
      <c r="AZ52" s="35">
        <f t="shared" si="10"/>
        <v>109.96</v>
      </c>
      <c r="BA52" s="35">
        <f t="shared" si="11"/>
        <v>2.3931464754632583</v>
      </c>
    </row>
    <row r="53" spans="1:53" ht="75" x14ac:dyDescent="0.25">
      <c r="A53" s="5">
        <v>4</v>
      </c>
      <c r="B53" s="16" t="s">
        <v>447</v>
      </c>
      <c r="C53" s="16" t="s">
        <v>448</v>
      </c>
      <c r="D53" s="16">
        <v>2000</v>
      </c>
      <c r="E53" s="16">
        <v>1991</v>
      </c>
      <c r="F53" s="16" t="s">
        <v>441</v>
      </c>
      <c r="G53" s="16" t="s">
        <v>328</v>
      </c>
      <c r="H53" s="16" t="s">
        <v>329</v>
      </c>
      <c r="I53" s="16" t="s">
        <v>330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2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35">
        <v>108.31</v>
      </c>
      <c r="AC53" s="5">
        <f t="shared" si="6"/>
        <v>2</v>
      </c>
      <c r="AD53" s="35">
        <f t="shared" si="7"/>
        <v>110.31</v>
      </c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35"/>
      <c r="AX53" s="5">
        <f t="shared" si="8"/>
        <v>0</v>
      </c>
      <c r="AY53" s="35" t="s">
        <v>437</v>
      </c>
      <c r="AZ53" s="35">
        <f t="shared" si="10"/>
        <v>110.31</v>
      </c>
      <c r="BA53" s="35">
        <f t="shared" si="11"/>
        <v>2.7190613651177964</v>
      </c>
    </row>
    <row r="54" spans="1:53" ht="120" x14ac:dyDescent="0.25">
      <c r="A54" s="5">
        <v>5</v>
      </c>
      <c r="B54" s="16" t="s">
        <v>449</v>
      </c>
      <c r="C54" s="16" t="s">
        <v>450</v>
      </c>
      <c r="D54" s="16">
        <v>2003</v>
      </c>
      <c r="E54" s="16">
        <v>2002</v>
      </c>
      <c r="F54" s="16" t="s">
        <v>451</v>
      </c>
      <c r="G54" s="16" t="s">
        <v>200</v>
      </c>
      <c r="H54" s="16" t="s">
        <v>341</v>
      </c>
      <c r="I54" s="16" t="s">
        <v>342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2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35">
        <v>117.63</v>
      </c>
      <c r="AC54" s="5">
        <f t="shared" si="6"/>
        <v>2</v>
      </c>
      <c r="AD54" s="35">
        <f t="shared" si="7"/>
        <v>119.63</v>
      </c>
      <c r="AE54" s="5">
        <v>0</v>
      </c>
      <c r="AF54" s="5">
        <v>0</v>
      </c>
      <c r="AG54" s="5">
        <v>0</v>
      </c>
      <c r="AH54" s="5">
        <v>0</v>
      </c>
      <c r="AI54" s="5">
        <v>2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2</v>
      </c>
      <c r="AQ54" s="5">
        <v>0</v>
      </c>
      <c r="AR54" s="5">
        <v>0</v>
      </c>
      <c r="AS54" s="5">
        <v>0</v>
      </c>
      <c r="AT54" s="5">
        <v>0</v>
      </c>
      <c r="AU54" s="5">
        <v>2</v>
      </c>
      <c r="AV54" s="5">
        <v>0</v>
      </c>
      <c r="AW54" s="35">
        <v>110.89</v>
      </c>
      <c r="AX54" s="5">
        <f t="shared" si="8"/>
        <v>6</v>
      </c>
      <c r="AY54" s="35">
        <f t="shared" si="9"/>
        <v>116.89</v>
      </c>
      <c r="AZ54" s="35">
        <f t="shared" si="10"/>
        <v>116.89</v>
      </c>
      <c r="BA54" s="35">
        <f t="shared" si="11"/>
        <v>8.8462612906229623</v>
      </c>
    </row>
    <row r="55" spans="1:53" ht="150" x14ac:dyDescent="0.25">
      <c r="A55" s="5">
        <v>6</v>
      </c>
      <c r="B55" s="16" t="s">
        <v>452</v>
      </c>
      <c r="C55" s="16" t="s">
        <v>453</v>
      </c>
      <c r="D55" s="16">
        <v>2003</v>
      </c>
      <c r="E55" s="16">
        <v>2002</v>
      </c>
      <c r="F55" s="16" t="s">
        <v>454</v>
      </c>
      <c r="G55" s="16" t="s">
        <v>335</v>
      </c>
      <c r="H55" s="16" t="s">
        <v>336</v>
      </c>
      <c r="I55" s="16" t="s">
        <v>337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2</v>
      </c>
      <c r="X55" s="5">
        <v>0</v>
      </c>
      <c r="Y55" s="5">
        <v>0</v>
      </c>
      <c r="Z55" s="5">
        <v>0</v>
      </c>
      <c r="AA55" s="5">
        <v>2</v>
      </c>
      <c r="AB55" s="35">
        <v>121.53</v>
      </c>
      <c r="AC55" s="5">
        <f t="shared" si="6"/>
        <v>4</v>
      </c>
      <c r="AD55" s="35">
        <f t="shared" si="7"/>
        <v>125.53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2</v>
      </c>
      <c r="AM55" s="5">
        <v>0</v>
      </c>
      <c r="AN55" s="5">
        <v>2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2</v>
      </c>
      <c r="AV55" s="5">
        <v>0</v>
      </c>
      <c r="AW55" s="35">
        <v>120.65</v>
      </c>
      <c r="AX55" s="5">
        <f t="shared" si="8"/>
        <v>6</v>
      </c>
      <c r="AY55" s="35">
        <f t="shared" si="9"/>
        <v>126.65</v>
      </c>
      <c r="AZ55" s="35">
        <f t="shared" si="10"/>
        <v>125.53</v>
      </c>
      <c r="BA55" s="35">
        <f t="shared" si="11"/>
        <v>16.891703138094798</v>
      </c>
    </row>
    <row r="56" spans="1:53" ht="30" x14ac:dyDescent="0.25">
      <c r="A56" s="5">
        <v>7</v>
      </c>
      <c r="B56" s="16" t="s">
        <v>455</v>
      </c>
      <c r="C56" s="16" t="s">
        <v>456</v>
      </c>
      <c r="D56" s="16">
        <v>2006</v>
      </c>
      <c r="E56" s="16">
        <v>2005</v>
      </c>
      <c r="F56" s="16" t="s">
        <v>457</v>
      </c>
      <c r="G56" s="16" t="s">
        <v>19</v>
      </c>
      <c r="H56" s="16" t="s">
        <v>59</v>
      </c>
      <c r="I56" s="16" t="s">
        <v>86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2</v>
      </c>
      <c r="S56" s="5">
        <v>2</v>
      </c>
      <c r="T56" s="5">
        <v>2</v>
      </c>
      <c r="U56" s="5">
        <v>0</v>
      </c>
      <c r="V56" s="5">
        <v>2</v>
      </c>
      <c r="W56" s="5">
        <v>2</v>
      </c>
      <c r="X56" s="5">
        <v>2</v>
      </c>
      <c r="Y56" s="5">
        <v>2</v>
      </c>
      <c r="Z56" s="5">
        <v>2</v>
      </c>
      <c r="AA56" s="5">
        <v>0</v>
      </c>
      <c r="AB56" s="35">
        <v>178.41</v>
      </c>
      <c r="AC56" s="5">
        <f t="shared" si="6"/>
        <v>16</v>
      </c>
      <c r="AD56" s="35">
        <f t="shared" si="7"/>
        <v>194.41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2</v>
      </c>
      <c r="AK56" s="5">
        <v>0</v>
      </c>
      <c r="AL56" s="5">
        <v>0</v>
      </c>
      <c r="AM56" s="5">
        <v>2</v>
      </c>
      <c r="AN56" s="5">
        <v>2</v>
      </c>
      <c r="AO56" s="5">
        <v>2</v>
      </c>
      <c r="AP56" s="5">
        <v>0</v>
      </c>
      <c r="AQ56" s="5">
        <v>0</v>
      </c>
      <c r="AR56" s="5">
        <v>2</v>
      </c>
      <c r="AS56" s="5">
        <v>2</v>
      </c>
      <c r="AT56" s="5">
        <v>0</v>
      </c>
      <c r="AU56" s="5">
        <v>0</v>
      </c>
      <c r="AV56" s="5">
        <v>0</v>
      </c>
      <c r="AW56" s="35">
        <v>155.63</v>
      </c>
      <c r="AX56" s="5">
        <f t="shared" si="8"/>
        <v>12</v>
      </c>
      <c r="AY56" s="35">
        <f t="shared" si="9"/>
        <v>167.63</v>
      </c>
      <c r="AZ56" s="35">
        <f t="shared" si="10"/>
        <v>167.63</v>
      </c>
      <c r="BA56" s="35">
        <f t="shared" si="11"/>
        <v>56.094608436539708</v>
      </c>
    </row>
    <row r="57" spans="1:53" ht="60" x14ac:dyDescent="0.25">
      <c r="A57" s="5">
        <v>8</v>
      </c>
      <c r="B57" s="16" t="s">
        <v>458</v>
      </c>
      <c r="C57" s="16" t="s">
        <v>459</v>
      </c>
      <c r="D57" s="16">
        <v>2004</v>
      </c>
      <c r="E57" s="16">
        <v>2004</v>
      </c>
      <c r="F57" s="16" t="s">
        <v>460</v>
      </c>
      <c r="G57" s="16" t="s">
        <v>12</v>
      </c>
      <c r="H57" s="16" t="s">
        <v>13</v>
      </c>
      <c r="I57" s="16" t="s">
        <v>14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5">
        <v>0</v>
      </c>
      <c r="Q57" s="5">
        <v>2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2</v>
      </c>
      <c r="Z57" s="5">
        <v>0</v>
      </c>
      <c r="AA57" s="5">
        <v>0</v>
      </c>
      <c r="AB57" s="35">
        <v>174.32</v>
      </c>
      <c r="AC57" s="5">
        <f t="shared" si="6"/>
        <v>6</v>
      </c>
      <c r="AD57" s="35">
        <f t="shared" si="7"/>
        <v>180.32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2</v>
      </c>
      <c r="AM57" s="5">
        <v>2</v>
      </c>
      <c r="AN57" s="5">
        <v>2</v>
      </c>
      <c r="AO57" s="5">
        <v>2</v>
      </c>
      <c r="AP57" s="5">
        <v>2</v>
      </c>
      <c r="AQ57" s="5">
        <v>0</v>
      </c>
      <c r="AR57" s="5">
        <v>2</v>
      </c>
      <c r="AS57" s="5">
        <v>0</v>
      </c>
      <c r="AT57" s="5">
        <v>0</v>
      </c>
      <c r="AU57" s="5">
        <v>0</v>
      </c>
      <c r="AV57" s="5">
        <v>0</v>
      </c>
      <c r="AW57" s="35">
        <v>176.23</v>
      </c>
      <c r="AX57" s="5">
        <f t="shared" si="8"/>
        <v>12</v>
      </c>
      <c r="AY57" s="35">
        <f t="shared" si="9"/>
        <v>188.23</v>
      </c>
      <c r="AZ57" s="35">
        <f t="shared" si="10"/>
        <v>180.32</v>
      </c>
      <c r="BA57" s="35">
        <f t="shared" si="11"/>
        <v>67.911351150013971</v>
      </c>
    </row>
    <row r="58" spans="1:53" ht="30" x14ac:dyDescent="0.25">
      <c r="A58" s="5"/>
      <c r="B58" s="16" t="s">
        <v>461</v>
      </c>
      <c r="C58" s="16" t="s">
        <v>459</v>
      </c>
      <c r="D58" s="16">
        <v>2004</v>
      </c>
      <c r="E58" s="16">
        <v>2004</v>
      </c>
      <c r="F58" s="16" t="s">
        <v>462</v>
      </c>
      <c r="G58" s="16" t="s">
        <v>19</v>
      </c>
      <c r="H58" s="16" t="s">
        <v>59</v>
      </c>
      <c r="I58" s="16" t="s">
        <v>79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35"/>
      <c r="AC58" s="5">
        <f t="shared" si="6"/>
        <v>0</v>
      </c>
      <c r="AD58" s="35" t="s">
        <v>437</v>
      </c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35"/>
      <c r="AX58" s="5">
        <f t="shared" si="8"/>
        <v>0</v>
      </c>
      <c r="AY58" s="35" t="s">
        <v>437</v>
      </c>
      <c r="AZ58" s="35"/>
      <c r="BA58" s="35" t="str">
        <f t="shared" si="11"/>
        <v/>
      </c>
    </row>
    <row r="60" spans="1:53" ht="18.75" x14ac:dyDescent="0.25">
      <c r="A60" s="21" t="s">
        <v>463</v>
      </c>
      <c r="B60" s="21"/>
      <c r="C60" s="21"/>
      <c r="D60" s="21"/>
      <c r="E60" s="21"/>
      <c r="F60" s="21"/>
      <c r="G60" s="21"/>
      <c r="H60" s="21"/>
      <c r="I60" s="21"/>
      <c r="J60" s="21"/>
    </row>
    <row r="61" spans="1:53" x14ac:dyDescent="0.25">
      <c r="A61" s="26" t="s">
        <v>428</v>
      </c>
      <c r="B61" s="26" t="s">
        <v>1</v>
      </c>
      <c r="C61" s="26" t="s">
        <v>2</v>
      </c>
      <c r="D61" s="26" t="s">
        <v>236</v>
      </c>
      <c r="E61" s="26" t="s">
        <v>237</v>
      </c>
      <c r="F61" s="26" t="s">
        <v>3</v>
      </c>
      <c r="G61" s="26" t="s">
        <v>4</v>
      </c>
      <c r="H61" s="26" t="s">
        <v>5</v>
      </c>
      <c r="I61" s="26" t="s">
        <v>6</v>
      </c>
      <c r="J61" s="28" t="s">
        <v>430</v>
      </c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30"/>
      <c r="AE61" s="28" t="s">
        <v>434</v>
      </c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30"/>
      <c r="AZ61" s="26" t="s">
        <v>435</v>
      </c>
      <c r="BA61" s="26" t="s">
        <v>436</v>
      </c>
    </row>
    <row r="62" spans="1:53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31">
        <v>1</v>
      </c>
      <c r="K62" s="31">
        <v>2</v>
      </c>
      <c r="L62" s="31">
        <v>3</v>
      </c>
      <c r="M62" s="31">
        <v>4</v>
      </c>
      <c r="N62" s="31">
        <v>5</v>
      </c>
      <c r="O62" s="31">
        <v>6</v>
      </c>
      <c r="P62" s="31">
        <v>7</v>
      </c>
      <c r="Q62" s="31">
        <v>8</v>
      </c>
      <c r="R62" s="31">
        <v>9</v>
      </c>
      <c r="S62" s="31">
        <v>10</v>
      </c>
      <c r="T62" s="31">
        <v>11</v>
      </c>
      <c r="U62" s="31">
        <v>12</v>
      </c>
      <c r="V62" s="31">
        <v>13</v>
      </c>
      <c r="W62" s="31">
        <v>14</v>
      </c>
      <c r="X62" s="31">
        <v>15</v>
      </c>
      <c r="Y62" s="31">
        <v>16</v>
      </c>
      <c r="Z62" s="31">
        <v>17</v>
      </c>
      <c r="AA62" s="31">
        <v>18</v>
      </c>
      <c r="AB62" s="31" t="s">
        <v>431</v>
      </c>
      <c r="AC62" s="31" t="s">
        <v>432</v>
      </c>
      <c r="AD62" s="31" t="s">
        <v>433</v>
      </c>
      <c r="AE62" s="31">
        <v>1</v>
      </c>
      <c r="AF62" s="31">
        <v>2</v>
      </c>
      <c r="AG62" s="31">
        <v>3</v>
      </c>
      <c r="AH62" s="31">
        <v>4</v>
      </c>
      <c r="AI62" s="31">
        <v>5</v>
      </c>
      <c r="AJ62" s="31">
        <v>6</v>
      </c>
      <c r="AK62" s="31">
        <v>7</v>
      </c>
      <c r="AL62" s="31">
        <v>8</v>
      </c>
      <c r="AM62" s="31">
        <v>9</v>
      </c>
      <c r="AN62" s="31">
        <v>10</v>
      </c>
      <c r="AO62" s="31">
        <v>11</v>
      </c>
      <c r="AP62" s="31">
        <v>12</v>
      </c>
      <c r="AQ62" s="31">
        <v>13</v>
      </c>
      <c r="AR62" s="31">
        <v>14</v>
      </c>
      <c r="AS62" s="31">
        <v>15</v>
      </c>
      <c r="AT62" s="31">
        <v>16</v>
      </c>
      <c r="AU62" s="31">
        <v>17</v>
      </c>
      <c r="AV62" s="31">
        <v>18</v>
      </c>
      <c r="AW62" s="31" t="s">
        <v>431</v>
      </c>
      <c r="AX62" s="31" t="s">
        <v>432</v>
      </c>
      <c r="AY62" s="31" t="s">
        <v>433</v>
      </c>
      <c r="AZ62" s="27"/>
      <c r="BA62" s="27"/>
    </row>
    <row r="63" spans="1:53" ht="30" x14ac:dyDescent="0.25">
      <c r="A63" s="32">
        <v>1</v>
      </c>
      <c r="B63" s="33" t="s">
        <v>105</v>
      </c>
      <c r="C63" s="33">
        <v>1997</v>
      </c>
      <c r="D63" s="33">
        <v>1997</v>
      </c>
      <c r="E63" s="33">
        <v>1997</v>
      </c>
      <c r="F63" s="33" t="s">
        <v>58</v>
      </c>
      <c r="G63" s="33" t="s">
        <v>19</v>
      </c>
      <c r="H63" s="33" t="s">
        <v>106</v>
      </c>
      <c r="I63" s="33" t="s">
        <v>107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4">
        <v>93.9</v>
      </c>
      <c r="AC63" s="32">
        <f t="shared" ref="AC63:AC78" si="12">SUM(J63:AA63)</f>
        <v>0</v>
      </c>
      <c r="AD63" s="34">
        <f t="shared" ref="AD63:AD78" si="13">AB63+AC63</f>
        <v>93.9</v>
      </c>
      <c r="AE63" s="32">
        <v>0</v>
      </c>
      <c r="AF63" s="32">
        <v>0</v>
      </c>
      <c r="AG63" s="32">
        <v>0</v>
      </c>
      <c r="AH63" s="32">
        <v>0</v>
      </c>
      <c r="AI63" s="32">
        <v>0</v>
      </c>
      <c r="AJ63" s="32">
        <v>0</v>
      </c>
      <c r="AK63" s="32">
        <v>0</v>
      </c>
      <c r="AL63" s="32">
        <v>0</v>
      </c>
      <c r="AM63" s="32">
        <v>0</v>
      </c>
      <c r="AN63" s="32">
        <v>0</v>
      </c>
      <c r="AO63" s="32">
        <v>0</v>
      </c>
      <c r="AP63" s="32">
        <v>0</v>
      </c>
      <c r="AQ63" s="32">
        <v>0</v>
      </c>
      <c r="AR63" s="32">
        <v>0</v>
      </c>
      <c r="AS63" s="32">
        <v>0</v>
      </c>
      <c r="AT63" s="32">
        <v>0</v>
      </c>
      <c r="AU63" s="32">
        <v>0</v>
      </c>
      <c r="AV63" s="32">
        <v>0</v>
      </c>
      <c r="AW63" s="34">
        <v>92.79</v>
      </c>
      <c r="AX63" s="32">
        <f t="shared" ref="AX63:AX78" si="14">SUM(AE63:AV63)</f>
        <v>0</v>
      </c>
      <c r="AY63" s="34">
        <f t="shared" ref="AY63:AY78" si="15">AW63+AX63</f>
        <v>92.79</v>
      </c>
      <c r="AZ63" s="34">
        <f t="shared" ref="AZ63:AZ78" si="16">MIN(AY63,AD63)</f>
        <v>92.79</v>
      </c>
      <c r="BA63" s="34">
        <f t="shared" ref="BA63:BA78" si="17">IF( AND(ISNUMBER(AZ$63),ISNUMBER(AZ63)),(AZ63-AZ$63)/AZ$63*100,"")</f>
        <v>0</v>
      </c>
    </row>
    <row r="64" spans="1:53" ht="30" x14ac:dyDescent="0.25">
      <c r="A64" s="5">
        <v>2</v>
      </c>
      <c r="B64" s="16" t="s">
        <v>114</v>
      </c>
      <c r="C64" s="16">
        <v>1999</v>
      </c>
      <c r="D64" s="16">
        <v>1999</v>
      </c>
      <c r="E64" s="16">
        <v>1999</v>
      </c>
      <c r="F64" s="16" t="s">
        <v>58</v>
      </c>
      <c r="G64" s="16" t="s">
        <v>19</v>
      </c>
      <c r="H64" s="16" t="s">
        <v>106</v>
      </c>
      <c r="I64" s="16" t="s">
        <v>115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2</v>
      </c>
      <c r="X64" s="5">
        <v>0</v>
      </c>
      <c r="Y64" s="5">
        <v>0</v>
      </c>
      <c r="Z64" s="5">
        <v>0</v>
      </c>
      <c r="AA64" s="5">
        <v>0</v>
      </c>
      <c r="AB64" s="35">
        <v>93.28</v>
      </c>
      <c r="AC64" s="5">
        <f t="shared" si="12"/>
        <v>2</v>
      </c>
      <c r="AD64" s="35">
        <f t="shared" si="13"/>
        <v>95.28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2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35">
        <v>93.95</v>
      </c>
      <c r="AX64" s="5">
        <f t="shared" si="14"/>
        <v>2</v>
      </c>
      <c r="AY64" s="35">
        <f t="shared" si="15"/>
        <v>95.95</v>
      </c>
      <c r="AZ64" s="35">
        <f t="shared" si="16"/>
        <v>95.28</v>
      </c>
      <c r="BA64" s="35">
        <f t="shared" si="17"/>
        <v>2.6834788231490405</v>
      </c>
    </row>
    <row r="65" spans="1:53" ht="75" x14ac:dyDescent="0.25">
      <c r="A65" s="5">
        <v>3</v>
      </c>
      <c r="B65" s="16" t="s">
        <v>144</v>
      </c>
      <c r="C65" s="16">
        <v>2001</v>
      </c>
      <c r="D65" s="16">
        <v>2001</v>
      </c>
      <c r="E65" s="16">
        <v>2001</v>
      </c>
      <c r="F65" s="16" t="s">
        <v>58</v>
      </c>
      <c r="G65" s="16" t="s">
        <v>19</v>
      </c>
      <c r="H65" s="16" t="s">
        <v>145</v>
      </c>
      <c r="I65" s="16" t="s">
        <v>146</v>
      </c>
      <c r="J65" s="5">
        <v>0</v>
      </c>
      <c r="K65" s="5">
        <v>0</v>
      </c>
      <c r="L65" s="5">
        <v>0</v>
      </c>
      <c r="M65" s="5">
        <v>0</v>
      </c>
      <c r="N65" s="5">
        <v>2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35">
        <v>107.42</v>
      </c>
      <c r="AC65" s="5">
        <f t="shared" si="12"/>
        <v>2</v>
      </c>
      <c r="AD65" s="35">
        <f t="shared" si="13"/>
        <v>109.42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2</v>
      </c>
      <c r="AS65" s="5">
        <v>0</v>
      </c>
      <c r="AT65" s="5">
        <v>0</v>
      </c>
      <c r="AU65" s="5">
        <v>0</v>
      </c>
      <c r="AV65" s="5">
        <v>0</v>
      </c>
      <c r="AW65" s="35">
        <v>101.14</v>
      </c>
      <c r="AX65" s="5">
        <f t="shared" si="14"/>
        <v>2</v>
      </c>
      <c r="AY65" s="35">
        <f t="shared" si="15"/>
        <v>103.14</v>
      </c>
      <c r="AZ65" s="35">
        <f t="shared" si="16"/>
        <v>103.14</v>
      </c>
      <c r="BA65" s="35">
        <f t="shared" si="17"/>
        <v>11.154219204655668</v>
      </c>
    </row>
    <row r="66" spans="1:53" ht="60" x14ac:dyDescent="0.25">
      <c r="A66" s="5">
        <v>4</v>
      </c>
      <c r="B66" s="16" t="s">
        <v>38</v>
      </c>
      <c r="C66" s="16">
        <v>2003</v>
      </c>
      <c r="D66" s="16">
        <v>2003</v>
      </c>
      <c r="E66" s="16">
        <v>2003</v>
      </c>
      <c r="F66" s="16" t="s">
        <v>24</v>
      </c>
      <c r="G66" s="16" t="s">
        <v>39</v>
      </c>
      <c r="H66" s="16" t="s">
        <v>40</v>
      </c>
      <c r="I66" s="16" t="s">
        <v>41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2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35">
        <v>103.63</v>
      </c>
      <c r="AC66" s="5">
        <f t="shared" si="12"/>
        <v>2</v>
      </c>
      <c r="AD66" s="35">
        <f t="shared" si="13"/>
        <v>105.63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35">
        <v>106.12</v>
      </c>
      <c r="AX66" s="5">
        <f t="shared" si="14"/>
        <v>0</v>
      </c>
      <c r="AY66" s="35">
        <f t="shared" si="15"/>
        <v>106.12</v>
      </c>
      <c r="AZ66" s="35">
        <f t="shared" si="16"/>
        <v>105.63</v>
      </c>
      <c r="BA66" s="35">
        <f t="shared" si="17"/>
        <v>13.837698027804707</v>
      </c>
    </row>
    <row r="67" spans="1:53" ht="30" x14ac:dyDescent="0.25">
      <c r="A67" s="5">
        <v>5</v>
      </c>
      <c r="B67" s="16" t="s">
        <v>52</v>
      </c>
      <c r="C67" s="16">
        <v>1992</v>
      </c>
      <c r="D67" s="16">
        <v>1992</v>
      </c>
      <c r="E67" s="16">
        <v>1992</v>
      </c>
      <c r="F67" s="16" t="s">
        <v>53</v>
      </c>
      <c r="G67" s="16" t="s">
        <v>39</v>
      </c>
      <c r="H67" s="16" t="s">
        <v>54</v>
      </c>
      <c r="I67" s="16" t="s">
        <v>55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2</v>
      </c>
      <c r="X67" s="5">
        <v>2</v>
      </c>
      <c r="Y67" s="5">
        <v>0</v>
      </c>
      <c r="Z67" s="5">
        <v>0</v>
      </c>
      <c r="AA67" s="5">
        <v>0</v>
      </c>
      <c r="AB67" s="35">
        <v>111.45</v>
      </c>
      <c r="AC67" s="5">
        <f t="shared" si="12"/>
        <v>4</v>
      </c>
      <c r="AD67" s="35">
        <f t="shared" si="13"/>
        <v>115.45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2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35">
        <v>108.91</v>
      </c>
      <c r="AX67" s="5">
        <f t="shared" si="14"/>
        <v>2</v>
      </c>
      <c r="AY67" s="35">
        <f t="shared" si="15"/>
        <v>110.91</v>
      </c>
      <c r="AZ67" s="35">
        <f t="shared" si="16"/>
        <v>110.91</v>
      </c>
      <c r="BA67" s="35">
        <f t="shared" si="17"/>
        <v>19.527966375687022</v>
      </c>
    </row>
    <row r="68" spans="1:53" ht="45" x14ac:dyDescent="0.25">
      <c r="A68" s="5">
        <v>6</v>
      </c>
      <c r="B68" s="16" t="s">
        <v>191</v>
      </c>
      <c r="C68" s="16">
        <v>1984</v>
      </c>
      <c r="D68" s="16">
        <v>1984</v>
      </c>
      <c r="E68" s="16">
        <v>1984</v>
      </c>
      <c r="F68" s="16">
        <v>1</v>
      </c>
      <c r="G68" s="16" t="s">
        <v>19</v>
      </c>
      <c r="H68" s="16" t="s">
        <v>192</v>
      </c>
      <c r="I68" s="16" t="s">
        <v>193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2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2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35">
        <v>109.85</v>
      </c>
      <c r="AC68" s="5">
        <f t="shared" si="12"/>
        <v>4</v>
      </c>
      <c r="AD68" s="35">
        <f t="shared" si="13"/>
        <v>113.85</v>
      </c>
      <c r="AE68" s="5">
        <v>0</v>
      </c>
      <c r="AF68" s="5">
        <v>2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2</v>
      </c>
      <c r="AW68" s="35">
        <v>110.49</v>
      </c>
      <c r="AX68" s="5">
        <f t="shared" si="14"/>
        <v>4</v>
      </c>
      <c r="AY68" s="35">
        <f t="shared" si="15"/>
        <v>114.49</v>
      </c>
      <c r="AZ68" s="35">
        <f t="shared" si="16"/>
        <v>113.85</v>
      </c>
      <c r="BA68" s="35">
        <f t="shared" si="17"/>
        <v>22.6964112512124</v>
      </c>
    </row>
    <row r="69" spans="1:53" ht="30" x14ac:dyDescent="0.25">
      <c r="A69" s="5">
        <v>7</v>
      </c>
      <c r="B69" s="16" t="s">
        <v>124</v>
      </c>
      <c r="C69" s="16">
        <v>1978</v>
      </c>
      <c r="D69" s="16">
        <v>1978</v>
      </c>
      <c r="E69" s="16">
        <v>1978</v>
      </c>
      <c r="F69" s="16" t="s">
        <v>24</v>
      </c>
      <c r="G69" s="16" t="s">
        <v>19</v>
      </c>
      <c r="H69" s="16" t="s">
        <v>92</v>
      </c>
      <c r="I69" s="16" t="s">
        <v>125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2</v>
      </c>
      <c r="V69" s="5">
        <v>0</v>
      </c>
      <c r="W69" s="5">
        <v>2</v>
      </c>
      <c r="X69" s="5">
        <v>0</v>
      </c>
      <c r="Y69" s="5">
        <v>0</v>
      </c>
      <c r="Z69" s="5">
        <v>0</v>
      </c>
      <c r="AA69" s="5">
        <v>0</v>
      </c>
      <c r="AB69" s="35">
        <v>115.26</v>
      </c>
      <c r="AC69" s="5">
        <f t="shared" si="12"/>
        <v>4</v>
      </c>
      <c r="AD69" s="35">
        <f t="shared" si="13"/>
        <v>119.26</v>
      </c>
      <c r="AE69" s="5">
        <v>0</v>
      </c>
      <c r="AF69" s="5">
        <v>0</v>
      </c>
      <c r="AG69" s="5">
        <v>0</v>
      </c>
      <c r="AH69" s="5">
        <v>0</v>
      </c>
      <c r="AI69" s="5">
        <v>2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35">
        <v>112.9</v>
      </c>
      <c r="AX69" s="5">
        <f t="shared" si="14"/>
        <v>2</v>
      </c>
      <c r="AY69" s="35">
        <f t="shared" si="15"/>
        <v>114.9</v>
      </c>
      <c r="AZ69" s="35">
        <f t="shared" si="16"/>
        <v>114.9</v>
      </c>
      <c r="BA69" s="35">
        <f t="shared" si="17"/>
        <v>23.827998706757192</v>
      </c>
    </row>
    <row r="70" spans="1:53" ht="30" x14ac:dyDescent="0.25">
      <c r="A70" s="5">
        <v>8</v>
      </c>
      <c r="B70" s="16" t="s">
        <v>187</v>
      </c>
      <c r="C70" s="16">
        <v>2006</v>
      </c>
      <c r="D70" s="16">
        <v>2006</v>
      </c>
      <c r="E70" s="16">
        <v>2006</v>
      </c>
      <c r="F70" s="16">
        <v>2</v>
      </c>
      <c r="G70" s="16" t="s">
        <v>19</v>
      </c>
      <c r="H70" s="16" t="s">
        <v>59</v>
      </c>
      <c r="I70" s="16" t="s">
        <v>89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2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35">
        <v>113.51</v>
      </c>
      <c r="AC70" s="5">
        <f t="shared" si="12"/>
        <v>2</v>
      </c>
      <c r="AD70" s="35">
        <f t="shared" si="13"/>
        <v>115.51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2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35">
        <v>116.75</v>
      </c>
      <c r="AX70" s="5">
        <f t="shared" si="14"/>
        <v>2</v>
      </c>
      <c r="AY70" s="35">
        <f t="shared" si="15"/>
        <v>118.75</v>
      </c>
      <c r="AZ70" s="35">
        <f t="shared" si="16"/>
        <v>115.51</v>
      </c>
      <c r="BA70" s="35">
        <f t="shared" si="17"/>
        <v>24.485397133311775</v>
      </c>
    </row>
    <row r="71" spans="1:53" ht="30" x14ac:dyDescent="0.25">
      <c r="A71" s="5">
        <v>9</v>
      </c>
      <c r="B71" s="16" t="s">
        <v>97</v>
      </c>
      <c r="C71" s="16">
        <v>2006</v>
      </c>
      <c r="D71" s="16">
        <v>2006</v>
      </c>
      <c r="E71" s="16">
        <v>2006</v>
      </c>
      <c r="F71" s="16">
        <v>2</v>
      </c>
      <c r="G71" s="16" t="s">
        <v>19</v>
      </c>
      <c r="H71" s="16" t="s">
        <v>59</v>
      </c>
      <c r="I71" s="16" t="s">
        <v>89</v>
      </c>
      <c r="J71" s="5">
        <v>0</v>
      </c>
      <c r="K71" s="5">
        <v>0</v>
      </c>
      <c r="L71" s="5">
        <v>0</v>
      </c>
      <c r="M71" s="5">
        <v>0</v>
      </c>
      <c r="N71" s="5">
        <v>2</v>
      </c>
      <c r="O71" s="5">
        <v>0</v>
      </c>
      <c r="P71" s="5">
        <v>0</v>
      </c>
      <c r="Q71" s="5">
        <v>2</v>
      </c>
      <c r="R71" s="5">
        <v>0</v>
      </c>
      <c r="S71" s="5">
        <v>0</v>
      </c>
      <c r="T71" s="5">
        <v>0</v>
      </c>
      <c r="U71" s="5">
        <v>2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2</v>
      </c>
      <c r="AB71" s="35">
        <v>122.52</v>
      </c>
      <c r="AC71" s="5">
        <f t="shared" si="12"/>
        <v>8</v>
      </c>
      <c r="AD71" s="35">
        <f t="shared" si="13"/>
        <v>130.51999999999998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35">
        <v>120.77</v>
      </c>
      <c r="AX71" s="5">
        <f t="shared" si="14"/>
        <v>0</v>
      </c>
      <c r="AY71" s="35">
        <f t="shared" si="15"/>
        <v>120.77</v>
      </c>
      <c r="AZ71" s="35">
        <f t="shared" si="16"/>
        <v>120.77</v>
      </c>
      <c r="BA71" s="35">
        <f t="shared" si="17"/>
        <v>30.1541114344218</v>
      </c>
    </row>
    <row r="72" spans="1:53" ht="30" x14ac:dyDescent="0.25">
      <c r="A72" s="5">
        <v>10</v>
      </c>
      <c r="B72" s="16" t="s">
        <v>95</v>
      </c>
      <c r="C72" s="16">
        <v>2005</v>
      </c>
      <c r="D72" s="16">
        <v>2005</v>
      </c>
      <c r="E72" s="16">
        <v>2005</v>
      </c>
      <c r="F72" s="16">
        <v>2</v>
      </c>
      <c r="G72" s="16" t="s">
        <v>19</v>
      </c>
      <c r="H72" s="16" t="s">
        <v>59</v>
      </c>
      <c r="I72" s="16" t="s">
        <v>89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2</v>
      </c>
      <c r="AB72" s="35">
        <v>128.27000000000001</v>
      </c>
      <c r="AC72" s="5">
        <f t="shared" si="12"/>
        <v>2</v>
      </c>
      <c r="AD72" s="35">
        <f t="shared" si="13"/>
        <v>130.27000000000001</v>
      </c>
      <c r="AE72" s="5">
        <v>0</v>
      </c>
      <c r="AF72" s="5">
        <v>0</v>
      </c>
      <c r="AG72" s="5">
        <v>2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2</v>
      </c>
      <c r="AT72" s="5">
        <v>0</v>
      </c>
      <c r="AU72" s="5">
        <v>0</v>
      </c>
      <c r="AV72" s="5">
        <v>0</v>
      </c>
      <c r="AW72" s="35">
        <v>123.69</v>
      </c>
      <c r="AX72" s="5">
        <f t="shared" si="14"/>
        <v>4</v>
      </c>
      <c r="AY72" s="35">
        <f t="shared" si="15"/>
        <v>127.69</v>
      </c>
      <c r="AZ72" s="35">
        <f t="shared" si="16"/>
        <v>127.69</v>
      </c>
      <c r="BA72" s="35">
        <f t="shared" si="17"/>
        <v>37.611811617631197</v>
      </c>
    </row>
    <row r="73" spans="1:53" ht="60" x14ac:dyDescent="0.25">
      <c r="A73" s="5">
        <v>11</v>
      </c>
      <c r="B73" s="16" t="s">
        <v>28</v>
      </c>
      <c r="C73" s="16">
        <v>2007</v>
      </c>
      <c r="D73" s="16">
        <v>2007</v>
      </c>
      <c r="E73" s="16">
        <v>2007</v>
      </c>
      <c r="F73" s="16">
        <v>3</v>
      </c>
      <c r="G73" s="16" t="s">
        <v>19</v>
      </c>
      <c r="H73" s="16" t="s">
        <v>25</v>
      </c>
      <c r="I73" s="16" t="s">
        <v>30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2</v>
      </c>
      <c r="Q73" s="5">
        <v>2</v>
      </c>
      <c r="R73" s="5">
        <v>2</v>
      </c>
      <c r="S73" s="5">
        <v>0</v>
      </c>
      <c r="T73" s="5">
        <v>0</v>
      </c>
      <c r="U73" s="5">
        <v>2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35">
        <v>137.12</v>
      </c>
      <c r="AC73" s="5">
        <f t="shared" si="12"/>
        <v>8</v>
      </c>
      <c r="AD73" s="35">
        <f t="shared" si="13"/>
        <v>145.12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2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2</v>
      </c>
      <c r="AV73" s="5">
        <v>0</v>
      </c>
      <c r="AW73" s="35">
        <v>132.21</v>
      </c>
      <c r="AX73" s="5">
        <f t="shared" si="14"/>
        <v>4</v>
      </c>
      <c r="AY73" s="35">
        <f t="shared" si="15"/>
        <v>136.21</v>
      </c>
      <c r="AZ73" s="35">
        <f t="shared" si="16"/>
        <v>136.21</v>
      </c>
      <c r="BA73" s="35">
        <f t="shared" si="17"/>
        <v>46.793835542623121</v>
      </c>
    </row>
    <row r="74" spans="1:53" ht="30" x14ac:dyDescent="0.25">
      <c r="A74" s="5">
        <v>12</v>
      </c>
      <c r="B74" s="16" t="s">
        <v>163</v>
      </c>
      <c r="C74" s="16">
        <v>2010</v>
      </c>
      <c r="D74" s="16">
        <v>2010</v>
      </c>
      <c r="E74" s="16">
        <v>2010</v>
      </c>
      <c r="F74" s="16" t="s">
        <v>18</v>
      </c>
      <c r="G74" s="16" t="s">
        <v>39</v>
      </c>
      <c r="H74" s="16" t="s">
        <v>54</v>
      </c>
      <c r="I74" s="16" t="s">
        <v>55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35">
        <v>164.06</v>
      </c>
      <c r="AC74" s="5">
        <f t="shared" si="12"/>
        <v>0</v>
      </c>
      <c r="AD74" s="35">
        <f t="shared" si="13"/>
        <v>164.06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2</v>
      </c>
      <c r="AS74" s="5">
        <v>0</v>
      </c>
      <c r="AT74" s="5">
        <v>0</v>
      </c>
      <c r="AU74" s="5">
        <v>0</v>
      </c>
      <c r="AV74" s="5">
        <v>0</v>
      </c>
      <c r="AW74" s="35">
        <v>150.19999999999999</v>
      </c>
      <c r="AX74" s="5">
        <f t="shared" si="14"/>
        <v>2</v>
      </c>
      <c r="AY74" s="35">
        <f t="shared" si="15"/>
        <v>152.19999999999999</v>
      </c>
      <c r="AZ74" s="35">
        <f t="shared" si="16"/>
        <v>152.19999999999999</v>
      </c>
      <c r="BA74" s="35">
        <f t="shared" si="17"/>
        <v>64.026295937062159</v>
      </c>
    </row>
    <row r="75" spans="1:53" ht="30" x14ac:dyDescent="0.25">
      <c r="A75" s="5">
        <v>13</v>
      </c>
      <c r="B75" s="16" t="s">
        <v>88</v>
      </c>
      <c r="C75" s="16">
        <v>2007</v>
      </c>
      <c r="D75" s="16">
        <v>2007</v>
      </c>
      <c r="E75" s="16">
        <v>2007</v>
      </c>
      <c r="F75" s="16" t="s">
        <v>18</v>
      </c>
      <c r="G75" s="16" t="s">
        <v>19</v>
      </c>
      <c r="H75" s="16" t="s">
        <v>59</v>
      </c>
      <c r="I75" s="16" t="s">
        <v>89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2</v>
      </c>
      <c r="P75" s="5">
        <v>2</v>
      </c>
      <c r="Q75" s="5">
        <v>0</v>
      </c>
      <c r="R75" s="5">
        <v>2</v>
      </c>
      <c r="S75" s="5">
        <v>2</v>
      </c>
      <c r="T75" s="5">
        <v>0</v>
      </c>
      <c r="U75" s="5">
        <v>50</v>
      </c>
      <c r="V75" s="5">
        <v>2</v>
      </c>
      <c r="W75" s="5">
        <v>2</v>
      </c>
      <c r="X75" s="5">
        <v>2</v>
      </c>
      <c r="Y75" s="5">
        <v>50</v>
      </c>
      <c r="Z75" s="5">
        <v>0</v>
      </c>
      <c r="AA75" s="5">
        <v>2</v>
      </c>
      <c r="AB75" s="35">
        <v>217.3</v>
      </c>
      <c r="AC75" s="5">
        <f t="shared" si="12"/>
        <v>116</v>
      </c>
      <c r="AD75" s="35">
        <f t="shared" si="13"/>
        <v>333.3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2</v>
      </c>
      <c r="AM75" s="5">
        <v>0</v>
      </c>
      <c r="AN75" s="5">
        <v>2</v>
      </c>
      <c r="AO75" s="5">
        <v>2</v>
      </c>
      <c r="AP75" s="5">
        <v>2</v>
      </c>
      <c r="AQ75" s="5">
        <v>2</v>
      </c>
      <c r="AR75" s="5">
        <v>0</v>
      </c>
      <c r="AS75" s="5">
        <v>2</v>
      </c>
      <c r="AT75" s="5">
        <v>2</v>
      </c>
      <c r="AU75" s="5">
        <v>2</v>
      </c>
      <c r="AV75" s="5">
        <v>2</v>
      </c>
      <c r="AW75" s="35">
        <v>212.69</v>
      </c>
      <c r="AX75" s="5">
        <f t="shared" si="14"/>
        <v>18</v>
      </c>
      <c r="AY75" s="35">
        <f t="shared" si="15"/>
        <v>230.69</v>
      </c>
      <c r="AZ75" s="35">
        <f t="shared" si="16"/>
        <v>230.69</v>
      </c>
      <c r="BA75" s="35">
        <f t="shared" si="17"/>
        <v>148.61515249488087</v>
      </c>
    </row>
    <row r="76" spans="1:53" ht="30" x14ac:dyDescent="0.25">
      <c r="A76" s="5">
        <v>14</v>
      </c>
      <c r="B76" s="16" t="s">
        <v>197</v>
      </c>
      <c r="C76" s="16">
        <v>2009</v>
      </c>
      <c r="D76" s="16">
        <v>2009</v>
      </c>
      <c r="E76" s="16">
        <v>2009</v>
      </c>
      <c r="F76" s="16" t="s">
        <v>63</v>
      </c>
      <c r="G76" s="16" t="s">
        <v>19</v>
      </c>
      <c r="H76" s="16"/>
      <c r="I76" s="16" t="s">
        <v>89</v>
      </c>
      <c r="J76" s="5">
        <v>0</v>
      </c>
      <c r="K76" s="5">
        <v>2</v>
      </c>
      <c r="L76" s="5">
        <v>0</v>
      </c>
      <c r="M76" s="5">
        <v>0</v>
      </c>
      <c r="N76" s="5">
        <v>0</v>
      </c>
      <c r="O76" s="5">
        <v>2</v>
      </c>
      <c r="P76" s="5">
        <v>2</v>
      </c>
      <c r="Q76" s="5">
        <v>50</v>
      </c>
      <c r="R76" s="5">
        <v>2</v>
      </c>
      <c r="S76" s="5">
        <v>0</v>
      </c>
      <c r="T76" s="5">
        <v>2</v>
      </c>
      <c r="U76" s="5">
        <v>2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35">
        <v>274.56</v>
      </c>
      <c r="AC76" s="5">
        <f t="shared" si="12"/>
        <v>62</v>
      </c>
      <c r="AD76" s="35">
        <f t="shared" si="13"/>
        <v>336.56</v>
      </c>
      <c r="AE76" s="5">
        <v>0</v>
      </c>
      <c r="AF76" s="5">
        <v>0</v>
      </c>
      <c r="AG76" s="5">
        <v>0</v>
      </c>
      <c r="AH76" s="5">
        <v>2</v>
      </c>
      <c r="AI76" s="5">
        <v>0</v>
      </c>
      <c r="AJ76" s="5">
        <v>2</v>
      </c>
      <c r="AK76" s="5">
        <v>0</v>
      </c>
      <c r="AL76" s="5">
        <v>0</v>
      </c>
      <c r="AM76" s="5">
        <v>50</v>
      </c>
      <c r="AN76" s="5">
        <v>2</v>
      </c>
      <c r="AO76" s="5">
        <v>50</v>
      </c>
      <c r="AP76" s="5">
        <v>2</v>
      </c>
      <c r="AQ76" s="5">
        <v>0</v>
      </c>
      <c r="AR76" s="5">
        <v>2</v>
      </c>
      <c r="AS76" s="5">
        <v>0</v>
      </c>
      <c r="AT76" s="5">
        <v>0</v>
      </c>
      <c r="AU76" s="5">
        <v>0</v>
      </c>
      <c r="AV76" s="5">
        <v>2</v>
      </c>
      <c r="AW76" s="35">
        <v>267.22000000000003</v>
      </c>
      <c r="AX76" s="5">
        <f t="shared" si="14"/>
        <v>112</v>
      </c>
      <c r="AY76" s="35">
        <f t="shared" si="15"/>
        <v>379.22</v>
      </c>
      <c r="AZ76" s="35">
        <f t="shared" si="16"/>
        <v>336.56</v>
      </c>
      <c r="BA76" s="35">
        <f t="shared" si="17"/>
        <v>262.71149908395296</v>
      </c>
    </row>
    <row r="77" spans="1:53" ht="30" x14ac:dyDescent="0.25">
      <c r="A77" s="5"/>
      <c r="B77" s="16" t="s">
        <v>140</v>
      </c>
      <c r="C77" s="16">
        <v>1998</v>
      </c>
      <c r="D77" s="16">
        <v>1998</v>
      </c>
      <c r="E77" s="16">
        <v>1998</v>
      </c>
      <c r="F77" s="16">
        <v>1</v>
      </c>
      <c r="G77" s="16" t="s">
        <v>19</v>
      </c>
      <c r="H77" s="16" t="s">
        <v>59</v>
      </c>
      <c r="I77" s="16" t="s">
        <v>89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35"/>
      <c r="AC77" s="5">
        <f t="shared" si="12"/>
        <v>0</v>
      </c>
      <c r="AD77" s="35" t="s">
        <v>437</v>
      </c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35"/>
      <c r="AX77" s="5">
        <f t="shared" si="14"/>
        <v>0</v>
      </c>
      <c r="AY77" s="35" t="s">
        <v>437</v>
      </c>
      <c r="AZ77" s="35"/>
      <c r="BA77" s="35" t="str">
        <f t="shared" si="17"/>
        <v/>
      </c>
    </row>
    <row r="78" spans="1:53" ht="30" x14ac:dyDescent="0.25">
      <c r="A78" s="5"/>
      <c r="B78" s="16" t="s">
        <v>195</v>
      </c>
      <c r="C78" s="16">
        <v>2008</v>
      </c>
      <c r="D78" s="16">
        <v>2008</v>
      </c>
      <c r="E78" s="16">
        <v>2008</v>
      </c>
      <c r="F78" s="16" t="s">
        <v>63</v>
      </c>
      <c r="G78" s="16" t="s">
        <v>19</v>
      </c>
      <c r="H78" s="16" t="s">
        <v>59</v>
      </c>
      <c r="I78" s="16" t="s">
        <v>89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35"/>
      <c r="AC78" s="5">
        <f t="shared" si="12"/>
        <v>0</v>
      </c>
      <c r="AD78" s="35" t="s">
        <v>437</v>
      </c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35"/>
      <c r="AX78" s="5">
        <f t="shared" si="14"/>
        <v>0</v>
      </c>
      <c r="AY78" s="35" t="s">
        <v>437</v>
      </c>
      <c r="AZ78" s="35"/>
      <c r="BA78" s="35" t="str">
        <f t="shared" si="17"/>
        <v/>
      </c>
    </row>
    <row r="80" spans="1:53" ht="18.75" x14ac:dyDescent="0.25">
      <c r="A80" s="21" t="s">
        <v>464</v>
      </c>
      <c r="B80" s="21"/>
      <c r="C80" s="21"/>
      <c r="D80" s="21"/>
      <c r="E80" s="21"/>
      <c r="F80" s="21"/>
      <c r="G80" s="21"/>
      <c r="H80" s="21"/>
      <c r="I80" s="21"/>
      <c r="J80" s="21"/>
    </row>
    <row r="81" spans="1:53" x14ac:dyDescent="0.25">
      <c r="A81" s="26" t="s">
        <v>428</v>
      </c>
      <c r="B81" s="26" t="s">
        <v>1</v>
      </c>
      <c r="C81" s="26" t="s">
        <v>2</v>
      </c>
      <c r="D81" s="26" t="s">
        <v>236</v>
      </c>
      <c r="E81" s="26" t="s">
        <v>237</v>
      </c>
      <c r="F81" s="26" t="s">
        <v>3</v>
      </c>
      <c r="G81" s="26" t="s">
        <v>4</v>
      </c>
      <c r="H81" s="26" t="s">
        <v>5</v>
      </c>
      <c r="I81" s="26" t="s">
        <v>6</v>
      </c>
      <c r="J81" s="28" t="s">
        <v>430</v>
      </c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30"/>
      <c r="AE81" s="28" t="s">
        <v>434</v>
      </c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30"/>
      <c r="AZ81" s="26" t="s">
        <v>435</v>
      </c>
      <c r="BA81" s="26" t="s">
        <v>436</v>
      </c>
    </row>
    <row r="82" spans="1:53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31">
        <v>1</v>
      </c>
      <c r="K82" s="31">
        <v>2</v>
      </c>
      <c r="L82" s="31">
        <v>3</v>
      </c>
      <c r="M82" s="31">
        <v>4</v>
      </c>
      <c r="N82" s="31">
        <v>5</v>
      </c>
      <c r="O82" s="31">
        <v>6</v>
      </c>
      <c r="P82" s="31">
        <v>7</v>
      </c>
      <c r="Q82" s="31">
        <v>8</v>
      </c>
      <c r="R82" s="31">
        <v>9</v>
      </c>
      <c r="S82" s="31">
        <v>10</v>
      </c>
      <c r="T82" s="31">
        <v>11</v>
      </c>
      <c r="U82" s="31">
        <v>12</v>
      </c>
      <c r="V82" s="31">
        <v>13</v>
      </c>
      <c r="W82" s="31">
        <v>14</v>
      </c>
      <c r="X82" s="31">
        <v>15</v>
      </c>
      <c r="Y82" s="31">
        <v>16</v>
      </c>
      <c r="Z82" s="31">
        <v>17</v>
      </c>
      <c r="AA82" s="31">
        <v>18</v>
      </c>
      <c r="AB82" s="31" t="s">
        <v>431</v>
      </c>
      <c r="AC82" s="31" t="s">
        <v>432</v>
      </c>
      <c r="AD82" s="31" t="s">
        <v>433</v>
      </c>
      <c r="AE82" s="31">
        <v>1</v>
      </c>
      <c r="AF82" s="31">
        <v>2</v>
      </c>
      <c r="AG82" s="31">
        <v>3</v>
      </c>
      <c r="AH82" s="31">
        <v>4</v>
      </c>
      <c r="AI82" s="31">
        <v>5</v>
      </c>
      <c r="AJ82" s="31">
        <v>6</v>
      </c>
      <c r="AK82" s="31">
        <v>7</v>
      </c>
      <c r="AL82" s="31">
        <v>8</v>
      </c>
      <c r="AM82" s="31">
        <v>9</v>
      </c>
      <c r="AN82" s="31">
        <v>10</v>
      </c>
      <c r="AO82" s="31">
        <v>11</v>
      </c>
      <c r="AP82" s="31">
        <v>12</v>
      </c>
      <c r="AQ82" s="31">
        <v>13</v>
      </c>
      <c r="AR82" s="31">
        <v>14</v>
      </c>
      <c r="AS82" s="31">
        <v>15</v>
      </c>
      <c r="AT82" s="31">
        <v>16</v>
      </c>
      <c r="AU82" s="31">
        <v>17</v>
      </c>
      <c r="AV82" s="31">
        <v>18</v>
      </c>
      <c r="AW82" s="31" t="s">
        <v>431</v>
      </c>
      <c r="AX82" s="31" t="s">
        <v>432</v>
      </c>
      <c r="AY82" s="31" t="s">
        <v>433</v>
      </c>
      <c r="AZ82" s="27"/>
      <c r="BA82" s="27"/>
    </row>
    <row r="83" spans="1:53" ht="45" x14ac:dyDescent="0.25">
      <c r="A83" s="32">
        <v>1</v>
      </c>
      <c r="B83" s="33" t="s">
        <v>148</v>
      </c>
      <c r="C83" s="33">
        <v>1995</v>
      </c>
      <c r="D83" s="33">
        <v>1995</v>
      </c>
      <c r="E83" s="33">
        <v>1995</v>
      </c>
      <c r="F83" s="33" t="s">
        <v>58</v>
      </c>
      <c r="G83" s="33" t="s">
        <v>39</v>
      </c>
      <c r="H83" s="33" t="s">
        <v>149</v>
      </c>
      <c r="I83" s="33" t="s">
        <v>150</v>
      </c>
      <c r="J83" s="32">
        <v>0</v>
      </c>
      <c r="K83" s="32">
        <v>0</v>
      </c>
      <c r="L83" s="32">
        <v>0</v>
      </c>
      <c r="M83" s="32">
        <v>0</v>
      </c>
      <c r="N83" s="32">
        <v>0</v>
      </c>
      <c r="O83" s="32">
        <v>0</v>
      </c>
      <c r="P83" s="32">
        <v>0</v>
      </c>
      <c r="Q83" s="32">
        <v>0</v>
      </c>
      <c r="R83" s="32">
        <v>0</v>
      </c>
      <c r="S83" s="32">
        <v>0</v>
      </c>
      <c r="T83" s="32">
        <v>0</v>
      </c>
      <c r="U83" s="32">
        <v>0</v>
      </c>
      <c r="V83" s="32">
        <v>0</v>
      </c>
      <c r="W83" s="32">
        <v>0</v>
      </c>
      <c r="X83" s="32">
        <v>0</v>
      </c>
      <c r="Y83" s="32">
        <v>0</v>
      </c>
      <c r="Z83" s="32">
        <v>0</v>
      </c>
      <c r="AA83" s="32">
        <v>0</v>
      </c>
      <c r="AB83" s="34">
        <v>92.87</v>
      </c>
      <c r="AC83" s="32">
        <f t="shared" ref="AC83:AC104" si="18">SUM(J83:AA83)</f>
        <v>0</v>
      </c>
      <c r="AD83" s="34">
        <f t="shared" ref="AD83:AD104" si="19">AB83+AC83</f>
        <v>92.87</v>
      </c>
      <c r="AE83" s="32">
        <v>0</v>
      </c>
      <c r="AF83" s="32">
        <v>0</v>
      </c>
      <c r="AG83" s="32">
        <v>0</v>
      </c>
      <c r="AH83" s="32">
        <v>0</v>
      </c>
      <c r="AI83" s="32">
        <v>0</v>
      </c>
      <c r="AJ83" s="32">
        <v>0</v>
      </c>
      <c r="AK83" s="32">
        <v>0</v>
      </c>
      <c r="AL83" s="32">
        <v>0</v>
      </c>
      <c r="AM83" s="32">
        <v>0</v>
      </c>
      <c r="AN83" s="32">
        <v>0</v>
      </c>
      <c r="AO83" s="32">
        <v>0</v>
      </c>
      <c r="AP83" s="32">
        <v>0</v>
      </c>
      <c r="AQ83" s="32">
        <v>0</v>
      </c>
      <c r="AR83" s="32">
        <v>0</v>
      </c>
      <c r="AS83" s="32">
        <v>0</v>
      </c>
      <c r="AT83" s="32">
        <v>0</v>
      </c>
      <c r="AU83" s="32">
        <v>0</v>
      </c>
      <c r="AV83" s="32">
        <v>0</v>
      </c>
      <c r="AW83" s="34">
        <v>91.22</v>
      </c>
      <c r="AX83" s="32">
        <f t="shared" ref="AX83:AX104" si="20">SUM(AE83:AV83)</f>
        <v>0</v>
      </c>
      <c r="AY83" s="34">
        <f t="shared" ref="AY83:AY104" si="21">AW83+AX83</f>
        <v>91.22</v>
      </c>
      <c r="AZ83" s="34">
        <f t="shared" ref="AZ83:AZ104" si="22">MIN(AY83,AD83)</f>
        <v>91.22</v>
      </c>
      <c r="BA83" s="34">
        <f t="shared" ref="BA83:BA104" si="23">IF( AND(ISNUMBER(AZ$83),ISNUMBER(AZ83)),(AZ83-AZ$83)/AZ$83*100,"")</f>
        <v>0</v>
      </c>
    </row>
    <row r="84" spans="1:53" ht="60" x14ac:dyDescent="0.25">
      <c r="A84" s="5">
        <v>2</v>
      </c>
      <c r="B84" s="16" t="s">
        <v>127</v>
      </c>
      <c r="C84" s="16">
        <v>1996</v>
      </c>
      <c r="D84" s="16">
        <v>1996</v>
      </c>
      <c r="E84" s="16">
        <v>1996</v>
      </c>
      <c r="F84" s="16" t="s">
        <v>58</v>
      </c>
      <c r="G84" s="16" t="s">
        <v>39</v>
      </c>
      <c r="H84" s="16" t="s">
        <v>128</v>
      </c>
      <c r="I84" s="16" t="s">
        <v>129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35"/>
      <c r="AC84" s="5">
        <f t="shared" si="18"/>
        <v>0</v>
      </c>
      <c r="AD84" s="35" t="s">
        <v>437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  <c r="AS84" s="5">
        <v>0</v>
      </c>
      <c r="AT84" s="5">
        <v>0</v>
      </c>
      <c r="AU84" s="5">
        <v>0</v>
      </c>
      <c r="AV84" s="5">
        <v>0</v>
      </c>
      <c r="AW84" s="35">
        <v>93.32</v>
      </c>
      <c r="AX84" s="5">
        <f t="shared" si="20"/>
        <v>0</v>
      </c>
      <c r="AY84" s="35">
        <f t="shared" si="21"/>
        <v>93.32</v>
      </c>
      <c r="AZ84" s="35">
        <f t="shared" si="22"/>
        <v>93.32</v>
      </c>
      <c r="BA84" s="35">
        <f t="shared" si="23"/>
        <v>2.3021267265950387</v>
      </c>
    </row>
    <row r="85" spans="1:53" ht="60" x14ac:dyDescent="0.25">
      <c r="A85" s="5">
        <v>3</v>
      </c>
      <c r="B85" s="16" t="s">
        <v>131</v>
      </c>
      <c r="C85" s="16">
        <v>1995</v>
      </c>
      <c r="D85" s="16">
        <v>1995</v>
      </c>
      <c r="E85" s="16">
        <v>1995</v>
      </c>
      <c r="F85" s="16" t="s">
        <v>58</v>
      </c>
      <c r="G85" s="16" t="s">
        <v>39</v>
      </c>
      <c r="H85" s="16" t="s">
        <v>132</v>
      </c>
      <c r="I85" s="16" t="s">
        <v>133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35">
        <v>93.35</v>
      </c>
      <c r="AC85" s="5">
        <f t="shared" si="18"/>
        <v>0</v>
      </c>
      <c r="AD85" s="35">
        <f t="shared" si="19"/>
        <v>93.35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2</v>
      </c>
      <c r="AO85" s="5">
        <v>2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2</v>
      </c>
      <c r="AV85" s="5">
        <v>0</v>
      </c>
      <c r="AW85" s="35">
        <v>94.81</v>
      </c>
      <c r="AX85" s="5">
        <f t="shared" si="20"/>
        <v>6</v>
      </c>
      <c r="AY85" s="35">
        <f t="shared" si="21"/>
        <v>100.81</v>
      </c>
      <c r="AZ85" s="35">
        <f t="shared" si="22"/>
        <v>93.35</v>
      </c>
      <c r="BA85" s="35">
        <f t="shared" si="23"/>
        <v>2.3350142512606835</v>
      </c>
    </row>
    <row r="86" spans="1:53" ht="60" x14ac:dyDescent="0.25">
      <c r="A86" s="5">
        <v>4</v>
      </c>
      <c r="B86" s="16" t="s">
        <v>109</v>
      </c>
      <c r="C86" s="16">
        <v>2000</v>
      </c>
      <c r="D86" s="16">
        <v>2000</v>
      </c>
      <c r="E86" s="16">
        <v>2000</v>
      </c>
      <c r="F86" s="16" t="s">
        <v>24</v>
      </c>
      <c r="G86" s="16" t="s">
        <v>110</v>
      </c>
      <c r="H86" s="16" t="s">
        <v>111</v>
      </c>
      <c r="I86" s="16" t="s">
        <v>112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2</v>
      </c>
      <c r="Y86" s="5">
        <v>0</v>
      </c>
      <c r="Z86" s="5">
        <v>0</v>
      </c>
      <c r="AA86" s="5">
        <v>0</v>
      </c>
      <c r="AB86" s="35">
        <v>93.21</v>
      </c>
      <c r="AC86" s="5">
        <f t="shared" si="18"/>
        <v>2</v>
      </c>
      <c r="AD86" s="35">
        <f t="shared" si="19"/>
        <v>95.21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35">
        <v>93.64</v>
      </c>
      <c r="AX86" s="5">
        <f t="shared" si="20"/>
        <v>0</v>
      </c>
      <c r="AY86" s="35">
        <f t="shared" si="21"/>
        <v>93.64</v>
      </c>
      <c r="AZ86" s="35">
        <f t="shared" si="22"/>
        <v>93.64</v>
      </c>
      <c r="BA86" s="35">
        <f t="shared" si="23"/>
        <v>2.6529269896952439</v>
      </c>
    </row>
    <row r="87" spans="1:53" x14ac:dyDescent="0.25">
      <c r="A87" s="5">
        <v>5</v>
      </c>
      <c r="B87" s="16" t="s">
        <v>183</v>
      </c>
      <c r="C87" s="16">
        <v>1991</v>
      </c>
      <c r="D87" s="16">
        <v>1991</v>
      </c>
      <c r="E87" s="16">
        <v>1991</v>
      </c>
      <c r="F87" s="16" t="s">
        <v>58</v>
      </c>
      <c r="G87" s="16" t="s">
        <v>19</v>
      </c>
      <c r="H87" s="16" t="s">
        <v>59</v>
      </c>
      <c r="I87" s="16" t="s">
        <v>60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35">
        <v>95.03</v>
      </c>
      <c r="AC87" s="5">
        <f t="shared" si="18"/>
        <v>0</v>
      </c>
      <c r="AD87" s="35">
        <f t="shared" si="19"/>
        <v>95.03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35">
        <v>95.44</v>
      </c>
      <c r="AX87" s="5">
        <f t="shared" si="20"/>
        <v>0</v>
      </c>
      <c r="AY87" s="35">
        <f t="shared" si="21"/>
        <v>95.44</v>
      </c>
      <c r="AZ87" s="35">
        <f t="shared" si="22"/>
        <v>95.03</v>
      </c>
      <c r="BA87" s="35">
        <f t="shared" si="23"/>
        <v>4.1767156325367267</v>
      </c>
    </row>
    <row r="88" spans="1:53" ht="30" x14ac:dyDescent="0.25">
      <c r="A88" s="5">
        <v>6</v>
      </c>
      <c r="B88" s="16" t="s">
        <v>167</v>
      </c>
      <c r="C88" s="16">
        <v>1995</v>
      </c>
      <c r="D88" s="16">
        <v>1995</v>
      </c>
      <c r="E88" s="16">
        <v>1995</v>
      </c>
      <c r="F88" s="16" t="s">
        <v>58</v>
      </c>
      <c r="G88" s="16" t="s">
        <v>168</v>
      </c>
      <c r="H88" s="16" t="s">
        <v>169</v>
      </c>
      <c r="I88" s="16" t="s">
        <v>170</v>
      </c>
      <c r="J88" s="5">
        <v>0</v>
      </c>
      <c r="K88" s="5">
        <v>0</v>
      </c>
      <c r="L88" s="5">
        <v>2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2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35">
        <v>91.55</v>
      </c>
      <c r="AC88" s="5">
        <f t="shared" si="18"/>
        <v>4</v>
      </c>
      <c r="AD88" s="35">
        <f t="shared" si="19"/>
        <v>95.55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2</v>
      </c>
      <c r="AM88" s="5">
        <v>2</v>
      </c>
      <c r="AN88" s="5">
        <v>0</v>
      </c>
      <c r="AO88" s="5">
        <v>2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2</v>
      </c>
      <c r="AV88" s="5">
        <v>0</v>
      </c>
      <c r="AW88" s="35">
        <v>90.31</v>
      </c>
      <c r="AX88" s="5">
        <f t="shared" si="20"/>
        <v>8</v>
      </c>
      <c r="AY88" s="35">
        <f t="shared" si="21"/>
        <v>98.31</v>
      </c>
      <c r="AZ88" s="35">
        <f t="shared" si="22"/>
        <v>95.55</v>
      </c>
      <c r="BA88" s="35">
        <f t="shared" si="23"/>
        <v>4.7467660600745436</v>
      </c>
    </row>
    <row r="89" spans="1:53" x14ac:dyDescent="0.25">
      <c r="A89" s="5">
        <v>7</v>
      </c>
      <c r="B89" s="16" t="s">
        <v>57</v>
      </c>
      <c r="C89" s="16">
        <v>1995</v>
      </c>
      <c r="D89" s="16">
        <v>1995</v>
      </c>
      <c r="E89" s="16">
        <v>1995</v>
      </c>
      <c r="F89" s="16" t="s">
        <v>58</v>
      </c>
      <c r="G89" s="16" t="s">
        <v>19</v>
      </c>
      <c r="H89" s="16" t="s">
        <v>59</v>
      </c>
      <c r="I89" s="16" t="s">
        <v>60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2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35">
        <v>98.77</v>
      </c>
      <c r="AC89" s="5">
        <f t="shared" si="18"/>
        <v>2</v>
      </c>
      <c r="AD89" s="35">
        <f t="shared" si="19"/>
        <v>100.77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35">
        <v>96.61</v>
      </c>
      <c r="AX89" s="5">
        <f t="shared" si="20"/>
        <v>0</v>
      </c>
      <c r="AY89" s="35">
        <f t="shared" si="21"/>
        <v>96.61</v>
      </c>
      <c r="AZ89" s="35">
        <f t="shared" si="22"/>
        <v>96.61</v>
      </c>
      <c r="BA89" s="35">
        <f t="shared" si="23"/>
        <v>5.9087919315939494</v>
      </c>
    </row>
    <row r="90" spans="1:53" ht="75" x14ac:dyDescent="0.25">
      <c r="A90" s="5">
        <v>8</v>
      </c>
      <c r="B90" s="16" t="s">
        <v>189</v>
      </c>
      <c r="C90" s="16">
        <v>2002</v>
      </c>
      <c r="D90" s="16">
        <v>2002</v>
      </c>
      <c r="E90" s="16">
        <v>2002</v>
      </c>
      <c r="F90" s="16" t="s">
        <v>24</v>
      </c>
      <c r="G90" s="16" t="s">
        <v>34</v>
      </c>
      <c r="H90" s="16" t="s">
        <v>35</v>
      </c>
      <c r="I90" s="16" t="s">
        <v>36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35">
        <v>103.1</v>
      </c>
      <c r="AC90" s="5">
        <f t="shared" si="18"/>
        <v>0</v>
      </c>
      <c r="AD90" s="35">
        <f t="shared" si="19"/>
        <v>103.1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35">
        <v>98.91</v>
      </c>
      <c r="AX90" s="5">
        <f t="shared" si="20"/>
        <v>0</v>
      </c>
      <c r="AY90" s="35">
        <f t="shared" si="21"/>
        <v>98.91</v>
      </c>
      <c r="AZ90" s="35">
        <f t="shared" si="22"/>
        <v>98.91</v>
      </c>
      <c r="BA90" s="35">
        <f t="shared" si="23"/>
        <v>8.430168822626614</v>
      </c>
    </row>
    <row r="91" spans="1:53" ht="60" x14ac:dyDescent="0.25">
      <c r="A91" s="5">
        <v>9</v>
      </c>
      <c r="B91" s="16" t="s">
        <v>214</v>
      </c>
      <c r="C91" s="16">
        <v>2003</v>
      </c>
      <c r="D91" s="16">
        <v>2003</v>
      </c>
      <c r="E91" s="16">
        <v>2003</v>
      </c>
      <c r="F91" s="16" t="s">
        <v>24</v>
      </c>
      <c r="G91" s="16" t="s">
        <v>200</v>
      </c>
      <c r="H91" s="16" t="s">
        <v>215</v>
      </c>
      <c r="I91" s="16" t="s">
        <v>216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35">
        <v>99.57</v>
      </c>
      <c r="AC91" s="5">
        <f t="shared" si="18"/>
        <v>0</v>
      </c>
      <c r="AD91" s="35">
        <f t="shared" si="19"/>
        <v>99.57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35">
        <v>99.74</v>
      </c>
      <c r="AX91" s="5">
        <f t="shared" si="20"/>
        <v>0</v>
      </c>
      <c r="AY91" s="35">
        <f t="shared" si="21"/>
        <v>99.74</v>
      </c>
      <c r="AZ91" s="35">
        <f t="shared" si="22"/>
        <v>99.57</v>
      </c>
      <c r="BA91" s="35">
        <f t="shared" si="23"/>
        <v>9.1536943652707681</v>
      </c>
    </row>
    <row r="92" spans="1:53" ht="90" x14ac:dyDescent="0.25">
      <c r="A92" s="5">
        <v>10</v>
      </c>
      <c r="B92" s="16" t="s">
        <v>172</v>
      </c>
      <c r="C92" s="16">
        <v>2003</v>
      </c>
      <c r="D92" s="16">
        <v>2003</v>
      </c>
      <c r="E92" s="16">
        <v>2003</v>
      </c>
      <c r="F92" s="16" t="s">
        <v>24</v>
      </c>
      <c r="G92" s="16" t="s">
        <v>39</v>
      </c>
      <c r="H92" s="16" t="s">
        <v>40</v>
      </c>
      <c r="I92" s="16" t="s">
        <v>173</v>
      </c>
      <c r="J92" s="5">
        <v>0</v>
      </c>
      <c r="K92" s="5">
        <v>0</v>
      </c>
      <c r="L92" s="5">
        <v>0</v>
      </c>
      <c r="M92" s="5">
        <v>2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2</v>
      </c>
      <c r="V92" s="5">
        <v>0</v>
      </c>
      <c r="W92" s="5">
        <v>0</v>
      </c>
      <c r="X92" s="5">
        <v>2</v>
      </c>
      <c r="Y92" s="5">
        <v>0</v>
      </c>
      <c r="Z92" s="5">
        <v>0</v>
      </c>
      <c r="AA92" s="5">
        <v>0</v>
      </c>
      <c r="AB92" s="35">
        <v>97.92</v>
      </c>
      <c r="AC92" s="5">
        <f t="shared" si="18"/>
        <v>6</v>
      </c>
      <c r="AD92" s="35">
        <f t="shared" si="19"/>
        <v>103.92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2</v>
      </c>
      <c r="AP92" s="5">
        <v>0</v>
      </c>
      <c r="AQ92" s="5">
        <v>0</v>
      </c>
      <c r="AR92" s="5">
        <v>0</v>
      </c>
      <c r="AS92" s="5">
        <v>2</v>
      </c>
      <c r="AT92" s="5">
        <v>0</v>
      </c>
      <c r="AU92" s="5">
        <v>2</v>
      </c>
      <c r="AV92" s="5">
        <v>0</v>
      </c>
      <c r="AW92" s="35">
        <v>95.6</v>
      </c>
      <c r="AX92" s="5">
        <f t="shared" si="20"/>
        <v>6</v>
      </c>
      <c r="AY92" s="35">
        <f t="shared" si="21"/>
        <v>101.6</v>
      </c>
      <c r="AZ92" s="35">
        <f t="shared" si="22"/>
        <v>101.6</v>
      </c>
      <c r="BA92" s="35">
        <f t="shared" si="23"/>
        <v>11.379083534312647</v>
      </c>
    </row>
    <row r="93" spans="1:53" ht="30" x14ac:dyDescent="0.25">
      <c r="A93" s="5">
        <v>11</v>
      </c>
      <c r="B93" s="16" t="s">
        <v>78</v>
      </c>
      <c r="C93" s="16">
        <v>2000</v>
      </c>
      <c r="D93" s="16">
        <v>2000</v>
      </c>
      <c r="E93" s="16">
        <v>2000</v>
      </c>
      <c r="F93" s="16" t="s">
        <v>24</v>
      </c>
      <c r="G93" s="16" t="s">
        <v>19</v>
      </c>
      <c r="H93" s="16" t="s">
        <v>59</v>
      </c>
      <c r="I93" s="16" t="s">
        <v>79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35">
        <v>102.24</v>
      </c>
      <c r="AC93" s="5">
        <f t="shared" si="18"/>
        <v>0</v>
      </c>
      <c r="AD93" s="35">
        <f t="shared" si="19"/>
        <v>102.24</v>
      </c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35"/>
      <c r="AX93" s="5">
        <f t="shared" si="20"/>
        <v>0</v>
      </c>
      <c r="AY93" s="35" t="s">
        <v>437</v>
      </c>
      <c r="AZ93" s="35">
        <f t="shared" si="22"/>
        <v>102.24</v>
      </c>
      <c r="BA93" s="35">
        <f t="shared" si="23"/>
        <v>12.080684060513041</v>
      </c>
    </row>
    <row r="94" spans="1:53" ht="30" x14ac:dyDescent="0.25">
      <c r="A94" s="5">
        <v>12</v>
      </c>
      <c r="B94" s="16" t="s">
        <v>142</v>
      </c>
      <c r="C94" s="16">
        <v>2004</v>
      </c>
      <c r="D94" s="16">
        <v>2004</v>
      </c>
      <c r="E94" s="16">
        <v>2004</v>
      </c>
      <c r="F94" s="16">
        <v>1</v>
      </c>
      <c r="G94" s="16" t="s">
        <v>19</v>
      </c>
      <c r="H94" s="16" t="s">
        <v>59</v>
      </c>
      <c r="I94" s="16" t="s">
        <v>79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35">
        <v>105.24</v>
      </c>
      <c r="AC94" s="5">
        <f t="shared" si="18"/>
        <v>0</v>
      </c>
      <c r="AD94" s="35">
        <f t="shared" si="19"/>
        <v>105.24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35">
        <v>104.17</v>
      </c>
      <c r="AX94" s="5">
        <f t="shared" si="20"/>
        <v>0</v>
      </c>
      <c r="AY94" s="35">
        <f t="shared" si="21"/>
        <v>104.17</v>
      </c>
      <c r="AZ94" s="35">
        <f t="shared" si="22"/>
        <v>104.17</v>
      </c>
      <c r="BA94" s="35">
        <f t="shared" si="23"/>
        <v>14.196448147336113</v>
      </c>
    </row>
    <row r="95" spans="1:53" x14ac:dyDescent="0.25">
      <c r="A95" s="5">
        <v>13</v>
      </c>
      <c r="B95" s="16" t="s">
        <v>84</v>
      </c>
      <c r="C95" s="16">
        <v>2006</v>
      </c>
      <c r="D95" s="16">
        <v>2006</v>
      </c>
      <c r="E95" s="16">
        <v>2006</v>
      </c>
      <c r="F95" s="16">
        <v>2</v>
      </c>
      <c r="G95" s="16" t="s">
        <v>19</v>
      </c>
      <c r="H95" s="16" t="s">
        <v>59</v>
      </c>
      <c r="I95" s="16" t="s">
        <v>86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2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35">
        <v>122.04</v>
      </c>
      <c r="AC95" s="5">
        <f t="shared" si="18"/>
        <v>2</v>
      </c>
      <c r="AD95" s="35">
        <f t="shared" si="19"/>
        <v>124.04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2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35">
        <v>102.5</v>
      </c>
      <c r="AX95" s="5">
        <f t="shared" si="20"/>
        <v>2</v>
      </c>
      <c r="AY95" s="35">
        <f t="shared" si="21"/>
        <v>104.5</v>
      </c>
      <c r="AZ95" s="35">
        <f t="shared" si="22"/>
        <v>104.5</v>
      </c>
      <c r="BA95" s="35">
        <f t="shared" si="23"/>
        <v>14.55821091865819</v>
      </c>
    </row>
    <row r="96" spans="1:53" ht="75" x14ac:dyDescent="0.25">
      <c r="A96" s="5">
        <v>14</v>
      </c>
      <c r="B96" s="16" t="s">
        <v>33</v>
      </c>
      <c r="C96" s="16">
        <v>2003</v>
      </c>
      <c r="D96" s="16">
        <v>2003</v>
      </c>
      <c r="E96" s="16">
        <v>2003</v>
      </c>
      <c r="F96" s="16" t="s">
        <v>24</v>
      </c>
      <c r="G96" s="16" t="s">
        <v>34</v>
      </c>
      <c r="H96" s="16" t="s">
        <v>35</v>
      </c>
      <c r="I96" s="16" t="s">
        <v>36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35">
        <v>105.26</v>
      </c>
      <c r="AC96" s="5">
        <f t="shared" si="18"/>
        <v>0</v>
      </c>
      <c r="AD96" s="35">
        <f t="shared" si="19"/>
        <v>105.26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35">
        <v>105.79</v>
      </c>
      <c r="AX96" s="5">
        <f t="shared" si="20"/>
        <v>0</v>
      </c>
      <c r="AY96" s="35">
        <f t="shared" si="21"/>
        <v>105.79</v>
      </c>
      <c r="AZ96" s="35">
        <f t="shared" si="22"/>
        <v>105.26</v>
      </c>
      <c r="BA96" s="35">
        <f t="shared" si="23"/>
        <v>15.391361543521164</v>
      </c>
    </row>
    <row r="97" spans="1:53" ht="90" x14ac:dyDescent="0.25">
      <c r="A97" s="5">
        <v>15</v>
      </c>
      <c r="B97" s="16" t="s">
        <v>199</v>
      </c>
      <c r="C97" s="16">
        <v>2002</v>
      </c>
      <c r="D97" s="16">
        <v>2002</v>
      </c>
      <c r="E97" s="16">
        <v>2002</v>
      </c>
      <c r="F97" s="16" t="s">
        <v>24</v>
      </c>
      <c r="G97" s="16" t="s">
        <v>200</v>
      </c>
      <c r="H97" s="16" t="s">
        <v>201</v>
      </c>
      <c r="I97" s="16" t="s">
        <v>202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35">
        <v>106.65</v>
      </c>
      <c r="AC97" s="5">
        <f t="shared" si="18"/>
        <v>0</v>
      </c>
      <c r="AD97" s="35">
        <f t="shared" si="19"/>
        <v>106.65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2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35">
        <v>113.82</v>
      </c>
      <c r="AX97" s="5">
        <f t="shared" si="20"/>
        <v>2</v>
      </c>
      <c r="AY97" s="35">
        <f t="shared" si="21"/>
        <v>115.82</v>
      </c>
      <c r="AZ97" s="35">
        <f t="shared" si="22"/>
        <v>106.65</v>
      </c>
      <c r="BA97" s="35">
        <f t="shared" si="23"/>
        <v>16.915150186362649</v>
      </c>
    </row>
    <row r="98" spans="1:53" ht="105" x14ac:dyDescent="0.25">
      <c r="A98" s="5">
        <v>16</v>
      </c>
      <c r="B98" s="16" t="s">
        <v>43</v>
      </c>
      <c r="C98" s="16">
        <v>2003</v>
      </c>
      <c r="D98" s="16">
        <v>2003</v>
      </c>
      <c r="E98" s="16">
        <v>2003</v>
      </c>
      <c r="F98" s="16">
        <v>1</v>
      </c>
      <c r="G98" s="16" t="s">
        <v>44</v>
      </c>
      <c r="H98" s="16" t="s">
        <v>45</v>
      </c>
      <c r="I98" s="16" t="s">
        <v>46</v>
      </c>
      <c r="J98" s="5">
        <v>0</v>
      </c>
      <c r="K98" s="5">
        <v>2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2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2</v>
      </c>
      <c r="X98" s="5">
        <v>0</v>
      </c>
      <c r="Y98" s="5">
        <v>0</v>
      </c>
      <c r="Z98" s="5">
        <v>0</v>
      </c>
      <c r="AA98" s="5">
        <v>0</v>
      </c>
      <c r="AB98" s="35">
        <v>107.81</v>
      </c>
      <c r="AC98" s="5">
        <f t="shared" si="18"/>
        <v>6</v>
      </c>
      <c r="AD98" s="35">
        <f t="shared" si="19"/>
        <v>113.81</v>
      </c>
      <c r="AE98" s="5">
        <v>0</v>
      </c>
      <c r="AF98" s="5">
        <v>2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2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2</v>
      </c>
      <c r="AT98" s="5">
        <v>0</v>
      </c>
      <c r="AU98" s="5">
        <v>0</v>
      </c>
      <c r="AV98" s="5">
        <v>0</v>
      </c>
      <c r="AW98" s="35">
        <v>102.96</v>
      </c>
      <c r="AX98" s="5">
        <f t="shared" si="20"/>
        <v>6</v>
      </c>
      <c r="AY98" s="35">
        <f t="shared" si="21"/>
        <v>108.96</v>
      </c>
      <c r="AZ98" s="35">
        <f t="shared" si="22"/>
        <v>108.96</v>
      </c>
      <c r="BA98" s="35">
        <f t="shared" si="23"/>
        <v>19.447489585617184</v>
      </c>
    </row>
    <row r="99" spans="1:53" x14ac:dyDescent="0.25">
      <c r="A99" s="5">
        <v>17</v>
      </c>
      <c r="B99" s="16" t="s">
        <v>175</v>
      </c>
      <c r="C99" s="16">
        <v>2005</v>
      </c>
      <c r="D99" s="16">
        <v>2005</v>
      </c>
      <c r="E99" s="16">
        <v>2005</v>
      </c>
      <c r="F99" s="16">
        <v>2</v>
      </c>
      <c r="G99" s="16" t="s">
        <v>19</v>
      </c>
      <c r="H99" s="16" t="s">
        <v>59</v>
      </c>
      <c r="I99" s="16" t="s">
        <v>86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2</v>
      </c>
      <c r="Y99" s="5">
        <v>0</v>
      </c>
      <c r="Z99" s="5">
        <v>0</v>
      </c>
      <c r="AA99" s="5">
        <v>0</v>
      </c>
      <c r="AB99" s="35">
        <v>114.75</v>
      </c>
      <c r="AC99" s="5">
        <f t="shared" si="18"/>
        <v>2</v>
      </c>
      <c r="AD99" s="35">
        <f t="shared" si="19"/>
        <v>116.75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35">
        <v>117.07</v>
      </c>
      <c r="AX99" s="5">
        <f t="shared" si="20"/>
        <v>0</v>
      </c>
      <c r="AY99" s="35">
        <f t="shared" si="21"/>
        <v>117.07</v>
      </c>
      <c r="AZ99" s="35">
        <f t="shared" si="22"/>
        <v>116.75</v>
      </c>
      <c r="BA99" s="35">
        <f t="shared" si="23"/>
        <v>27.987283490462623</v>
      </c>
    </row>
    <row r="100" spans="1:53" ht="60" x14ac:dyDescent="0.25">
      <c r="A100" s="5">
        <v>18</v>
      </c>
      <c r="B100" s="16" t="s">
        <v>67</v>
      </c>
      <c r="C100" s="16">
        <v>2004</v>
      </c>
      <c r="D100" s="16">
        <v>2004</v>
      </c>
      <c r="E100" s="16">
        <v>2004</v>
      </c>
      <c r="F100" s="16">
        <v>1</v>
      </c>
      <c r="G100" s="16" t="s">
        <v>12</v>
      </c>
      <c r="H100" s="16" t="s">
        <v>13</v>
      </c>
      <c r="I100" s="16" t="s">
        <v>14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2</v>
      </c>
      <c r="V100" s="5">
        <v>0</v>
      </c>
      <c r="W100" s="5">
        <v>2</v>
      </c>
      <c r="X100" s="5">
        <v>0</v>
      </c>
      <c r="Y100" s="5">
        <v>0</v>
      </c>
      <c r="Z100" s="5">
        <v>0</v>
      </c>
      <c r="AA100" s="5">
        <v>0</v>
      </c>
      <c r="AB100" s="35">
        <v>124.42</v>
      </c>
      <c r="AC100" s="5">
        <f t="shared" si="18"/>
        <v>4</v>
      </c>
      <c r="AD100" s="35">
        <f t="shared" si="19"/>
        <v>128.42000000000002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2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35">
        <v>126.27</v>
      </c>
      <c r="AX100" s="5">
        <f t="shared" si="20"/>
        <v>2</v>
      </c>
      <c r="AY100" s="35">
        <f t="shared" si="21"/>
        <v>128.26999999999998</v>
      </c>
      <c r="AZ100" s="35">
        <f t="shared" si="22"/>
        <v>128.26999999999998</v>
      </c>
      <c r="BA100" s="35">
        <f t="shared" si="23"/>
        <v>40.616092962069708</v>
      </c>
    </row>
    <row r="101" spans="1:53" ht="60" x14ac:dyDescent="0.25">
      <c r="A101" s="5">
        <v>19</v>
      </c>
      <c r="B101" s="16" t="s">
        <v>10</v>
      </c>
      <c r="C101" s="16">
        <v>2004</v>
      </c>
      <c r="D101" s="16">
        <v>2004</v>
      </c>
      <c r="E101" s="16">
        <v>2004</v>
      </c>
      <c r="F101" s="16">
        <v>1</v>
      </c>
      <c r="G101" s="16" t="s">
        <v>12</v>
      </c>
      <c r="H101" s="16" t="s">
        <v>13</v>
      </c>
      <c r="I101" s="16" t="s">
        <v>14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35">
        <v>131.30000000000001</v>
      </c>
      <c r="AC101" s="5">
        <f t="shared" si="18"/>
        <v>0</v>
      </c>
      <c r="AD101" s="35">
        <f t="shared" si="19"/>
        <v>131.30000000000001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2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35">
        <v>133.37</v>
      </c>
      <c r="AX101" s="5">
        <f t="shared" si="20"/>
        <v>2</v>
      </c>
      <c r="AY101" s="35">
        <f t="shared" si="21"/>
        <v>135.37</v>
      </c>
      <c r="AZ101" s="35">
        <f t="shared" si="22"/>
        <v>131.30000000000001</v>
      </c>
      <c r="BA101" s="35">
        <f t="shared" si="23"/>
        <v>43.937732953299729</v>
      </c>
    </row>
    <row r="102" spans="1:53" x14ac:dyDescent="0.25">
      <c r="A102" s="5">
        <v>20</v>
      </c>
      <c r="B102" s="16" t="s">
        <v>177</v>
      </c>
      <c r="C102" s="16">
        <v>2006</v>
      </c>
      <c r="D102" s="16">
        <v>2006</v>
      </c>
      <c r="E102" s="16">
        <v>2006</v>
      </c>
      <c r="F102" s="16">
        <v>2</v>
      </c>
      <c r="G102" s="16" t="s">
        <v>19</v>
      </c>
      <c r="H102" s="16" t="s">
        <v>59</v>
      </c>
      <c r="I102" s="16" t="s">
        <v>86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2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2</v>
      </c>
      <c r="AA102" s="5">
        <v>0</v>
      </c>
      <c r="AB102" s="35">
        <v>151.47999999999999</v>
      </c>
      <c r="AC102" s="5">
        <f t="shared" si="18"/>
        <v>4</v>
      </c>
      <c r="AD102" s="35">
        <f t="shared" si="19"/>
        <v>155.47999999999999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2</v>
      </c>
      <c r="AK102" s="5">
        <v>0</v>
      </c>
      <c r="AL102" s="5">
        <v>2</v>
      </c>
      <c r="AM102" s="5">
        <v>0</v>
      </c>
      <c r="AN102" s="5">
        <v>2</v>
      </c>
      <c r="AO102" s="5">
        <v>2</v>
      </c>
      <c r="AP102" s="5">
        <v>50</v>
      </c>
      <c r="AQ102" s="5">
        <v>0</v>
      </c>
      <c r="AR102" s="5">
        <v>0</v>
      </c>
      <c r="AS102" s="5">
        <v>2</v>
      </c>
      <c r="AT102" s="5">
        <v>0</v>
      </c>
      <c r="AU102" s="5">
        <v>0</v>
      </c>
      <c r="AV102" s="5">
        <v>2</v>
      </c>
      <c r="AW102" s="35">
        <v>154.5</v>
      </c>
      <c r="AX102" s="5">
        <f t="shared" si="20"/>
        <v>62</v>
      </c>
      <c r="AY102" s="35">
        <f t="shared" si="21"/>
        <v>216.5</v>
      </c>
      <c r="AZ102" s="35">
        <f t="shared" si="22"/>
        <v>155.47999999999999</v>
      </c>
      <c r="BA102" s="35">
        <f t="shared" si="23"/>
        <v>70.445077833808369</v>
      </c>
    </row>
    <row r="103" spans="1:53" x14ac:dyDescent="0.25">
      <c r="A103" s="5">
        <v>21</v>
      </c>
      <c r="B103" s="16" t="s">
        <v>102</v>
      </c>
      <c r="C103" s="16">
        <v>2005</v>
      </c>
      <c r="D103" s="16">
        <v>2005</v>
      </c>
      <c r="E103" s="16">
        <v>2005</v>
      </c>
      <c r="F103" s="16">
        <v>3</v>
      </c>
      <c r="G103" s="16" t="s">
        <v>19</v>
      </c>
      <c r="H103" s="16" t="s">
        <v>103</v>
      </c>
      <c r="I103" s="16" t="s">
        <v>86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2</v>
      </c>
      <c r="Q103" s="5">
        <v>2</v>
      </c>
      <c r="R103" s="5">
        <v>2</v>
      </c>
      <c r="S103" s="5">
        <v>0</v>
      </c>
      <c r="T103" s="5">
        <v>0</v>
      </c>
      <c r="U103" s="5">
        <v>2</v>
      </c>
      <c r="V103" s="5">
        <v>2</v>
      </c>
      <c r="W103" s="5">
        <v>2</v>
      </c>
      <c r="X103" s="5">
        <v>0</v>
      </c>
      <c r="Y103" s="5">
        <v>0</v>
      </c>
      <c r="Z103" s="5">
        <v>2</v>
      </c>
      <c r="AA103" s="5">
        <v>2</v>
      </c>
      <c r="AB103" s="35">
        <v>146.49</v>
      </c>
      <c r="AC103" s="5">
        <f t="shared" si="18"/>
        <v>16</v>
      </c>
      <c r="AD103" s="35">
        <f t="shared" si="19"/>
        <v>162.49</v>
      </c>
      <c r="AE103" s="5">
        <v>0</v>
      </c>
      <c r="AF103" s="5">
        <v>0</v>
      </c>
      <c r="AG103" s="5">
        <v>2</v>
      </c>
      <c r="AH103" s="5">
        <v>0</v>
      </c>
      <c r="AI103" s="5">
        <v>2</v>
      </c>
      <c r="AJ103" s="5">
        <v>2</v>
      </c>
      <c r="AK103" s="5">
        <v>2</v>
      </c>
      <c r="AL103" s="5">
        <v>2</v>
      </c>
      <c r="AM103" s="5">
        <v>2</v>
      </c>
      <c r="AN103" s="5">
        <v>2</v>
      </c>
      <c r="AO103" s="5">
        <v>2</v>
      </c>
      <c r="AP103" s="5">
        <v>2</v>
      </c>
      <c r="AQ103" s="5">
        <v>2</v>
      </c>
      <c r="AR103" s="5">
        <v>50</v>
      </c>
      <c r="AS103" s="5">
        <v>0</v>
      </c>
      <c r="AT103" s="5">
        <v>2</v>
      </c>
      <c r="AU103" s="5">
        <v>2</v>
      </c>
      <c r="AV103" s="5">
        <v>0</v>
      </c>
      <c r="AW103" s="35">
        <v>161.06</v>
      </c>
      <c r="AX103" s="5">
        <f t="shared" si="20"/>
        <v>74</v>
      </c>
      <c r="AY103" s="35">
        <f t="shared" si="21"/>
        <v>235.06</v>
      </c>
      <c r="AZ103" s="35">
        <f t="shared" si="22"/>
        <v>162.49</v>
      </c>
      <c r="BA103" s="35">
        <f t="shared" si="23"/>
        <v>78.129796097347082</v>
      </c>
    </row>
    <row r="104" spans="1:53" ht="30" x14ac:dyDescent="0.25">
      <c r="A104" s="5"/>
      <c r="B104" s="16" t="s">
        <v>206</v>
      </c>
      <c r="C104" s="16">
        <v>2004</v>
      </c>
      <c r="D104" s="16">
        <v>2004</v>
      </c>
      <c r="E104" s="16">
        <v>2004</v>
      </c>
      <c r="F104" s="16">
        <v>2</v>
      </c>
      <c r="G104" s="16" t="s">
        <v>19</v>
      </c>
      <c r="H104" s="16" t="s">
        <v>59</v>
      </c>
      <c r="I104" s="16" t="s">
        <v>79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35"/>
      <c r="AC104" s="5">
        <f t="shared" si="18"/>
        <v>0</v>
      </c>
      <c r="AD104" s="35" t="s">
        <v>437</v>
      </c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35"/>
      <c r="AX104" s="5">
        <f t="shared" si="20"/>
        <v>0</v>
      </c>
      <c r="AY104" s="35" t="s">
        <v>437</v>
      </c>
      <c r="AZ104" s="35"/>
      <c r="BA104" s="35" t="str">
        <f t="shared" si="23"/>
        <v/>
      </c>
    </row>
    <row r="106" spans="1:53" ht="18.75" x14ac:dyDescent="0.25">
      <c r="A106" s="21" t="s">
        <v>465</v>
      </c>
      <c r="B106" s="21"/>
      <c r="C106" s="21"/>
      <c r="D106" s="21"/>
      <c r="E106" s="21"/>
      <c r="F106" s="21"/>
      <c r="G106" s="21"/>
      <c r="H106" s="21"/>
      <c r="I106" s="21"/>
      <c r="J106" s="21"/>
    </row>
    <row r="107" spans="1:53" x14ac:dyDescent="0.25">
      <c r="A107" s="26" t="s">
        <v>428</v>
      </c>
      <c r="B107" s="26" t="s">
        <v>1</v>
      </c>
      <c r="C107" s="26" t="s">
        <v>2</v>
      </c>
      <c r="D107" s="26" t="s">
        <v>236</v>
      </c>
      <c r="E107" s="26" t="s">
        <v>237</v>
      </c>
      <c r="F107" s="26" t="s">
        <v>3</v>
      </c>
      <c r="G107" s="26" t="s">
        <v>4</v>
      </c>
      <c r="H107" s="26" t="s">
        <v>5</v>
      </c>
      <c r="I107" s="26" t="s">
        <v>6</v>
      </c>
      <c r="J107" s="28" t="s">
        <v>430</v>
      </c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30"/>
      <c r="AE107" s="28" t="s">
        <v>434</v>
      </c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30"/>
      <c r="AZ107" s="26" t="s">
        <v>435</v>
      </c>
      <c r="BA107" s="26" t="s">
        <v>436</v>
      </c>
    </row>
    <row r="108" spans="1:53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31">
        <v>1</v>
      </c>
      <c r="K108" s="31">
        <v>2</v>
      </c>
      <c r="L108" s="31">
        <v>3</v>
      </c>
      <c r="M108" s="31">
        <v>4</v>
      </c>
      <c r="N108" s="31">
        <v>5</v>
      </c>
      <c r="O108" s="31">
        <v>6</v>
      </c>
      <c r="P108" s="31">
        <v>7</v>
      </c>
      <c r="Q108" s="31">
        <v>8</v>
      </c>
      <c r="R108" s="31">
        <v>9</v>
      </c>
      <c r="S108" s="31">
        <v>10</v>
      </c>
      <c r="T108" s="31">
        <v>11</v>
      </c>
      <c r="U108" s="31">
        <v>12</v>
      </c>
      <c r="V108" s="31">
        <v>13</v>
      </c>
      <c r="W108" s="31">
        <v>14</v>
      </c>
      <c r="X108" s="31">
        <v>15</v>
      </c>
      <c r="Y108" s="31">
        <v>16</v>
      </c>
      <c r="Z108" s="31">
        <v>17</v>
      </c>
      <c r="AA108" s="31">
        <v>18</v>
      </c>
      <c r="AB108" s="31" t="s">
        <v>431</v>
      </c>
      <c r="AC108" s="31" t="s">
        <v>432</v>
      </c>
      <c r="AD108" s="31" t="s">
        <v>433</v>
      </c>
      <c r="AE108" s="31">
        <v>1</v>
      </c>
      <c r="AF108" s="31">
        <v>2</v>
      </c>
      <c r="AG108" s="31">
        <v>3</v>
      </c>
      <c r="AH108" s="31">
        <v>4</v>
      </c>
      <c r="AI108" s="31">
        <v>5</v>
      </c>
      <c r="AJ108" s="31">
        <v>6</v>
      </c>
      <c r="AK108" s="31">
        <v>7</v>
      </c>
      <c r="AL108" s="31">
        <v>8</v>
      </c>
      <c r="AM108" s="31">
        <v>9</v>
      </c>
      <c r="AN108" s="31">
        <v>10</v>
      </c>
      <c r="AO108" s="31">
        <v>11</v>
      </c>
      <c r="AP108" s="31">
        <v>12</v>
      </c>
      <c r="AQ108" s="31">
        <v>13</v>
      </c>
      <c r="AR108" s="31">
        <v>14</v>
      </c>
      <c r="AS108" s="31">
        <v>15</v>
      </c>
      <c r="AT108" s="31">
        <v>16</v>
      </c>
      <c r="AU108" s="31">
        <v>17</v>
      </c>
      <c r="AV108" s="31">
        <v>18</v>
      </c>
      <c r="AW108" s="31" t="s">
        <v>431</v>
      </c>
      <c r="AX108" s="31" t="s">
        <v>432</v>
      </c>
      <c r="AY108" s="31" t="s">
        <v>433</v>
      </c>
      <c r="AZ108" s="27"/>
      <c r="BA108" s="27"/>
    </row>
    <row r="109" spans="1:53" ht="30" x14ac:dyDescent="0.25">
      <c r="A109" s="32">
        <v>1</v>
      </c>
      <c r="B109" s="33" t="s">
        <v>105</v>
      </c>
      <c r="C109" s="33">
        <v>1997</v>
      </c>
      <c r="D109" s="33">
        <v>1997</v>
      </c>
      <c r="E109" s="33">
        <v>1997</v>
      </c>
      <c r="F109" s="33" t="s">
        <v>58</v>
      </c>
      <c r="G109" s="33" t="s">
        <v>19</v>
      </c>
      <c r="H109" s="33" t="s">
        <v>106</v>
      </c>
      <c r="I109" s="33" t="s">
        <v>107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0</v>
      </c>
      <c r="P109" s="32">
        <v>0</v>
      </c>
      <c r="Q109" s="32">
        <v>0</v>
      </c>
      <c r="R109" s="32">
        <v>2</v>
      </c>
      <c r="S109" s="32">
        <v>0</v>
      </c>
      <c r="T109" s="32">
        <v>0</v>
      </c>
      <c r="U109" s="32">
        <v>0</v>
      </c>
      <c r="V109" s="32">
        <v>0</v>
      </c>
      <c r="W109" s="32">
        <v>0</v>
      </c>
      <c r="X109" s="32">
        <v>0</v>
      </c>
      <c r="Y109" s="32">
        <v>0</v>
      </c>
      <c r="Z109" s="32">
        <v>0</v>
      </c>
      <c r="AA109" s="32">
        <v>0</v>
      </c>
      <c r="AB109" s="34">
        <v>104.26</v>
      </c>
      <c r="AC109" s="32">
        <f t="shared" ref="AC109:AC115" si="24">SUM(J109:AA109)</f>
        <v>2</v>
      </c>
      <c r="AD109" s="34">
        <f t="shared" ref="AD109:AD115" si="25">AB109+AC109</f>
        <v>106.26</v>
      </c>
      <c r="AE109" s="32">
        <v>0</v>
      </c>
      <c r="AF109" s="32">
        <v>0</v>
      </c>
      <c r="AG109" s="32">
        <v>0</v>
      </c>
      <c r="AH109" s="32">
        <v>0</v>
      </c>
      <c r="AI109" s="32">
        <v>0</v>
      </c>
      <c r="AJ109" s="32">
        <v>0</v>
      </c>
      <c r="AK109" s="32">
        <v>0</v>
      </c>
      <c r="AL109" s="32">
        <v>0</v>
      </c>
      <c r="AM109" s="32">
        <v>0</v>
      </c>
      <c r="AN109" s="32">
        <v>0</v>
      </c>
      <c r="AO109" s="32">
        <v>0</v>
      </c>
      <c r="AP109" s="32">
        <v>0</v>
      </c>
      <c r="AQ109" s="32">
        <v>0</v>
      </c>
      <c r="AR109" s="32">
        <v>0</v>
      </c>
      <c r="AS109" s="32">
        <v>0</v>
      </c>
      <c r="AT109" s="32">
        <v>0</v>
      </c>
      <c r="AU109" s="32">
        <v>0</v>
      </c>
      <c r="AV109" s="32">
        <v>0</v>
      </c>
      <c r="AW109" s="34">
        <v>104.43</v>
      </c>
      <c r="AX109" s="32">
        <f t="shared" ref="AX109:AX115" si="26">SUM(AE109:AV109)</f>
        <v>0</v>
      </c>
      <c r="AY109" s="34">
        <f t="shared" ref="AY109:AY115" si="27">AW109+AX109</f>
        <v>104.43</v>
      </c>
      <c r="AZ109" s="34">
        <f t="shared" ref="AZ109:AZ115" si="28">MIN(AY109,AD109)</f>
        <v>104.43</v>
      </c>
      <c r="BA109" s="34">
        <f t="shared" ref="BA109:BA115" si="29">IF( AND(ISNUMBER(AZ$109),ISNUMBER(AZ109)),(AZ109-AZ$109)/AZ$109*100,"")</f>
        <v>0</v>
      </c>
    </row>
    <row r="110" spans="1:53" ht="30" x14ac:dyDescent="0.25">
      <c r="A110" s="5">
        <v>2</v>
      </c>
      <c r="B110" s="16" t="s">
        <v>114</v>
      </c>
      <c r="C110" s="16">
        <v>1999</v>
      </c>
      <c r="D110" s="16">
        <v>1999</v>
      </c>
      <c r="E110" s="16">
        <v>1999</v>
      </c>
      <c r="F110" s="16" t="s">
        <v>58</v>
      </c>
      <c r="G110" s="16" t="s">
        <v>19</v>
      </c>
      <c r="H110" s="16" t="s">
        <v>106</v>
      </c>
      <c r="I110" s="16" t="s">
        <v>115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35">
        <v>105.82</v>
      </c>
      <c r="AC110" s="5">
        <f t="shared" si="24"/>
        <v>0</v>
      </c>
      <c r="AD110" s="35">
        <f t="shared" si="25"/>
        <v>105.82</v>
      </c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35"/>
      <c r="AX110" s="5">
        <f t="shared" si="26"/>
        <v>0</v>
      </c>
      <c r="AY110" s="35" t="s">
        <v>437</v>
      </c>
      <c r="AZ110" s="35">
        <f t="shared" si="28"/>
        <v>105.82</v>
      </c>
      <c r="BA110" s="35">
        <f t="shared" si="29"/>
        <v>1.3310351431580831</v>
      </c>
    </row>
    <row r="111" spans="1:53" ht="60" x14ac:dyDescent="0.25">
      <c r="A111" s="5">
        <v>3</v>
      </c>
      <c r="B111" s="16" t="s">
        <v>38</v>
      </c>
      <c r="C111" s="16">
        <v>2003</v>
      </c>
      <c r="D111" s="16">
        <v>2003</v>
      </c>
      <c r="E111" s="16">
        <v>2003</v>
      </c>
      <c r="F111" s="16" t="s">
        <v>24</v>
      </c>
      <c r="G111" s="16" t="s">
        <v>39</v>
      </c>
      <c r="H111" s="16" t="s">
        <v>40</v>
      </c>
      <c r="I111" s="16" t="s">
        <v>41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35">
        <v>111.91</v>
      </c>
      <c r="AC111" s="5">
        <f t="shared" si="24"/>
        <v>0</v>
      </c>
      <c r="AD111" s="35">
        <f t="shared" si="25"/>
        <v>111.91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0</v>
      </c>
      <c r="AW111" s="35">
        <v>113.41</v>
      </c>
      <c r="AX111" s="5">
        <f t="shared" si="26"/>
        <v>0</v>
      </c>
      <c r="AY111" s="35">
        <f t="shared" si="27"/>
        <v>113.41</v>
      </c>
      <c r="AZ111" s="35">
        <f t="shared" si="28"/>
        <v>111.91</v>
      </c>
      <c r="BA111" s="35">
        <f t="shared" si="29"/>
        <v>7.1626927128219764</v>
      </c>
    </row>
    <row r="112" spans="1:53" ht="30" x14ac:dyDescent="0.25">
      <c r="A112" s="5">
        <v>4</v>
      </c>
      <c r="B112" s="16" t="s">
        <v>187</v>
      </c>
      <c r="C112" s="16">
        <v>2006</v>
      </c>
      <c r="D112" s="16">
        <v>2006</v>
      </c>
      <c r="E112" s="16">
        <v>2006</v>
      </c>
      <c r="F112" s="16">
        <v>2</v>
      </c>
      <c r="G112" s="16" t="s">
        <v>19</v>
      </c>
      <c r="H112" s="16" t="s">
        <v>59</v>
      </c>
      <c r="I112" s="16" t="s">
        <v>89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35">
        <v>131.65</v>
      </c>
      <c r="AC112" s="5">
        <f t="shared" si="24"/>
        <v>0</v>
      </c>
      <c r="AD112" s="35">
        <f t="shared" si="25"/>
        <v>131.65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2</v>
      </c>
      <c r="AT112" s="5">
        <v>0</v>
      </c>
      <c r="AU112" s="5">
        <v>0</v>
      </c>
      <c r="AV112" s="5">
        <v>0</v>
      </c>
      <c r="AW112" s="35">
        <v>123.33</v>
      </c>
      <c r="AX112" s="5">
        <f t="shared" si="26"/>
        <v>2</v>
      </c>
      <c r="AY112" s="35">
        <f t="shared" si="27"/>
        <v>125.33</v>
      </c>
      <c r="AZ112" s="35">
        <f t="shared" si="28"/>
        <v>125.33</v>
      </c>
      <c r="BA112" s="35">
        <f t="shared" si="29"/>
        <v>20.01340610935554</v>
      </c>
    </row>
    <row r="113" spans="1:53" ht="75" x14ac:dyDescent="0.25">
      <c r="A113" s="5">
        <v>5</v>
      </c>
      <c r="B113" s="16" t="s">
        <v>144</v>
      </c>
      <c r="C113" s="16">
        <v>2001</v>
      </c>
      <c r="D113" s="16">
        <v>2001</v>
      </c>
      <c r="E113" s="16">
        <v>2001</v>
      </c>
      <c r="F113" s="16" t="s">
        <v>58</v>
      </c>
      <c r="G113" s="16" t="s">
        <v>19</v>
      </c>
      <c r="H113" s="16" t="s">
        <v>145</v>
      </c>
      <c r="I113" s="16" t="s">
        <v>146</v>
      </c>
      <c r="J113" s="5">
        <v>0</v>
      </c>
      <c r="K113" s="5">
        <v>0</v>
      </c>
      <c r="L113" s="5">
        <v>0</v>
      </c>
      <c r="M113" s="5">
        <v>0</v>
      </c>
      <c r="N113" s="5">
        <v>2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35">
        <v>123.81</v>
      </c>
      <c r="AC113" s="5">
        <f t="shared" si="24"/>
        <v>2</v>
      </c>
      <c r="AD113" s="35">
        <f t="shared" si="25"/>
        <v>125.81</v>
      </c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35"/>
      <c r="AX113" s="5">
        <f t="shared" si="26"/>
        <v>0</v>
      </c>
      <c r="AY113" s="35" t="s">
        <v>437</v>
      </c>
      <c r="AZ113" s="35">
        <f t="shared" si="28"/>
        <v>125.81</v>
      </c>
      <c r="BA113" s="35">
        <f t="shared" si="29"/>
        <v>20.473044144402945</v>
      </c>
    </row>
    <row r="114" spans="1:53" ht="30" x14ac:dyDescent="0.25">
      <c r="A114" s="5">
        <v>6</v>
      </c>
      <c r="B114" s="16" t="s">
        <v>97</v>
      </c>
      <c r="C114" s="16">
        <v>2006</v>
      </c>
      <c r="D114" s="16">
        <v>2006</v>
      </c>
      <c r="E114" s="16">
        <v>2006</v>
      </c>
      <c r="F114" s="16">
        <v>2</v>
      </c>
      <c r="G114" s="16" t="s">
        <v>19</v>
      </c>
      <c r="H114" s="16" t="s">
        <v>59</v>
      </c>
      <c r="I114" s="16" t="s">
        <v>89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35">
        <v>138.13999999999999</v>
      </c>
      <c r="AC114" s="5">
        <f t="shared" si="24"/>
        <v>0</v>
      </c>
      <c r="AD114" s="35">
        <f t="shared" si="25"/>
        <v>138.13999999999999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35">
        <v>130.44999999999999</v>
      </c>
      <c r="AX114" s="5">
        <f t="shared" si="26"/>
        <v>0</v>
      </c>
      <c r="AY114" s="35">
        <f t="shared" si="27"/>
        <v>130.44999999999999</v>
      </c>
      <c r="AZ114" s="35">
        <f t="shared" si="28"/>
        <v>130.44999999999999</v>
      </c>
      <c r="BA114" s="35">
        <f t="shared" si="29"/>
        <v>24.916211816527799</v>
      </c>
    </row>
    <row r="115" spans="1:53" ht="30" x14ac:dyDescent="0.25">
      <c r="A115" s="5">
        <v>7</v>
      </c>
      <c r="B115" s="16" t="s">
        <v>95</v>
      </c>
      <c r="C115" s="16">
        <v>2005</v>
      </c>
      <c r="D115" s="16">
        <v>2005</v>
      </c>
      <c r="E115" s="16">
        <v>2005</v>
      </c>
      <c r="F115" s="16">
        <v>2</v>
      </c>
      <c r="G115" s="16" t="s">
        <v>19</v>
      </c>
      <c r="H115" s="16" t="s">
        <v>59</v>
      </c>
      <c r="I115" s="16" t="s">
        <v>89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2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2</v>
      </c>
      <c r="AA115" s="5">
        <v>0</v>
      </c>
      <c r="AB115" s="35">
        <v>161.33000000000001</v>
      </c>
      <c r="AC115" s="5">
        <f t="shared" si="24"/>
        <v>4</v>
      </c>
      <c r="AD115" s="35">
        <f t="shared" si="25"/>
        <v>165.33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2</v>
      </c>
      <c r="AP115" s="5">
        <v>0</v>
      </c>
      <c r="AQ115" s="5">
        <v>0</v>
      </c>
      <c r="AR115" s="5">
        <v>0</v>
      </c>
      <c r="AS115" s="5">
        <v>0</v>
      </c>
      <c r="AT115" s="5">
        <v>2</v>
      </c>
      <c r="AU115" s="5">
        <v>0</v>
      </c>
      <c r="AV115" s="5">
        <v>0</v>
      </c>
      <c r="AW115" s="35">
        <v>138.83000000000001</v>
      </c>
      <c r="AX115" s="5">
        <f t="shared" si="26"/>
        <v>4</v>
      </c>
      <c r="AY115" s="35">
        <f t="shared" si="27"/>
        <v>142.83000000000001</v>
      </c>
      <c r="AZ115" s="35">
        <f t="shared" si="28"/>
        <v>142.83000000000001</v>
      </c>
      <c r="BA115" s="35">
        <f t="shared" si="29"/>
        <v>36.771042803792014</v>
      </c>
    </row>
    <row r="117" spans="1:53" ht="18.75" x14ac:dyDescent="0.25">
      <c r="A117" s="21" t="s">
        <v>466</v>
      </c>
      <c r="B117" s="21"/>
      <c r="C117" s="21"/>
      <c r="D117" s="21"/>
      <c r="E117" s="21"/>
      <c r="F117" s="21"/>
      <c r="G117" s="21"/>
      <c r="H117" s="21"/>
      <c r="I117" s="21"/>
      <c r="J117" s="21"/>
    </row>
    <row r="118" spans="1:53" x14ac:dyDescent="0.25">
      <c r="A118" s="26" t="s">
        <v>428</v>
      </c>
      <c r="B118" s="26" t="s">
        <v>1</v>
      </c>
      <c r="C118" s="26" t="s">
        <v>2</v>
      </c>
      <c r="D118" s="26" t="s">
        <v>236</v>
      </c>
      <c r="E118" s="26" t="s">
        <v>237</v>
      </c>
      <c r="F118" s="26" t="s">
        <v>3</v>
      </c>
      <c r="G118" s="26" t="s">
        <v>4</v>
      </c>
      <c r="H118" s="26" t="s">
        <v>5</v>
      </c>
      <c r="I118" s="26" t="s">
        <v>6</v>
      </c>
      <c r="J118" s="28" t="s">
        <v>430</v>
      </c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30"/>
      <c r="AE118" s="28" t="s">
        <v>434</v>
      </c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30"/>
      <c r="AZ118" s="26" t="s">
        <v>435</v>
      </c>
      <c r="BA118" s="26" t="s">
        <v>436</v>
      </c>
    </row>
    <row r="119" spans="1:53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31">
        <v>1</v>
      </c>
      <c r="K119" s="31">
        <v>2</v>
      </c>
      <c r="L119" s="31">
        <v>3</v>
      </c>
      <c r="M119" s="31">
        <v>4</v>
      </c>
      <c r="N119" s="31">
        <v>5</v>
      </c>
      <c r="O119" s="31">
        <v>6</v>
      </c>
      <c r="P119" s="31">
        <v>7</v>
      </c>
      <c r="Q119" s="31">
        <v>8</v>
      </c>
      <c r="R119" s="31">
        <v>9</v>
      </c>
      <c r="S119" s="31">
        <v>10</v>
      </c>
      <c r="T119" s="31">
        <v>11</v>
      </c>
      <c r="U119" s="31">
        <v>12</v>
      </c>
      <c r="V119" s="31">
        <v>13</v>
      </c>
      <c r="W119" s="31">
        <v>14</v>
      </c>
      <c r="X119" s="31">
        <v>15</v>
      </c>
      <c r="Y119" s="31">
        <v>16</v>
      </c>
      <c r="Z119" s="31">
        <v>17</v>
      </c>
      <c r="AA119" s="31">
        <v>18</v>
      </c>
      <c r="AB119" s="31" t="s">
        <v>431</v>
      </c>
      <c r="AC119" s="31" t="s">
        <v>432</v>
      </c>
      <c r="AD119" s="31" t="s">
        <v>433</v>
      </c>
      <c r="AE119" s="31">
        <v>1</v>
      </c>
      <c r="AF119" s="31">
        <v>2</v>
      </c>
      <c r="AG119" s="31">
        <v>3</v>
      </c>
      <c r="AH119" s="31">
        <v>4</v>
      </c>
      <c r="AI119" s="31">
        <v>5</v>
      </c>
      <c r="AJ119" s="31">
        <v>6</v>
      </c>
      <c r="AK119" s="31">
        <v>7</v>
      </c>
      <c r="AL119" s="31">
        <v>8</v>
      </c>
      <c r="AM119" s="31">
        <v>9</v>
      </c>
      <c r="AN119" s="31">
        <v>10</v>
      </c>
      <c r="AO119" s="31">
        <v>11</v>
      </c>
      <c r="AP119" s="31">
        <v>12</v>
      </c>
      <c r="AQ119" s="31">
        <v>13</v>
      </c>
      <c r="AR119" s="31">
        <v>14</v>
      </c>
      <c r="AS119" s="31">
        <v>15</v>
      </c>
      <c r="AT119" s="31">
        <v>16</v>
      </c>
      <c r="AU119" s="31">
        <v>17</v>
      </c>
      <c r="AV119" s="31">
        <v>18</v>
      </c>
      <c r="AW119" s="31" t="s">
        <v>431</v>
      </c>
      <c r="AX119" s="31" t="s">
        <v>432</v>
      </c>
      <c r="AY119" s="31" t="s">
        <v>433</v>
      </c>
      <c r="AZ119" s="27"/>
      <c r="BA119" s="27"/>
    </row>
    <row r="120" spans="1:53" ht="90" x14ac:dyDescent="0.25">
      <c r="A120" s="32">
        <v>1</v>
      </c>
      <c r="B120" s="33" t="s">
        <v>467</v>
      </c>
      <c r="C120" s="33" t="s">
        <v>468</v>
      </c>
      <c r="D120" s="33">
        <v>2003</v>
      </c>
      <c r="E120" s="33">
        <v>2003</v>
      </c>
      <c r="F120" s="33" t="s">
        <v>451</v>
      </c>
      <c r="G120" s="33" t="s">
        <v>39</v>
      </c>
      <c r="H120" s="33" t="s">
        <v>40</v>
      </c>
      <c r="I120" s="33" t="s">
        <v>173</v>
      </c>
      <c r="J120" s="32">
        <v>0</v>
      </c>
      <c r="K120" s="32">
        <v>0</v>
      </c>
      <c r="L120" s="32">
        <v>0</v>
      </c>
      <c r="M120" s="32">
        <v>0</v>
      </c>
      <c r="N120" s="32">
        <v>0</v>
      </c>
      <c r="O120" s="32">
        <v>0</v>
      </c>
      <c r="P120" s="32">
        <v>0</v>
      </c>
      <c r="Q120" s="32">
        <v>0</v>
      </c>
      <c r="R120" s="32">
        <v>2</v>
      </c>
      <c r="S120" s="32">
        <v>0</v>
      </c>
      <c r="T120" s="32">
        <v>0</v>
      </c>
      <c r="U120" s="32">
        <v>0</v>
      </c>
      <c r="V120" s="32">
        <v>0</v>
      </c>
      <c r="W120" s="32">
        <v>2</v>
      </c>
      <c r="X120" s="32">
        <v>0</v>
      </c>
      <c r="Y120" s="32">
        <v>0</v>
      </c>
      <c r="Z120" s="32">
        <v>0</v>
      </c>
      <c r="AA120" s="32">
        <v>0</v>
      </c>
      <c r="AB120" s="34">
        <v>122.53</v>
      </c>
      <c r="AC120" s="32">
        <f t="shared" ref="AC120:AC123" si="30">SUM(J120:AA120)</f>
        <v>4</v>
      </c>
      <c r="AD120" s="34">
        <f t="shared" ref="AD120:AD123" si="31">AB120+AC120</f>
        <v>126.53</v>
      </c>
      <c r="AE120" s="32">
        <v>0</v>
      </c>
      <c r="AF120" s="32">
        <v>2</v>
      </c>
      <c r="AG120" s="32">
        <v>0</v>
      </c>
      <c r="AH120" s="32">
        <v>0</v>
      </c>
      <c r="AI120" s="32">
        <v>0</v>
      </c>
      <c r="AJ120" s="32">
        <v>0</v>
      </c>
      <c r="AK120" s="32">
        <v>2</v>
      </c>
      <c r="AL120" s="32">
        <v>2</v>
      </c>
      <c r="AM120" s="32">
        <v>2</v>
      </c>
      <c r="AN120" s="32">
        <v>2</v>
      </c>
      <c r="AO120" s="32">
        <v>2</v>
      </c>
      <c r="AP120" s="32">
        <v>0</v>
      </c>
      <c r="AQ120" s="32">
        <v>0</v>
      </c>
      <c r="AR120" s="32">
        <v>2</v>
      </c>
      <c r="AS120" s="32">
        <v>0</v>
      </c>
      <c r="AT120" s="32">
        <v>0</v>
      </c>
      <c r="AU120" s="32">
        <v>0</v>
      </c>
      <c r="AV120" s="32">
        <v>2</v>
      </c>
      <c r="AW120" s="34">
        <v>128.84</v>
      </c>
      <c r="AX120" s="32">
        <f t="shared" ref="AX120:AX123" si="32">SUM(AE120:AV120)</f>
        <v>16</v>
      </c>
      <c r="AY120" s="34">
        <f t="shared" ref="AY120:AY123" si="33">AW120+AX120</f>
        <v>144.84</v>
      </c>
      <c r="AZ120" s="34">
        <f t="shared" ref="AZ120:AZ123" si="34">MIN(AY120,AD120)</f>
        <v>126.53</v>
      </c>
      <c r="BA120" s="34">
        <f t="shared" ref="BA120:BA123" si="35">IF( AND(ISNUMBER(AZ$120),ISNUMBER(AZ120)),(AZ120-AZ$120)/AZ$120*100,"")</f>
        <v>0</v>
      </c>
    </row>
    <row r="121" spans="1:53" ht="90" x14ac:dyDescent="0.25">
      <c r="A121" s="5">
        <v>2</v>
      </c>
      <c r="B121" s="16" t="s">
        <v>469</v>
      </c>
      <c r="C121" s="16" t="s">
        <v>470</v>
      </c>
      <c r="D121" s="16">
        <v>2006</v>
      </c>
      <c r="E121" s="16">
        <v>2000</v>
      </c>
      <c r="F121" s="16" t="s">
        <v>471</v>
      </c>
      <c r="G121" s="16" t="s">
        <v>415</v>
      </c>
      <c r="H121" s="16" t="s">
        <v>416</v>
      </c>
      <c r="I121" s="16" t="s">
        <v>417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2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35">
        <v>128.9</v>
      </c>
      <c r="AC121" s="5">
        <f t="shared" si="30"/>
        <v>2</v>
      </c>
      <c r="AD121" s="35">
        <f t="shared" si="31"/>
        <v>130.9</v>
      </c>
      <c r="AE121" s="5">
        <v>0</v>
      </c>
      <c r="AF121" s="5">
        <v>2</v>
      </c>
      <c r="AG121" s="5">
        <v>0</v>
      </c>
      <c r="AH121" s="5">
        <v>2</v>
      </c>
      <c r="AI121" s="5">
        <v>2</v>
      </c>
      <c r="AJ121" s="5">
        <v>0</v>
      </c>
      <c r="AK121" s="5">
        <v>2</v>
      </c>
      <c r="AL121" s="5">
        <v>0</v>
      </c>
      <c r="AM121" s="5">
        <v>2</v>
      </c>
      <c r="AN121" s="5">
        <v>2</v>
      </c>
      <c r="AO121" s="5">
        <v>0</v>
      </c>
      <c r="AP121" s="5">
        <v>0</v>
      </c>
      <c r="AQ121" s="5">
        <v>2</v>
      </c>
      <c r="AR121" s="5">
        <v>2</v>
      </c>
      <c r="AS121" s="5">
        <v>0</v>
      </c>
      <c r="AT121" s="5">
        <v>0</v>
      </c>
      <c r="AU121" s="5">
        <v>0</v>
      </c>
      <c r="AV121" s="5">
        <v>0</v>
      </c>
      <c r="AW121" s="35">
        <v>137.6</v>
      </c>
      <c r="AX121" s="5">
        <f t="shared" si="32"/>
        <v>16</v>
      </c>
      <c r="AY121" s="35">
        <f t="shared" si="33"/>
        <v>153.6</v>
      </c>
      <c r="AZ121" s="35">
        <f t="shared" si="34"/>
        <v>130.9</v>
      </c>
      <c r="BA121" s="35">
        <f t="shared" si="35"/>
        <v>3.4537263889986596</v>
      </c>
    </row>
    <row r="122" spans="1:53" ht="60" x14ac:dyDescent="0.25">
      <c r="A122" s="5">
        <v>3</v>
      </c>
      <c r="B122" s="16" t="s">
        <v>472</v>
      </c>
      <c r="C122" s="16" t="s">
        <v>473</v>
      </c>
      <c r="D122" s="16">
        <v>2000</v>
      </c>
      <c r="E122" s="16">
        <v>1999</v>
      </c>
      <c r="F122" s="16" t="s">
        <v>474</v>
      </c>
      <c r="G122" s="16" t="s">
        <v>19</v>
      </c>
      <c r="H122" s="16" t="s">
        <v>106</v>
      </c>
      <c r="I122" s="16" t="s">
        <v>421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35"/>
      <c r="AC122" s="5">
        <f t="shared" si="30"/>
        <v>0</v>
      </c>
      <c r="AD122" s="35" t="s">
        <v>437</v>
      </c>
      <c r="AE122" s="5">
        <v>0</v>
      </c>
      <c r="AF122" s="5">
        <v>0</v>
      </c>
      <c r="AG122" s="5">
        <v>2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2</v>
      </c>
      <c r="AO122" s="5">
        <v>0</v>
      </c>
      <c r="AP122" s="5">
        <v>0</v>
      </c>
      <c r="AQ122" s="5">
        <v>0</v>
      </c>
      <c r="AR122" s="5">
        <v>2</v>
      </c>
      <c r="AS122" s="5">
        <v>0</v>
      </c>
      <c r="AT122" s="5">
        <v>0</v>
      </c>
      <c r="AU122" s="5">
        <v>0</v>
      </c>
      <c r="AV122" s="5">
        <v>2</v>
      </c>
      <c r="AW122" s="35">
        <v>126.01</v>
      </c>
      <c r="AX122" s="5">
        <f t="shared" si="32"/>
        <v>8</v>
      </c>
      <c r="AY122" s="35">
        <f t="shared" si="33"/>
        <v>134.01</v>
      </c>
      <c r="AZ122" s="35">
        <f t="shared" si="34"/>
        <v>134.01</v>
      </c>
      <c r="BA122" s="35">
        <f t="shared" si="35"/>
        <v>5.9116415079427718</v>
      </c>
    </row>
    <row r="123" spans="1:53" ht="45" x14ac:dyDescent="0.25">
      <c r="A123" s="5"/>
      <c r="B123" s="16" t="s">
        <v>475</v>
      </c>
      <c r="C123" s="16" t="s">
        <v>476</v>
      </c>
      <c r="D123" s="16">
        <v>2002</v>
      </c>
      <c r="E123" s="16">
        <v>1997</v>
      </c>
      <c r="F123" s="16" t="s">
        <v>477</v>
      </c>
      <c r="G123" s="16" t="s">
        <v>19</v>
      </c>
      <c r="H123" s="16" t="s">
        <v>409</v>
      </c>
      <c r="I123" s="16" t="s">
        <v>410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35"/>
      <c r="AC123" s="5">
        <f t="shared" si="30"/>
        <v>0</v>
      </c>
      <c r="AD123" s="35" t="s">
        <v>437</v>
      </c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35"/>
      <c r="AX123" s="5">
        <f t="shared" si="32"/>
        <v>0</v>
      </c>
      <c r="AY123" s="35" t="s">
        <v>437</v>
      </c>
      <c r="AZ123" s="35"/>
      <c r="BA123" s="35" t="str">
        <f t="shared" si="35"/>
        <v/>
      </c>
    </row>
  </sheetData>
  <mergeCells count="90">
    <mergeCell ref="I118:I119"/>
    <mergeCell ref="A117:J117"/>
    <mergeCell ref="J118:AD118"/>
    <mergeCell ref="AE118:AY118"/>
    <mergeCell ref="AZ118:AZ119"/>
    <mergeCell ref="BA118:BA119"/>
    <mergeCell ref="AZ107:AZ108"/>
    <mergeCell ref="BA107:BA108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G107:G108"/>
    <mergeCell ref="H107:H108"/>
    <mergeCell ref="I107:I108"/>
    <mergeCell ref="A106:J106"/>
    <mergeCell ref="J107:AD107"/>
    <mergeCell ref="AE107:AY107"/>
    <mergeCell ref="A107:A108"/>
    <mergeCell ref="B107:B108"/>
    <mergeCell ref="C107:C108"/>
    <mergeCell ref="D107:D108"/>
    <mergeCell ref="E107:E108"/>
    <mergeCell ref="F107:F108"/>
    <mergeCell ref="I81:I82"/>
    <mergeCell ref="A80:J80"/>
    <mergeCell ref="J81:AD81"/>
    <mergeCell ref="AE81:AY81"/>
    <mergeCell ref="AZ81:AZ82"/>
    <mergeCell ref="BA81:BA82"/>
    <mergeCell ref="AZ61:AZ62"/>
    <mergeCell ref="BA61:BA62"/>
    <mergeCell ref="A81:A82"/>
    <mergeCell ref="B81:B82"/>
    <mergeCell ref="C81:C82"/>
    <mergeCell ref="D81:D82"/>
    <mergeCell ref="E81:E82"/>
    <mergeCell ref="F81:F82"/>
    <mergeCell ref="G81:G82"/>
    <mergeCell ref="H81:H82"/>
    <mergeCell ref="G61:G62"/>
    <mergeCell ref="H61:H62"/>
    <mergeCell ref="I61:I62"/>
    <mergeCell ref="A60:J60"/>
    <mergeCell ref="J61:AD61"/>
    <mergeCell ref="AE61:AY61"/>
    <mergeCell ref="A61:A62"/>
    <mergeCell ref="B61:B62"/>
    <mergeCell ref="C61:C62"/>
    <mergeCell ref="D61:D62"/>
    <mergeCell ref="E61:E62"/>
    <mergeCell ref="F61:F62"/>
    <mergeCell ref="I48:I49"/>
    <mergeCell ref="A47:J47"/>
    <mergeCell ref="J48:AD48"/>
    <mergeCell ref="AE48:AY48"/>
    <mergeCell ref="AZ48:AZ49"/>
    <mergeCell ref="BA48:BA49"/>
    <mergeCell ref="AZ8:AZ9"/>
    <mergeCell ref="BA8:BA9"/>
    <mergeCell ref="A48:A49"/>
    <mergeCell ref="B48:B49"/>
    <mergeCell ref="C48:C49"/>
    <mergeCell ref="D48:D49"/>
    <mergeCell ref="E48:E49"/>
    <mergeCell ref="F48:F49"/>
    <mergeCell ref="G48:G49"/>
    <mergeCell ref="H48:H49"/>
    <mergeCell ref="G8:G9"/>
    <mergeCell ref="H8:H9"/>
    <mergeCell ref="I8:I9"/>
    <mergeCell ref="A7:J7"/>
    <mergeCell ref="J8:AD8"/>
    <mergeCell ref="AE8:AY8"/>
    <mergeCell ref="A8:A9"/>
    <mergeCell ref="B8:B9"/>
    <mergeCell ref="C8:C9"/>
    <mergeCell ref="D8:D9"/>
    <mergeCell ref="E8:E9"/>
    <mergeCell ref="F8:F9"/>
    <mergeCell ref="A1:BA1"/>
    <mergeCell ref="A2:BA2"/>
    <mergeCell ref="A3:B3"/>
    <mergeCell ref="C3:BA3"/>
    <mergeCell ref="A4:BA4"/>
    <mergeCell ref="A5:BA5"/>
  </mergeCells>
  <pageMargins left="0.7" right="0.7" top="0.75" bottom="0.75" header="0.3" footer="0.3"/>
  <pageSetup paperSize="9" orientation="landscape" r:id="rId1"/>
  <ignoredErrors>
    <ignoredError sqref="AC10:AC19 AX10:AX12 AX14 AX16:AX43 AC21:AC43 AC50:AC57 AX50:AX52 AX54:AX57 AC63:AC76 AX63:AX76 AC83 AX83:AX92 AC85:AC103 AX94:AX103 AC109:AC115 AX109 AX111:AX112 AX114:AX115 AC120:AC121 AX120:AX1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3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8" t="s">
        <v>422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x14ac:dyDescent="0.25">
      <c r="A2" s="20" t="s">
        <v>423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x14ac:dyDescent="0.25">
      <c r="A3" s="22" t="s">
        <v>424</v>
      </c>
      <c r="B3" s="22"/>
      <c r="C3" s="23" t="s">
        <v>425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x14ac:dyDescent="0.25">
      <c r="A4" s="24" t="s">
        <v>426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23.25" x14ac:dyDescent="0.25">
      <c r="A5" s="25" t="s">
        <v>427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7" spans="1:17" ht="18.75" x14ac:dyDescent="0.25">
      <c r="A7" s="21" t="s">
        <v>429</v>
      </c>
      <c r="B7" s="21"/>
      <c r="C7" s="21"/>
      <c r="D7" s="21"/>
      <c r="E7" s="21"/>
      <c r="F7" s="21"/>
      <c r="G7" s="21"/>
      <c r="H7" s="21"/>
      <c r="I7" s="21"/>
      <c r="J7" s="21"/>
    </row>
    <row r="8" spans="1:17" x14ac:dyDescent="0.25">
      <c r="A8" s="26" t="s">
        <v>428</v>
      </c>
      <c r="B8" s="26" t="s">
        <v>1</v>
      </c>
      <c r="C8" s="26" t="s">
        <v>2</v>
      </c>
      <c r="D8" s="26" t="s">
        <v>236</v>
      </c>
      <c r="E8" s="26" t="s">
        <v>237</v>
      </c>
      <c r="F8" s="26" t="s">
        <v>3</v>
      </c>
      <c r="G8" s="26" t="s">
        <v>4</v>
      </c>
      <c r="H8" s="26" t="s">
        <v>5</v>
      </c>
      <c r="I8" s="26" t="s">
        <v>6</v>
      </c>
      <c r="J8" s="28" t="s">
        <v>430</v>
      </c>
      <c r="K8" s="29"/>
      <c r="L8" s="30"/>
      <c r="M8" s="28" t="s">
        <v>434</v>
      </c>
      <c r="N8" s="29"/>
      <c r="O8" s="30"/>
      <c r="P8" s="26" t="s">
        <v>435</v>
      </c>
      <c r="Q8" s="26" t="s">
        <v>436</v>
      </c>
    </row>
    <row r="9" spans="1:17" x14ac:dyDescent="0.25">
      <c r="A9" s="27"/>
      <c r="B9" s="27"/>
      <c r="C9" s="27"/>
      <c r="D9" s="27"/>
      <c r="E9" s="27"/>
      <c r="F9" s="27"/>
      <c r="G9" s="27"/>
      <c r="H9" s="27"/>
      <c r="I9" s="27"/>
      <c r="J9" s="31" t="s">
        <v>431</v>
      </c>
      <c r="K9" s="31" t="s">
        <v>432</v>
      </c>
      <c r="L9" s="31" t="s">
        <v>433</v>
      </c>
      <c r="M9" s="31" t="s">
        <v>431</v>
      </c>
      <c r="N9" s="31" t="s">
        <v>432</v>
      </c>
      <c r="O9" s="31" t="s">
        <v>433</v>
      </c>
      <c r="P9" s="27"/>
      <c r="Q9" s="27"/>
    </row>
    <row r="10" spans="1:17" ht="30" x14ac:dyDescent="0.25">
      <c r="A10" s="32"/>
      <c r="B10" s="33" t="s">
        <v>212</v>
      </c>
      <c r="C10" s="33">
        <v>1994</v>
      </c>
      <c r="D10" s="33">
        <v>1994</v>
      </c>
      <c r="E10" s="33">
        <v>1994</v>
      </c>
      <c r="F10" s="33" t="s">
        <v>58</v>
      </c>
      <c r="G10" s="33" t="s">
        <v>19</v>
      </c>
      <c r="H10" s="33" t="s">
        <v>106</v>
      </c>
      <c r="I10" s="33" t="s">
        <v>115</v>
      </c>
      <c r="J10" s="34">
        <v>84.88</v>
      </c>
      <c r="K10" s="32">
        <v>0</v>
      </c>
      <c r="L10" s="34">
        <f t="shared" ref="L10:L45" si="0">J10+K10</f>
        <v>84.88</v>
      </c>
      <c r="M10" s="34">
        <v>81.75</v>
      </c>
      <c r="N10" s="32">
        <v>0</v>
      </c>
      <c r="O10" s="34">
        <f t="shared" ref="O10:O45" si="1">M10+N10</f>
        <v>81.75</v>
      </c>
      <c r="P10" s="34">
        <f t="shared" ref="P10:P45" si="2">MIN(O10,L10)</f>
        <v>81.75</v>
      </c>
      <c r="Q10" s="34">
        <f t="shared" ref="Q10:Q45" si="3">IF( AND(ISNUMBER(P$10),ISNUMBER(P10)),(P10-P$10)/P$10*100,"")</f>
        <v>0</v>
      </c>
    </row>
    <row r="11" spans="1:17" ht="60" x14ac:dyDescent="0.25">
      <c r="A11" s="5"/>
      <c r="B11" s="16" t="s">
        <v>131</v>
      </c>
      <c r="C11" s="16">
        <v>1995</v>
      </c>
      <c r="D11" s="16">
        <v>1995</v>
      </c>
      <c r="E11" s="16">
        <v>1995</v>
      </c>
      <c r="F11" s="16" t="s">
        <v>58</v>
      </c>
      <c r="G11" s="16" t="s">
        <v>39</v>
      </c>
      <c r="H11" s="16" t="s">
        <v>132</v>
      </c>
      <c r="I11" s="16" t="s">
        <v>133</v>
      </c>
      <c r="J11" s="35">
        <v>92.07</v>
      </c>
      <c r="K11" s="5">
        <v>4</v>
      </c>
      <c r="L11" s="35">
        <f t="shared" si="0"/>
        <v>96.07</v>
      </c>
      <c r="M11" s="35">
        <v>82.96</v>
      </c>
      <c r="N11" s="5">
        <v>0</v>
      </c>
      <c r="O11" s="35">
        <f t="shared" si="1"/>
        <v>82.96</v>
      </c>
      <c r="P11" s="35">
        <f t="shared" si="2"/>
        <v>82.96</v>
      </c>
      <c r="Q11" s="35">
        <f t="shared" si="3"/>
        <v>1.4801223241590138</v>
      </c>
    </row>
    <row r="12" spans="1:17" ht="45" x14ac:dyDescent="0.25">
      <c r="A12" s="5"/>
      <c r="B12" s="16" t="s">
        <v>152</v>
      </c>
      <c r="C12" s="16">
        <v>2000</v>
      </c>
      <c r="D12" s="16">
        <v>2000</v>
      </c>
      <c r="E12" s="16">
        <v>2000</v>
      </c>
      <c r="F12" s="16" t="s">
        <v>24</v>
      </c>
      <c r="G12" s="16" t="s">
        <v>19</v>
      </c>
      <c r="H12" s="16" t="s">
        <v>106</v>
      </c>
      <c r="I12" s="16" t="s">
        <v>153</v>
      </c>
      <c r="J12" s="35">
        <v>83.91</v>
      </c>
      <c r="K12" s="5">
        <v>0</v>
      </c>
      <c r="L12" s="35">
        <f t="shared" si="0"/>
        <v>83.91</v>
      </c>
      <c r="M12" s="35">
        <v>83.99</v>
      </c>
      <c r="N12" s="5">
        <v>0</v>
      </c>
      <c r="O12" s="35">
        <f t="shared" si="1"/>
        <v>83.99</v>
      </c>
      <c r="P12" s="35">
        <f t="shared" si="2"/>
        <v>83.91</v>
      </c>
      <c r="Q12" s="35">
        <f t="shared" si="3"/>
        <v>2.642201834862381</v>
      </c>
    </row>
    <row r="13" spans="1:17" ht="30" x14ac:dyDescent="0.25">
      <c r="A13" s="5"/>
      <c r="B13" s="16" t="s">
        <v>208</v>
      </c>
      <c r="C13" s="16">
        <v>1983</v>
      </c>
      <c r="D13" s="16">
        <v>1983</v>
      </c>
      <c r="E13" s="16">
        <v>1983</v>
      </c>
      <c r="F13" s="16" t="s">
        <v>58</v>
      </c>
      <c r="G13" s="16" t="s">
        <v>19</v>
      </c>
      <c r="H13" s="16" t="s">
        <v>209</v>
      </c>
      <c r="I13" s="16" t="s">
        <v>210</v>
      </c>
      <c r="J13" s="35">
        <v>87.01</v>
      </c>
      <c r="K13" s="5">
        <v>0</v>
      </c>
      <c r="L13" s="35">
        <f t="shared" si="0"/>
        <v>87.01</v>
      </c>
      <c r="M13" s="35"/>
      <c r="N13" s="5"/>
      <c r="O13" s="35" t="s">
        <v>437</v>
      </c>
      <c r="P13" s="35">
        <f t="shared" si="2"/>
        <v>87.01</v>
      </c>
      <c r="Q13" s="35">
        <f t="shared" si="3"/>
        <v>6.4342507645260003</v>
      </c>
    </row>
    <row r="14" spans="1:17" ht="45" x14ac:dyDescent="0.25">
      <c r="A14" s="5"/>
      <c r="B14" s="16" t="s">
        <v>23</v>
      </c>
      <c r="C14" s="16">
        <v>2002</v>
      </c>
      <c r="D14" s="16">
        <v>2002</v>
      </c>
      <c r="E14" s="16">
        <v>2002</v>
      </c>
      <c r="F14" s="16" t="s">
        <v>24</v>
      </c>
      <c r="G14" s="16" t="s">
        <v>19</v>
      </c>
      <c r="H14" s="16" t="s">
        <v>25</v>
      </c>
      <c r="I14" s="16" t="s">
        <v>26</v>
      </c>
      <c r="J14" s="35">
        <v>91.47</v>
      </c>
      <c r="K14" s="5">
        <v>2</v>
      </c>
      <c r="L14" s="35">
        <f t="shared" si="0"/>
        <v>93.47</v>
      </c>
      <c r="M14" s="35">
        <v>92.55</v>
      </c>
      <c r="N14" s="5">
        <v>6</v>
      </c>
      <c r="O14" s="35">
        <f t="shared" si="1"/>
        <v>98.55</v>
      </c>
      <c r="P14" s="35">
        <f t="shared" si="2"/>
        <v>93.47</v>
      </c>
      <c r="Q14" s="35">
        <f t="shared" si="3"/>
        <v>14.336391437308867</v>
      </c>
    </row>
    <row r="15" spans="1:17" ht="45" x14ac:dyDescent="0.25">
      <c r="A15" s="5"/>
      <c r="B15" s="16" t="s">
        <v>158</v>
      </c>
      <c r="C15" s="16">
        <v>2000</v>
      </c>
      <c r="D15" s="16">
        <v>2000</v>
      </c>
      <c r="E15" s="16">
        <v>2000</v>
      </c>
      <c r="F15" s="16" t="s">
        <v>24</v>
      </c>
      <c r="G15" s="16" t="s">
        <v>19</v>
      </c>
      <c r="H15" s="16" t="s">
        <v>106</v>
      </c>
      <c r="I15" s="16" t="s">
        <v>153</v>
      </c>
      <c r="J15" s="35">
        <v>94.66</v>
      </c>
      <c r="K15" s="5">
        <v>0</v>
      </c>
      <c r="L15" s="35">
        <f t="shared" si="0"/>
        <v>94.66</v>
      </c>
      <c r="M15" s="35"/>
      <c r="N15" s="5"/>
      <c r="O15" s="35" t="s">
        <v>437</v>
      </c>
      <c r="P15" s="35">
        <f t="shared" si="2"/>
        <v>94.66</v>
      </c>
      <c r="Q15" s="35">
        <f t="shared" si="3"/>
        <v>15.792048929663604</v>
      </c>
    </row>
    <row r="16" spans="1:17" ht="75" x14ac:dyDescent="0.25">
      <c r="A16" s="5"/>
      <c r="B16" s="16" t="s">
        <v>189</v>
      </c>
      <c r="C16" s="16">
        <v>2002</v>
      </c>
      <c r="D16" s="16">
        <v>2002</v>
      </c>
      <c r="E16" s="16">
        <v>2002</v>
      </c>
      <c r="F16" s="16" t="s">
        <v>24</v>
      </c>
      <c r="G16" s="16" t="s">
        <v>34</v>
      </c>
      <c r="H16" s="16" t="s">
        <v>35</v>
      </c>
      <c r="I16" s="16" t="s">
        <v>36</v>
      </c>
      <c r="J16" s="35">
        <v>95.17</v>
      </c>
      <c r="K16" s="5">
        <v>0</v>
      </c>
      <c r="L16" s="35">
        <f t="shared" si="0"/>
        <v>95.17</v>
      </c>
      <c r="M16" s="35">
        <v>96.98</v>
      </c>
      <c r="N16" s="5">
        <v>4</v>
      </c>
      <c r="O16" s="35">
        <f t="shared" si="1"/>
        <v>100.98</v>
      </c>
      <c r="P16" s="35">
        <f t="shared" si="2"/>
        <v>95.17</v>
      </c>
      <c r="Q16" s="35">
        <f t="shared" si="3"/>
        <v>16.415902140672785</v>
      </c>
    </row>
    <row r="17" spans="1:17" ht="60" x14ac:dyDescent="0.25">
      <c r="A17" s="5"/>
      <c r="B17" s="16" t="s">
        <v>214</v>
      </c>
      <c r="C17" s="16">
        <v>2003</v>
      </c>
      <c r="D17" s="16">
        <v>2003</v>
      </c>
      <c r="E17" s="16">
        <v>2003</v>
      </c>
      <c r="F17" s="16" t="s">
        <v>24</v>
      </c>
      <c r="G17" s="16" t="s">
        <v>200</v>
      </c>
      <c r="H17" s="16" t="s">
        <v>215</v>
      </c>
      <c r="I17" s="16" t="s">
        <v>216</v>
      </c>
      <c r="J17" s="35">
        <v>101.92</v>
      </c>
      <c r="K17" s="5">
        <v>2</v>
      </c>
      <c r="L17" s="35">
        <f t="shared" si="0"/>
        <v>103.92</v>
      </c>
      <c r="M17" s="35">
        <v>93.29</v>
      </c>
      <c r="N17" s="5">
        <v>2</v>
      </c>
      <c r="O17" s="35">
        <f t="shared" si="1"/>
        <v>95.29</v>
      </c>
      <c r="P17" s="35">
        <f t="shared" si="2"/>
        <v>95.29</v>
      </c>
      <c r="Q17" s="35">
        <f t="shared" si="3"/>
        <v>16.562691131498479</v>
      </c>
    </row>
    <row r="18" spans="1:17" ht="75" x14ac:dyDescent="0.25">
      <c r="A18" s="5"/>
      <c r="B18" s="16" t="s">
        <v>33</v>
      </c>
      <c r="C18" s="16">
        <v>2003</v>
      </c>
      <c r="D18" s="16">
        <v>2003</v>
      </c>
      <c r="E18" s="16">
        <v>2003</v>
      </c>
      <c r="F18" s="16" t="s">
        <v>24</v>
      </c>
      <c r="G18" s="16" t="s">
        <v>34</v>
      </c>
      <c r="H18" s="16" t="s">
        <v>35</v>
      </c>
      <c r="I18" s="16" t="s">
        <v>36</v>
      </c>
      <c r="J18" s="35">
        <v>95</v>
      </c>
      <c r="K18" s="5">
        <v>2</v>
      </c>
      <c r="L18" s="35">
        <f t="shared" si="0"/>
        <v>97</v>
      </c>
      <c r="M18" s="35">
        <v>96.48</v>
      </c>
      <c r="N18" s="5">
        <v>2</v>
      </c>
      <c r="O18" s="35">
        <f t="shared" si="1"/>
        <v>98.48</v>
      </c>
      <c r="P18" s="35">
        <f t="shared" si="2"/>
        <v>97</v>
      </c>
      <c r="Q18" s="35">
        <f t="shared" si="3"/>
        <v>18.654434250764528</v>
      </c>
    </row>
    <row r="19" spans="1:17" ht="45" x14ac:dyDescent="0.25">
      <c r="A19" s="5"/>
      <c r="B19" s="16" t="s">
        <v>81</v>
      </c>
      <c r="C19" s="16">
        <v>2002</v>
      </c>
      <c r="D19" s="16">
        <v>2002</v>
      </c>
      <c r="E19" s="16">
        <v>2002</v>
      </c>
      <c r="F19" s="16">
        <v>1</v>
      </c>
      <c r="G19" s="16" t="s">
        <v>19</v>
      </c>
      <c r="H19" s="16" t="s">
        <v>59</v>
      </c>
      <c r="I19" s="16" t="s">
        <v>82</v>
      </c>
      <c r="J19" s="35">
        <v>93.65</v>
      </c>
      <c r="K19" s="5">
        <v>4</v>
      </c>
      <c r="L19" s="35">
        <f t="shared" si="0"/>
        <v>97.65</v>
      </c>
      <c r="M19" s="35">
        <v>93.13</v>
      </c>
      <c r="N19" s="5">
        <v>4</v>
      </c>
      <c r="O19" s="35">
        <f t="shared" si="1"/>
        <v>97.13</v>
      </c>
      <c r="P19" s="35">
        <f t="shared" si="2"/>
        <v>97.13</v>
      </c>
      <c r="Q19" s="35">
        <f t="shared" si="3"/>
        <v>18.813455657492348</v>
      </c>
    </row>
    <row r="20" spans="1:17" ht="60" x14ac:dyDescent="0.25">
      <c r="A20" s="5"/>
      <c r="B20" s="16" t="s">
        <v>127</v>
      </c>
      <c r="C20" s="16">
        <v>1996</v>
      </c>
      <c r="D20" s="16">
        <v>1996</v>
      </c>
      <c r="E20" s="16">
        <v>1996</v>
      </c>
      <c r="F20" s="16" t="s">
        <v>58</v>
      </c>
      <c r="G20" s="16" t="s">
        <v>39</v>
      </c>
      <c r="H20" s="16" t="s">
        <v>128</v>
      </c>
      <c r="I20" s="16" t="s">
        <v>129</v>
      </c>
      <c r="J20" s="35"/>
      <c r="K20" s="5"/>
      <c r="L20" s="35" t="s">
        <v>437</v>
      </c>
      <c r="M20" s="35">
        <v>95.51</v>
      </c>
      <c r="N20" s="5">
        <v>2</v>
      </c>
      <c r="O20" s="35">
        <f t="shared" si="1"/>
        <v>97.51</v>
      </c>
      <c r="P20" s="35">
        <f t="shared" si="2"/>
        <v>97.51</v>
      </c>
      <c r="Q20" s="35">
        <f t="shared" si="3"/>
        <v>19.278287461773708</v>
      </c>
    </row>
    <row r="21" spans="1:17" x14ac:dyDescent="0.25">
      <c r="A21" s="5"/>
      <c r="B21" s="16" t="s">
        <v>76</v>
      </c>
      <c r="C21" s="16">
        <v>1976</v>
      </c>
      <c r="D21" s="16">
        <v>1976</v>
      </c>
      <c r="E21" s="16">
        <v>1976</v>
      </c>
      <c r="F21" s="16">
        <v>1</v>
      </c>
      <c r="G21" s="16" t="s">
        <v>19</v>
      </c>
      <c r="H21" s="16" t="s">
        <v>73</v>
      </c>
      <c r="I21" s="16" t="s">
        <v>74</v>
      </c>
      <c r="J21" s="35">
        <v>98.98</v>
      </c>
      <c r="K21" s="5">
        <v>2</v>
      </c>
      <c r="L21" s="35">
        <f t="shared" si="0"/>
        <v>100.98</v>
      </c>
      <c r="M21" s="35">
        <v>100.06</v>
      </c>
      <c r="N21" s="5">
        <v>4</v>
      </c>
      <c r="O21" s="35">
        <f t="shared" si="1"/>
        <v>104.06</v>
      </c>
      <c r="P21" s="35">
        <f t="shared" si="2"/>
        <v>100.98</v>
      </c>
      <c r="Q21" s="35">
        <f t="shared" si="3"/>
        <v>23.522935779816518</v>
      </c>
    </row>
    <row r="22" spans="1:17" ht="30" x14ac:dyDescent="0.25">
      <c r="A22" s="5"/>
      <c r="B22" s="16" t="s">
        <v>218</v>
      </c>
      <c r="C22" s="16">
        <v>1978</v>
      </c>
      <c r="D22" s="16">
        <v>1978</v>
      </c>
      <c r="E22" s="16">
        <v>1978</v>
      </c>
      <c r="F22" s="16">
        <v>1</v>
      </c>
      <c r="G22" s="16" t="s">
        <v>19</v>
      </c>
      <c r="H22" s="16" t="s">
        <v>92</v>
      </c>
      <c r="I22" s="16" t="s">
        <v>125</v>
      </c>
      <c r="J22" s="35">
        <v>101.71</v>
      </c>
      <c r="K22" s="5">
        <v>2</v>
      </c>
      <c r="L22" s="35">
        <f t="shared" si="0"/>
        <v>103.71</v>
      </c>
      <c r="M22" s="35">
        <v>105.5</v>
      </c>
      <c r="N22" s="5">
        <v>10</v>
      </c>
      <c r="O22" s="35">
        <f t="shared" si="1"/>
        <v>115.5</v>
      </c>
      <c r="P22" s="35">
        <f t="shared" si="2"/>
        <v>103.71</v>
      </c>
      <c r="Q22" s="35">
        <f t="shared" si="3"/>
        <v>26.862385321100913</v>
      </c>
    </row>
    <row r="23" spans="1:17" ht="30" x14ac:dyDescent="0.25">
      <c r="A23" s="5"/>
      <c r="B23" s="16" t="s">
        <v>137</v>
      </c>
      <c r="C23" s="16">
        <v>1990</v>
      </c>
      <c r="D23" s="16">
        <v>1990</v>
      </c>
      <c r="E23" s="16">
        <v>1990</v>
      </c>
      <c r="F23" s="16" t="s">
        <v>24</v>
      </c>
      <c r="G23" s="16" t="s">
        <v>19</v>
      </c>
      <c r="H23" s="16" t="s">
        <v>138</v>
      </c>
      <c r="I23" s="16"/>
      <c r="J23" s="35">
        <v>103.25</v>
      </c>
      <c r="K23" s="5">
        <v>2</v>
      </c>
      <c r="L23" s="35">
        <f t="shared" si="0"/>
        <v>105.25</v>
      </c>
      <c r="M23" s="35">
        <v>106.22</v>
      </c>
      <c r="N23" s="5">
        <v>2</v>
      </c>
      <c r="O23" s="35">
        <f t="shared" si="1"/>
        <v>108.22</v>
      </c>
      <c r="P23" s="35">
        <f t="shared" si="2"/>
        <v>105.25</v>
      </c>
      <c r="Q23" s="35">
        <f t="shared" si="3"/>
        <v>28.74617737003058</v>
      </c>
    </row>
    <row r="24" spans="1:17" ht="60" x14ac:dyDescent="0.25">
      <c r="A24" s="5"/>
      <c r="B24" s="16" t="s">
        <v>67</v>
      </c>
      <c r="C24" s="16">
        <v>2004</v>
      </c>
      <c r="D24" s="16">
        <v>2004</v>
      </c>
      <c r="E24" s="16">
        <v>2004</v>
      </c>
      <c r="F24" s="16">
        <v>1</v>
      </c>
      <c r="G24" s="16" t="s">
        <v>12</v>
      </c>
      <c r="H24" s="16" t="s">
        <v>13</v>
      </c>
      <c r="I24" s="16" t="s">
        <v>14</v>
      </c>
      <c r="J24" s="35">
        <v>104.18</v>
      </c>
      <c r="K24" s="5">
        <v>2</v>
      </c>
      <c r="L24" s="35">
        <f t="shared" si="0"/>
        <v>106.18</v>
      </c>
      <c r="M24" s="35">
        <v>107.84</v>
      </c>
      <c r="N24" s="5">
        <v>8</v>
      </c>
      <c r="O24" s="35">
        <f t="shared" si="1"/>
        <v>115.84</v>
      </c>
      <c r="P24" s="35">
        <f t="shared" si="2"/>
        <v>106.18</v>
      </c>
      <c r="Q24" s="35">
        <f t="shared" si="3"/>
        <v>29.883792048929671</v>
      </c>
    </row>
    <row r="25" spans="1:17" ht="45" x14ac:dyDescent="0.25">
      <c r="A25" s="5"/>
      <c r="B25" s="16" t="s">
        <v>204</v>
      </c>
      <c r="C25" s="16">
        <v>2004</v>
      </c>
      <c r="D25" s="16">
        <v>2004</v>
      </c>
      <c r="E25" s="16">
        <v>2004</v>
      </c>
      <c r="F25" s="16">
        <v>1</v>
      </c>
      <c r="G25" s="16" t="s">
        <v>19</v>
      </c>
      <c r="H25" s="16" t="s">
        <v>59</v>
      </c>
      <c r="I25" s="16" t="s">
        <v>118</v>
      </c>
      <c r="J25" s="35">
        <v>100.49</v>
      </c>
      <c r="K25" s="5">
        <v>6</v>
      </c>
      <c r="L25" s="35">
        <f t="shared" si="0"/>
        <v>106.49</v>
      </c>
      <c r="M25" s="35">
        <v>105.74</v>
      </c>
      <c r="N25" s="5">
        <v>54</v>
      </c>
      <c r="O25" s="35">
        <f t="shared" si="1"/>
        <v>159.74</v>
      </c>
      <c r="P25" s="35">
        <f t="shared" si="2"/>
        <v>106.49</v>
      </c>
      <c r="Q25" s="35">
        <f t="shared" si="3"/>
        <v>30.26299694189602</v>
      </c>
    </row>
    <row r="26" spans="1:17" ht="45" x14ac:dyDescent="0.25">
      <c r="A26" s="5"/>
      <c r="B26" s="16" t="s">
        <v>69</v>
      </c>
      <c r="C26" s="16">
        <v>1986</v>
      </c>
      <c r="D26" s="16">
        <v>1986</v>
      </c>
      <c r="E26" s="16">
        <v>1986</v>
      </c>
      <c r="F26" s="16" t="s">
        <v>18</v>
      </c>
      <c r="G26" s="16" t="s">
        <v>19</v>
      </c>
      <c r="H26" s="16" t="s">
        <v>20</v>
      </c>
      <c r="I26" s="16" t="s">
        <v>70</v>
      </c>
      <c r="J26" s="35">
        <v>109.55</v>
      </c>
      <c r="K26" s="5">
        <v>4</v>
      </c>
      <c r="L26" s="35">
        <f t="shared" si="0"/>
        <v>113.55</v>
      </c>
      <c r="M26" s="35">
        <v>104.51</v>
      </c>
      <c r="N26" s="5">
        <v>2</v>
      </c>
      <c r="O26" s="35">
        <f t="shared" si="1"/>
        <v>106.51</v>
      </c>
      <c r="P26" s="35">
        <f t="shared" si="2"/>
        <v>106.51</v>
      </c>
      <c r="Q26" s="35">
        <f t="shared" si="3"/>
        <v>30.287461773700315</v>
      </c>
    </row>
    <row r="27" spans="1:17" x14ac:dyDescent="0.25">
      <c r="A27" s="5"/>
      <c r="B27" s="16" t="s">
        <v>179</v>
      </c>
      <c r="C27" s="16">
        <v>1981</v>
      </c>
      <c r="D27" s="16">
        <v>1981</v>
      </c>
      <c r="E27" s="16">
        <v>1981</v>
      </c>
      <c r="F27" s="16">
        <v>2</v>
      </c>
      <c r="G27" s="16" t="s">
        <v>19</v>
      </c>
      <c r="H27" s="16" t="s">
        <v>73</v>
      </c>
      <c r="I27" s="16" t="s">
        <v>74</v>
      </c>
      <c r="J27" s="35">
        <v>108.68</v>
      </c>
      <c r="K27" s="5">
        <v>0</v>
      </c>
      <c r="L27" s="35">
        <f t="shared" si="0"/>
        <v>108.68</v>
      </c>
      <c r="M27" s="35">
        <v>112.61</v>
      </c>
      <c r="N27" s="5">
        <v>12</v>
      </c>
      <c r="O27" s="35">
        <f t="shared" si="1"/>
        <v>124.61</v>
      </c>
      <c r="P27" s="35">
        <f t="shared" si="2"/>
        <v>108.68</v>
      </c>
      <c r="Q27" s="35">
        <f t="shared" si="3"/>
        <v>32.941896024464839</v>
      </c>
    </row>
    <row r="28" spans="1:17" x14ac:dyDescent="0.25">
      <c r="A28" s="5"/>
      <c r="B28" s="16" t="s">
        <v>84</v>
      </c>
      <c r="C28" s="16">
        <v>2006</v>
      </c>
      <c r="D28" s="16">
        <v>2006</v>
      </c>
      <c r="E28" s="16">
        <v>2006</v>
      </c>
      <c r="F28" s="16">
        <v>2</v>
      </c>
      <c r="G28" s="16" t="s">
        <v>19</v>
      </c>
      <c r="H28" s="16" t="s">
        <v>59</v>
      </c>
      <c r="I28" s="16" t="s">
        <v>86</v>
      </c>
      <c r="J28" s="35">
        <v>111.19</v>
      </c>
      <c r="K28" s="5">
        <v>0</v>
      </c>
      <c r="L28" s="35">
        <f t="shared" si="0"/>
        <v>111.19</v>
      </c>
      <c r="M28" s="35">
        <v>109.69</v>
      </c>
      <c r="N28" s="5">
        <v>8</v>
      </c>
      <c r="O28" s="35">
        <f t="shared" si="1"/>
        <v>117.69</v>
      </c>
      <c r="P28" s="35">
        <f t="shared" si="2"/>
        <v>111.19</v>
      </c>
      <c r="Q28" s="35">
        <f t="shared" si="3"/>
        <v>36.01223241590214</v>
      </c>
    </row>
    <row r="29" spans="1:17" ht="30" x14ac:dyDescent="0.25">
      <c r="A29" s="5"/>
      <c r="B29" s="16" t="s">
        <v>91</v>
      </c>
      <c r="C29" s="16">
        <v>1969</v>
      </c>
      <c r="D29" s="16">
        <v>1969</v>
      </c>
      <c r="E29" s="16">
        <v>1969</v>
      </c>
      <c r="F29" s="16" t="s">
        <v>24</v>
      </c>
      <c r="G29" s="16" t="s">
        <v>19</v>
      </c>
      <c r="H29" s="16" t="s">
        <v>92</v>
      </c>
      <c r="I29" s="16" t="s">
        <v>93</v>
      </c>
      <c r="J29" s="35">
        <v>111.91</v>
      </c>
      <c r="K29" s="5">
        <v>0</v>
      </c>
      <c r="L29" s="35">
        <f t="shared" si="0"/>
        <v>111.91</v>
      </c>
      <c r="M29" s="35">
        <v>109.49</v>
      </c>
      <c r="N29" s="5">
        <v>2</v>
      </c>
      <c r="O29" s="35">
        <f t="shared" si="1"/>
        <v>111.49</v>
      </c>
      <c r="P29" s="35">
        <f t="shared" si="2"/>
        <v>111.49</v>
      </c>
      <c r="Q29" s="35">
        <f t="shared" si="3"/>
        <v>36.379204892966357</v>
      </c>
    </row>
    <row r="30" spans="1:17" ht="90" x14ac:dyDescent="0.25">
      <c r="A30" s="5"/>
      <c r="B30" s="16" t="s">
        <v>199</v>
      </c>
      <c r="C30" s="16">
        <v>2002</v>
      </c>
      <c r="D30" s="16">
        <v>2002</v>
      </c>
      <c r="E30" s="16">
        <v>2002</v>
      </c>
      <c r="F30" s="16" t="s">
        <v>24</v>
      </c>
      <c r="G30" s="16" t="s">
        <v>200</v>
      </c>
      <c r="H30" s="16" t="s">
        <v>201</v>
      </c>
      <c r="I30" s="16" t="s">
        <v>202</v>
      </c>
      <c r="J30" s="35">
        <v>109.87</v>
      </c>
      <c r="K30" s="5">
        <v>4</v>
      </c>
      <c r="L30" s="35">
        <f t="shared" si="0"/>
        <v>113.87</v>
      </c>
      <c r="M30" s="35">
        <v>109.78</v>
      </c>
      <c r="N30" s="5">
        <v>2</v>
      </c>
      <c r="O30" s="35">
        <f t="shared" si="1"/>
        <v>111.78</v>
      </c>
      <c r="P30" s="35">
        <f t="shared" si="2"/>
        <v>111.78</v>
      </c>
      <c r="Q30" s="35">
        <f t="shared" si="3"/>
        <v>36.73394495412844</v>
      </c>
    </row>
    <row r="31" spans="1:17" ht="30" x14ac:dyDescent="0.25">
      <c r="A31" s="5"/>
      <c r="B31" s="16" t="s">
        <v>160</v>
      </c>
      <c r="C31" s="16">
        <v>1959</v>
      </c>
      <c r="D31" s="16">
        <v>1959</v>
      </c>
      <c r="E31" s="16">
        <v>1959</v>
      </c>
      <c r="F31" s="16">
        <v>1</v>
      </c>
      <c r="G31" s="16" t="s">
        <v>19</v>
      </c>
      <c r="H31" s="16" t="s">
        <v>161</v>
      </c>
      <c r="I31" s="16" t="s">
        <v>93</v>
      </c>
      <c r="J31" s="35">
        <v>112.06</v>
      </c>
      <c r="K31" s="5">
        <v>0</v>
      </c>
      <c r="L31" s="35">
        <f t="shared" si="0"/>
        <v>112.06</v>
      </c>
      <c r="M31" s="35">
        <v>108.48</v>
      </c>
      <c r="N31" s="5">
        <v>154</v>
      </c>
      <c r="O31" s="35">
        <f t="shared" si="1"/>
        <v>262.48</v>
      </c>
      <c r="P31" s="35">
        <f t="shared" si="2"/>
        <v>112.06</v>
      </c>
      <c r="Q31" s="35">
        <f t="shared" si="3"/>
        <v>37.076452599388382</v>
      </c>
    </row>
    <row r="32" spans="1:17" ht="30" x14ac:dyDescent="0.25">
      <c r="A32" s="5"/>
      <c r="B32" s="16" t="s">
        <v>185</v>
      </c>
      <c r="C32" s="16">
        <v>1962</v>
      </c>
      <c r="D32" s="16">
        <v>1962</v>
      </c>
      <c r="E32" s="16">
        <v>1962</v>
      </c>
      <c r="F32" s="16">
        <v>1</v>
      </c>
      <c r="G32" s="16" t="s">
        <v>19</v>
      </c>
      <c r="H32" s="16" t="s">
        <v>92</v>
      </c>
      <c r="I32" s="16" t="s">
        <v>93</v>
      </c>
      <c r="J32" s="35">
        <v>104.49</v>
      </c>
      <c r="K32" s="5">
        <v>8</v>
      </c>
      <c r="L32" s="35">
        <f t="shared" si="0"/>
        <v>112.49</v>
      </c>
      <c r="M32" s="35">
        <v>105.15</v>
      </c>
      <c r="N32" s="5">
        <v>8</v>
      </c>
      <c r="O32" s="35">
        <f t="shared" si="1"/>
        <v>113.15</v>
      </c>
      <c r="P32" s="35">
        <f t="shared" si="2"/>
        <v>112.49</v>
      </c>
      <c r="Q32" s="35">
        <f t="shared" si="3"/>
        <v>37.602446483180422</v>
      </c>
    </row>
    <row r="33" spans="1:17" x14ac:dyDescent="0.25">
      <c r="A33" s="5"/>
      <c r="B33" s="16" t="s">
        <v>72</v>
      </c>
      <c r="C33" s="16">
        <v>2003</v>
      </c>
      <c r="D33" s="16">
        <v>2003</v>
      </c>
      <c r="E33" s="16">
        <v>2003</v>
      </c>
      <c r="F33" s="16">
        <v>3</v>
      </c>
      <c r="G33" s="16" t="s">
        <v>19</v>
      </c>
      <c r="H33" s="16" t="s">
        <v>73</v>
      </c>
      <c r="I33" s="16" t="s">
        <v>74</v>
      </c>
      <c r="J33" s="35">
        <v>112.82</v>
      </c>
      <c r="K33" s="5">
        <v>8</v>
      </c>
      <c r="L33" s="35">
        <f t="shared" si="0"/>
        <v>120.82</v>
      </c>
      <c r="M33" s="35">
        <v>109.64</v>
      </c>
      <c r="N33" s="5">
        <v>8</v>
      </c>
      <c r="O33" s="35">
        <f t="shared" si="1"/>
        <v>117.64</v>
      </c>
      <c r="P33" s="35">
        <f t="shared" si="2"/>
        <v>117.64</v>
      </c>
      <c r="Q33" s="35">
        <f t="shared" si="3"/>
        <v>43.902140672782878</v>
      </c>
    </row>
    <row r="34" spans="1:17" ht="60" x14ac:dyDescent="0.25">
      <c r="A34" s="5"/>
      <c r="B34" s="16" t="s">
        <v>10</v>
      </c>
      <c r="C34" s="16">
        <v>2004</v>
      </c>
      <c r="D34" s="16">
        <v>2004</v>
      </c>
      <c r="E34" s="16">
        <v>2004</v>
      </c>
      <c r="F34" s="16">
        <v>1</v>
      </c>
      <c r="G34" s="16" t="s">
        <v>12</v>
      </c>
      <c r="H34" s="16" t="s">
        <v>13</v>
      </c>
      <c r="I34" s="16" t="s">
        <v>14</v>
      </c>
      <c r="J34" s="35">
        <v>113.45</v>
      </c>
      <c r="K34" s="5">
        <v>8</v>
      </c>
      <c r="L34" s="35">
        <f t="shared" si="0"/>
        <v>121.45</v>
      </c>
      <c r="M34" s="35">
        <v>113.98</v>
      </c>
      <c r="N34" s="5">
        <v>4</v>
      </c>
      <c r="O34" s="35">
        <f t="shared" si="1"/>
        <v>117.98</v>
      </c>
      <c r="P34" s="35">
        <f t="shared" si="2"/>
        <v>117.98</v>
      </c>
      <c r="Q34" s="35">
        <f t="shared" si="3"/>
        <v>44.318042813455662</v>
      </c>
    </row>
    <row r="35" spans="1:17" ht="45" x14ac:dyDescent="0.25">
      <c r="A35" s="5"/>
      <c r="B35" s="16" t="s">
        <v>135</v>
      </c>
      <c r="C35" s="16">
        <v>1990</v>
      </c>
      <c r="D35" s="16">
        <v>1990</v>
      </c>
      <c r="E35" s="16">
        <v>1990</v>
      </c>
      <c r="F35" s="16" t="s">
        <v>18</v>
      </c>
      <c r="G35" s="16" t="s">
        <v>19</v>
      </c>
      <c r="H35" s="16" t="s">
        <v>20</v>
      </c>
      <c r="I35" s="16" t="s">
        <v>70</v>
      </c>
      <c r="J35" s="35">
        <v>129.12</v>
      </c>
      <c r="K35" s="5">
        <v>8</v>
      </c>
      <c r="L35" s="35">
        <f t="shared" si="0"/>
        <v>137.12</v>
      </c>
      <c r="M35" s="35">
        <v>119.77</v>
      </c>
      <c r="N35" s="5">
        <v>8</v>
      </c>
      <c r="O35" s="35">
        <f t="shared" si="1"/>
        <v>127.77</v>
      </c>
      <c r="P35" s="35">
        <f t="shared" si="2"/>
        <v>127.77</v>
      </c>
      <c r="Q35" s="35">
        <f t="shared" si="3"/>
        <v>56.293577981651367</v>
      </c>
    </row>
    <row r="36" spans="1:17" ht="30" x14ac:dyDescent="0.25">
      <c r="A36" s="5"/>
      <c r="B36" s="16" t="s">
        <v>17</v>
      </c>
      <c r="C36" s="16">
        <v>1988</v>
      </c>
      <c r="D36" s="16">
        <v>1988</v>
      </c>
      <c r="E36" s="16">
        <v>1988</v>
      </c>
      <c r="F36" s="16" t="s">
        <v>18</v>
      </c>
      <c r="G36" s="16" t="s">
        <v>19</v>
      </c>
      <c r="H36" s="16" t="s">
        <v>20</v>
      </c>
      <c r="I36" s="16" t="s">
        <v>21</v>
      </c>
      <c r="J36" s="35">
        <v>129.91</v>
      </c>
      <c r="K36" s="5">
        <v>2</v>
      </c>
      <c r="L36" s="35">
        <f t="shared" si="0"/>
        <v>131.91</v>
      </c>
      <c r="M36" s="35">
        <v>132.94</v>
      </c>
      <c r="N36" s="5">
        <v>62</v>
      </c>
      <c r="O36" s="35">
        <f t="shared" si="1"/>
        <v>194.94</v>
      </c>
      <c r="P36" s="35">
        <f t="shared" si="2"/>
        <v>131.91</v>
      </c>
      <c r="Q36" s="35">
        <f t="shared" si="3"/>
        <v>61.357798165137609</v>
      </c>
    </row>
    <row r="37" spans="1:17" ht="30" x14ac:dyDescent="0.25">
      <c r="A37" s="5"/>
      <c r="B37" s="16" t="s">
        <v>122</v>
      </c>
      <c r="C37" s="16">
        <v>1981</v>
      </c>
      <c r="D37" s="16">
        <v>1981</v>
      </c>
      <c r="E37" s="16">
        <v>1981</v>
      </c>
      <c r="F37" s="16" t="s">
        <v>18</v>
      </c>
      <c r="G37" s="16" t="s">
        <v>19</v>
      </c>
      <c r="H37" s="16" t="s">
        <v>20</v>
      </c>
      <c r="I37" s="16" t="s">
        <v>21</v>
      </c>
      <c r="J37" s="35">
        <v>151.35</v>
      </c>
      <c r="K37" s="5">
        <v>10</v>
      </c>
      <c r="L37" s="35">
        <f t="shared" si="0"/>
        <v>161.35</v>
      </c>
      <c r="M37" s="35">
        <v>124.29</v>
      </c>
      <c r="N37" s="5">
        <v>18</v>
      </c>
      <c r="O37" s="35">
        <f t="shared" si="1"/>
        <v>142.29000000000002</v>
      </c>
      <c r="P37" s="35">
        <f t="shared" si="2"/>
        <v>142.29000000000002</v>
      </c>
      <c r="Q37" s="35">
        <f t="shared" si="3"/>
        <v>74.055045871559656</v>
      </c>
    </row>
    <row r="38" spans="1:17" x14ac:dyDescent="0.25">
      <c r="A38" s="5"/>
      <c r="B38" s="16" t="s">
        <v>165</v>
      </c>
      <c r="C38" s="16">
        <v>2008</v>
      </c>
      <c r="D38" s="16">
        <v>2008</v>
      </c>
      <c r="E38" s="16">
        <v>2008</v>
      </c>
      <c r="F38" s="16" t="s">
        <v>63</v>
      </c>
      <c r="G38" s="16" t="s">
        <v>19</v>
      </c>
      <c r="H38" s="16" t="s">
        <v>59</v>
      </c>
      <c r="I38" s="16" t="s">
        <v>86</v>
      </c>
      <c r="J38" s="35">
        <v>148.69</v>
      </c>
      <c r="K38" s="5">
        <v>6</v>
      </c>
      <c r="L38" s="35">
        <f t="shared" si="0"/>
        <v>154.69</v>
      </c>
      <c r="M38" s="35">
        <v>140.66</v>
      </c>
      <c r="N38" s="5">
        <v>2</v>
      </c>
      <c r="O38" s="35">
        <f t="shared" si="1"/>
        <v>142.66</v>
      </c>
      <c r="P38" s="35">
        <f t="shared" si="2"/>
        <v>142.66</v>
      </c>
      <c r="Q38" s="35">
        <f t="shared" si="3"/>
        <v>74.50764525993884</v>
      </c>
    </row>
    <row r="39" spans="1:17" x14ac:dyDescent="0.25">
      <c r="A39" s="5"/>
      <c r="B39" s="16" t="s">
        <v>181</v>
      </c>
      <c r="C39" s="16">
        <v>2008</v>
      </c>
      <c r="D39" s="16">
        <v>2008</v>
      </c>
      <c r="E39" s="16">
        <v>2008</v>
      </c>
      <c r="F39" s="16" t="s">
        <v>63</v>
      </c>
      <c r="G39" s="16" t="s">
        <v>19</v>
      </c>
      <c r="H39" s="16" t="s">
        <v>59</v>
      </c>
      <c r="I39" s="16" t="s">
        <v>86</v>
      </c>
      <c r="J39" s="35">
        <v>208.96</v>
      </c>
      <c r="K39" s="5">
        <v>10</v>
      </c>
      <c r="L39" s="35">
        <f t="shared" si="0"/>
        <v>218.96</v>
      </c>
      <c r="M39" s="35">
        <v>164.11</v>
      </c>
      <c r="N39" s="5">
        <v>2</v>
      </c>
      <c r="O39" s="35">
        <f t="shared" si="1"/>
        <v>166.11</v>
      </c>
      <c r="P39" s="35">
        <f t="shared" si="2"/>
        <v>166.11</v>
      </c>
      <c r="Q39" s="35">
        <f t="shared" si="3"/>
        <v>103.19266055045873</v>
      </c>
    </row>
    <row r="40" spans="1:17" ht="45" x14ac:dyDescent="0.25">
      <c r="A40" s="5"/>
      <c r="B40" s="16" t="s">
        <v>48</v>
      </c>
      <c r="C40" s="16">
        <v>2011</v>
      </c>
      <c r="D40" s="16">
        <v>2011</v>
      </c>
      <c r="E40" s="16">
        <v>2011</v>
      </c>
      <c r="F40" s="16" t="s">
        <v>18</v>
      </c>
      <c r="G40" s="16" t="s">
        <v>39</v>
      </c>
      <c r="H40" s="16" t="s">
        <v>49</v>
      </c>
      <c r="I40" s="16" t="s">
        <v>50</v>
      </c>
      <c r="J40" s="35">
        <v>182.9</v>
      </c>
      <c r="K40" s="5">
        <v>4</v>
      </c>
      <c r="L40" s="35">
        <f t="shared" si="0"/>
        <v>186.9</v>
      </c>
      <c r="M40" s="35">
        <v>152.9</v>
      </c>
      <c r="N40" s="5">
        <v>58</v>
      </c>
      <c r="O40" s="35">
        <f t="shared" si="1"/>
        <v>210.9</v>
      </c>
      <c r="P40" s="35">
        <f t="shared" si="2"/>
        <v>186.9</v>
      </c>
      <c r="Q40" s="35">
        <f t="shared" si="3"/>
        <v>128.62385321100916</v>
      </c>
    </row>
    <row r="41" spans="1:17" ht="30" x14ac:dyDescent="0.25">
      <c r="A41" s="5"/>
      <c r="B41" s="16" t="s">
        <v>99</v>
      </c>
      <c r="C41" s="16">
        <v>2006</v>
      </c>
      <c r="D41" s="16">
        <v>2006</v>
      </c>
      <c r="E41" s="16">
        <v>2006</v>
      </c>
      <c r="F41" s="16" t="s">
        <v>100</v>
      </c>
      <c r="G41" s="16" t="s">
        <v>12</v>
      </c>
      <c r="H41" s="16" t="s">
        <v>64</v>
      </c>
      <c r="I41" s="16" t="s">
        <v>65</v>
      </c>
      <c r="J41" s="35">
        <v>240.29</v>
      </c>
      <c r="K41" s="5">
        <v>20</v>
      </c>
      <c r="L41" s="35">
        <f t="shared" si="0"/>
        <v>260.28999999999996</v>
      </c>
      <c r="M41" s="35">
        <v>187.06</v>
      </c>
      <c r="N41" s="5">
        <v>12</v>
      </c>
      <c r="O41" s="35">
        <f t="shared" si="1"/>
        <v>199.06</v>
      </c>
      <c r="P41" s="35">
        <f t="shared" si="2"/>
        <v>199.06</v>
      </c>
      <c r="Q41" s="35">
        <f t="shared" si="3"/>
        <v>143.49847094801223</v>
      </c>
    </row>
    <row r="42" spans="1:17" ht="30" x14ac:dyDescent="0.25">
      <c r="A42" s="5"/>
      <c r="B42" s="16" t="s">
        <v>120</v>
      </c>
      <c r="C42" s="16">
        <v>2009</v>
      </c>
      <c r="D42" s="16">
        <v>2009</v>
      </c>
      <c r="E42" s="16">
        <v>2009</v>
      </c>
      <c r="F42" s="16" t="s">
        <v>63</v>
      </c>
      <c r="G42" s="16" t="s">
        <v>12</v>
      </c>
      <c r="H42" s="16" t="s">
        <v>64</v>
      </c>
      <c r="I42" s="16" t="s">
        <v>65</v>
      </c>
      <c r="J42" s="35">
        <v>261.39</v>
      </c>
      <c r="K42" s="5">
        <v>62</v>
      </c>
      <c r="L42" s="35">
        <f t="shared" si="0"/>
        <v>323.39</v>
      </c>
      <c r="M42" s="35">
        <v>216.29</v>
      </c>
      <c r="N42" s="5">
        <v>108</v>
      </c>
      <c r="O42" s="35">
        <f t="shared" si="1"/>
        <v>324.28999999999996</v>
      </c>
      <c r="P42" s="35">
        <f t="shared" si="2"/>
        <v>323.39</v>
      </c>
      <c r="Q42" s="35">
        <f t="shared" si="3"/>
        <v>295.58409785932719</v>
      </c>
    </row>
    <row r="43" spans="1:17" ht="30" x14ac:dyDescent="0.25">
      <c r="A43" s="5"/>
      <c r="B43" s="16" t="s">
        <v>62</v>
      </c>
      <c r="C43" s="16">
        <v>2009</v>
      </c>
      <c r="D43" s="16">
        <v>2009</v>
      </c>
      <c r="E43" s="16">
        <v>2009</v>
      </c>
      <c r="F43" s="16" t="s">
        <v>63</v>
      </c>
      <c r="G43" s="16" t="s">
        <v>12</v>
      </c>
      <c r="H43" s="16" t="s">
        <v>64</v>
      </c>
      <c r="I43" s="16" t="s">
        <v>65</v>
      </c>
      <c r="J43" s="35">
        <v>206.22</v>
      </c>
      <c r="K43" s="5">
        <v>156</v>
      </c>
      <c r="L43" s="35">
        <f t="shared" si="0"/>
        <v>362.22</v>
      </c>
      <c r="M43" s="35">
        <v>216.02</v>
      </c>
      <c r="N43" s="5">
        <v>108</v>
      </c>
      <c r="O43" s="35">
        <f t="shared" si="1"/>
        <v>324.02</v>
      </c>
      <c r="P43" s="35">
        <f t="shared" si="2"/>
        <v>324.02</v>
      </c>
      <c r="Q43" s="35">
        <f t="shared" si="3"/>
        <v>296.35474006116203</v>
      </c>
    </row>
    <row r="44" spans="1:17" ht="30" x14ac:dyDescent="0.25">
      <c r="A44" s="5"/>
      <c r="B44" s="16" t="s">
        <v>155</v>
      </c>
      <c r="C44" s="16">
        <v>1958</v>
      </c>
      <c r="D44" s="16">
        <v>1958</v>
      </c>
      <c r="E44" s="16">
        <v>1958</v>
      </c>
      <c r="F44" s="16" t="s">
        <v>18</v>
      </c>
      <c r="G44" s="16" t="s">
        <v>19</v>
      </c>
      <c r="H44" s="16" t="s">
        <v>20</v>
      </c>
      <c r="I44" s="16" t="s">
        <v>156</v>
      </c>
      <c r="J44" s="35"/>
      <c r="K44" s="5"/>
      <c r="L44" s="35" t="s">
        <v>437</v>
      </c>
      <c r="M44" s="35"/>
      <c r="N44" s="5"/>
      <c r="O44" s="35" t="s">
        <v>437</v>
      </c>
      <c r="P44" s="35"/>
      <c r="Q44" s="35" t="str">
        <f t="shared" si="3"/>
        <v/>
      </c>
    </row>
    <row r="45" spans="1:17" ht="45" x14ac:dyDescent="0.25">
      <c r="A45" s="5"/>
      <c r="B45" s="16" t="s">
        <v>117</v>
      </c>
      <c r="C45" s="16">
        <v>2002</v>
      </c>
      <c r="D45" s="16">
        <v>2002</v>
      </c>
      <c r="E45" s="16">
        <v>2002</v>
      </c>
      <c r="F45" s="16">
        <v>1</v>
      </c>
      <c r="G45" s="16" t="s">
        <v>19</v>
      </c>
      <c r="H45" s="16" t="s">
        <v>59</v>
      </c>
      <c r="I45" s="16" t="s">
        <v>118</v>
      </c>
      <c r="J45" s="35"/>
      <c r="K45" s="5"/>
      <c r="L45" s="35" t="s">
        <v>437</v>
      </c>
      <c r="M45" s="35"/>
      <c r="N45" s="5"/>
      <c r="O45" s="35" t="s">
        <v>437</v>
      </c>
      <c r="P45" s="35"/>
      <c r="Q45" s="35" t="str">
        <f t="shared" si="3"/>
        <v/>
      </c>
    </row>
    <row r="47" spans="1:17" ht="18.75" x14ac:dyDescent="0.25">
      <c r="A47" s="21" t="s">
        <v>438</v>
      </c>
      <c r="B47" s="21"/>
      <c r="C47" s="21"/>
      <c r="D47" s="21"/>
      <c r="E47" s="21"/>
      <c r="F47" s="21"/>
      <c r="G47" s="21"/>
      <c r="H47" s="21"/>
      <c r="I47" s="21"/>
      <c r="J47" s="21"/>
    </row>
    <row r="48" spans="1:17" x14ac:dyDescent="0.25">
      <c r="A48" s="26" t="s">
        <v>428</v>
      </c>
      <c r="B48" s="26" t="s">
        <v>1</v>
      </c>
      <c r="C48" s="26" t="s">
        <v>2</v>
      </c>
      <c r="D48" s="26" t="s">
        <v>236</v>
      </c>
      <c r="E48" s="26" t="s">
        <v>237</v>
      </c>
      <c r="F48" s="26" t="s">
        <v>3</v>
      </c>
      <c r="G48" s="26" t="s">
        <v>4</v>
      </c>
      <c r="H48" s="26" t="s">
        <v>5</v>
      </c>
      <c r="I48" s="26" t="s">
        <v>6</v>
      </c>
      <c r="J48" s="28" t="s">
        <v>430</v>
      </c>
      <c r="K48" s="29"/>
      <c r="L48" s="30"/>
      <c r="M48" s="28" t="s">
        <v>434</v>
      </c>
      <c r="N48" s="29"/>
      <c r="O48" s="30"/>
      <c r="P48" s="26" t="s">
        <v>435</v>
      </c>
      <c r="Q48" s="26" t="s">
        <v>436</v>
      </c>
    </row>
    <row r="49" spans="1:17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31" t="s">
        <v>431</v>
      </c>
      <c r="K49" s="31" t="s">
        <v>432</v>
      </c>
      <c r="L49" s="31" t="s">
        <v>433</v>
      </c>
      <c r="M49" s="31" t="s">
        <v>431</v>
      </c>
      <c r="N49" s="31" t="s">
        <v>432</v>
      </c>
      <c r="O49" s="31" t="s">
        <v>433</v>
      </c>
      <c r="P49" s="27"/>
      <c r="Q49" s="27"/>
    </row>
    <row r="50" spans="1:17" ht="105" x14ac:dyDescent="0.25">
      <c r="A50" s="32"/>
      <c r="B50" s="33" t="s">
        <v>439</v>
      </c>
      <c r="C50" s="33" t="s">
        <v>440</v>
      </c>
      <c r="D50" s="33">
        <v>2003</v>
      </c>
      <c r="E50" s="33">
        <v>1996</v>
      </c>
      <c r="F50" s="33" t="s">
        <v>441</v>
      </c>
      <c r="G50" s="33" t="s">
        <v>39</v>
      </c>
      <c r="H50" s="33" t="s">
        <v>312</v>
      </c>
      <c r="I50" s="33" t="s">
        <v>313</v>
      </c>
      <c r="J50" s="34">
        <v>113.24</v>
      </c>
      <c r="K50" s="32">
        <v>6</v>
      </c>
      <c r="L50" s="34">
        <f t="shared" ref="L50:L58" si="4">J50+K50</f>
        <v>119.24</v>
      </c>
      <c r="M50" s="34">
        <v>105.39</v>
      </c>
      <c r="N50" s="32">
        <v>2</v>
      </c>
      <c r="O50" s="34">
        <f t="shared" ref="O50:O58" si="5">M50+N50</f>
        <v>107.39</v>
      </c>
      <c r="P50" s="34">
        <f t="shared" ref="P50:P58" si="6">MIN(O50,L50)</f>
        <v>107.39</v>
      </c>
      <c r="Q50" s="34">
        <f t="shared" ref="Q50:Q58" si="7">IF( AND(ISNUMBER(P$50),ISNUMBER(P50)),(P50-P$50)/P$50*100,"")</f>
        <v>0</v>
      </c>
    </row>
    <row r="51" spans="1:17" ht="75" x14ac:dyDescent="0.25">
      <c r="A51" s="5"/>
      <c r="B51" s="16" t="s">
        <v>442</v>
      </c>
      <c r="C51" s="16" t="s">
        <v>443</v>
      </c>
      <c r="D51" s="16">
        <v>1995</v>
      </c>
      <c r="E51" s="16">
        <v>1995</v>
      </c>
      <c r="F51" s="16" t="s">
        <v>444</v>
      </c>
      <c r="G51" s="16" t="s">
        <v>39</v>
      </c>
      <c r="H51" s="16" t="s">
        <v>132</v>
      </c>
      <c r="I51" s="16" t="s">
        <v>317</v>
      </c>
      <c r="J51" s="35">
        <v>106.47</v>
      </c>
      <c r="K51" s="5">
        <v>4</v>
      </c>
      <c r="L51" s="35">
        <f t="shared" si="4"/>
        <v>110.47</v>
      </c>
      <c r="M51" s="35">
        <v>104.04</v>
      </c>
      <c r="N51" s="5">
        <v>4</v>
      </c>
      <c r="O51" s="35">
        <f t="shared" si="5"/>
        <v>108.04</v>
      </c>
      <c r="P51" s="35">
        <f t="shared" si="6"/>
        <v>108.04</v>
      </c>
      <c r="Q51" s="35">
        <f t="shared" si="7"/>
        <v>0.60527050935841853</v>
      </c>
    </row>
    <row r="52" spans="1:17" ht="30" x14ac:dyDescent="0.25">
      <c r="A52" s="5"/>
      <c r="B52" s="16" t="s">
        <v>445</v>
      </c>
      <c r="C52" s="16" t="s">
        <v>446</v>
      </c>
      <c r="D52" s="16">
        <v>2000</v>
      </c>
      <c r="E52" s="16">
        <v>1995</v>
      </c>
      <c r="F52" s="16" t="s">
        <v>441</v>
      </c>
      <c r="G52" s="16" t="s">
        <v>19</v>
      </c>
      <c r="H52" s="16" t="s">
        <v>59</v>
      </c>
      <c r="I52" s="16" t="s">
        <v>304</v>
      </c>
      <c r="J52" s="35">
        <v>119.82</v>
      </c>
      <c r="K52" s="5">
        <v>4</v>
      </c>
      <c r="L52" s="35">
        <f t="shared" si="4"/>
        <v>123.82</v>
      </c>
      <c r="M52" s="35">
        <v>109.96</v>
      </c>
      <c r="N52" s="5">
        <v>0</v>
      </c>
      <c r="O52" s="35">
        <f t="shared" si="5"/>
        <v>109.96</v>
      </c>
      <c r="P52" s="35">
        <f t="shared" si="6"/>
        <v>109.96</v>
      </c>
      <c r="Q52" s="35">
        <f t="shared" si="7"/>
        <v>2.3931464754632583</v>
      </c>
    </row>
    <row r="53" spans="1:17" ht="75" x14ac:dyDescent="0.25">
      <c r="A53" s="5"/>
      <c r="B53" s="16" t="s">
        <v>447</v>
      </c>
      <c r="C53" s="16" t="s">
        <v>448</v>
      </c>
      <c r="D53" s="16">
        <v>2000</v>
      </c>
      <c r="E53" s="16">
        <v>1991</v>
      </c>
      <c r="F53" s="16" t="s">
        <v>441</v>
      </c>
      <c r="G53" s="16" t="s">
        <v>328</v>
      </c>
      <c r="H53" s="16" t="s">
        <v>329</v>
      </c>
      <c r="I53" s="16" t="s">
        <v>330</v>
      </c>
      <c r="J53" s="35">
        <v>108.31</v>
      </c>
      <c r="K53" s="5">
        <v>2</v>
      </c>
      <c r="L53" s="35">
        <f t="shared" si="4"/>
        <v>110.31</v>
      </c>
      <c r="M53" s="35"/>
      <c r="N53" s="5"/>
      <c r="O53" s="35" t="s">
        <v>437</v>
      </c>
      <c r="P53" s="35">
        <f t="shared" si="6"/>
        <v>110.31</v>
      </c>
      <c r="Q53" s="35">
        <f t="shared" si="7"/>
        <v>2.7190613651177964</v>
      </c>
    </row>
    <row r="54" spans="1:17" ht="120" x14ac:dyDescent="0.25">
      <c r="A54" s="5"/>
      <c r="B54" s="16" t="s">
        <v>449</v>
      </c>
      <c r="C54" s="16" t="s">
        <v>450</v>
      </c>
      <c r="D54" s="16">
        <v>2003</v>
      </c>
      <c r="E54" s="16">
        <v>2002</v>
      </c>
      <c r="F54" s="16" t="s">
        <v>451</v>
      </c>
      <c r="G54" s="16" t="s">
        <v>200</v>
      </c>
      <c r="H54" s="16" t="s">
        <v>341</v>
      </c>
      <c r="I54" s="16" t="s">
        <v>342</v>
      </c>
      <c r="J54" s="35">
        <v>117.63</v>
      </c>
      <c r="K54" s="5">
        <v>2</v>
      </c>
      <c r="L54" s="35">
        <f t="shared" si="4"/>
        <v>119.63</v>
      </c>
      <c r="M54" s="35">
        <v>110.89</v>
      </c>
      <c r="N54" s="5">
        <v>6</v>
      </c>
      <c r="O54" s="35">
        <f t="shared" si="5"/>
        <v>116.89</v>
      </c>
      <c r="P54" s="35">
        <f t="shared" si="6"/>
        <v>116.89</v>
      </c>
      <c r="Q54" s="35">
        <f t="shared" si="7"/>
        <v>8.8462612906229623</v>
      </c>
    </row>
    <row r="55" spans="1:17" ht="150" x14ac:dyDescent="0.25">
      <c r="A55" s="5"/>
      <c r="B55" s="16" t="s">
        <v>452</v>
      </c>
      <c r="C55" s="16" t="s">
        <v>453</v>
      </c>
      <c r="D55" s="16">
        <v>2003</v>
      </c>
      <c r="E55" s="16">
        <v>2002</v>
      </c>
      <c r="F55" s="16" t="s">
        <v>454</v>
      </c>
      <c r="G55" s="16" t="s">
        <v>335</v>
      </c>
      <c r="H55" s="16" t="s">
        <v>336</v>
      </c>
      <c r="I55" s="16" t="s">
        <v>337</v>
      </c>
      <c r="J55" s="35">
        <v>121.53</v>
      </c>
      <c r="K55" s="5">
        <v>4</v>
      </c>
      <c r="L55" s="35">
        <f t="shared" si="4"/>
        <v>125.53</v>
      </c>
      <c r="M55" s="35">
        <v>120.65</v>
      </c>
      <c r="N55" s="5">
        <v>6</v>
      </c>
      <c r="O55" s="35">
        <f t="shared" si="5"/>
        <v>126.65</v>
      </c>
      <c r="P55" s="35">
        <f t="shared" si="6"/>
        <v>125.53</v>
      </c>
      <c r="Q55" s="35">
        <f t="shared" si="7"/>
        <v>16.891703138094798</v>
      </c>
    </row>
    <row r="56" spans="1:17" ht="30" x14ac:dyDescent="0.25">
      <c r="A56" s="5"/>
      <c r="B56" s="16" t="s">
        <v>455</v>
      </c>
      <c r="C56" s="16" t="s">
        <v>456</v>
      </c>
      <c r="D56" s="16">
        <v>2006</v>
      </c>
      <c r="E56" s="16">
        <v>2005</v>
      </c>
      <c r="F56" s="16" t="s">
        <v>457</v>
      </c>
      <c r="G56" s="16" t="s">
        <v>19</v>
      </c>
      <c r="H56" s="16" t="s">
        <v>59</v>
      </c>
      <c r="I56" s="16" t="s">
        <v>86</v>
      </c>
      <c r="J56" s="35">
        <v>178.41</v>
      </c>
      <c r="K56" s="5">
        <v>16</v>
      </c>
      <c r="L56" s="35">
        <f t="shared" si="4"/>
        <v>194.41</v>
      </c>
      <c r="M56" s="35">
        <v>155.63</v>
      </c>
      <c r="N56" s="5">
        <v>12</v>
      </c>
      <c r="O56" s="35">
        <f t="shared" si="5"/>
        <v>167.63</v>
      </c>
      <c r="P56" s="35">
        <f t="shared" si="6"/>
        <v>167.63</v>
      </c>
      <c r="Q56" s="35">
        <f t="shared" si="7"/>
        <v>56.094608436539708</v>
      </c>
    </row>
    <row r="57" spans="1:17" ht="60" x14ac:dyDescent="0.25">
      <c r="A57" s="5"/>
      <c r="B57" s="16" t="s">
        <v>458</v>
      </c>
      <c r="C57" s="16" t="s">
        <v>459</v>
      </c>
      <c r="D57" s="16">
        <v>2004</v>
      </c>
      <c r="E57" s="16">
        <v>2004</v>
      </c>
      <c r="F57" s="16" t="s">
        <v>460</v>
      </c>
      <c r="G57" s="16" t="s">
        <v>12</v>
      </c>
      <c r="H57" s="16" t="s">
        <v>13</v>
      </c>
      <c r="I57" s="16" t="s">
        <v>14</v>
      </c>
      <c r="J57" s="35">
        <v>174.32</v>
      </c>
      <c r="K57" s="5">
        <v>6</v>
      </c>
      <c r="L57" s="35">
        <f t="shared" si="4"/>
        <v>180.32</v>
      </c>
      <c r="M57" s="35">
        <v>176.23</v>
      </c>
      <c r="N57" s="5">
        <v>12</v>
      </c>
      <c r="O57" s="35">
        <f t="shared" si="5"/>
        <v>188.23</v>
      </c>
      <c r="P57" s="35">
        <f t="shared" si="6"/>
        <v>180.32</v>
      </c>
      <c r="Q57" s="35">
        <f t="shared" si="7"/>
        <v>67.911351150013971</v>
      </c>
    </row>
    <row r="58" spans="1:17" ht="30" x14ac:dyDescent="0.25">
      <c r="A58" s="5"/>
      <c r="B58" s="16" t="s">
        <v>461</v>
      </c>
      <c r="C58" s="16" t="s">
        <v>459</v>
      </c>
      <c r="D58" s="16">
        <v>2004</v>
      </c>
      <c r="E58" s="16">
        <v>2004</v>
      </c>
      <c r="F58" s="16" t="s">
        <v>462</v>
      </c>
      <c r="G58" s="16" t="s">
        <v>19</v>
      </c>
      <c r="H58" s="16" t="s">
        <v>59</v>
      </c>
      <c r="I58" s="16" t="s">
        <v>79</v>
      </c>
      <c r="J58" s="35"/>
      <c r="K58" s="5"/>
      <c r="L58" s="35" t="s">
        <v>437</v>
      </c>
      <c r="M58" s="35"/>
      <c r="N58" s="5"/>
      <c r="O58" s="35" t="s">
        <v>437</v>
      </c>
      <c r="P58" s="35"/>
      <c r="Q58" s="35" t="str">
        <f t="shared" si="7"/>
        <v/>
      </c>
    </row>
    <row r="60" spans="1:17" ht="18.75" x14ac:dyDescent="0.25">
      <c r="A60" s="21" t="s">
        <v>463</v>
      </c>
      <c r="B60" s="21"/>
      <c r="C60" s="21"/>
      <c r="D60" s="21"/>
      <c r="E60" s="21"/>
      <c r="F60" s="21"/>
      <c r="G60" s="21"/>
      <c r="H60" s="21"/>
      <c r="I60" s="21"/>
      <c r="J60" s="21"/>
    </row>
    <row r="61" spans="1:17" x14ac:dyDescent="0.25">
      <c r="A61" s="26" t="s">
        <v>428</v>
      </c>
      <c r="B61" s="26" t="s">
        <v>1</v>
      </c>
      <c r="C61" s="26" t="s">
        <v>2</v>
      </c>
      <c r="D61" s="26" t="s">
        <v>236</v>
      </c>
      <c r="E61" s="26" t="s">
        <v>237</v>
      </c>
      <c r="F61" s="26" t="s">
        <v>3</v>
      </c>
      <c r="G61" s="26" t="s">
        <v>4</v>
      </c>
      <c r="H61" s="26" t="s">
        <v>5</v>
      </c>
      <c r="I61" s="26" t="s">
        <v>6</v>
      </c>
      <c r="J61" s="28" t="s">
        <v>430</v>
      </c>
      <c r="K61" s="29"/>
      <c r="L61" s="30"/>
      <c r="M61" s="28" t="s">
        <v>434</v>
      </c>
      <c r="N61" s="29"/>
      <c r="O61" s="30"/>
      <c r="P61" s="26" t="s">
        <v>435</v>
      </c>
      <c r="Q61" s="26" t="s">
        <v>436</v>
      </c>
    </row>
    <row r="62" spans="1:17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31" t="s">
        <v>431</v>
      </c>
      <c r="K62" s="31" t="s">
        <v>432</v>
      </c>
      <c r="L62" s="31" t="s">
        <v>433</v>
      </c>
      <c r="M62" s="31" t="s">
        <v>431</v>
      </c>
      <c r="N62" s="31" t="s">
        <v>432</v>
      </c>
      <c r="O62" s="31" t="s">
        <v>433</v>
      </c>
      <c r="P62" s="27"/>
      <c r="Q62" s="27"/>
    </row>
    <row r="63" spans="1:17" ht="30" x14ac:dyDescent="0.25">
      <c r="A63" s="32"/>
      <c r="B63" s="33" t="s">
        <v>105</v>
      </c>
      <c r="C63" s="33">
        <v>1997</v>
      </c>
      <c r="D63" s="33">
        <v>1997</v>
      </c>
      <c r="E63" s="33">
        <v>1997</v>
      </c>
      <c r="F63" s="33" t="s">
        <v>58</v>
      </c>
      <c r="G63" s="33" t="s">
        <v>19</v>
      </c>
      <c r="H63" s="33" t="s">
        <v>106</v>
      </c>
      <c r="I63" s="33" t="s">
        <v>107</v>
      </c>
      <c r="J63" s="34">
        <v>93.9</v>
      </c>
      <c r="K63" s="32">
        <v>0</v>
      </c>
      <c r="L63" s="34">
        <f t="shared" ref="L63:L78" si="8">J63+K63</f>
        <v>93.9</v>
      </c>
      <c r="M63" s="34">
        <v>92.79</v>
      </c>
      <c r="N63" s="32">
        <v>0</v>
      </c>
      <c r="O63" s="34">
        <f t="shared" ref="O63:O78" si="9">M63+N63</f>
        <v>92.79</v>
      </c>
      <c r="P63" s="34">
        <f t="shared" ref="P63:P78" si="10">MIN(O63,L63)</f>
        <v>92.79</v>
      </c>
      <c r="Q63" s="34">
        <f t="shared" ref="Q63:Q78" si="11">IF( AND(ISNUMBER(P$63),ISNUMBER(P63)),(P63-P$63)/P$63*100,"")</f>
        <v>0</v>
      </c>
    </row>
    <row r="64" spans="1:17" ht="30" x14ac:dyDescent="0.25">
      <c r="A64" s="5"/>
      <c r="B64" s="16" t="s">
        <v>114</v>
      </c>
      <c r="C64" s="16">
        <v>1999</v>
      </c>
      <c r="D64" s="16">
        <v>1999</v>
      </c>
      <c r="E64" s="16">
        <v>1999</v>
      </c>
      <c r="F64" s="16" t="s">
        <v>58</v>
      </c>
      <c r="G64" s="16" t="s">
        <v>19</v>
      </c>
      <c r="H64" s="16" t="s">
        <v>106</v>
      </c>
      <c r="I64" s="16" t="s">
        <v>115</v>
      </c>
      <c r="J64" s="35">
        <v>93.28</v>
      </c>
      <c r="K64" s="5">
        <v>2</v>
      </c>
      <c r="L64" s="35">
        <f t="shared" si="8"/>
        <v>95.28</v>
      </c>
      <c r="M64" s="35">
        <v>93.95</v>
      </c>
      <c r="N64" s="5">
        <v>2</v>
      </c>
      <c r="O64" s="35">
        <f t="shared" si="9"/>
        <v>95.95</v>
      </c>
      <c r="P64" s="35">
        <f t="shared" si="10"/>
        <v>95.28</v>
      </c>
      <c r="Q64" s="35">
        <f t="shared" si="11"/>
        <v>2.6834788231490405</v>
      </c>
    </row>
    <row r="65" spans="1:17" ht="75" x14ac:dyDescent="0.25">
      <c r="A65" s="5"/>
      <c r="B65" s="16" t="s">
        <v>144</v>
      </c>
      <c r="C65" s="16">
        <v>2001</v>
      </c>
      <c r="D65" s="16">
        <v>2001</v>
      </c>
      <c r="E65" s="16">
        <v>2001</v>
      </c>
      <c r="F65" s="16" t="s">
        <v>58</v>
      </c>
      <c r="G65" s="16" t="s">
        <v>19</v>
      </c>
      <c r="H65" s="16" t="s">
        <v>145</v>
      </c>
      <c r="I65" s="16" t="s">
        <v>146</v>
      </c>
      <c r="J65" s="35">
        <v>107.42</v>
      </c>
      <c r="K65" s="5">
        <v>2</v>
      </c>
      <c r="L65" s="35">
        <f t="shared" si="8"/>
        <v>109.42</v>
      </c>
      <c r="M65" s="35">
        <v>101.14</v>
      </c>
      <c r="N65" s="5">
        <v>2</v>
      </c>
      <c r="O65" s="35">
        <f t="shared" si="9"/>
        <v>103.14</v>
      </c>
      <c r="P65" s="35">
        <f t="shared" si="10"/>
        <v>103.14</v>
      </c>
      <c r="Q65" s="35">
        <f t="shared" si="11"/>
        <v>11.154219204655668</v>
      </c>
    </row>
    <row r="66" spans="1:17" ht="60" x14ac:dyDescent="0.25">
      <c r="A66" s="5"/>
      <c r="B66" s="16" t="s">
        <v>38</v>
      </c>
      <c r="C66" s="16">
        <v>2003</v>
      </c>
      <c r="D66" s="16">
        <v>2003</v>
      </c>
      <c r="E66" s="16">
        <v>2003</v>
      </c>
      <c r="F66" s="16" t="s">
        <v>24</v>
      </c>
      <c r="G66" s="16" t="s">
        <v>39</v>
      </c>
      <c r="H66" s="16" t="s">
        <v>40</v>
      </c>
      <c r="I66" s="16" t="s">
        <v>41</v>
      </c>
      <c r="J66" s="35">
        <v>103.63</v>
      </c>
      <c r="K66" s="5">
        <v>2</v>
      </c>
      <c r="L66" s="35">
        <f t="shared" si="8"/>
        <v>105.63</v>
      </c>
      <c r="M66" s="35">
        <v>106.12</v>
      </c>
      <c r="N66" s="5">
        <v>0</v>
      </c>
      <c r="O66" s="35">
        <f t="shared" si="9"/>
        <v>106.12</v>
      </c>
      <c r="P66" s="35">
        <f t="shared" si="10"/>
        <v>105.63</v>
      </c>
      <c r="Q66" s="35">
        <f t="shared" si="11"/>
        <v>13.837698027804707</v>
      </c>
    </row>
    <row r="67" spans="1:17" ht="30" x14ac:dyDescent="0.25">
      <c r="A67" s="5"/>
      <c r="B67" s="16" t="s">
        <v>52</v>
      </c>
      <c r="C67" s="16">
        <v>1992</v>
      </c>
      <c r="D67" s="16">
        <v>1992</v>
      </c>
      <c r="E67" s="16">
        <v>1992</v>
      </c>
      <c r="F67" s="16" t="s">
        <v>53</v>
      </c>
      <c r="G67" s="16" t="s">
        <v>39</v>
      </c>
      <c r="H67" s="16" t="s">
        <v>54</v>
      </c>
      <c r="I67" s="16" t="s">
        <v>55</v>
      </c>
      <c r="J67" s="35">
        <v>111.45</v>
      </c>
      <c r="K67" s="5">
        <v>4</v>
      </c>
      <c r="L67" s="35">
        <f t="shared" si="8"/>
        <v>115.45</v>
      </c>
      <c r="M67" s="35">
        <v>108.91</v>
      </c>
      <c r="N67" s="5">
        <v>2</v>
      </c>
      <c r="O67" s="35">
        <f t="shared" si="9"/>
        <v>110.91</v>
      </c>
      <c r="P67" s="35">
        <f t="shared" si="10"/>
        <v>110.91</v>
      </c>
      <c r="Q67" s="35">
        <f t="shared" si="11"/>
        <v>19.527966375687022</v>
      </c>
    </row>
    <row r="68" spans="1:17" ht="45" x14ac:dyDescent="0.25">
      <c r="A68" s="5"/>
      <c r="B68" s="16" t="s">
        <v>191</v>
      </c>
      <c r="C68" s="16">
        <v>1984</v>
      </c>
      <c r="D68" s="16">
        <v>1984</v>
      </c>
      <c r="E68" s="16">
        <v>1984</v>
      </c>
      <c r="F68" s="16">
        <v>1</v>
      </c>
      <c r="G68" s="16" t="s">
        <v>19</v>
      </c>
      <c r="H68" s="16" t="s">
        <v>192</v>
      </c>
      <c r="I68" s="16" t="s">
        <v>193</v>
      </c>
      <c r="J68" s="35">
        <v>109.85</v>
      </c>
      <c r="K68" s="5">
        <v>4</v>
      </c>
      <c r="L68" s="35">
        <f t="shared" si="8"/>
        <v>113.85</v>
      </c>
      <c r="M68" s="35">
        <v>110.49</v>
      </c>
      <c r="N68" s="5">
        <v>4</v>
      </c>
      <c r="O68" s="35">
        <f t="shared" si="9"/>
        <v>114.49</v>
      </c>
      <c r="P68" s="35">
        <f t="shared" si="10"/>
        <v>113.85</v>
      </c>
      <c r="Q68" s="35">
        <f t="shared" si="11"/>
        <v>22.6964112512124</v>
      </c>
    </row>
    <row r="69" spans="1:17" ht="30" x14ac:dyDescent="0.25">
      <c r="A69" s="5"/>
      <c r="B69" s="16" t="s">
        <v>124</v>
      </c>
      <c r="C69" s="16">
        <v>1978</v>
      </c>
      <c r="D69" s="16">
        <v>1978</v>
      </c>
      <c r="E69" s="16">
        <v>1978</v>
      </c>
      <c r="F69" s="16" t="s">
        <v>24</v>
      </c>
      <c r="G69" s="16" t="s">
        <v>19</v>
      </c>
      <c r="H69" s="16" t="s">
        <v>92</v>
      </c>
      <c r="I69" s="16" t="s">
        <v>125</v>
      </c>
      <c r="J69" s="35">
        <v>115.26</v>
      </c>
      <c r="K69" s="5">
        <v>4</v>
      </c>
      <c r="L69" s="35">
        <f t="shared" si="8"/>
        <v>119.26</v>
      </c>
      <c r="M69" s="35">
        <v>112.9</v>
      </c>
      <c r="N69" s="5">
        <v>2</v>
      </c>
      <c r="O69" s="35">
        <f t="shared" si="9"/>
        <v>114.9</v>
      </c>
      <c r="P69" s="35">
        <f t="shared" si="10"/>
        <v>114.9</v>
      </c>
      <c r="Q69" s="35">
        <f t="shared" si="11"/>
        <v>23.827998706757192</v>
      </c>
    </row>
    <row r="70" spans="1:17" ht="30" x14ac:dyDescent="0.25">
      <c r="A70" s="5"/>
      <c r="B70" s="16" t="s">
        <v>187</v>
      </c>
      <c r="C70" s="16">
        <v>2006</v>
      </c>
      <c r="D70" s="16">
        <v>2006</v>
      </c>
      <c r="E70" s="16">
        <v>2006</v>
      </c>
      <c r="F70" s="16">
        <v>2</v>
      </c>
      <c r="G70" s="16" t="s">
        <v>19</v>
      </c>
      <c r="H70" s="16" t="s">
        <v>59</v>
      </c>
      <c r="I70" s="16" t="s">
        <v>89</v>
      </c>
      <c r="J70" s="35">
        <v>113.51</v>
      </c>
      <c r="K70" s="5">
        <v>2</v>
      </c>
      <c r="L70" s="35">
        <f t="shared" si="8"/>
        <v>115.51</v>
      </c>
      <c r="M70" s="35">
        <v>116.75</v>
      </c>
      <c r="N70" s="5">
        <v>2</v>
      </c>
      <c r="O70" s="35">
        <f t="shared" si="9"/>
        <v>118.75</v>
      </c>
      <c r="P70" s="35">
        <f t="shared" si="10"/>
        <v>115.51</v>
      </c>
      <c r="Q70" s="35">
        <f t="shared" si="11"/>
        <v>24.485397133311775</v>
      </c>
    </row>
    <row r="71" spans="1:17" ht="30" x14ac:dyDescent="0.25">
      <c r="A71" s="5"/>
      <c r="B71" s="16" t="s">
        <v>97</v>
      </c>
      <c r="C71" s="16">
        <v>2006</v>
      </c>
      <c r="D71" s="16">
        <v>2006</v>
      </c>
      <c r="E71" s="16">
        <v>2006</v>
      </c>
      <c r="F71" s="16">
        <v>2</v>
      </c>
      <c r="G71" s="16" t="s">
        <v>19</v>
      </c>
      <c r="H71" s="16" t="s">
        <v>59</v>
      </c>
      <c r="I71" s="16" t="s">
        <v>89</v>
      </c>
      <c r="J71" s="35">
        <v>122.52</v>
      </c>
      <c r="K71" s="5">
        <v>8</v>
      </c>
      <c r="L71" s="35">
        <f t="shared" si="8"/>
        <v>130.51999999999998</v>
      </c>
      <c r="M71" s="35">
        <v>120.77</v>
      </c>
      <c r="N71" s="5">
        <v>0</v>
      </c>
      <c r="O71" s="35">
        <f t="shared" si="9"/>
        <v>120.77</v>
      </c>
      <c r="P71" s="35">
        <f t="shared" si="10"/>
        <v>120.77</v>
      </c>
      <c r="Q71" s="35">
        <f t="shared" si="11"/>
        <v>30.1541114344218</v>
      </c>
    </row>
    <row r="72" spans="1:17" ht="30" x14ac:dyDescent="0.25">
      <c r="A72" s="5"/>
      <c r="B72" s="16" t="s">
        <v>95</v>
      </c>
      <c r="C72" s="16">
        <v>2005</v>
      </c>
      <c r="D72" s="16">
        <v>2005</v>
      </c>
      <c r="E72" s="16">
        <v>2005</v>
      </c>
      <c r="F72" s="16">
        <v>2</v>
      </c>
      <c r="G72" s="16" t="s">
        <v>19</v>
      </c>
      <c r="H72" s="16" t="s">
        <v>59</v>
      </c>
      <c r="I72" s="16" t="s">
        <v>89</v>
      </c>
      <c r="J72" s="35">
        <v>128.27000000000001</v>
      </c>
      <c r="K72" s="5">
        <v>2</v>
      </c>
      <c r="L72" s="35">
        <f t="shared" si="8"/>
        <v>130.27000000000001</v>
      </c>
      <c r="M72" s="35">
        <v>123.69</v>
      </c>
      <c r="N72" s="5">
        <v>4</v>
      </c>
      <c r="O72" s="35">
        <f t="shared" si="9"/>
        <v>127.69</v>
      </c>
      <c r="P72" s="35">
        <f t="shared" si="10"/>
        <v>127.69</v>
      </c>
      <c r="Q72" s="35">
        <f t="shared" si="11"/>
        <v>37.611811617631197</v>
      </c>
    </row>
    <row r="73" spans="1:17" ht="60" x14ac:dyDescent="0.25">
      <c r="A73" s="5"/>
      <c r="B73" s="16" t="s">
        <v>28</v>
      </c>
      <c r="C73" s="16">
        <v>2007</v>
      </c>
      <c r="D73" s="16">
        <v>2007</v>
      </c>
      <c r="E73" s="16">
        <v>2007</v>
      </c>
      <c r="F73" s="16">
        <v>3</v>
      </c>
      <c r="G73" s="16" t="s">
        <v>19</v>
      </c>
      <c r="H73" s="16" t="s">
        <v>25</v>
      </c>
      <c r="I73" s="16" t="s">
        <v>30</v>
      </c>
      <c r="J73" s="35">
        <v>137.12</v>
      </c>
      <c r="K73" s="5">
        <v>8</v>
      </c>
      <c r="L73" s="35">
        <f t="shared" si="8"/>
        <v>145.12</v>
      </c>
      <c r="M73" s="35">
        <v>132.21</v>
      </c>
      <c r="N73" s="5">
        <v>4</v>
      </c>
      <c r="O73" s="35">
        <f t="shared" si="9"/>
        <v>136.21</v>
      </c>
      <c r="P73" s="35">
        <f t="shared" si="10"/>
        <v>136.21</v>
      </c>
      <c r="Q73" s="35">
        <f t="shared" si="11"/>
        <v>46.793835542623121</v>
      </c>
    </row>
    <row r="74" spans="1:17" ht="30" x14ac:dyDescent="0.25">
      <c r="A74" s="5"/>
      <c r="B74" s="16" t="s">
        <v>163</v>
      </c>
      <c r="C74" s="16">
        <v>2010</v>
      </c>
      <c r="D74" s="16">
        <v>2010</v>
      </c>
      <c r="E74" s="16">
        <v>2010</v>
      </c>
      <c r="F74" s="16" t="s">
        <v>18</v>
      </c>
      <c r="G74" s="16" t="s">
        <v>39</v>
      </c>
      <c r="H74" s="16" t="s">
        <v>54</v>
      </c>
      <c r="I74" s="16" t="s">
        <v>55</v>
      </c>
      <c r="J74" s="35">
        <v>164.06</v>
      </c>
      <c r="K74" s="5">
        <v>0</v>
      </c>
      <c r="L74" s="35">
        <f t="shared" si="8"/>
        <v>164.06</v>
      </c>
      <c r="M74" s="35">
        <v>150.19999999999999</v>
      </c>
      <c r="N74" s="5">
        <v>2</v>
      </c>
      <c r="O74" s="35">
        <f t="shared" si="9"/>
        <v>152.19999999999999</v>
      </c>
      <c r="P74" s="35">
        <f t="shared" si="10"/>
        <v>152.19999999999999</v>
      </c>
      <c r="Q74" s="35">
        <f t="shared" si="11"/>
        <v>64.026295937062159</v>
      </c>
    </row>
    <row r="75" spans="1:17" ht="30" x14ac:dyDescent="0.25">
      <c r="A75" s="5"/>
      <c r="B75" s="16" t="s">
        <v>88</v>
      </c>
      <c r="C75" s="16">
        <v>2007</v>
      </c>
      <c r="D75" s="16">
        <v>2007</v>
      </c>
      <c r="E75" s="16">
        <v>2007</v>
      </c>
      <c r="F75" s="16" t="s">
        <v>18</v>
      </c>
      <c r="G75" s="16" t="s">
        <v>19</v>
      </c>
      <c r="H75" s="16" t="s">
        <v>59</v>
      </c>
      <c r="I75" s="16" t="s">
        <v>89</v>
      </c>
      <c r="J75" s="35">
        <v>217.3</v>
      </c>
      <c r="K75" s="5">
        <v>116</v>
      </c>
      <c r="L75" s="35">
        <f t="shared" si="8"/>
        <v>333.3</v>
      </c>
      <c r="M75" s="35">
        <v>212.69</v>
      </c>
      <c r="N75" s="5">
        <v>18</v>
      </c>
      <c r="O75" s="35">
        <f t="shared" si="9"/>
        <v>230.69</v>
      </c>
      <c r="P75" s="35">
        <f t="shared" si="10"/>
        <v>230.69</v>
      </c>
      <c r="Q75" s="35">
        <f t="shared" si="11"/>
        <v>148.61515249488087</v>
      </c>
    </row>
    <row r="76" spans="1:17" ht="30" x14ac:dyDescent="0.25">
      <c r="A76" s="5"/>
      <c r="B76" s="16" t="s">
        <v>197</v>
      </c>
      <c r="C76" s="16">
        <v>2009</v>
      </c>
      <c r="D76" s="16">
        <v>2009</v>
      </c>
      <c r="E76" s="16">
        <v>2009</v>
      </c>
      <c r="F76" s="16" t="s">
        <v>63</v>
      </c>
      <c r="G76" s="16" t="s">
        <v>19</v>
      </c>
      <c r="H76" s="16"/>
      <c r="I76" s="16" t="s">
        <v>89</v>
      </c>
      <c r="J76" s="35">
        <v>274.56</v>
      </c>
      <c r="K76" s="5">
        <v>62</v>
      </c>
      <c r="L76" s="35">
        <f t="shared" si="8"/>
        <v>336.56</v>
      </c>
      <c r="M76" s="35">
        <v>267.22000000000003</v>
      </c>
      <c r="N76" s="5">
        <v>112</v>
      </c>
      <c r="O76" s="35">
        <f t="shared" si="9"/>
        <v>379.22</v>
      </c>
      <c r="P76" s="35">
        <f t="shared" si="10"/>
        <v>336.56</v>
      </c>
      <c r="Q76" s="35">
        <f t="shared" si="11"/>
        <v>262.71149908395296</v>
      </c>
    </row>
    <row r="77" spans="1:17" ht="30" x14ac:dyDescent="0.25">
      <c r="A77" s="5"/>
      <c r="B77" s="16" t="s">
        <v>195</v>
      </c>
      <c r="C77" s="16">
        <v>2008</v>
      </c>
      <c r="D77" s="16">
        <v>2008</v>
      </c>
      <c r="E77" s="16">
        <v>2008</v>
      </c>
      <c r="F77" s="16" t="s">
        <v>63</v>
      </c>
      <c r="G77" s="16" t="s">
        <v>19</v>
      </c>
      <c r="H77" s="16" t="s">
        <v>59</v>
      </c>
      <c r="I77" s="16" t="s">
        <v>89</v>
      </c>
      <c r="J77" s="35"/>
      <c r="K77" s="5"/>
      <c r="L77" s="35" t="s">
        <v>437</v>
      </c>
      <c r="M77" s="35"/>
      <c r="N77" s="5"/>
      <c r="O77" s="35" t="s">
        <v>437</v>
      </c>
      <c r="P77" s="35"/>
      <c r="Q77" s="35" t="str">
        <f t="shared" si="11"/>
        <v/>
      </c>
    </row>
    <row r="78" spans="1:17" ht="30" x14ac:dyDescent="0.25">
      <c r="A78" s="5"/>
      <c r="B78" s="16" t="s">
        <v>140</v>
      </c>
      <c r="C78" s="16">
        <v>1998</v>
      </c>
      <c r="D78" s="16">
        <v>1998</v>
      </c>
      <c r="E78" s="16">
        <v>1998</v>
      </c>
      <c r="F78" s="16">
        <v>1</v>
      </c>
      <c r="G78" s="16" t="s">
        <v>19</v>
      </c>
      <c r="H78" s="16" t="s">
        <v>59</v>
      </c>
      <c r="I78" s="16" t="s">
        <v>89</v>
      </c>
      <c r="J78" s="35"/>
      <c r="K78" s="5"/>
      <c r="L78" s="35" t="s">
        <v>437</v>
      </c>
      <c r="M78" s="35"/>
      <c r="N78" s="5"/>
      <c r="O78" s="35" t="s">
        <v>437</v>
      </c>
      <c r="P78" s="35"/>
      <c r="Q78" s="35" t="str">
        <f t="shared" si="11"/>
        <v/>
      </c>
    </row>
    <row r="80" spans="1:17" ht="18.75" x14ac:dyDescent="0.25">
      <c r="A80" s="21" t="s">
        <v>464</v>
      </c>
      <c r="B80" s="21"/>
      <c r="C80" s="21"/>
      <c r="D80" s="21"/>
      <c r="E80" s="21"/>
      <c r="F80" s="21"/>
      <c r="G80" s="21"/>
      <c r="H80" s="21"/>
      <c r="I80" s="21"/>
      <c r="J80" s="21"/>
    </row>
    <row r="81" spans="1:17" x14ac:dyDescent="0.25">
      <c r="A81" s="26" t="s">
        <v>428</v>
      </c>
      <c r="B81" s="26" t="s">
        <v>1</v>
      </c>
      <c r="C81" s="26" t="s">
        <v>2</v>
      </c>
      <c r="D81" s="26" t="s">
        <v>236</v>
      </c>
      <c r="E81" s="26" t="s">
        <v>237</v>
      </c>
      <c r="F81" s="26" t="s">
        <v>3</v>
      </c>
      <c r="G81" s="26" t="s">
        <v>4</v>
      </c>
      <c r="H81" s="26" t="s">
        <v>5</v>
      </c>
      <c r="I81" s="26" t="s">
        <v>6</v>
      </c>
      <c r="J81" s="28" t="s">
        <v>430</v>
      </c>
      <c r="K81" s="29"/>
      <c r="L81" s="30"/>
      <c r="M81" s="28" t="s">
        <v>434</v>
      </c>
      <c r="N81" s="29"/>
      <c r="O81" s="30"/>
      <c r="P81" s="26" t="s">
        <v>435</v>
      </c>
      <c r="Q81" s="26" t="s">
        <v>436</v>
      </c>
    </row>
    <row r="82" spans="1:17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31" t="s">
        <v>431</v>
      </c>
      <c r="K82" s="31" t="s">
        <v>432</v>
      </c>
      <c r="L82" s="31" t="s">
        <v>433</v>
      </c>
      <c r="M82" s="31" t="s">
        <v>431</v>
      </c>
      <c r="N82" s="31" t="s">
        <v>432</v>
      </c>
      <c r="O82" s="31" t="s">
        <v>433</v>
      </c>
      <c r="P82" s="27"/>
      <c r="Q82" s="27"/>
    </row>
    <row r="83" spans="1:17" ht="45" x14ac:dyDescent="0.25">
      <c r="A83" s="32"/>
      <c r="B83" s="33" t="s">
        <v>148</v>
      </c>
      <c r="C83" s="33">
        <v>1995</v>
      </c>
      <c r="D83" s="33">
        <v>1995</v>
      </c>
      <c r="E83" s="33">
        <v>1995</v>
      </c>
      <c r="F83" s="33" t="s">
        <v>58</v>
      </c>
      <c r="G83" s="33" t="s">
        <v>39</v>
      </c>
      <c r="H83" s="33" t="s">
        <v>149</v>
      </c>
      <c r="I83" s="33" t="s">
        <v>150</v>
      </c>
      <c r="J83" s="34">
        <v>92.87</v>
      </c>
      <c r="K83" s="32">
        <v>0</v>
      </c>
      <c r="L83" s="34">
        <f t="shared" ref="L83:L104" si="12">J83+K83</f>
        <v>92.87</v>
      </c>
      <c r="M83" s="34">
        <v>91.22</v>
      </c>
      <c r="N83" s="32">
        <v>0</v>
      </c>
      <c r="O83" s="34">
        <f t="shared" ref="O83:O104" si="13">M83+N83</f>
        <v>91.22</v>
      </c>
      <c r="P83" s="34">
        <f t="shared" ref="P83:P104" si="14">MIN(O83,L83)</f>
        <v>91.22</v>
      </c>
      <c r="Q83" s="34">
        <f t="shared" ref="Q83:Q104" si="15">IF( AND(ISNUMBER(P$83),ISNUMBER(P83)),(P83-P$83)/P$83*100,"")</f>
        <v>0</v>
      </c>
    </row>
    <row r="84" spans="1:17" ht="60" x14ac:dyDescent="0.25">
      <c r="A84" s="5"/>
      <c r="B84" s="16" t="s">
        <v>127</v>
      </c>
      <c r="C84" s="16">
        <v>1996</v>
      </c>
      <c r="D84" s="16">
        <v>1996</v>
      </c>
      <c r="E84" s="16">
        <v>1996</v>
      </c>
      <c r="F84" s="16" t="s">
        <v>58</v>
      </c>
      <c r="G84" s="16" t="s">
        <v>39</v>
      </c>
      <c r="H84" s="16" t="s">
        <v>128</v>
      </c>
      <c r="I84" s="16" t="s">
        <v>129</v>
      </c>
      <c r="J84" s="35"/>
      <c r="K84" s="5"/>
      <c r="L84" s="35" t="s">
        <v>437</v>
      </c>
      <c r="M84" s="35">
        <v>93.32</v>
      </c>
      <c r="N84" s="5">
        <v>0</v>
      </c>
      <c r="O84" s="35">
        <f t="shared" si="13"/>
        <v>93.32</v>
      </c>
      <c r="P84" s="35">
        <f t="shared" si="14"/>
        <v>93.32</v>
      </c>
      <c r="Q84" s="35">
        <f t="shared" si="15"/>
        <v>2.3021267265950387</v>
      </c>
    </row>
    <row r="85" spans="1:17" ht="60" x14ac:dyDescent="0.25">
      <c r="A85" s="5"/>
      <c r="B85" s="16" t="s">
        <v>131</v>
      </c>
      <c r="C85" s="16">
        <v>1995</v>
      </c>
      <c r="D85" s="16">
        <v>1995</v>
      </c>
      <c r="E85" s="16">
        <v>1995</v>
      </c>
      <c r="F85" s="16" t="s">
        <v>58</v>
      </c>
      <c r="G85" s="16" t="s">
        <v>39</v>
      </c>
      <c r="H85" s="16" t="s">
        <v>132</v>
      </c>
      <c r="I85" s="16" t="s">
        <v>133</v>
      </c>
      <c r="J85" s="35">
        <v>93.35</v>
      </c>
      <c r="K85" s="5">
        <v>0</v>
      </c>
      <c r="L85" s="35">
        <f t="shared" si="12"/>
        <v>93.35</v>
      </c>
      <c r="M85" s="35">
        <v>94.81</v>
      </c>
      <c r="N85" s="5">
        <v>6</v>
      </c>
      <c r="O85" s="35">
        <f t="shared" si="13"/>
        <v>100.81</v>
      </c>
      <c r="P85" s="35">
        <f t="shared" si="14"/>
        <v>93.35</v>
      </c>
      <c r="Q85" s="35">
        <f t="shared" si="15"/>
        <v>2.3350142512606835</v>
      </c>
    </row>
    <row r="86" spans="1:17" ht="60" x14ac:dyDescent="0.25">
      <c r="A86" s="5"/>
      <c r="B86" s="16" t="s">
        <v>109</v>
      </c>
      <c r="C86" s="16">
        <v>2000</v>
      </c>
      <c r="D86" s="16">
        <v>2000</v>
      </c>
      <c r="E86" s="16">
        <v>2000</v>
      </c>
      <c r="F86" s="16" t="s">
        <v>24</v>
      </c>
      <c r="G86" s="16" t="s">
        <v>110</v>
      </c>
      <c r="H86" s="16" t="s">
        <v>111</v>
      </c>
      <c r="I86" s="16" t="s">
        <v>112</v>
      </c>
      <c r="J86" s="35">
        <v>93.21</v>
      </c>
      <c r="K86" s="5">
        <v>2</v>
      </c>
      <c r="L86" s="35">
        <f t="shared" si="12"/>
        <v>95.21</v>
      </c>
      <c r="M86" s="35">
        <v>93.64</v>
      </c>
      <c r="N86" s="5">
        <v>0</v>
      </c>
      <c r="O86" s="35">
        <f t="shared" si="13"/>
        <v>93.64</v>
      </c>
      <c r="P86" s="35">
        <f t="shared" si="14"/>
        <v>93.64</v>
      </c>
      <c r="Q86" s="35">
        <f t="shared" si="15"/>
        <v>2.6529269896952439</v>
      </c>
    </row>
    <row r="87" spans="1:17" x14ac:dyDescent="0.25">
      <c r="A87" s="5"/>
      <c r="B87" s="16" t="s">
        <v>183</v>
      </c>
      <c r="C87" s="16">
        <v>1991</v>
      </c>
      <c r="D87" s="16">
        <v>1991</v>
      </c>
      <c r="E87" s="16">
        <v>1991</v>
      </c>
      <c r="F87" s="16" t="s">
        <v>58</v>
      </c>
      <c r="G87" s="16" t="s">
        <v>19</v>
      </c>
      <c r="H87" s="16" t="s">
        <v>59</v>
      </c>
      <c r="I87" s="16" t="s">
        <v>60</v>
      </c>
      <c r="J87" s="35">
        <v>95.03</v>
      </c>
      <c r="K87" s="5">
        <v>0</v>
      </c>
      <c r="L87" s="35">
        <f t="shared" si="12"/>
        <v>95.03</v>
      </c>
      <c r="M87" s="35">
        <v>95.44</v>
      </c>
      <c r="N87" s="5">
        <v>0</v>
      </c>
      <c r="O87" s="35">
        <f t="shared" si="13"/>
        <v>95.44</v>
      </c>
      <c r="P87" s="35">
        <f t="shared" si="14"/>
        <v>95.03</v>
      </c>
      <c r="Q87" s="35">
        <f t="shared" si="15"/>
        <v>4.1767156325367267</v>
      </c>
    </row>
    <row r="88" spans="1:17" ht="30" x14ac:dyDescent="0.25">
      <c r="A88" s="5"/>
      <c r="B88" s="16" t="s">
        <v>167</v>
      </c>
      <c r="C88" s="16">
        <v>1995</v>
      </c>
      <c r="D88" s="16">
        <v>1995</v>
      </c>
      <c r="E88" s="16">
        <v>1995</v>
      </c>
      <c r="F88" s="16" t="s">
        <v>58</v>
      </c>
      <c r="G88" s="16" t="s">
        <v>168</v>
      </c>
      <c r="H88" s="16" t="s">
        <v>169</v>
      </c>
      <c r="I88" s="16" t="s">
        <v>170</v>
      </c>
      <c r="J88" s="35">
        <v>91.55</v>
      </c>
      <c r="K88" s="5">
        <v>4</v>
      </c>
      <c r="L88" s="35">
        <f t="shared" si="12"/>
        <v>95.55</v>
      </c>
      <c r="M88" s="35">
        <v>90.31</v>
      </c>
      <c r="N88" s="5">
        <v>8</v>
      </c>
      <c r="O88" s="35">
        <f t="shared" si="13"/>
        <v>98.31</v>
      </c>
      <c r="P88" s="35">
        <f t="shared" si="14"/>
        <v>95.55</v>
      </c>
      <c r="Q88" s="35">
        <f t="shared" si="15"/>
        <v>4.7467660600745436</v>
      </c>
    </row>
    <row r="89" spans="1:17" x14ac:dyDescent="0.25">
      <c r="A89" s="5"/>
      <c r="B89" s="16" t="s">
        <v>57</v>
      </c>
      <c r="C89" s="16">
        <v>1995</v>
      </c>
      <c r="D89" s="16">
        <v>1995</v>
      </c>
      <c r="E89" s="16">
        <v>1995</v>
      </c>
      <c r="F89" s="16" t="s">
        <v>58</v>
      </c>
      <c r="G89" s="16" t="s">
        <v>19</v>
      </c>
      <c r="H89" s="16" t="s">
        <v>59</v>
      </c>
      <c r="I89" s="16" t="s">
        <v>60</v>
      </c>
      <c r="J89" s="35">
        <v>98.77</v>
      </c>
      <c r="K89" s="5">
        <v>2</v>
      </c>
      <c r="L89" s="35">
        <f t="shared" si="12"/>
        <v>100.77</v>
      </c>
      <c r="M89" s="35">
        <v>96.61</v>
      </c>
      <c r="N89" s="5">
        <v>0</v>
      </c>
      <c r="O89" s="35">
        <f t="shared" si="13"/>
        <v>96.61</v>
      </c>
      <c r="P89" s="35">
        <f t="shared" si="14"/>
        <v>96.61</v>
      </c>
      <c r="Q89" s="35">
        <f t="shared" si="15"/>
        <v>5.9087919315939494</v>
      </c>
    </row>
    <row r="90" spans="1:17" ht="75" x14ac:dyDescent="0.25">
      <c r="A90" s="5"/>
      <c r="B90" s="16" t="s">
        <v>189</v>
      </c>
      <c r="C90" s="16">
        <v>2002</v>
      </c>
      <c r="D90" s="16">
        <v>2002</v>
      </c>
      <c r="E90" s="16">
        <v>2002</v>
      </c>
      <c r="F90" s="16" t="s">
        <v>24</v>
      </c>
      <c r="G90" s="16" t="s">
        <v>34</v>
      </c>
      <c r="H90" s="16" t="s">
        <v>35</v>
      </c>
      <c r="I90" s="16" t="s">
        <v>36</v>
      </c>
      <c r="J90" s="35">
        <v>103.1</v>
      </c>
      <c r="K90" s="5">
        <v>0</v>
      </c>
      <c r="L90" s="35">
        <f t="shared" si="12"/>
        <v>103.1</v>
      </c>
      <c r="M90" s="35">
        <v>98.91</v>
      </c>
      <c r="N90" s="5">
        <v>0</v>
      </c>
      <c r="O90" s="35">
        <f t="shared" si="13"/>
        <v>98.91</v>
      </c>
      <c r="P90" s="35">
        <f t="shared" si="14"/>
        <v>98.91</v>
      </c>
      <c r="Q90" s="35">
        <f t="shared" si="15"/>
        <v>8.430168822626614</v>
      </c>
    </row>
    <row r="91" spans="1:17" ht="60" x14ac:dyDescent="0.25">
      <c r="A91" s="5"/>
      <c r="B91" s="16" t="s">
        <v>214</v>
      </c>
      <c r="C91" s="16">
        <v>2003</v>
      </c>
      <c r="D91" s="16">
        <v>2003</v>
      </c>
      <c r="E91" s="16">
        <v>2003</v>
      </c>
      <c r="F91" s="16" t="s">
        <v>24</v>
      </c>
      <c r="G91" s="16" t="s">
        <v>200</v>
      </c>
      <c r="H91" s="16" t="s">
        <v>215</v>
      </c>
      <c r="I91" s="16" t="s">
        <v>216</v>
      </c>
      <c r="J91" s="35">
        <v>99.57</v>
      </c>
      <c r="K91" s="5">
        <v>0</v>
      </c>
      <c r="L91" s="35">
        <f t="shared" si="12"/>
        <v>99.57</v>
      </c>
      <c r="M91" s="35">
        <v>99.74</v>
      </c>
      <c r="N91" s="5">
        <v>0</v>
      </c>
      <c r="O91" s="35">
        <f t="shared" si="13"/>
        <v>99.74</v>
      </c>
      <c r="P91" s="35">
        <f t="shared" si="14"/>
        <v>99.57</v>
      </c>
      <c r="Q91" s="35">
        <f t="shared" si="15"/>
        <v>9.1536943652707681</v>
      </c>
    </row>
    <row r="92" spans="1:17" ht="90" x14ac:dyDescent="0.25">
      <c r="A92" s="5"/>
      <c r="B92" s="16" t="s">
        <v>172</v>
      </c>
      <c r="C92" s="16">
        <v>2003</v>
      </c>
      <c r="D92" s="16">
        <v>2003</v>
      </c>
      <c r="E92" s="16">
        <v>2003</v>
      </c>
      <c r="F92" s="16" t="s">
        <v>24</v>
      </c>
      <c r="G92" s="16" t="s">
        <v>39</v>
      </c>
      <c r="H92" s="16" t="s">
        <v>40</v>
      </c>
      <c r="I92" s="16" t="s">
        <v>173</v>
      </c>
      <c r="J92" s="35">
        <v>97.92</v>
      </c>
      <c r="K92" s="5">
        <v>6</v>
      </c>
      <c r="L92" s="35">
        <f t="shared" si="12"/>
        <v>103.92</v>
      </c>
      <c r="M92" s="35">
        <v>95.6</v>
      </c>
      <c r="N92" s="5">
        <v>6</v>
      </c>
      <c r="O92" s="35">
        <f t="shared" si="13"/>
        <v>101.6</v>
      </c>
      <c r="P92" s="35">
        <f t="shared" si="14"/>
        <v>101.6</v>
      </c>
      <c r="Q92" s="35">
        <f t="shared" si="15"/>
        <v>11.379083534312647</v>
      </c>
    </row>
    <row r="93" spans="1:17" ht="30" x14ac:dyDescent="0.25">
      <c r="A93" s="5"/>
      <c r="B93" s="16" t="s">
        <v>78</v>
      </c>
      <c r="C93" s="16">
        <v>2000</v>
      </c>
      <c r="D93" s="16">
        <v>2000</v>
      </c>
      <c r="E93" s="16">
        <v>2000</v>
      </c>
      <c r="F93" s="16" t="s">
        <v>24</v>
      </c>
      <c r="G93" s="16" t="s">
        <v>19</v>
      </c>
      <c r="H93" s="16" t="s">
        <v>59</v>
      </c>
      <c r="I93" s="16" t="s">
        <v>79</v>
      </c>
      <c r="J93" s="35">
        <v>102.24</v>
      </c>
      <c r="K93" s="5">
        <v>0</v>
      </c>
      <c r="L93" s="35">
        <f t="shared" si="12"/>
        <v>102.24</v>
      </c>
      <c r="M93" s="35"/>
      <c r="N93" s="5"/>
      <c r="O93" s="35" t="s">
        <v>437</v>
      </c>
      <c r="P93" s="35">
        <f t="shared" si="14"/>
        <v>102.24</v>
      </c>
      <c r="Q93" s="35">
        <f t="shared" si="15"/>
        <v>12.080684060513041</v>
      </c>
    </row>
    <row r="94" spans="1:17" ht="30" x14ac:dyDescent="0.25">
      <c r="A94" s="5"/>
      <c r="B94" s="16" t="s">
        <v>142</v>
      </c>
      <c r="C94" s="16">
        <v>2004</v>
      </c>
      <c r="D94" s="16">
        <v>2004</v>
      </c>
      <c r="E94" s="16">
        <v>2004</v>
      </c>
      <c r="F94" s="16">
        <v>1</v>
      </c>
      <c r="G94" s="16" t="s">
        <v>19</v>
      </c>
      <c r="H94" s="16" t="s">
        <v>59</v>
      </c>
      <c r="I94" s="16" t="s">
        <v>79</v>
      </c>
      <c r="J94" s="35">
        <v>105.24</v>
      </c>
      <c r="K94" s="5">
        <v>0</v>
      </c>
      <c r="L94" s="35">
        <f t="shared" si="12"/>
        <v>105.24</v>
      </c>
      <c r="M94" s="35">
        <v>104.17</v>
      </c>
      <c r="N94" s="5">
        <v>0</v>
      </c>
      <c r="O94" s="35">
        <f t="shared" si="13"/>
        <v>104.17</v>
      </c>
      <c r="P94" s="35">
        <f t="shared" si="14"/>
        <v>104.17</v>
      </c>
      <c r="Q94" s="35">
        <f t="shared" si="15"/>
        <v>14.196448147336113</v>
      </c>
    </row>
    <row r="95" spans="1:17" x14ac:dyDescent="0.25">
      <c r="A95" s="5"/>
      <c r="B95" s="16" t="s">
        <v>84</v>
      </c>
      <c r="C95" s="16">
        <v>2006</v>
      </c>
      <c r="D95" s="16">
        <v>2006</v>
      </c>
      <c r="E95" s="16">
        <v>2006</v>
      </c>
      <c r="F95" s="16">
        <v>2</v>
      </c>
      <c r="G95" s="16" t="s">
        <v>19</v>
      </c>
      <c r="H95" s="16" t="s">
        <v>59</v>
      </c>
      <c r="I95" s="16" t="s">
        <v>86</v>
      </c>
      <c r="J95" s="35">
        <v>122.04</v>
      </c>
      <c r="K95" s="5">
        <v>2</v>
      </c>
      <c r="L95" s="35">
        <f t="shared" si="12"/>
        <v>124.04</v>
      </c>
      <c r="M95" s="35">
        <v>102.5</v>
      </c>
      <c r="N95" s="5">
        <v>2</v>
      </c>
      <c r="O95" s="35">
        <f t="shared" si="13"/>
        <v>104.5</v>
      </c>
      <c r="P95" s="35">
        <f t="shared" si="14"/>
        <v>104.5</v>
      </c>
      <c r="Q95" s="35">
        <f t="shared" si="15"/>
        <v>14.55821091865819</v>
      </c>
    </row>
    <row r="96" spans="1:17" ht="75" x14ac:dyDescent="0.25">
      <c r="A96" s="5"/>
      <c r="B96" s="16" t="s">
        <v>33</v>
      </c>
      <c r="C96" s="16">
        <v>2003</v>
      </c>
      <c r="D96" s="16">
        <v>2003</v>
      </c>
      <c r="E96" s="16">
        <v>2003</v>
      </c>
      <c r="F96" s="16" t="s">
        <v>24</v>
      </c>
      <c r="G96" s="16" t="s">
        <v>34</v>
      </c>
      <c r="H96" s="16" t="s">
        <v>35</v>
      </c>
      <c r="I96" s="16" t="s">
        <v>36</v>
      </c>
      <c r="J96" s="35">
        <v>105.26</v>
      </c>
      <c r="K96" s="5">
        <v>0</v>
      </c>
      <c r="L96" s="35">
        <f t="shared" si="12"/>
        <v>105.26</v>
      </c>
      <c r="M96" s="35">
        <v>105.79</v>
      </c>
      <c r="N96" s="5">
        <v>0</v>
      </c>
      <c r="O96" s="35">
        <f t="shared" si="13"/>
        <v>105.79</v>
      </c>
      <c r="P96" s="35">
        <f t="shared" si="14"/>
        <v>105.26</v>
      </c>
      <c r="Q96" s="35">
        <f t="shared" si="15"/>
        <v>15.391361543521164</v>
      </c>
    </row>
    <row r="97" spans="1:17" ht="90" x14ac:dyDescent="0.25">
      <c r="A97" s="5"/>
      <c r="B97" s="16" t="s">
        <v>199</v>
      </c>
      <c r="C97" s="16">
        <v>2002</v>
      </c>
      <c r="D97" s="16">
        <v>2002</v>
      </c>
      <c r="E97" s="16">
        <v>2002</v>
      </c>
      <c r="F97" s="16" t="s">
        <v>24</v>
      </c>
      <c r="G97" s="16" t="s">
        <v>200</v>
      </c>
      <c r="H97" s="16" t="s">
        <v>201</v>
      </c>
      <c r="I97" s="16" t="s">
        <v>202</v>
      </c>
      <c r="J97" s="35">
        <v>106.65</v>
      </c>
      <c r="K97" s="5">
        <v>0</v>
      </c>
      <c r="L97" s="35">
        <f t="shared" si="12"/>
        <v>106.65</v>
      </c>
      <c r="M97" s="35">
        <v>113.82</v>
      </c>
      <c r="N97" s="5">
        <v>2</v>
      </c>
      <c r="O97" s="35">
        <f t="shared" si="13"/>
        <v>115.82</v>
      </c>
      <c r="P97" s="35">
        <f t="shared" si="14"/>
        <v>106.65</v>
      </c>
      <c r="Q97" s="35">
        <f t="shared" si="15"/>
        <v>16.915150186362649</v>
      </c>
    </row>
    <row r="98" spans="1:17" ht="105" x14ac:dyDescent="0.25">
      <c r="A98" s="5"/>
      <c r="B98" s="16" t="s">
        <v>43</v>
      </c>
      <c r="C98" s="16">
        <v>2003</v>
      </c>
      <c r="D98" s="16">
        <v>2003</v>
      </c>
      <c r="E98" s="16">
        <v>2003</v>
      </c>
      <c r="F98" s="16">
        <v>1</v>
      </c>
      <c r="G98" s="16" t="s">
        <v>44</v>
      </c>
      <c r="H98" s="16" t="s">
        <v>45</v>
      </c>
      <c r="I98" s="16" t="s">
        <v>46</v>
      </c>
      <c r="J98" s="35">
        <v>107.81</v>
      </c>
      <c r="K98" s="5">
        <v>6</v>
      </c>
      <c r="L98" s="35">
        <f t="shared" si="12"/>
        <v>113.81</v>
      </c>
      <c r="M98" s="35">
        <v>102.96</v>
      </c>
      <c r="N98" s="5">
        <v>6</v>
      </c>
      <c r="O98" s="35">
        <f t="shared" si="13"/>
        <v>108.96</v>
      </c>
      <c r="P98" s="35">
        <f t="shared" si="14"/>
        <v>108.96</v>
      </c>
      <c r="Q98" s="35">
        <f t="shared" si="15"/>
        <v>19.447489585617184</v>
      </c>
    </row>
    <row r="99" spans="1:17" x14ac:dyDescent="0.25">
      <c r="A99" s="5"/>
      <c r="B99" s="16" t="s">
        <v>175</v>
      </c>
      <c r="C99" s="16">
        <v>2005</v>
      </c>
      <c r="D99" s="16">
        <v>2005</v>
      </c>
      <c r="E99" s="16">
        <v>2005</v>
      </c>
      <c r="F99" s="16">
        <v>2</v>
      </c>
      <c r="G99" s="16" t="s">
        <v>19</v>
      </c>
      <c r="H99" s="16" t="s">
        <v>59</v>
      </c>
      <c r="I99" s="16" t="s">
        <v>86</v>
      </c>
      <c r="J99" s="35">
        <v>114.75</v>
      </c>
      <c r="K99" s="5">
        <v>2</v>
      </c>
      <c r="L99" s="35">
        <f t="shared" si="12"/>
        <v>116.75</v>
      </c>
      <c r="M99" s="35">
        <v>117.07</v>
      </c>
      <c r="N99" s="5">
        <v>0</v>
      </c>
      <c r="O99" s="35">
        <f t="shared" si="13"/>
        <v>117.07</v>
      </c>
      <c r="P99" s="35">
        <f t="shared" si="14"/>
        <v>116.75</v>
      </c>
      <c r="Q99" s="35">
        <f t="shared" si="15"/>
        <v>27.987283490462623</v>
      </c>
    </row>
    <row r="100" spans="1:17" ht="60" x14ac:dyDescent="0.25">
      <c r="A100" s="5"/>
      <c r="B100" s="16" t="s">
        <v>67</v>
      </c>
      <c r="C100" s="16">
        <v>2004</v>
      </c>
      <c r="D100" s="16">
        <v>2004</v>
      </c>
      <c r="E100" s="16">
        <v>2004</v>
      </c>
      <c r="F100" s="16">
        <v>1</v>
      </c>
      <c r="G100" s="16" t="s">
        <v>12</v>
      </c>
      <c r="H100" s="16" t="s">
        <v>13</v>
      </c>
      <c r="I100" s="16" t="s">
        <v>14</v>
      </c>
      <c r="J100" s="35">
        <v>124.42</v>
      </c>
      <c r="K100" s="5">
        <v>4</v>
      </c>
      <c r="L100" s="35">
        <f t="shared" si="12"/>
        <v>128.42000000000002</v>
      </c>
      <c r="M100" s="35">
        <v>126.27</v>
      </c>
      <c r="N100" s="5">
        <v>2</v>
      </c>
      <c r="O100" s="35">
        <f t="shared" si="13"/>
        <v>128.26999999999998</v>
      </c>
      <c r="P100" s="35">
        <f t="shared" si="14"/>
        <v>128.26999999999998</v>
      </c>
      <c r="Q100" s="35">
        <f t="shared" si="15"/>
        <v>40.616092962069708</v>
      </c>
    </row>
    <row r="101" spans="1:17" ht="60" x14ac:dyDescent="0.25">
      <c r="A101" s="5"/>
      <c r="B101" s="16" t="s">
        <v>10</v>
      </c>
      <c r="C101" s="16">
        <v>2004</v>
      </c>
      <c r="D101" s="16">
        <v>2004</v>
      </c>
      <c r="E101" s="16">
        <v>2004</v>
      </c>
      <c r="F101" s="16">
        <v>1</v>
      </c>
      <c r="G101" s="16" t="s">
        <v>12</v>
      </c>
      <c r="H101" s="16" t="s">
        <v>13</v>
      </c>
      <c r="I101" s="16" t="s">
        <v>14</v>
      </c>
      <c r="J101" s="35">
        <v>131.30000000000001</v>
      </c>
      <c r="K101" s="5">
        <v>0</v>
      </c>
      <c r="L101" s="35">
        <f t="shared" si="12"/>
        <v>131.30000000000001</v>
      </c>
      <c r="M101" s="35">
        <v>133.37</v>
      </c>
      <c r="N101" s="5">
        <v>2</v>
      </c>
      <c r="O101" s="35">
        <f t="shared" si="13"/>
        <v>135.37</v>
      </c>
      <c r="P101" s="35">
        <f t="shared" si="14"/>
        <v>131.30000000000001</v>
      </c>
      <c r="Q101" s="35">
        <f t="shared" si="15"/>
        <v>43.937732953299729</v>
      </c>
    </row>
    <row r="102" spans="1:17" x14ac:dyDescent="0.25">
      <c r="A102" s="5"/>
      <c r="B102" s="16" t="s">
        <v>177</v>
      </c>
      <c r="C102" s="16">
        <v>2006</v>
      </c>
      <c r="D102" s="16">
        <v>2006</v>
      </c>
      <c r="E102" s="16">
        <v>2006</v>
      </c>
      <c r="F102" s="16">
        <v>2</v>
      </c>
      <c r="G102" s="16" t="s">
        <v>19</v>
      </c>
      <c r="H102" s="16" t="s">
        <v>59</v>
      </c>
      <c r="I102" s="16" t="s">
        <v>86</v>
      </c>
      <c r="J102" s="35">
        <v>151.47999999999999</v>
      </c>
      <c r="K102" s="5">
        <v>4</v>
      </c>
      <c r="L102" s="35">
        <f t="shared" si="12"/>
        <v>155.47999999999999</v>
      </c>
      <c r="M102" s="35">
        <v>154.5</v>
      </c>
      <c r="N102" s="5">
        <v>62</v>
      </c>
      <c r="O102" s="35">
        <f t="shared" si="13"/>
        <v>216.5</v>
      </c>
      <c r="P102" s="35">
        <f t="shared" si="14"/>
        <v>155.47999999999999</v>
      </c>
      <c r="Q102" s="35">
        <f t="shared" si="15"/>
        <v>70.445077833808369</v>
      </c>
    </row>
    <row r="103" spans="1:17" x14ac:dyDescent="0.25">
      <c r="A103" s="5"/>
      <c r="B103" s="16" t="s">
        <v>102</v>
      </c>
      <c r="C103" s="16">
        <v>2005</v>
      </c>
      <c r="D103" s="16">
        <v>2005</v>
      </c>
      <c r="E103" s="16">
        <v>2005</v>
      </c>
      <c r="F103" s="16">
        <v>3</v>
      </c>
      <c r="G103" s="16" t="s">
        <v>19</v>
      </c>
      <c r="H103" s="16" t="s">
        <v>103</v>
      </c>
      <c r="I103" s="16" t="s">
        <v>86</v>
      </c>
      <c r="J103" s="35">
        <v>146.49</v>
      </c>
      <c r="K103" s="5">
        <v>16</v>
      </c>
      <c r="L103" s="35">
        <f t="shared" si="12"/>
        <v>162.49</v>
      </c>
      <c r="M103" s="35">
        <v>161.06</v>
      </c>
      <c r="N103" s="5">
        <v>74</v>
      </c>
      <c r="O103" s="35">
        <f t="shared" si="13"/>
        <v>235.06</v>
      </c>
      <c r="P103" s="35">
        <f t="shared" si="14"/>
        <v>162.49</v>
      </c>
      <c r="Q103" s="35">
        <f t="shared" si="15"/>
        <v>78.129796097347082</v>
      </c>
    </row>
    <row r="104" spans="1:17" ht="30" x14ac:dyDescent="0.25">
      <c r="A104" s="5"/>
      <c r="B104" s="16" t="s">
        <v>206</v>
      </c>
      <c r="C104" s="16">
        <v>2004</v>
      </c>
      <c r="D104" s="16">
        <v>2004</v>
      </c>
      <c r="E104" s="16">
        <v>2004</v>
      </c>
      <c r="F104" s="16">
        <v>2</v>
      </c>
      <c r="G104" s="16" t="s">
        <v>19</v>
      </c>
      <c r="H104" s="16" t="s">
        <v>59</v>
      </c>
      <c r="I104" s="16" t="s">
        <v>79</v>
      </c>
      <c r="J104" s="35"/>
      <c r="K104" s="5"/>
      <c r="L104" s="35" t="s">
        <v>437</v>
      </c>
      <c r="M104" s="35"/>
      <c r="N104" s="5"/>
      <c r="O104" s="35" t="s">
        <v>437</v>
      </c>
      <c r="P104" s="35"/>
      <c r="Q104" s="35" t="str">
        <f t="shared" si="15"/>
        <v/>
      </c>
    </row>
    <row r="106" spans="1:17" ht="18.75" x14ac:dyDescent="0.25">
      <c r="A106" s="21" t="s">
        <v>465</v>
      </c>
      <c r="B106" s="21"/>
      <c r="C106" s="21"/>
      <c r="D106" s="21"/>
      <c r="E106" s="21"/>
      <c r="F106" s="21"/>
      <c r="G106" s="21"/>
      <c r="H106" s="21"/>
      <c r="I106" s="21"/>
      <c r="J106" s="21"/>
    </row>
    <row r="107" spans="1:17" x14ac:dyDescent="0.25">
      <c r="A107" s="26" t="s">
        <v>428</v>
      </c>
      <c r="B107" s="26" t="s">
        <v>1</v>
      </c>
      <c r="C107" s="26" t="s">
        <v>2</v>
      </c>
      <c r="D107" s="26" t="s">
        <v>236</v>
      </c>
      <c r="E107" s="26" t="s">
        <v>237</v>
      </c>
      <c r="F107" s="26" t="s">
        <v>3</v>
      </c>
      <c r="G107" s="26" t="s">
        <v>4</v>
      </c>
      <c r="H107" s="26" t="s">
        <v>5</v>
      </c>
      <c r="I107" s="26" t="s">
        <v>6</v>
      </c>
      <c r="J107" s="28" t="s">
        <v>430</v>
      </c>
      <c r="K107" s="29"/>
      <c r="L107" s="30"/>
      <c r="M107" s="28" t="s">
        <v>434</v>
      </c>
      <c r="N107" s="29"/>
      <c r="O107" s="30"/>
      <c r="P107" s="26" t="s">
        <v>435</v>
      </c>
      <c r="Q107" s="26" t="s">
        <v>436</v>
      </c>
    </row>
    <row r="108" spans="1:17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31" t="s">
        <v>431</v>
      </c>
      <c r="K108" s="31" t="s">
        <v>432</v>
      </c>
      <c r="L108" s="31" t="s">
        <v>433</v>
      </c>
      <c r="M108" s="31" t="s">
        <v>431</v>
      </c>
      <c r="N108" s="31" t="s">
        <v>432</v>
      </c>
      <c r="O108" s="31" t="s">
        <v>433</v>
      </c>
      <c r="P108" s="27"/>
      <c r="Q108" s="27"/>
    </row>
    <row r="109" spans="1:17" ht="30" x14ac:dyDescent="0.25">
      <c r="A109" s="32"/>
      <c r="B109" s="33" t="s">
        <v>105</v>
      </c>
      <c r="C109" s="33">
        <v>1997</v>
      </c>
      <c r="D109" s="33">
        <v>1997</v>
      </c>
      <c r="E109" s="33">
        <v>1997</v>
      </c>
      <c r="F109" s="33" t="s">
        <v>58</v>
      </c>
      <c r="G109" s="33" t="s">
        <v>19</v>
      </c>
      <c r="H109" s="33" t="s">
        <v>106</v>
      </c>
      <c r="I109" s="33" t="s">
        <v>107</v>
      </c>
      <c r="J109" s="34">
        <v>104.26</v>
      </c>
      <c r="K109" s="32">
        <v>2</v>
      </c>
      <c r="L109" s="34">
        <f t="shared" ref="L109:L115" si="16">J109+K109</f>
        <v>106.26</v>
      </c>
      <c r="M109" s="34">
        <v>104.43</v>
      </c>
      <c r="N109" s="32">
        <v>0</v>
      </c>
      <c r="O109" s="34">
        <f t="shared" ref="O109:O115" si="17">M109+N109</f>
        <v>104.43</v>
      </c>
      <c r="P109" s="34">
        <f t="shared" ref="P109:P115" si="18">MIN(O109,L109)</f>
        <v>104.43</v>
      </c>
      <c r="Q109" s="34">
        <f t="shared" ref="Q109:Q115" si="19">IF( AND(ISNUMBER(P$109),ISNUMBER(P109)),(P109-P$109)/P$109*100,"")</f>
        <v>0</v>
      </c>
    </row>
    <row r="110" spans="1:17" ht="30" x14ac:dyDescent="0.25">
      <c r="A110" s="5"/>
      <c r="B110" s="16" t="s">
        <v>114</v>
      </c>
      <c r="C110" s="16">
        <v>1999</v>
      </c>
      <c r="D110" s="16">
        <v>1999</v>
      </c>
      <c r="E110" s="16">
        <v>1999</v>
      </c>
      <c r="F110" s="16" t="s">
        <v>58</v>
      </c>
      <c r="G110" s="16" t="s">
        <v>19</v>
      </c>
      <c r="H110" s="16" t="s">
        <v>106</v>
      </c>
      <c r="I110" s="16" t="s">
        <v>115</v>
      </c>
      <c r="J110" s="35">
        <v>105.82</v>
      </c>
      <c r="K110" s="5">
        <v>0</v>
      </c>
      <c r="L110" s="35">
        <f t="shared" si="16"/>
        <v>105.82</v>
      </c>
      <c r="M110" s="35"/>
      <c r="N110" s="5"/>
      <c r="O110" s="35" t="s">
        <v>437</v>
      </c>
      <c r="P110" s="35">
        <f t="shared" si="18"/>
        <v>105.82</v>
      </c>
      <c r="Q110" s="35">
        <f t="shared" si="19"/>
        <v>1.3310351431580831</v>
      </c>
    </row>
    <row r="111" spans="1:17" ht="60" x14ac:dyDescent="0.25">
      <c r="A111" s="5"/>
      <c r="B111" s="16" t="s">
        <v>38</v>
      </c>
      <c r="C111" s="16">
        <v>2003</v>
      </c>
      <c r="D111" s="16">
        <v>2003</v>
      </c>
      <c r="E111" s="16">
        <v>2003</v>
      </c>
      <c r="F111" s="16" t="s">
        <v>24</v>
      </c>
      <c r="G111" s="16" t="s">
        <v>39</v>
      </c>
      <c r="H111" s="16" t="s">
        <v>40</v>
      </c>
      <c r="I111" s="16" t="s">
        <v>41</v>
      </c>
      <c r="J111" s="35">
        <v>111.91</v>
      </c>
      <c r="K111" s="5">
        <v>0</v>
      </c>
      <c r="L111" s="35">
        <f t="shared" si="16"/>
        <v>111.91</v>
      </c>
      <c r="M111" s="35">
        <v>113.41</v>
      </c>
      <c r="N111" s="5">
        <v>0</v>
      </c>
      <c r="O111" s="35">
        <f t="shared" si="17"/>
        <v>113.41</v>
      </c>
      <c r="P111" s="35">
        <f t="shared" si="18"/>
        <v>111.91</v>
      </c>
      <c r="Q111" s="35">
        <f t="shared" si="19"/>
        <v>7.1626927128219764</v>
      </c>
    </row>
    <row r="112" spans="1:17" ht="30" x14ac:dyDescent="0.25">
      <c r="A112" s="5"/>
      <c r="B112" s="16" t="s">
        <v>187</v>
      </c>
      <c r="C112" s="16">
        <v>2006</v>
      </c>
      <c r="D112" s="16">
        <v>2006</v>
      </c>
      <c r="E112" s="16">
        <v>2006</v>
      </c>
      <c r="F112" s="16">
        <v>2</v>
      </c>
      <c r="G112" s="16" t="s">
        <v>19</v>
      </c>
      <c r="H112" s="16" t="s">
        <v>59</v>
      </c>
      <c r="I112" s="16" t="s">
        <v>89</v>
      </c>
      <c r="J112" s="35">
        <v>131.65</v>
      </c>
      <c r="K112" s="5">
        <v>0</v>
      </c>
      <c r="L112" s="35">
        <f t="shared" si="16"/>
        <v>131.65</v>
      </c>
      <c r="M112" s="35">
        <v>123.33</v>
      </c>
      <c r="N112" s="5">
        <v>2</v>
      </c>
      <c r="O112" s="35">
        <f t="shared" si="17"/>
        <v>125.33</v>
      </c>
      <c r="P112" s="35">
        <f t="shared" si="18"/>
        <v>125.33</v>
      </c>
      <c r="Q112" s="35">
        <f t="shared" si="19"/>
        <v>20.01340610935554</v>
      </c>
    </row>
    <row r="113" spans="1:17" ht="75" x14ac:dyDescent="0.25">
      <c r="A113" s="5"/>
      <c r="B113" s="16" t="s">
        <v>144</v>
      </c>
      <c r="C113" s="16">
        <v>2001</v>
      </c>
      <c r="D113" s="16">
        <v>2001</v>
      </c>
      <c r="E113" s="16">
        <v>2001</v>
      </c>
      <c r="F113" s="16" t="s">
        <v>58</v>
      </c>
      <c r="G113" s="16" t="s">
        <v>19</v>
      </c>
      <c r="H113" s="16" t="s">
        <v>145</v>
      </c>
      <c r="I113" s="16" t="s">
        <v>146</v>
      </c>
      <c r="J113" s="35">
        <v>123.81</v>
      </c>
      <c r="K113" s="5">
        <v>2</v>
      </c>
      <c r="L113" s="35">
        <f t="shared" si="16"/>
        <v>125.81</v>
      </c>
      <c r="M113" s="35"/>
      <c r="N113" s="5"/>
      <c r="O113" s="35" t="s">
        <v>437</v>
      </c>
      <c r="P113" s="35">
        <f t="shared" si="18"/>
        <v>125.81</v>
      </c>
      <c r="Q113" s="35">
        <f t="shared" si="19"/>
        <v>20.473044144402945</v>
      </c>
    </row>
    <row r="114" spans="1:17" ht="30" x14ac:dyDescent="0.25">
      <c r="A114" s="5"/>
      <c r="B114" s="16" t="s">
        <v>97</v>
      </c>
      <c r="C114" s="16">
        <v>2006</v>
      </c>
      <c r="D114" s="16">
        <v>2006</v>
      </c>
      <c r="E114" s="16">
        <v>2006</v>
      </c>
      <c r="F114" s="16">
        <v>2</v>
      </c>
      <c r="G114" s="16" t="s">
        <v>19</v>
      </c>
      <c r="H114" s="16" t="s">
        <v>59</v>
      </c>
      <c r="I114" s="16" t="s">
        <v>89</v>
      </c>
      <c r="J114" s="35">
        <v>138.13999999999999</v>
      </c>
      <c r="K114" s="5">
        <v>0</v>
      </c>
      <c r="L114" s="35">
        <f t="shared" si="16"/>
        <v>138.13999999999999</v>
      </c>
      <c r="M114" s="35">
        <v>130.44999999999999</v>
      </c>
      <c r="N114" s="5">
        <v>0</v>
      </c>
      <c r="O114" s="35">
        <f t="shared" si="17"/>
        <v>130.44999999999999</v>
      </c>
      <c r="P114" s="35">
        <f t="shared" si="18"/>
        <v>130.44999999999999</v>
      </c>
      <c r="Q114" s="35">
        <f t="shared" si="19"/>
        <v>24.916211816527799</v>
      </c>
    </row>
    <row r="115" spans="1:17" ht="30" x14ac:dyDescent="0.25">
      <c r="A115" s="5"/>
      <c r="B115" s="16" t="s">
        <v>95</v>
      </c>
      <c r="C115" s="16">
        <v>2005</v>
      </c>
      <c r="D115" s="16">
        <v>2005</v>
      </c>
      <c r="E115" s="16">
        <v>2005</v>
      </c>
      <c r="F115" s="16">
        <v>2</v>
      </c>
      <c r="G115" s="16" t="s">
        <v>19</v>
      </c>
      <c r="H115" s="16" t="s">
        <v>59</v>
      </c>
      <c r="I115" s="16" t="s">
        <v>89</v>
      </c>
      <c r="J115" s="35">
        <v>161.33000000000001</v>
      </c>
      <c r="K115" s="5">
        <v>4</v>
      </c>
      <c r="L115" s="35">
        <f t="shared" si="16"/>
        <v>165.33</v>
      </c>
      <c r="M115" s="35">
        <v>138.83000000000001</v>
      </c>
      <c r="N115" s="5">
        <v>4</v>
      </c>
      <c r="O115" s="35">
        <f t="shared" si="17"/>
        <v>142.83000000000001</v>
      </c>
      <c r="P115" s="35">
        <f t="shared" si="18"/>
        <v>142.83000000000001</v>
      </c>
      <c r="Q115" s="35">
        <f t="shared" si="19"/>
        <v>36.771042803792014</v>
      </c>
    </row>
    <row r="117" spans="1:17" ht="18.75" x14ac:dyDescent="0.25">
      <c r="A117" s="21" t="s">
        <v>466</v>
      </c>
      <c r="B117" s="21"/>
      <c r="C117" s="21"/>
      <c r="D117" s="21"/>
      <c r="E117" s="21"/>
      <c r="F117" s="21"/>
      <c r="G117" s="21"/>
      <c r="H117" s="21"/>
      <c r="I117" s="21"/>
      <c r="J117" s="21"/>
    </row>
    <row r="118" spans="1:17" x14ac:dyDescent="0.25">
      <c r="A118" s="26" t="s">
        <v>428</v>
      </c>
      <c r="B118" s="26" t="s">
        <v>1</v>
      </c>
      <c r="C118" s="26" t="s">
        <v>2</v>
      </c>
      <c r="D118" s="26" t="s">
        <v>236</v>
      </c>
      <c r="E118" s="26" t="s">
        <v>237</v>
      </c>
      <c r="F118" s="26" t="s">
        <v>3</v>
      </c>
      <c r="G118" s="26" t="s">
        <v>4</v>
      </c>
      <c r="H118" s="26" t="s">
        <v>5</v>
      </c>
      <c r="I118" s="26" t="s">
        <v>6</v>
      </c>
      <c r="J118" s="28" t="s">
        <v>430</v>
      </c>
      <c r="K118" s="29"/>
      <c r="L118" s="30"/>
      <c r="M118" s="28" t="s">
        <v>434</v>
      </c>
      <c r="N118" s="29"/>
      <c r="O118" s="30"/>
      <c r="P118" s="26" t="s">
        <v>435</v>
      </c>
      <c r="Q118" s="26" t="s">
        <v>436</v>
      </c>
    </row>
    <row r="119" spans="1:17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31" t="s">
        <v>431</v>
      </c>
      <c r="K119" s="31" t="s">
        <v>432</v>
      </c>
      <c r="L119" s="31" t="s">
        <v>433</v>
      </c>
      <c r="M119" s="31" t="s">
        <v>431</v>
      </c>
      <c r="N119" s="31" t="s">
        <v>432</v>
      </c>
      <c r="O119" s="31" t="s">
        <v>433</v>
      </c>
      <c r="P119" s="27"/>
      <c r="Q119" s="27"/>
    </row>
    <row r="120" spans="1:17" ht="90" x14ac:dyDescent="0.25">
      <c r="A120" s="32"/>
      <c r="B120" s="33" t="s">
        <v>467</v>
      </c>
      <c r="C120" s="33" t="s">
        <v>468</v>
      </c>
      <c r="D120" s="33">
        <v>2003</v>
      </c>
      <c r="E120" s="33">
        <v>2003</v>
      </c>
      <c r="F120" s="33" t="s">
        <v>451</v>
      </c>
      <c r="G120" s="33" t="s">
        <v>39</v>
      </c>
      <c r="H120" s="33" t="s">
        <v>40</v>
      </c>
      <c r="I120" s="33" t="s">
        <v>173</v>
      </c>
      <c r="J120" s="34">
        <v>122.53</v>
      </c>
      <c r="K120" s="32">
        <v>4</v>
      </c>
      <c r="L120" s="34">
        <f t="shared" ref="L120:L123" si="20">J120+K120</f>
        <v>126.53</v>
      </c>
      <c r="M120" s="34">
        <v>128.84</v>
      </c>
      <c r="N120" s="32">
        <v>16</v>
      </c>
      <c r="O120" s="34">
        <f t="shared" ref="O120:O123" si="21">M120+N120</f>
        <v>144.84</v>
      </c>
      <c r="P120" s="34">
        <f t="shared" ref="P120:P123" si="22">MIN(O120,L120)</f>
        <v>126.53</v>
      </c>
      <c r="Q120" s="34">
        <f t="shared" ref="Q120:Q123" si="23">IF( AND(ISNUMBER(P$120),ISNUMBER(P120)),(P120-P$120)/P$120*100,"")</f>
        <v>0</v>
      </c>
    </row>
    <row r="121" spans="1:17" ht="90" x14ac:dyDescent="0.25">
      <c r="A121" s="5"/>
      <c r="B121" s="16" t="s">
        <v>469</v>
      </c>
      <c r="C121" s="16" t="s">
        <v>470</v>
      </c>
      <c r="D121" s="16">
        <v>2006</v>
      </c>
      <c r="E121" s="16">
        <v>2000</v>
      </c>
      <c r="F121" s="16" t="s">
        <v>471</v>
      </c>
      <c r="G121" s="16" t="s">
        <v>415</v>
      </c>
      <c r="H121" s="16" t="s">
        <v>416</v>
      </c>
      <c r="I121" s="16" t="s">
        <v>417</v>
      </c>
      <c r="J121" s="35">
        <v>128.9</v>
      </c>
      <c r="K121" s="5">
        <v>2</v>
      </c>
      <c r="L121" s="35">
        <f t="shared" si="20"/>
        <v>130.9</v>
      </c>
      <c r="M121" s="35">
        <v>137.6</v>
      </c>
      <c r="N121" s="5">
        <v>16</v>
      </c>
      <c r="O121" s="35">
        <f t="shared" si="21"/>
        <v>153.6</v>
      </c>
      <c r="P121" s="35">
        <f t="shared" si="22"/>
        <v>130.9</v>
      </c>
      <c r="Q121" s="35">
        <f t="shared" si="23"/>
        <v>3.4537263889986596</v>
      </c>
    </row>
    <row r="122" spans="1:17" ht="60" x14ac:dyDescent="0.25">
      <c r="A122" s="5"/>
      <c r="B122" s="16" t="s">
        <v>472</v>
      </c>
      <c r="C122" s="16" t="s">
        <v>473</v>
      </c>
      <c r="D122" s="16">
        <v>2000</v>
      </c>
      <c r="E122" s="16">
        <v>1999</v>
      </c>
      <c r="F122" s="16" t="s">
        <v>474</v>
      </c>
      <c r="G122" s="16" t="s">
        <v>19</v>
      </c>
      <c r="H122" s="16" t="s">
        <v>106</v>
      </c>
      <c r="I122" s="16" t="s">
        <v>421</v>
      </c>
      <c r="J122" s="35"/>
      <c r="K122" s="5"/>
      <c r="L122" s="35" t="s">
        <v>437</v>
      </c>
      <c r="M122" s="35">
        <v>126.01</v>
      </c>
      <c r="N122" s="5">
        <v>8</v>
      </c>
      <c r="O122" s="35">
        <f t="shared" si="21"/>
        <v>134.01</v>
      </c>
      <c r="P122" s="35">
        <f t="shared" si="22"/>
        <v>134.01</v>
      </c>
      <c r="Q122" s="35">
        <f t="shared" si="23"/>
        <v>5.9116415079427718</v>
      </c>
    </row>
    <row r="123" spans="1:17" ht="45" x14ac:dyDescent="0.25">
      <c r="A123" s="5"/>
      <c r="B123" s="16" t="s">
        <v>475</v>
      </c>
      <c r="C123" s="16" t="s">
        <v>476</v>
      </c>
      <c r="D123" s="16">
        <v>2002</v>
      </c>
      <c r="E123" s="16">
        <v>1997</v>
      </c>
      <c r="F123" s="16" t="s">
        <v>477</v>
      </c>
      <c r="G123" s="16" t="s">
        <v>19</v>
      </c>
      <c r="H123" s="16" t="s">
        <v>409</v>
      </c>
      <c r="I123" s="16" t="s">
        <v>410</v>
      </c>
      <c r="J123" s="35"/>
      <c r="K123" s="5"/>
      <c r="L123" s="35" t="s">
        <v>437</v>
      </c>
      <c r="M123" s="35"/>
      <c r="N123" s="5"/>
      <c r="O123" s="35" t="s">
        <v>437</v>
      </c>
      <c r="P123" s="35"/>
      <c r="Q123" s="35" t="str">
        <f t="shared" si="23"/>
        <v/>
      </c>
    </row>
  </sheetData>
  <mergeCells count="90">
    <mergeCell ref="I118:I119"/>
    <mergeCell ref="A117:J117"/>
    <mergeCell ref="J118:L118"/>
    <mergeCell ref="M118:O118"/>
    <mergeCell ref="P118:P119"/>
    <mergeCell ref="Q118:Q119"/>
    <mergeCell ref="P107:P108"/>
    <mergeCell ref="Q107:Q108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G107:G108"/>
    <mergeCell ref="H107:H108"/>
    <mergeCell ref="I107:I108"/>
    <mergeCell ref="A106:J106"/>
    <mergeCell ref="J107:L107"/>
    <mergeCell ref="M107:O107"/>
    <mergeCell ref="A107:A108"/>
    <mergeCell ref="B107:B108"/>
    <mergeCell ref="C107:C108"/>
    <mergeCell ref="D107:D108"/>
    <mergeCell ref="E107:E108"/>
    <mergeCell ref="F107:F108"/>
    <mergeCell ref="I81:I82"/>
    <mergeCell ref="A80:J80"/>
    <mergeCell ref="J81:L81"/>
    <mergeCell ref="M81:O81"/>
    <mergeCell ref="P81:P82"/>
    <mergeCell ref="Q81:Q82"/>
    <mergeCell ref="P61:P62"/>
    <mergeCell ref="Q61:Q62"/>
    <mergeCell ref="A81:A82"/>
    <mergeCell ref="B81:B82"/>
    <mergeCell ref="C81:C82"/>
    <mergeCell ref="D81:D82"/>
    <mergeCell ref="E81:E82"/>
    <mergeCell ref="F81:F82"/>
    <mergeCell ref="G81:G82"/>
    <mergeCell ref="H81:H82"/>
    <mergeCell ref="G61:G62"/>
    <mergeCell ref="H61:H62"/>
    <mergeCell ref="I61:I62"/>
    <mergeCell ref="A60:J60"/>
    <mergeCell ref="J61:L61"/>
    <mergeCell ref="M61:O61"/>
    <mergeCell ref="A61:A62"/>
    <mergeCell ref="B61:B62"/>
    <mergeCell ref="C61:C62"/>
    <mergeCell ref="D61:D62"/>
    <mergeCell ref="E61:E62"/>
    <mergeCell ref="F61:F62"/>
    <mergeCell ref="I48:I49"/>
    <mergeCell ref="A47:J47"/>
    <mergeCell ref="J48:L48"/>
    <mergeCell ref="M48:O48"/>
    <mergeCell ref="P48:P49"/>
    <mergeCell ref="Q48:Q49"/>
    <mergeCell ref="P8:P9"/>
    <mergeCell ref="Q8:Q9"/>
    <mergeCell ref="A48:A49"/>
    <mergeCell ref="B48:B49"/>
    <mergeCell ref="C48:C49"/>
    <mergeCell ref="D48:D49"/>
    <mergeCell ref="E48:E49"/>
    <mergeCell ref="F48:F49"/>
    <mergeCell ref="G48:G49"/>
    <mergeCell ref="H48:H49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234</v>
      </c>
      <c r="B1" s="1" t="s">
        <v>235</v>
      </c>
      <c r="C1" s="1" t="s">
        <v>1</v>
      </c>
      <c r="D1" s="1" t="s">
        <v>236</v>
      </c>
      <c r="E1" s="1" t="s">
        <v>237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219</v>
      </c>
      <c r="L1" s="1" t="s">
        <v>238</v>
      </c>
      <c r="M1" s="1" t="s">
        <v>8</v>
      </c>
    </row>
    <row r="2" spans="1:13" x14ac:dyDescent="0.25">
      <c r="A2" s="3" t="s">
        <v>239</v>
      </c>
      <c r="B2" s="2" t="s">
        <v>240</v>
      </c>
      <c r="C2" s="3" t="s">
        <v>10</v>
      </c>
      <c r="D2" s="2">
        <v>2004</v>
      </c>
      <c r="E2" s="2">
        <v>2004</v>
      </c>
      <c r="F2" s="4" t="s">
        <v>241</v>
      </c>
      <c r="G2" s="4" t="s">
        <v>11</v>
      </c>
      <c r="H2" s="3" t="s">
        <v>12</v>
      </c>
      <c r="I2" s="3" t="s">
        <v>13</v>
      </c>
      <c r="J2" s="3" t="s">
        <v>14</v>
      </c>
      <c r="K2" s="3" t="s">
        <v>54</v>
      </c>
      <c r="L2" s="2">
        <v>0</v>
      </c>
      <c r="M2" s="2">
        <v>0</v>
      </c>
    </row>
    <row r="3" spans="1:13" x14ac:dyDescent="0.25">
      <c r="A3" s="6" t="s">
        <v>239</v>
      </c>
      <c r="B3" s="5" t="s">
        <v>242</v>
      </c>
      <c r="C3" s="6" t="s">
        <v>17</v>
      </c>
      <c r="D3" s="5">
        <v>1988</v>
      </c>
      <c r="E3" s="5">
        <v>1988</v>
      </c>
      <c r="F3" s="7" t="s">
        <v>243</v>
      </c>
      <c r="G3" s="7" t="s">
        <v>18</v>
      </c>
      <c r="H3" s="6" t="s">
        <v>19</v>
      </c>
      <c r="I3" s="6" t="s">
        <v>20</v>
      </c>
      <c r="J3" s="6" t="s">
        <v>21</v>
      </c>
      <c r="K3" s="6" t="s">
        <v>232</v>
      </c>
      <c r="L3" s="5">
        <v>0</v>
      </c>
      <c r="M3" s="5">
        <v>0</v>
      </c>
    </row>
    <row r="4" spans="1:13" x14ac:dyDescent="0.25">
      <c r="A4" s="6" t="s">
        <v>239</v>
      </c>
      <c r="B4" s="5" t="s">
        <v>244</v>
      </c>
      <c r="C4" s="6" t="s">
        <v>23</v>
      </c>
      <c r="D4" s="5">
        <v>2002</v>
      </c>
      <c r="E4" s="5">
        <v>2002</v>
      </c>
      <c r="F4" s="7" t="s">
        <v>245</v>
      </c>
      <c r="G4" s="7" t="s">
        <v>24</v>
      </c>
      <c r="H4" s="6" t="s">
        <v>19</v>
      </c>
      <c r="I4" s="6" t="s">
        <v>25</v>
      </c>
      <c r="J4" s="6" t="s">
        <v>26</v>
      </c>
      <c r="K4" s="6" t="s">
        <v>228</v>
      </c>
      <c r="L4" s="5">
        <v>0</v>
      </c>
      <c r="M4" s="5">
        <v>0</v>
      </c>
    </row>
    <row r="5" spans="1:13" x14ac:dyDescent="0.25">
      <c r="A5" s="6" t="s">
        <v>239</v>
      </c>
      <c r="B5" s="5" t="s">
        <v>246</v>
      </c>
      <c r="C5" s="6" t="s">
        <v>33</v>
      </c>
      <c r="D5" s="5">
        <v>2003</v>
      </c>
      <c r="E5" s="5">
        <v>2003</v>
      </c>
      <c r="F5" s="7" t="s">
        <v>247</v>
      </c>
      <c r="G5" s="7" t="s">
        <v>24</v>
      </c>
      <c r="H5" s="6" t="s">
        <v>34</v>
      </c>
      <c r="I5" s="6" t="s">
        <v>35</v>
      </c>
      <c r="J5" s="6" t="s">
        <v>36</v>
      </c>
      <c r="K5" s="6" t="s">
        <v>54</v>
      </c>
      <c r="L5" s="5">
        <v>0</v>
      </c>
      <c r="M5" s="5">
        <v>0</v>
      </c>
    </row>
    <row r="6" spans="1:13" x14ac:dyDescent="0.25">
      <c r="A6" s="6" t="s">
        <v>239</v>
      </c>
      <c r="B6" s="5" t="s">
        <v>248</v>
      </c>
      <c r="C6" s="6" t="s">
        <v>48</v>
      </c>
      <c r="D6" s="5">
        <v>2011</v>
      </c>
      <c r="E6" s="5">
        <v>2011</v>
      </c>
      <c r="F6" s="7" t="s">
        <v>249</v>
      </c>
      <c r="G6" s="7" t="s">
        <v>18</v>
      </c>
      <c r="H6" s="6" t="s">
        <v>39</v>
      </c>
      <c r="I6" s="6" t="s">
        <v>49</v>
      </c>
      <c r="J6" s="6" t="s">
        <v>50</v>
      </c>
      <c r="K6" s="6" t="s">
        <v>54</v>
      </c>
      <c r="L6" s="5">
        <v>0</v>
      </c>
      <c r="M6" s="5">
        <v>0</v>
      </c>
    </row>
    <row r="7" spans="1:13" x14ac:dyDescent="0.25">
      <c r="A7" s="6" t="s">
        <v>239</v>
      </c>
      <c r="B7" s="5" t="s">
        <v>250</v>
      </c>
      <c r="C7" s="6" t="s">
        <v>62</v>
      </c>
      <c r="D7" s="5">
        <v>2009</v>
      </c>
      <c r="E7" s="5">
        <v>2009</v>
      </c>
      <c r="F7" s="7" t="s">
        <v>251</v>
      </c>
      <c r="G7" s="7" t="s">
        <v>63</v>
      </c>
      <c r="H7" s="6" t="s">
        <v>12</v>
      </c>
      <c r="I7" s="6" t="s">
        <v>64</v>
      </c>
      <c r="J7" s="6" t="s">
        <v>65</v>
      </c>
      <c r="K7" s="6" t="s">
        <v>12</v>
      </c>
      <c r="L7" s="5">
        <v>0</v>
      </c>
      <c r="M7" s="5">
        <v>0</v>
      </c>
    </row>
    <row r="8" spans="1:13" x14ac:dyDescent="0.25">
      <c r="A8" s="6" t="s">
        <v>239</v>
      </c>
      <c r="B8" s="5" t="s">
        <v>252</v>
      </c>
      <c r="C8" s="6" t="s">
        <v>67</v>
      </c>
      <c r="D8" s="5">
        <v>2004</v>
      </c>
      <c r="E8" s="5">
        <v>2004</v>
      </c>
      <c r="F8" s="7" t="s">
        <v>241</v>
      </c>
      <c r="G8" s="7" t="s">
        <v>11</v>
      </c>
      <c r="H8" s="6" t="s">
        <v>12</v>
      </c>
      <c r="I8" s="6" t="s">
        <v>13</v>
      </c>
      <c r="J8" s="6" t="s">
        <v>14</v>
      </c>
      <c r="K8" s="6" t="s">
        <v>54</v>
      </c>
      <c r="L8" s="5">
        <v>0</v>
      </c>
      <c r="M8" s="5">
        <v>0</v>
      </c>
    </row>
    <row r="9" spans="1:13" x14ac:dyDescent="0.25">
      <c r="A9" s="6" t="s">
        <v>239</v>
      </c>
      <c r="B9" s="5" t="s">
        <v>253</v>
      </c>
      <c r="C9" s="6" t="s">
        <v>69</v>
      </c>
      <c r="D9" s="5">
        <v>1986</v>
      </c>
      <c r="E9" s="5">
        <v>1986</v>
      </c>
      <c r="F9" s="7" t="s">
        <v>254</v>
      </c>
      <c r="G9" s="7" t="s">
        <v>18</v>
      </c>
      <c r="H9" s="6" t="s">
        <v>19</v>
      </c>
      <c r="I9" s="6" t="s">
        <v>20</v>
      </c>
      <c r="J9" s="6" t="s">
        <v>70</v>
      </c>
      <c r="K9" s="6" t="s">
        <v>232</v>
      </c>
      <c r="L9" s="5">
        <v>0</v>
      </c>
      <c r="M9" s="5">
        <v>0</v>
      </c>
    </row>
    <row r="10" spans="1:13" x14ac:dyDescent="0.25">
      <c r="A10" s="6" t="s">
        <v>239</v>
      </c>
      <c r="B10" s="5" t="s">
        <v>255</v>
      </c>
      <c r="C10" s="6" t="s">
        <v>72</v>
      </c>
      <c r="D10" s="5">
        <v>2003</v>
      </c>
      <c r="E10" s="5">
        <v>2003</v>
      </c>
      <c r="F10" s="7" t="s">
        <v>247</v>
      </c>
      <c r="G10" s="7" t="s">
        <v>29</v>
      </c>
      <c r="H10" s="6" t="s">
        <v>19</v>
      </c>
      <c r="I10" s="6" t="s">
        <v>73</v>
      </c>
      <c r="J10" s="6" t="s">
        <v>74</v>
      </c>
      <c r="K10" s="6" t="s">
        <v>73</v>
      </c>
      <c r="L10" s="5">
        <v>0</v>
      </c>
      <c r="M10" s="5">
        <v>0</v>
      </c>
    </row>
    <row r="11" spans="1:13" x14ac:dyDescent="0.25">
      <c r="A11" s="6" t="s">
        <v>239</v>
      </c>
      <c r="B11" s="5" t="s">
        <v>256</v>
      </c>
      <c r="C11" s="6" t="s">
        <v>76</v>
      </c>
      <c r="D11" s="5">
        <v>1976</v>
      </c>
      <c r="E11" s="5">
        <v>1976</v>
      </c>
      <c r="F11" s="7" t="s">
        <v>257</v>
      </c>
      <c r="G11" s="7" t="s">
        <v>11</v>
      </c>
      <c r="H11" s="6" t="s">
        <v>19</v>
      </c>
      <c r="I11" s="6" t="s">
        <v>73</v>
      </c>
      <c r="J11" s="6" t="s">
        <v>74</v>
      </c>
      <c r="K11" s="6" t="s">
        <v>73</v>
      </c>
      <c r="L11" s="5">
        <v>0</v>
      </c>
      <c r="M11" s="5">
        <v>0</v>
      </c>
    </row>
    <row r="12" spans="1:13" x14ac:dyDescent="0.25">
      <c r="A12" s="6" t="s">
        <v>239</v>
      </c>
      <c r="B12" s="5" t="s">
        <v>258</v>
      </c>
      <c r="C12" s="6" t="s">
        <v>81</v>
      </c>
      <c r="D12" s="5">
        <v>2002</v>
      </c>
      <c r="E12" s="5">
        <v>2002</v>
      </c>
      <c r="F12" s="7" t="s">
        <v>245</v>
      </c>
      <c r="G12" s="7" t="s">
        <v>11</v>
      </c>
      <c r="H12" s="6" t="s">
        <v>19</v>
      </c>
      <c r="I12" s="6" t="s">
        <v>59</v>
      </c>
      <c r="J12" s="6" t="s">
        <v>82</v>
      </c>
      <c r="K12" s="6" t="s">
        <v>231</v>
      </c>
      <c r="L12" s="5">
        <v>0</v>
      </c>
      <c r="M12" s="5">
        <v>0</v>
      </c>
    </row>
    <row r="13" spans="1:13" x14ac:dyDescent="0.25">
      <c r="A13" s="6" t="s">
        <v>239</v>
      </c>
      <c r="B13" s="5" t="s">
        <v>259</v>
      </c>
      <c r="C13" s="6" t="s">
        <v>84</v>
      </c>
      <c r="D13" s="5">
        <v>2006</v>
      </c>
      <c r="E13" s="5">
        <v>2006</v>
      </c>
      <c r="F13" s="7" t="s">
        <v>260</v>
      </c>
      <c r="G13" s="7" t="s">
        <v>85</v>
      </c>
      <c r="H13" s="6" t="s">
        <v>19</v>
      </c>
      <c r="I13" s="6" t="s">
        <v>59</v>
      </c>
      <c r="J13" s="6" t="s">
        <v>86</v>
      </c>
      <c r="K13" s="6" t="s">
        <v>230</v>
      </c>
      <c r="L13" s="5">
        <v>0</v>
      </c>
      <c r="M13" s="5">
        <v>0</v>
      </c>
    </row>
    <row r="14" spans="1:13" x14ac:dyDescent="0.25">
      <c r="A14" s="6" t="s">
        <v>239</v>
      </c>
      <c r="B14" s="5" t="s">
        <v>261</v>
      </c>
      <c r="C14" s="6" t="s">
        <v>91</v>
      </c>
      <c r="D14" s="5">
        <v>1969</v>
      </c>
      <c r="E14" s="5">
        <v>1969</v>
      </c>
      <c r="F14" s="7" t="s">
        <v>262</v>
      </c>
      <c r="G14" s="7" t="s">
        <v>24</v>
      </c>
      <c r="H14" s="6" t="s">
        <v>19</v>
      </c>
      <c r="I14" s="6" t="s">
        <v>92</v>
      </c>
      <c r="J14" s="6" t="s">
        <v>93</v>
      </c>
      <c r="K14" s="6" t="s">
        <v>227</v>
      </c>
      <c r="L14" s="5">
        <v>0</v>
      </c>
      <c r="M14" s="5">
        <v>0</v>
      </c>
    </row>
    <row r="15" spans="1:13" x14ac:dyDescent="0.25">
      <c r="A15" s="6" t="s">
        <v>239</v>
      </c>
      <c r="B15" s="5" t="s">
        <v>263</v>
      </c>
      <c r="C15" s="6" t="s">
        <v>99</v>
      </c>
      <c r="D15" s="5">
        <v>2006</v>
      </c>
      <c r="E15" s="5">
        <v>2006</v>
      </c>
      <c r="F15" s="7" t="s">
        <v>260</v>
      </c>
      <c r="G15" s="7" t="s">
        <v>100</v>
      </c>
      <c r="H15" s="6" t="s">
        <v>12</v>
      </c>
      <c r="I15" s="6" t="s">
        <v>64</v>
      </c>
      <c r="J15" s="6" t="s">
        <v>65</v>
      </c>
      <c r="K15" s="6" t="s">
        <v>12</v>
      </c>
      <c r="L15" s="5">
        <v>0</v>
      </c>
      <c r="M15" s="5">
        <v>0</v>
      </c>
    </row>
    <row r="16" spans="1:13" x14ac:dyDescent="0.25">
      <c r="A16" s="6" t="s">
        <v>239</v>
      </c>
      <c r="B16" s="5" t="s">
        <v>264</v>
      </c>
      <c r="C16" s="6" t="s">
        <v>117</v>
      </c>
      <c r="D16" s="5">
        <v>2002</v>
      </c>
      <c r="E16" s="5">
        <v>2002</v>
      </c>
      <c r="F16" s="7" t="s">
        <v>245</v>
      </c>
      <c r="G16" s="7" t="s">
        <v>11</v>
      </c>
      <c r="H16" s="6" t="s">
        <v>19</v>
      </c>
      <c r="I16" s="6" t="s">
        <v>59</v>
      </c>
      <c r="J16" s="6" t="s">
        <v>118</v>
      </c>
      <c r="K16" s="6" t="s">
        <v>231</v>
      </c>
      <c r="L16" s="5">
        <v>1</v>
      </c>
      <c r="M16" s="5">
        <v>0</v>
      </c>
    </row>
    <row r="17" spans="1:13" x14ac:dyDescent="0.25">
      <c r="A17" s="6" t="s">
        <v>239</v>
      </c>
      <c r="B17" s="5" t="s">
        <v>265</v>
      </c>
      <c r="C17" s="6" t="s">
        <v>120</v>
      </c>
      <c r="D17" s="5">
        <v>2009</v>
      </c>
      <c r="E17" s="5">
        <v>2009</v>
      </c>
      <c r="F17" s="7" t="s">
        <v>251</v>
      </c>
      <c r="G17" s="7" t="s">
        <v>63</v>
      </c>
      <c r="H17" s="6" t="s">
        <v>12</v>
      </c>
      <c r="I17" s="6" t="s">
        <v>64</v>
      </c>
      <c r="J17" s="6" t="s">
        <v>65</v>
      </c>
      <c r="K17" s="6" t="s">
        <v>12</v>
      </c>
      <c r="L17" s="5">
        <v>0</v>
      </c>
      <c r="M17" s="5">
        <v>0</v>
      </c>
    </row>
    <row r="18" spans="1:13" x14ac:dyDescent="0.25">
      <c r="A18" s="6" t="s">
        <v>239</v>
      </c>
      <c r="B18" s="5" t="s">
        <v>266</v>
      </c>
      <c r="C18" s="6" t="s">
        <v>122</v>
      </c>
      <c r="D18" s="5">
        <v>1981</v>
      </c>
      <c r="E18" s="5">
        <v>1981</v>
      </c>
      <c r="F18" s="7" t="s">
        <v>267</v>
      </c>
      <c r="G18" s="7" t="s">
        <v>18</v>
      </c>
      <c r="H18" s="6" t="s">
        <v>19</v>
      </c>
      <c r="I18" s="6" t="s">
        <v>20</v>
      </c>
      <c r="J18" s="6" t="s">
        <v>21</v>
      </c>
      <c r="K18" s="6" t="s">
        <v>232</v>
      </c>
      <c r="L18" s="5">
        <v>0</v>
      </c>
      <c r="M18" s="5">
        <v>0</v>
      </c>
    </row>
    <row r="19" spans="1:13" x14ac:dyDescent="0.25">
      <c r="A19" s="6" t="s">
        <v>239</v>
      </c>
      <c r="B19" s="5" t="s">
        <v>268</v>
      </c>
      <c r="C19" s="6" t="s">
        <v>127</v>
      </c>
      <c r="D19" s="5">
        <v>1996</v>
      </c>
      <c r="E19" s="5">
        <v>1996</v>
      </c>
      <c r="F19" s="7" t="s">
        <v>269</v>
      </c>
      <c r="G19" s="7" t="s">
        <v>58</v>
      </c>
      <c r="H19" s="6" t="s">
        <v>39</v>
      </c>
      <c r="I19" s="6" t="s">
        <v>128</v>
      </c>
      <c r="J19" s="6" t="s">
        <v>129</v>
      </c>
      <c r="K19" s="6" t="s">
        <v>54</v>
      </c>
      <c r="L19" s="5">
        <v>0</v>
      </c>
      <c r="M19" s="5">
        <v>0</v>
      </c>
    </row>
    <row r="20" spans="1:13" x14ac:dyDescent="0.25">
      <c r="A20" s="6" t="s">
        <v>239</v>
      </c>
      <c r="B20" s="5" t="s">
        <v>270</v>
      </c>
      <c r="C20" s="6" t="s">
        <v>131</v>
      </c>
      <c r="D20" s="5">
        <v>1995</v>
      </c>
      <c r="E20" s="5">
        <v>1995</v>
      </c>
      <c r="F20" s="7" t="s">
        <v>271</v>
      </c>
      <c r="G20" s="7" t="s">
        <v>58</v>
      </c>
      <c r="H20" s="6" t="s">
        <v>39</v>
      </c>
      <c r="I20" s="6" t="s">
        <v>132</v>
      </c>
      <c r="J20" s="6" t="s">
        <v>133</v>
      </c>
      <c r="K20" s="6" t="s">
        <v>54</v>
      </c>
      <c r="L20" s="5">
        <v>0</v>
      </c>
      <c r="M20" s="5">
        <v>0</v>
      </c>
    </row>
    <row r="21" spans="1:13" x14ac:dyDescent="0.25">
      <c r="A21" s="6" t="s">
        <v>239</v>
      </c>
      <c r="B21" s="5" t="s">
        <v>272</v>
      </c>
      <c r="C21" s="6" t="s">
        <v>135</v>
      </c>
      <c r="D21" s="5">
        <v>1990</v>
      </c>
      <c r="E21" s="5">
        <v>1990</v>
      </c>
      <c r="F21" s="7" t="s">
        <v>273</v>
      </c>
      <c r="G21" s="7" t="s">
        <v>18</v>
      </c>
      <c r="H21" s="6" t="s">
        <v>19</v>
      </c>
      <c r="I21" s="6" t="s">
        <v>20</v>
      </c>
      <c r="J21" s="6" t="s">
        <v>70</v>
      </c>
      <c r="K21" s="6" t="s">
        <v>232</v>
      </c>
      <c r="L21" s="5">
        <v>0</v>
      </c>
      <c r="M21" s="5">
        <v>0</v>
      </c>
    </row>
    <row r="22" spans="1:13" x14ac:dyDescent="0.25">
      <c r="A22" s="6" t="s">
        <v>239</v>
      </c>
      <c r="B22" s="5" t="s">
        <v>274</v>
      </c>
      <c r="C22" s="6" t="s">
        <v>137</v>
      </c>
      <c r="D22" s="5">
        <v>1990</v>
      </c>
      <c r="E22" s="5">
        <v>1990</v>
      </c>
      <c r="F22" s="7" t="s">
        <v>273</v>
      </c>
      <c r="G22" s="7" t="s">
        <v>24</v>
      </c>
      <c r="H22" s="6" t="s">
        <v>19</v>
      </c>
      <c r="I22" s="6" t="s">
        <v>138</v>
      </c>
      <c r="J22" s="6" t="s">
        <v>275</v>
      </c>
      <c r="K22" s="6" t="s">
        <v>228</v>
      </c>
      <c r="L22" s="5">
        <v>0</v>
      </c>
      <c r="M22" s="5">
        <v>0</v>
      </c>
    </row>
    <row r="23" spans="1:13" x14ac:dyDescent="0.25">
      <c r="A23" s="6" t="s">
        <v>239</v>
      </c>
      <c r="B23" s="5" t="s">
        <v>276</v>
      </c>
      <c r="C23" s="6" t="s">
        <v>152</v>
      </c>
      <c r="D23" s="5">
        <v>2000</v>
      </c>
      <c r="E23" s="5">
        <v>2000</v>
      </c>
      <c r="F23" s="7" t="s">
        <v>277</v>
      </c>
      <c r="G23" s="7" t="s">
        <v>24</v>
      </c>
      <c r="H23" s="6" t="s">
        <v>19</v>
      </c>
      <c r="I23" s="6" t="s">
        <v>106</v>
      </c>
      <c r="J23" s="6" t="s">
        <v>153</v>
      </c>
      <c r="K23" s="6" t="s">
        <v>231</v>
      </c>
      <c r="L23" s="5">
        <v>0</v>
      </c>
      <c r="M23" s="5">
        <v>0</v>
      </c>
    </row>
    <row r="24" spans="1:13" x14ac:dyDescent="0.25">
      <c r="A24" s="6" t="s">
        <v>239</v>
      </c>
      <c r="B24" s="5" t="s">
        <v>278</v>
      </c>
      <c r="C24" s="6" t="s">
        <v>155</v>
      </c>
      <c r="D24" s="5">
        <v>1958</v>
      </c>
      <c r="E24" s="5">
        <v>1958</v>
      </c>
      <c r="F24" s="7" t="s">
        <v>279</v>
      </c>
      <c r="G24" s="7" t="s">
        <v>18</v>
      </c>
      <c r="H24" s="6" t="s">
        <v>19</v>
      </c>
      <c r="I24" s="6" t="s">
        <v>20</v>
      </c>
      <c r="J24" s="6" t="s">
        <v>156</v>
      </c>
      <c r="K24" s="6" t="s">
        <v>232</v>
      </c>
      <c r="L24" s="5">
        <v>1</v>
      </c>
      <c r="M24" s="5">
        <v>0</v>
      </c>
    </row>
    <row r="25" spans="1:13" x14ac:dyDescent="0.25">
      <c r="A25" s="6" t="s">
        <v>239</v>
      </c>
      <c r="B25" s="5" t="s">
        <v>280</v>
      </c>
      <c r="C25" s="6" t="s">
        <v>158</v>
      </c>
      <c r="D25" s="5">
        <v>2000</v>
      </c>
      <c r="E25" s="5">
        <v>2000</v>
      </c>
      <c r="F25" s="7" t="s">
        <v>277</v>
      </c>
      <c r="G25" s="7" t="s">
        <v>24</v>
      </c>
      <c r="H25" s="6" t="s">
        <v>19</v>
      </c>
      <c r="I25" s="6" t="s">
        <v>106</v>
      </c>
      <c r="J25" s="6" t="s">
        <v>153</v>
      </c>
      <c r="K25" s="6" t="s">
        <v>231</v>
      </c>
      <c r="L25" s="5">
        <v>0</v>
      </c>
      <c r="M25" s="5">
        <v>0</v>
      </c>
    </row>
    <row r="26" spans="1:13" x14ac:dyDescent="0.25">
      <c r="A26" s="6" t="s">
        <v>239</v>
      </c>
      <c r="B26" s="5" t="s">
        <v>281</v>
      </c>
      <c r="C26" s="6" t="s">
        <v>160</v>
      </c>
      <c r="D26" s="5">
        <v>1959</v>
      </c>
      <c r="E26" s="5">
        <v>1959</v>
      </c>
      <c r="F26" s="7" t="s">
        <v>282</v>
      </c>
      <c r="G26" s="7" t="s">
        <v>11</v>
      </c>
      <c r="H26" s="6" t="s">
        <v>19</v>
      </c>
      <c r="I26" s="6" t="s">
        <v>161</v>
      </c>
      <c r="J26" s="6" t="s">
        <v>93</v>
      </c>
      <c r="K26" s="6" t="s">
        <v>228</v>
      </c>
      <c r="L26" s="5">
        <v>0</v>
      </c>
      <c r="M26" s="5">
        <v>0</v>
      </c>
    </row>
    <row r="27" spans="1:13" x14ac:dyDescent="0.25">
      <c r="A27" s="6" t="s">
        <v>239</v>
      </c>
      <c r="B27" s="5" t="s">
        <v>283</v>
      </c>
      <c r="C27" s="6" t="s">
        <v>165</v>
      </c>
      <c r="D27" s="5">
        <v>2008</v>
      </c>
      <c r="E27" s="5">
        <v>2008</v>
      </c>
      <c r="F27" s="7" t="s">
        <v>284</v>
      </c>
      <c r="G27" s="7" t="s">
        <v>63</v>
      </c>
      <c r="H27" s="6" t="s">
        <v>19</v>
      </c>
      <c r="I27" s="6" t="s">
        <v>59</v>
      </c>
      <c r="J27" s="6" t="s">
        <v>86</v>
      </c>
      <c r="K27" s="6" t="s">
        <v>230</v>
      </c>
      <c r="L27" s="5">
        <v>0</v>
      </c>
      <c r="M27" s="5">
        <v>0</v>
      </c>
    </row>
    <row r="28" spans="1:13" x14ac:dyDescent="0.25">
      <c r="A28" s="6" t="s">
        <v>239</v>
      </c>
      <c r="B28" s="5" t="s">
        <v>285</v>
      </c>
      <c r="C28" s="6" t="s">
        <v>179</v>
      </c>
      <c r="D28" s="5">
        <v>1981</v>
      </c>
      <c r="E28" s="5">
        <v>1981</v>
      </c>
      <c r="F28" s="7" t="s">
        <v>267</v>
      </c>
      <c r="G28" s="7" t="s">
        <v>85</v>
      </c>
      <c r="H28" s="6" t="s">
        <v>19</v>
      </c>
      <c r="I28" s="6" t="s">
        <v>73</v>
      </c>
      <c r="J28" s="6" t="s">
        <v>74</v>
      </c>
      <c r="K28" s="6" t="s">
        <v>73</v>
      </c>
      <c r="L28" s="5">
        <v>0</v>
      </c>
      <c r="M28" s="5">
        <v>0</v>
      </c>
    </row>
    <row r="29" spans="1:13" x14ac:dyDescent="0.25">
      <c r="A29" s="6" t="s">
        <v>239</v>
      </c>
      <c r="B29" s="5" t="s">
        <v>286</v>
      </c>
      <c r="C29" s="6" t="s">
        <v>181</v>
      </c>
      <c r="D29" s="5">
        <v>2008</v>
      </c>
      <c r="E29" s="5">
        <v>2008</v>
      </c>
      <c r="F29" s="7" t="s">
        <v>284</v>
      </c>
      <c r="G29" s="7" t="s">
        <v>63</v>
      </c>
      <c r="H29" s="6" t="s">
        <v>19</v>
      </c>
      <c r="I29" s="6" t="s">
        <v>59</v>
      </c>
      <c r="J29" s="6" t="s">
        <v>86</v>
      </c>
      <c r="K29" s="6" t="s">
        <v>230</v>
      </c>
      <c r="L29" s="5">
        <v>0</v>
      </c>
      <c r="M29" s="5">
        <v>0</v>
      </c>
    </row>
    <row r="30" spans="1:13" x14ac:dyDescent="0.25">
      <c r="A30" s="6" t="s">
        <v>239</v>
      </c>
      <c r="B30" s="5" t="s">
        <v>287</v>
      </c>
      <c r="C30" s="6" t="s">
        <v>185</v>
      </c>
      <c r="D30" s="5">
        <v>1962</v>
      </c>
      <c r="E30" s="5">
        <v>1962</v>
      </c>
      <c r="F30" s="7" t="s">
        <v>288</v>
      </c>
      <c r="G30" s="7" t="s">
        <v>11</v>
      </c>
      <c r="H30" s="6" t="s">
        <v>19</v>
      </c>
      <c r="I30" s="6" t="s">
        <v>92</v>
      </c>
      <c r="J30" s="6" t="s">
        <v>93</v>
      </c>
      <c r="K30" s="6" t="s">
        <v>228</v>
      </c>
      <c r="L30" s="5">
        <v>0</v>
      </c>
      <c r="M30" s="5">
        <v>0</v>
      </c>
    </row>
    <row r="31" spans="1:13" x14ac:dyDescent="0.25">
      <c r="A31" s="6" t="s">
        <v>239</v>
      </c>
      <c r="B31" s="5" t="s">
        <v>289</v>
      </c>
      <c r="C31" s="6" t="s">
        <v>189</v>
      </c>
      <c r="D31" s="5">
        <v>2002</v>
      </c>
      <c r="E31" s="5">
        <v>2002</v>
      </c>
      <c r="F31" s="7" t="s">
        <v>245</v>
      </c>
      <c r="G31" s="7" t="s">
        <v>24</v>
      </c>
      <c r="H31" s="6" t="s">
        <v>34</v>
      </c>
      <c r="I31" s="6" t="s">
        <v>35</v>
      </c>
      <c r="J31" s="6" t="s">
        <v>36</v>
      </c>
      <c r="K31" s="6" t="s">
        <v>54</v>
      </c>
      <c r="L31" s="5">
        <v>0</v>
      </c>
      <c r="M31" s="5">
        <v>0</v>
      </c>
    </row>
    <row r="32" spans="1:13" x14ac:dyDescent="0.25">
      <c r="A32" s="6" t="s">
        <v>239</v>
      </c>
      <c r="B32" s="5" t="s">
        <v>290</v>
      </c>
      <c r="C32" s="6" t="s">
        <v>199</v>
      </c>
      <c r="D32" s="5">
        <v>2002</v>
      </c>
      <c r="E32" s="5">
        <v>2002</v>
      </c>
      <c r="F32" s="7" t="s">
        <v>245</v>
      </c>
      <c r="G32" s="7" t="s">
        <v>24</v>
      </c>
      <c r="H32" s="6" t="s">
        <v>200</v>
      </c>
      <c r="I32" s="6" t="s">
        <v>201</v>
      </c>
      <c r="J32" s="6" t="s">
        <v>202</v>
      </c>
      <c r="K32" s="6" t="s">
        <v>54</v>
      </c>
      <c r="L32" s="5">
        <v>0</v>
      </c>
      <c r="M32" s="5">
        <v>0</v>
      </c>
    </row>
    <row r="33" spans="1:13" x14ac:dyDescent="0.25">
      <c r="A33" s="6" t="s">
        <v>239</v>
      </c>
      <c r="B33" s="5" t="s">
        <v>291</v>
      </c>
      <c r="C33" s="6" t="s">
        <v>204</v>
      </c>
      <c r="D33" s="5">
        <v>2004</v>
      </c>
      <c r="E33" s="5">
        <v>2004</v>
      </c>
      <c r="F33" s="7" t="s">
        <v>241</v>
      </c>
      <c r="G33" s="7" t="s">
        <v>11</v>
      </c>
      <c r="H33" s="6" t="s">
        <v>19</v>
      </c>
      <c r="I33" s="6" t="s">
        <v>59</v>
      </c>
      <c r="J33" s="6" t="s">
        <v>118</v>
      </c>
      <c r="K33" s="6" t="s">
        <v>231</v>
      </c>
      <c r="L33" s="5">
        <v>0</v>
      </c>
      <c r="M33" s="5">
        <v>0</v>
      </c>
    </row>
    <row r="34" spans="1:13" x14ac:dyDescent="0.25">
      <c r="A34" s="6" t="s">
        <v>239</v>
      </c>
      <c r="B34" s="5" t="s">
        <v>292</v>
      </c>
      <c r="C34" s="6" t="s">
        <v>208</v>
      </c>
      <c r="D34" s="5">
        <v>1983</v>
      </c>
      <c r="E34" s="5">
        <v>1983</v>
      </c>
      <c r="F34" s="7" t="s">
        <v>293</v>
      </c>
      <c r="G34" s="7" t="s">
        <v>58</v>
      </c>
      <c r="H34" s="6" t="s">
        <v>19</v>
      </c>
      <c r="I34" s="6" t="s">
        <v>209</v>
      </c>
      <c r="J34" s="6" t="s">
        <v>210</v>
      </c>
      <c r="K34" s="6" t="s">
        <v>228</v>
      </c>
      <c r="L34" s="5">
        <v>0</v>
      </c>
      <c r="M34" s="5">
        <v>0</v>
      </c>
    </row>
    <row r="35" spans="1:13" x14ac:dyDescent="0.25">
      <c r="A35" s="6" t="s">
        <v>239</v>
      </c>
      <c r="B35" s="5" t="s">
        <v>294</v>
      </c>
      <c r="C35" s="6" t="s">
        <v>212</v>
      </c>
      <c r="D35" s="5">
        <v>1994</v>
      </c>
      <c r="E35" s="5">
        <v>1994</v>
      </c>
      <c r="F35" s="7" t="s">
        <v>295</v>
      </c>
      <c r="G35" s="7" t="s">
        <v>58</v>
      </c>
      <c r="H35" s="6" t="s">
        <v>19</v>
      </c>
      <c r="I35" s="6" t="s">
        <v>106</v>
      </c>
      <c r="J35" s="6" t="s">
        <v>115</v>
      </c>
      <c r="K35" s="6" t="s">
        <v>228</v>
      </c>
      <c r="L35" s="5">
        <v>0</v>
      </c>
      <c r="M35" s="5">
        <v>0</v>
      </c>
    </row>
    <row r="36" spans="1:13" x14ac:dyDescent="0.25">
      <c r="A36" s="6" t="s">
        <v>239</v>
      </c>
      <c r="B36" s="5" t="s">
        <v>296</v>
      </c>
      <c r="C36" s="6" t="s">
        <v>214</v>
      </c>
      <c r="D36" s="5">
        <v>2003</v>
      </c>
      <c r="E36" s="5">
        <v>2003</v>
      </c>
      <c r="F36" s="7" t="s">
        <v>247</v>
      </c>
      <c r="G36" s="7" t="s">
        <v>24</v>
      </c>
      <c r="H36" s="6" t="s">
        <v>200</v>
      </c>
      <c r="I36" s="6" t="s">
        <v>215</v>
      </c>
      <c r="J36" s="6" t="s">
        <v>216</v>
      </c>
      <c r="K36" s="6" t="s">
        <v>54</v>
      </c>
      <c r="L36" s="5">
        <v>0</v>
      </c>
      <c r="M36" s="5">
        <v>0</v>
      </c>
    </row>
    <row r="37" spans="1:13" x14ac:dyDescent="0.25">
      <c r="A37" s="6" t="s">
        <v>239</v>
      </c>
      <c r="B37" s="5" t="s">
        <v>297</v>
      </c>
      <c r="C37" s="6" t="s">
        <v>218</v>
      </c>
      <c r="D37" s="5">
        <v>1978</v>
      </c>
      <c r="E37" s="5">
        <v>1978</v>
      </c>
      <c r="F37" s="7" t="s">
        <v>298</v>
      </c>
      <c r="G37" s="7" t="s">
        <v>11</v>
      </c>
      <c r="H37" s="6" t="s">
        <v>19</v>
      </c>
      <c r="I37" s="6" t="s">
        <v>92</v>
      </c>
      <c r="J37" s="6" t="s">
        <v>125</v>
      </c>
      <c r="K37" s="6" t="s">
        <v>227</v>
      </c>
      <c r="L37" s="5">
        <v>0</v>
      </c>
      <c r="M37" s="5">
        <v>0</v>
      </c>
    </row>
    <row r="38" spans="1:13" ht="30" customHeight="1" x14ac:dyDescent="0.25">
      <c r="A38" s="6" t="s">
        <v>299</v>
      </c>
      <c r="B38" s="5" t="s">
        <v>300</v>
      </c>
      <c r="C38" s="16" t="s">
        <v>301</v>
      </c>
      <c r="D38" s="5">
        <v>2000</v>
      </c>
      <c r="E38" s="5">
        <v>1995</v>
      </c>
      <c r="F38" s="17" t="s">
        <v>302</v>
      </c>
      <c r="G38" s="17" t="s">
        <v>303</v>
      </c>
      <c r="H38" s="6" t="s">
        <v>19</v>
      </c>
      <c r="I38" s="6" t="s">
        <v>59</v>
      </c>
      <c r="J38" s="6" t="s">
        <v>304</v>
      </c>
      <c r="K38" s="6" t="s">
        <v>229</v>
      </c>
      <c r="L38" s="5">
        <v>0</v>
      </c>
      <c r="M38" s="5">
        <v>0</v>
      </c>
    </row>
    <row r="39" spans="1:13" ht="30" customHeight="1" x14ac:dyDescent="0.25">
      <c r="A39" s="6" t="s">
        <v>299</v>
      </c>
      <c r="B39" s="5" t="s">
        <v>305</v>
      </c>
      <c r="C39" s="16" t="s">
        <v>306</v>
      </c>
      <c r="D39" s="5">
        <v>2004</v>
      </c>
      <c r="E39" s="5">
        <v>2004</v>
      </c>
      <c r="F39" s="17" t="s">
        <v>307</v>
      </c>
      <c r="G39" s="17" t="s">
        <v>308</v>
      </c>
      <c r="H39" s="6" t="s">
        <v>12</v>
      </c>
      <c r="I39" s="6" t="s">
        <v>13</v>
      </c>
      <c r="J39" s="6" t="s">
        <v>14</v>
      </c>
      <c r="K39" s="6" t="s">
        <v>54</v>
      </c>
      <c r="L39" s="5">
        <v>0</v>
      </c>
      <c r="M39" s="5">
        <v>0</v>
      </c>
    </row>
    <row r="40" spans="1:13" ht="30" customHeight="1" x14ac:dyDescent="0.25">
      <c r="A40" s="6" t="s">
        <v>299</v>
      </c>
      <c r="B40" s="5" t="s">
        <v>309</v>
      </c>
      <c r="C40" s="16" t="s">
        <v>310</v>
      </c>
      <c r="D40" s="5">
        <v>2003</v>
      </c>
      <c r="E40" s="5">
        <v>1996</v>
      </c>
      <c r="F40" s="17" t="s">
        <v>311</v>
      </c>
      <c r="G40" s="17" t="s">
        <v>303</v>
      </c>
      <c r="H40" s="6" t="s">
        <v>39</v>
      </c>
      <c r="I40" s="6" t="s">
        <v>312</v>
      </c>
      <c r="J40" s="6" t="s">
        <v>313</v>
      </c>
      <c r="K40" s="6" t="s">
        <v>54</v>
      </c>
      <c r="L40" s="5">
        <v>0</v>
      </c>
      <c r="M40" s="5">
        <v>0</v>
      </c>
    </row>
    <row r="41" spans="1:13" ht="30" customHeight="1" x14ac:dyDescent="0.25">
      <c r="A41" s="6" t="s">
        <v>299</v>
      </c>
      <c r="B41" s="5" t="s">
        <v>85</v>
      </c>
      <c r="C41" s="16" t="s">
        <v>314</v>
      </c>
      <c r="D41" s="5">
        <v>1995</v>
      </c>
      <c r="E41" s="5">
        <v>1995</v>
      </c>
      <c r="F41" s="17" t="s">
        <v>315</v>
      </c>
      <c r="G41" s="17" t="s">
        <v>316</v>
      </c>
      <c r="H41" s="6" t="s">
        <v>39</v>
      </c>
      <c r="I41" s="6" t="s">
        <v>132</v>
      </c>
      <c r="J41" s="6" t="s">
        <v>317</v>
      </c>
      <c r="K41" s="6" t="s">
        <v>54</v>
      </c>
      <c r="L41" s="5">
        <v>0</v>
      </c>
      <c r="M41" s="5">
        <v>0</v>
      </c>
    </row>
    <row r="42" spans="1:13" ht="30" customHeight="1" x14ac:dyDescent="0.25">
      <c r="A42" s="6" t="s">
        <v>299</v>
      </c>
      <c r="B42" s="5" t="s">
        <v>318</v>
      </c>
      <c r="C42" s="16" t="s">
        <v>319</v>
      </c>
      <c r="D42" s="5">
        <v>2004</v>
      </c>
      <c r="E42" s="5">
        <v>2004</v>
      </c>
      <c r="F42" s="17" t="s">
        <v>307</v>
      </c>
      <c r="G42" s="17" t="s">
        <v>320</v>
      </c>
      <c r="H42" s="6" t="s">
        <v>19</v>
      </c>
      <c r="I42" s="6" t="s">
        <v>59</v>
      </c>
      <c r="J42" s="6" t="s">
        <v>79</v>
      </c>
      <c r="K42" s="6" t="s">
        <v>230</v>
      </c>
      <c r="L42" s="5">
        <v>1</v>
      </c>
      <c r="M42" s="5">
        <v>0</v>
      </c>
    </row>
    <row r="43" spans="1:13" ht="30" customHeight="1" x14ac:dyDescent="0.25">
      <c r="A43" s="6" t="s">
        <v>299</v>
      </c>
      <c r="B43" s="5" t="s">
        <v>321</v>
      </c>
      <c r="C43" s="16" t="s">
        <v>322</v>
      </c>
      <c r="D43" s="5">
        <v>2006</v>
      </c>
      <c r="E43" s="5">
        <v>2005</v>
      </c>
      <c r="F43" s="17" t="s">
        <v>323</v>
      </c>
      <c r="G43" s="17" t="s">
        <v>324</v>
      </c>
      <c r="H43" s="6" t="s">
        <v>19</v>
      </c>
      <c r="I43" s="6" t="s">
        <v>59</v>
      </c>
      <c r="J43" s="6" t="s">
        <v>86</v>
      </c>
      <c r="K43" s="6" t="s">
        <v>230</v>
      </c>
      <c r="L43" s="5">
        <v>0</v>
      </c>
      <c r="M43" s="5">
        <v>0</v>
      </c>
    </row>
    <row r="44" spans="1:13" ht="30" customHeight="1" x14ac:dyDescent="0.25">
      <c r="A44" s="6" t="s">
        <v>299</v>
      </c>
      <c r="B44" s="5" t="s">
        <v>325</v>
      </c>
      <c r="C44" s="16" t="s">
        <v>326</v>
      </c>
      <c r="D44" s="5">
        <v>2000</v>
      </c>
      <c r="E44" s="5">
        <v>1991</v>
      </c>
      <c r="F44" s="17" t="s">
        <v>327</v>
      </c>
      <c r="G44" s="17" t="s">
        <v>303</v>
      </c>
      <c r="H44" s="16" t="s">
        <v>328</v>
      </c>
      <c r="I44" s="6" t="s">
        <v>329</v>
      </c>
      <c r="J44" s="6" t="s">
        <v>330</v>
      </c>
      <c r="K44" s="6" t="s">
        <v>229</v>
      </c>
      <c r="L44" s="5">
        <v>0</v>
      </c>
      <c r="M44" s="5">
        <v>0</v>
      </c>
    </row>
    <row r="45" spans="1:13" ht="30" customHeight="1" x14ac:dyDescent="0.25">
      <c r="A45" s="6" t="s">
        <v>299</v>
      </c>
      <c r="B45" s="5" t="s">
        <v>331</v>
      </c>
      <c r="C45" s="16" t="s">
        <v>332</v>
      </c>
      <c r="D45" s="5">
        <v>2003</v>
      </c>
      <c r="E45" s="5">
        <v>2002</v>
      </c>
      <c r="F45" s="17" t="s">
        <v>333</v>
      </c>
      <c r="G45" s="17" t="s">
        <v>334</v>
      </c>
      <c r="H45" s="16" t="s">
        <v>335</v>
      </c>
      <c r="I45" s="6" t="s">
        <v>336</v>
      </c>
      <c r="J45" s="6" t="s">
        <v>337</v>
      </c>
      <c r="K45" s="6" t="s">
        <v>54</v>
      </c>
      <c r="L45" s="5">
        <v>0</v>
      </c>
      <c r="M45" s="5">
        <v>0</v>
      </c>
    </row>
    <row r="46" spans="1:13" ht="30" customHeight="1" x14ac:dyDescent="0.25">
      <c r="A46" s="6" t="s">
        <v>299</v>
      </c>
      <c r="B46" s="5" t="s">
        <v>11</v>
      </c>
      <c r="C46" s="16" t="s">
        <v>338</v>
      </c>
      <c r="D46" s="5">
        <v>2003</v>
      </c>
      <c r="E46" s="5">
        <v>2002</v>
      </c>
      <c r="F46" s="17" t="s">
        <v>339</v>
      </c>
      <c r="G46" s="17" t="s">
        <v>340</v>
      </c>
      <c r="H46" s="6" t="s">
        <v>200</v>
      </c>
      <c r="I46" s="6" t="s">
        <v>341</v>
      </c>
      <c r="J46" s="6" t="s">
        <v>342</v>
      </c>
      <c r="K46" s="6" t="s">
        <v>54</v>
      </c>
      <c r="L46" s="5">
        <v>0</v>
      </c>
      <c r="M46" s="5">
        <v>0</v>
      </c>
    </row>
    <row r="47" spans="1:13" x14ac:dyDescent="0.25">
      <c r="A47" s="6" t="s">
        <v>343</v>
      </c>
      <c r="B47" s="5" t="s">
        <v>344</v>
      </c>
      <c r="C47" s="6" t="s">
        <v>28</v>
      </c>
      <c r="D47" s="5">
        <v>2007</v>
      </c>
      <c r="E47" s="5">
        <v>2007</v>
      </c>
      <c r="F47" s="7" t="s">
        <v>345</v>
      </c>
      <c r="G47" s="7" t="s">
        <v>29</v>
      </c>
      <c r="H47" s="6" t="s">
        <v>19</v>
      </c>
      <c r="I47" s="6" t="s">
        <v>25</v>
      </c>
      <c r="J47" s="6" t="s">
        <v>30</v>
      </c>
      <c r="K47" s="6" t="s">
        <v>228</v>
      </c>
      <c r="L47" s="5">
        <v>0</v>
      </c>
      <c r="M47" s="5">
        <v>0</v>
      </c>
    </row>
    <row r="48" spans="1:13" x14ac:dyDescent="0.25">
      <c r="A48" s="6" t="s">
        <v>343</v>
      </c>
      <c r="B48" s="5" t="s">
        <v>346</v>
      </c>
      <c r="C48" s="6" t="s">
        <v>38</v>
      </c>
      <c r="D48" s="5">
        <v>2003</v>
      </c>
      <c r="E48" s="5">
        <v>2003</v>
      </c>
      <c r="F48" s="7" t="s">
        <v>247</v>
      </c>
      <c r="G48" s="7" t="s">
        <v>24</v>
      </c>
      <c r="H48" s="6" t="s">
        <v>39</v>
      </c>
      <c r="I48" s="6" t="s">
        <v>40</v>
      </c>
      <c r="J48" s="6" t="s">
        <v>41</v>
      </c>
      <c r="K48" s="6" t="s">
        <v>54</v>
      </c>
      <c r="L48" s="5">
        <v>0</v>
      </c>
      <c r="M48" s="5">
        <v>0</v>
      </c>
    </row>
    <row r="49" spans="1:13" x14ac:dyDescent="0.25">
      <c r="A49" s="6" t="s">
        <v>343</v>
      </c>
      <c r="B49" s="5" t="s">
        <v>347</v>
      </c>
      <c r="C49" s="6" t="s">
        <v>52</v>
      </c>
      <c r="D49" s="5">
        <v>1992</v>
      </c>
      <c r="E49" s="5">
        <v>1992</v>
      </c>
      <c r="F49" s="7" t="s">
        <v>348</v>
      </c>
      <c r="G49" s="7" t="s">
        <v>53</v>
      </c>
      <c r="H49" s="6" t="s">
        <v>39</v>
      </c>
      <c r="I49" s="6" t="s">
        <v>54</v>
      </c>
      <c r="J49" s="6" t="s">
        <v>55</v>
      </c>
      <c r="K49" s="6" t="s">
        <v>54</v>
      </c>
      <c r="L49" s="5">
        <v>0</v>
      </c>
      <c r="M49" s="5">
        <v>0</v>
      </c>
    </row>
    <row r="50" spans="1:13" x14ac:dyDescent="0.25">
      <c r="A50" s="6" t="s">
        <v>343</v>
      </c>
      <c r="B50" s="5" t="s">
        <v>349</v>
      </c>
      <c r="C50" s="6" t="s">
        <v>88</v>
      </c>
      <c r="D50" s="5">
        <v>2007</v>
      </c>
      <c r="E50" s="5">
        <v>2007</v>
      </c>
      <c r="F50" s="7" t="s">
        <v>345</v>
      </c>
      <c r="G50" s="7" t="s">
        <v>18</v>
      </c>
      <c r="H50" s="6" t="s">
        <v>19</v>
      </c>
      <c r="I50" s="6" t="s">
        <v>59</v>
      </c>
      <c r="J50" s="6" t="s">
        <v>89</v>
      </c>
      <c r="K50" s="6" t="s">
        <v>229</v>
      </c>
      <c r="L50" s="5">
        <v>0</v>
      </c>
      <c r="M50" s="5">
        <v>0</v>
      </c>
    </row>
    <row r="51" spans="1:13" x14ac:dyDescent="0.25">
      <c r="A51" s="6" t="s">
        <v>343</v>
      </c>
      <c r="B51" s="5" t="s">
        <v>350</v>
      </c>
      <c r="C51" s="6" t="s">
        <v>95</v>
      </c>
      <c r="D51" s="5">
        <v>2005</v>
      </c>
      <c r="E51" s="5">
        <v>2005</v>
      </c>
      <c r="F51" s="7" t="s">
        <v>351</v>
      </c>
      <c r="G51" s="7" t="s">
        <v>85</v>
      </c>
      <c r="H51" s="6" t="s">
        <v>19</v>
      </c>
      <c r="I51" s="6" t="s">
        <v>59</v>
      </c>
      <c r="J51" s="6" t="s">
        <v>89</v>
      </c>
      <c r="K51" s="6" t="s">
        <v>229</v>
      </c>
      <c r="L51" s="5">
        <v>0</v>
      </c>
      <c r="M51" s="5">
        <v>0</v>
      </c>
    </row>
    <row r="52" spans="1:13" x14ac:dyDescent="0.25">
      <c r="A52" s="6" t="s">
        <v>343</v>
      </c>
      <c r="B52" s="5" t="s">
        <v>352</v>
      </c>
      <c r="C52" s="6" t="s">
        <v>97</v>
      </c>
      <c r="D52" s="5">
        <v>2006</v>
      </c>
      <c r="E52" s="5">
        <v>2006</v>
      </c>
      <c r="F52" s="7" t="s">
        <v>260</v>
      </c>
      <c r="G52" s="7" t="s">
        <v>85</v>
      </c>
      <c r="H52" s="6" t="s">
        <v>19</v>
      </c>
      <c r="I52" s="6" t="s">
        <v>59</v>
      </c>
      <c r="J52" s="6" t="s">
        <v>89</v>
      </c>
      <c r="K52" s="6" t="s">
        <v>229</v>
      </c>
      <c r="L52" s="5">
        <v>0</v>
      </c>
      <c r="M52" s="5">
        <v>0</v>
      </c>
    </row>
    <row r="53" spans="1:13" x14ac:dyDescent="0.25">
      <c r="A53" s="6" t="s">
        <v>343</v>
      </c>
      <c r="B53" s="5" t="s">
        <v>353</v>
      </c>
      <c r="C53" s="6" t="s">
        <v>105</v>
      </c>
      <c r="D53" s="5">
        <v>1997</v>
      </c>
      <c r="E53" s="5">
        <v>1997</v>
      </c>
      <c r="F53" s="7" t="s">
        <v>354</v>
      </c>
      <c r="G53" s="7" t="s">
        <v>58</v>
      </c>
      <c r="H53" s="6" t="s">
        <v>19</v>
      </c>
      <c r="I53" s="6" t="s">
        <v>106</v>
      </c>
      <c r="J53" s="6" t="s">
        <v>107</v>
      </c>
      <c r="K53" s="6" t="s">
        <v>231</v>
      </c>
      <c r="L53" s="5">
        <v>0</v>
      </c>
      <c r="M53" s="5">
        <v>0</v>
      </c>
    </row>
    <row r="54" spans="1:13" x14ac:dyDescent="0.25">
      <c r="A54" s="6" t="s">
        <v>343</v>
      </c>
      <c r="B54" s="5" t="s">
        <v>355</v>
      </c>
      <c r="C54" s="6" t="s">
        <v>114</v>
      </c>
      <c r="D54" s="5">
        <v>1999</v>
      </c>
      <c r="E54" s="5">
        <v>1999</v>
      </c>
      <c r="F54" s="7" t="s">
        <v>356</v>
      </c>
      <c r="G54" s="7" t="s">
        <v>58</v>
      </c>
      <c r="H54" s="6" t="s">
        <v>19</v>
      </c>
      <c r="I54" s="6" t="s">
        <v>106</v>
      </c>
      <c r="J54" s="6" t="s">
        <v>115</v>
      </c>
      <c r="K54" s="6" t="s">
        <v>228</v>
      </c>
      <c r="L54" s="5">
        <v>0</v>
      </c>
      <c r="M54" s="5">
        <v>0</v>
      </c>
    </row>
    <row r="55" spans="1:13" x14ac:dyDescent="0.25">
      <c r="A55" s="6" t="s">
        <v>343</v>
      </c>
      <c r="B55" s="5" t="s">
        <v>357</v>
      </c>
      <c r="C55" s="6" t="s">
        <v>124</v>
      </c>
      <c r="D55" s="5">
        <v>1978</v>
      </c>
      <c r="E55" s="5">
        <v>1978</v>
      </c>
      <c r="F55" s="7" t="s">
        <v>298</v>
      </c>
      <c r="G55" s="7" t="s">
        <v>24</v>
      </c>
      <c r="H55" s="6" t="s">
        <v>19</v>
      </c>
      <c r="I55" s="6" t="s">
        <v>92</v>
      </c>
      <c r="J55" s="6" t="s">
        <v>125</v>
      </c>
      <c r="K55" s="6" t="s">
        <v>227</v>
      </c>
      <c r="L55" s="5">
        <v>0</v>
      </c>
      <c r="M55" s="5">
        <v>0</v>
      </c>
    </row>
    <row r="56" spans="1:13" x14ac:dyDescent="0.25">
      <c r="A56" s="6" t="s">
        <v>343</v>
      </c>
      <c r="B56" s="5" t="s">
        <v>358</v>
      </c>
      <c r="C56" s="6" t="s">
        <v>140</v>
      </c>
      <c r="D56" s="5">
        <v>1998</v>
      </c>
      <c r="E56" s="5">
        <v>1998</v>
      </c>
      <c r="F56" s="7" t="s">
        <v>359</v>
      </c>
      <c r="G56" s="7" t="s">
        <v>11</v>
      </c>
      <c r="H56" s="6" t="s">
        <v>19</v>
      </c>
      <c r="I56" s="6" t="s">
        <v>59</v>
      </c>
      <c r="J56" s="6" t="s">
        <v>89</v>
      </c>
      <c r="K56" s="6" t="s">
        <v>229</v>
      </c>
      <c r="L56" s="5">
        <v>1</v>
      </c>
      <c r="M56" s="5">
        <v>0</v>
      </c>
    </row>
    <row r="57" spans="1:13" x14ac:dyDescent="0.25">
      <c r="A57" s="6" t="s">
        <v>343</v>
      </c>
      <c r="B57" s="5" t="s">
        <v>360</v>
      </c>
      <c r="C57" s="6" t="s">
        <v>144</v>
      </c>
      <c r="D57" s="5">
        <v>2001</v>
      </c>
      <c r="E57" s="5">
        <v>2001</v>
      </c>
      <c r="F57" s="7" t="s">
        <v>361</v>
      </c>
      <c r="G57" s="7" t="s">
        <v>58</v>
      </c>
      <c r="H57" s="6" t="s">
        <v>19</v>
      </c>
      <c r="I57" s="6" t="s">
        <v>145</v>
      </c>
      <c r="J57" s="6" t="s">
        <v>146</v>
      </c>
      <c r="K57" s="6" t="s">
        <v>231</v>
      </c>
      <c r="L57" s="5">
        <v>0</v>
      </c>
      <c r="M57" s="5">
        <v>0</v>
      </c>
    </row>
    <row r="58" spans="1:13" x14ac:dyDescent="0.25">
      <c r="A58" s="6" t="s">
        <v>343</v>
      </c>
      <c r="B58" s="5" t="s">
        <v>362</v>
      </c>
      <c r="C58" s="6" t="s">
        <v>163</v>
      </c>
      <c r="D58" s="5">
        <v>2010</v>
      </c>
      <c r="E58" s="5">
        <v>2010</v>
      </c>
      <c r="F58" s="7" t="s">
        <v>363</v>
      </c>
      <c r="G58" s="7" t="s">
        <v>18</v>
      </c>
      <c r="H58" s="6" t="s">
        <v>39</v>
      </c>
      <c r="I58" s="6" t="s">
        <v>54</v>
      </c>
      <c r="J58" s="6" t="s">
        <v>55</v>
      </c>
      <c r="K58" s="6" t="s">
        <v>54</v>
      </c>
      <c r="L58" s="5">
        <v>0</v>
      </c>
      <c r="M58" s="5">
        <v>0</v>
      </c>
    </row>
    <row r="59" spans="1:13" x14ac:dyDescent="0.25">
      <c r="A59" s="6" t="s">
        <v>343</v>
      </c>
      <c r="B59" s="5" t="s">
        <v>364</v>
      </c>
      <c r="C59" s="6" t="s">
        <v>187</v>
      </c>
      <c r="D59" s="5">
        <v>2006</v>
      </c>
      <c r="E59" s="5">
        <v>2006</v>
      </c>
      <c r="F59" s="7" t="s">
        <v>260</v>
      </c>
      <c r="G59" s="7" t="s">
        <v>85</v>
      </c>
      <c r="H59" s="6" t="s">
        <v>19</v>
      </c>
      <c r="I59" s="6" t="s">
        <v>59</v>
      </c>
      <c r="J59" s="6" t="s">
        <v>89</v>
      </c>
      <c r="K59" s="6" t="s">
        <v>229</v>
      </c>
      <c r="L59" s="5">
        <v>0</v>
      </c>
      <c r="M59" s="5">
        <v>0</v>
      </c>
    </row>
    <row r="60" spans="1:13" x14ac:dyDescent="0.25">
      <c r="A60" s="6" t="s">
        <v>343</v>
      </c>
      <c r="B60" s="5" t="s">
        <v>365</v>
      </c>
      <c r="C60" s="6" t="s">
        <v>191</v>
      </c>
      <c r="D60" s="5">
        <v>1984</v>
      </c>
      <c r="E60" s="5">
        <v>1984</v>
      </c>
      <c r="F60" s="7" t="s">
        <v>366</v>
      </c>
      <c r="G60" s="7" t="s">
        <v>11</v>
      </c>
      <c r="H60" s="6" t="s">
        <v>19</v>
      </c>
      <c r="I60" s="6" t="s">
        <v>192</v>
      </c>
      <c r="J60" s="6" t="s">
        <v>193</v>
      </c>
      <c r="K60" s="6" t="s">
        <v>228</v>
      </c>
      <c r="L60" s="5">
        <v>0</v>
      </c>
      <c r="M60" s="5">
        <v>0</v>
      </c>
    </row>
    <row r="61" spans="1:13" x14ac:dyDescent="0.25">
      <c r="A61" s="6" t="s">
        <v>343</v>
      </c>
      <c r="B61" s="5" t="s">
        <v>367</v>
      </c>
      <c r="C61" s="6" t="s">
        <v>195</v>
      </c>
      <c r="D61" s="5">
        <v>2008</v>
      </c>
      <c r="E61" s="5">
        <v>2008</v>
      </c>
      <c r="F61" s="7" t="s">
        <v>284</v>
      </c>
      <c r="G61" s="7" t="s">
        <v>63</v>
      </c>
      <c r="H61" s="6" t="s">
        <v>19</v>
      </c>
      <c r="I61" s="6" t="s">
        <v>59</v>
      </c>
      <c r="J61" s="6" t="s">
        <v>89</v>
      </c>
      <c r="K61" s="6" t="s">
        <v>229</v>
      </c>
      <c r="L61" s="5">
        <v>1</v>
      </c>
      <c r="M61" s="5">
        <v>0</v>
      </c>
    </row>
    <row r="62" spans="1:13" x14ac:dyDescent="0.25">
      <c r="A62" s="6" t="s">
        <v>343</v>
      </c>
      <c r="B62" s="5" t="s">
        <v>368</v>
      </c>
      <c r="C62" s="6" t="s">
        <v>197</v>
      </c>
      <c r="D62" s="5">
        <v>2009</v>
      </c>
      <c r="E62" s="5">
        <v>2009</v>
      </c>
      <c r="F62" s="7" t="s">
        <v>251</v>
      </c>
      <c r="G62" s="7" t="s">
        <v>63</v>
      </c>
      <c r="H62" s="6" t="s">
        <v>19</v>
      </c>
      <c r="I62" s="6" t="s">
        <v>275</v>
      </c>
      <c r="J62" s="6" t="s">
        <v>89</v>
      </c>
      <c r="K62" s="6" t="s">
        <v>229</v>
      </c>
      <c r="L62" s="5">
        <v>0</v>
      </c>
      <c r="M62" s="5">
        <v>0</v>
      </c>
    </row>
    <row r="63" spans="1:13" x14ac:dyDescent="0.25">
      <c r="A63" s="6" t="s">
        <v>369</v>
      </c>
      <c r="B63" s="5" t="s">
        <v>370</v>
      </c>
      <c r="C63" s="6" t="s">
        <v>10</v>
      </c>
      <c r="D63" s="5">
        <v>2004</v>
      </c>
      <c r="E63" s="5">
        <v>2004</v>
      </c>
      <c r="F63" s="7" t="s">
        <v>241</v>
      </c>
      <c r="G63" s="7" t="s">
        <v>11</v>
      </c>
      <c r="H63" s="6" t="s">
        <v>12</v>
      </c>
      <c r="I63" s="6" t="s">
        <v>13</v>
      </c>
      <c r="J63" s="6" t="s">
        <v>14</v>
      </c>
      <c r="K63" s="6" t="s">
        <v>54</v>
      </c>
      <c r="L63" s="5">
        <v>0</v>
      </c>
      <c r="M63" s="5">
        <v>0</v>
      </c>
    </row>
    <row r="64" spans="1:13" x14ac:dyDescent="0.25">
      <c r="A64" s="6" t="s">
        <v>369</v>
      </c>
      <c r="B64" s="5" t="s">
        <v>371</v>
      </c>
      <c r="C64" s="6" t="s">
        <v>33</v>
      </c>
      <c r="D64" s="5">
        <v>2003</v>
      </c>
      <c r="E64" s="5">
        <v>2003</v>
      </c>
      <c r="F64" s="7" t="s">
        <v>247</v>
      </c>
      <c r="G64" s="7" t="s">
        <v>24</v>
      </c>
      <c r="H64" s="6" t="s">
        <v>34</v>
      </c>
      <c r="I64" s="6" t="s">
        <v>35</v>
      </c>
      <c r="J64" s="6" t="s">
        <v>36</v>
      </c>
      <c r="K64" s="6" t="s">
        <v>54</v>
      </c>
      <c r="L64" s="5">
        <v>0</v>
      </c>
      <c r="M64" s="5">
        <v>0</v>
      </c>
    </row>
    <row r="65" spans="1:13" x14ac:dyDescent="0.25">
      <c r="A65" s="6" t="s">
        <v>369</v>
      </c>
      <c r="B65" s="5" t="s">
        <v>372</v>
      </c>
      <c r="C65" s="6" t="s">
        <v>43</v>
      </c>
      <c r="D65" s="5">
        <v>2003</v>
      </c>
      <c r="E65" s="5">
        <v>2003</v>
      </c>
      <c r="F65" s="7" t="s">
        <v>247</v>
      </c>
      <c r="G65" s="7" t="s">
        <v>11</v>
      </c>
      <c r="H65" s="6" t="s">
        <v>44</v>
      </c>
      <c r="I65" s="6" t="s">
        <v>45</v>
      </c>
      <c r="J65" s="6" t="s">
        <v>46</v>
      </c>
      <c r="K65" s="6" t="s">
        <v>54</v>
      </c>
      <c r="L65" s="5">
        <v>0</v>
      </c>
      <c r="M65" s="5">
        <v>0</v>
      </c>
    </row>
    <row r="66" spans="1:13" x14ac:dyDescent="0.25">
      <c r="A66" s="6" t="s">
        <v>369</v>
      </c>
      <c r="B66" s="5" t="s">
        <v>373</v>
      </c>
      <c r="C66" s="6" t="s">
        <v>57</v>
      </c>
      <c r="D66" s="5">
        <v>1995</v>
      </c>
      <c r="E66" s="5">
        <v>1995</v>
      </c>
      <c r="F66" s="7" t="s">
        <v>271</v>
      </c>
      <c r="G66" s="7" t="s">
        <v>58</v>
      </c>
      <c r="H66" s="6" t="s">
        <v>19</v>
      </c>
      <c r="I66" s="6" t="s">
        <v>59</v>
      </c>
      <c r="J66" s="6" t="s">
        <v>60</v>
      </c>
      <c r="K66" s="6" t="s">
        <v>229</v>
      </c>
      <c r="L66" s="5">
        <v>0</v>
      </c>
      <c r="M66" s="5">
        <v>0</v>
      </c>
    </row>
    <row r="67" spans="1:13" x14ac:dyDescent="0.25">
      <c r="A67" s="6" t="s">
        <v>369</v>
      </c>
      <c r="B67" s="5" t="s">
        <v>374</v>
      </c>
      <c r="C67" s="6" t="s">
        <v>67</v>
      </c>
      <c r="D67" s="5">
        <v>2004</v>
      </c>
      <c r="E67" s="5">
        <v>2004</v>
      </c>
      <c r="F67" s="7" t="s">
        <v>241</v>
      </c>
      <c r="G67" s="7" t="s">
        <v>11</v>
      </c>
      <c r="H67" s="6" t="s">
        <v>12</v>
      </c>
      <c r="I67" s="6" t="s">
        <v>13</v>
      </c>
      <c r="J67" s="6" t="s">
        <v>14</v>
      </c>
      <c r="K67" s="6" t="s">
        <v>54</v>
      </c>
      <c r="L67" s="5">
        <v>0</v>
      </c>
      <c r="M67" s="5">
        <v>0</v>
      </c>
    </row>
    <row r="68" spans="1:13" x14ac:dyDescent="0.25">
      <c r="A68" s="6" t="s">
        <v>369</v>
      </c>
      <c r="B68" s="5" t="s">
        <v>375</v>
      </c>
      <c r="C68" s="6" t="s">
        <v>78</v>
      </c>
      <c r="D68" s="5">
        <v>2000</v>
      </c>
      <c r="E68" s="5">
        <v>2000</v>
      </c>
      <c r="F68" s="7" t="s">
        <v>277</v>
      </c>
      <c r="G68" s="7" t="s">
        <v>24</v>
      </c>
      <c r="H68" s="6" t="s">
        <v>19</v>
      </c>
      <c r="I68" s="6" t="s">
        <v>59</v>
      </c>
      <c r="J68" s="6" t="s">
        <v>79</v>
      </c>
      <c r="K68" s="6" t="s">
        <v>229</v>
      </c>
      <c r="L68" s="5">
        <v>0</v>
      </c>
      <c r="M68" s="5">
        <v>0</v>
      </c>
    </row>
    <row r="69" spans="1:13" x14ac:dyDescent="0.25">
      <c r="A69" s="6" t="s">
        <v>369</v>
      </c>
      <c r="B69" s="5" t="s">
        <v>376</v>
      </c>
      <c r="C69" s="6" t="s">
        <v>84</v>
      </c>
      <c r="D69" s="5">
        <v>2006</v>
      </c>
      <c r="E69" s="5">
        <v>2006</v>
      </c>
      <c r="F69" s="7" t="s">
        <v>260</v>
      </c>
      <c r="G69" s="7" t="s">
        <v>85</v>
      </c>
      <c r="H69" s="6" t="s">
        <v>19</v>
      </c>
      <c r="I69" s="6" t="s">
        <v>59</v>
      </c>
      <c r="J69" s="6" t="s">
        <v>86</v>
      </c>
      <c r="K69" s="6" t="s">
        <v>230</v>
      </c>
      <c r="L69" s="5">
        <v>0</v>
      </c>
      <c r="M69" s="5">
        <v>0</v>
      </c>
    </row>
    <row r="70" spans="1:13" x14ac:dyDescent="0.25">
      <c r="A70" s="6" t="s">
        <v>369</v>
      </c>
      <c r="B70" s="5" t="s">
        <v>377</v>
      </c>
      <c r="C70" s="6" t="s">
        <v>102</v>
      </c>
      <c r="D70" s="5">
        <v>2005</v>
      </c>
      <c r="E70" s="5">
        <v>2005</v>
      </c>
      <c r="F70" s="7" t="s">
        <v>351</v>
      </c>
      <c r="G70" s="7" t="s">
        <v>29</v>
      </c>
      <c r="H70" s="6" t="s">
        <v>19</v>
      </c>
      <c r="I70" s="6" t="s">
        <v>103</v>
      </c>
      <c r="J70" s="6" t="s">
        <v>86</v>
      </c>
      <c r="K70" s="6" t="s">
        <v>230</v>
      </c>
      <c r="L70" s="5">
        <v>0</v>
      </c>
      <c r="M70" s="5">
        <v>0</v>
      </c>
    </row>
    <row r="71" spans="1:13" x14ac:dyDescent="0.25">
      <c r="A71" s="6" t="s">
        <v>369</v>
      </c>
      <c r="B71" s="5" t="s">
        <v>378</v>
      </c>
      <c r="C71" s="6" t="s">
        <v>109</v>
      </c>
      <c r="D71" s="5">
        <v>2000</v>
      </c>
      <c r="E71" s="5">
        <v>2000</v>
      </c>
      <c r="F71" s="7" t="s">
        <v>277</v>
      </c>
      <c r="G71" s="7" t="s">
        <v>24</v>
      </c>
      <c r="H71" s="6" t="s">
        <v>110</v>
      </c>
      <c r="I71" s="6" t="s">
        <v>111</v>
      </c>
      <c r="J71" s="6" t="s">
        <v>112</v>
      </c>
      <c r="K71" s="6" t="s">
        <v>229</v>
      </c>
      <c r="L71" s="5">
        <v>0</v>
      </c>
      <c r="M71" s="5">
        <v>0</v>
      </c>
    </row>
    <row r="72" spans="1:13" x14ac:dyDescent="0.25">
      <c r="A72" s="6" t="s">
        <v>369</v>
      </c>
      <c r="B72" s="5" t="s">
        <v>379</v>
      </c>
      <c r="C72" s="6" t="s">
        <v>127</v>
      </c>
      <c r="D72" s="5">
        <v>1996</v>
      </c>
      <c r="E72" s="5">
        <v>1996</v>
      </c>
      <c r="F72" s="7" t="s">
        <v>269</v>
      </c>
      <c r="G72" s="7" t="s">
        <v>58</v>
      </c>
      <c r="H72" s="6" t="s">
        <v>39</v>
      </c>
      <c r="I72" s="6" t="s">
        <v>128</v>
      </c>
      <c r="J72" s="6" t="s">
        <v>129</v>
      </c>
      <c r="K72" s="6" t="s">
        <v>54</v>
      </c>
      <c r="L72" s="5">
        <v>0</v>
      </c>
      <c r="M72" s="5">
        <v>0</v>
      </c>
    </row>
    <row r="73" spans="1:13" x14ac:dyDescent="0.25">
      <c r="A73" s="6" t="s">
        <v>369</v>
      </c>
      <c r="B73" s="5" t="s">
        <v>380</v>
      </c>
      <c r="C73" s="6" t="s">
        <v>131</v>
      </c>
      <c r="D73" s="5">
        <v>1995</v>
      </c>
      <c r="E73" s="5">
        <v>1995</v>
      </c>
      <c r="F73" s="7" t="s">
        <v>271</v>
      </c>
      <c r="G73" s="7" t="s">
        <v>58</v>
      </c>
      <c r="H73" s="6" t="s">
        <v>39</v>
      </c>
      <c r="I73" s="6" t="s">
        <v>132</v>
      </c>
      <c r="J73" s="6" t="s">
        <v>133</v>
      </c>
      <c r="K73" s="6" t="s">
        <v>54</v>
      </c>
      <c r="L73" s="5">
        <v>0</v>
      </c>
      <c r="M73" s="5">
        <v>0</v>
      </c>
    </row>
    <row r="74" spans="1:13" x14ac:dyDescent="0.25">
      <c r="A74" s="6" t="s">
        <v>369</v>
      </c>
      <c r="B74" s="5" t="s">
        <v>381</v>
      </c>
      <c r="C74" s="6" t="s">
        <v>142</v>
      </c>
      <c r="D74" s="5">
        <v>2004</v>
      </c>
      <c r="E74" s="5">
        <v>2004</v>
      </c>
      <c r="F74" s="7" t="s">
        <v>241</v>
      </c>
      <c r="G74" s="7" t="s">
        <v>11</v>
      </c>
      <c r="H74" s="6" t="s">
        <v>19</v>
      </c>
      <c r="I74" s="6" t="s">
        <v>59</v>
      </c>
      <c r="J74" s="6" t="s">
        <v>79</v>
      </c>
      <c r="K74" s="6" t="s">
        <v>230</v>
      </c>
      <c r="L74" s="5">
        <v>0</v>
      </c>
      <c r="M74" s="5">
        <v>0</v>
      </c>
    </row>
    <row r="75" spans="1:13" x14ac:dyDescent="0.25">
      <c r="A75" s="6" t="s">
        <v>369</v>
      </c>
      <c r="B75" s="5" t="s">
        <v>382</v>
      </c>
      <c r="C75" s="6" t="s">
        <v>148</v>
      </c>
      <c r="D75" s="5">
        <v>1995</v>
      </c>
      <c r="E75" s="5">
        <v>1995</v>
      </c>
      <c r="F75" s="7" t="s">
        <v>271</v>
      </c>
      <c r="G75" s="7" t="s">
        <v>58</v>
      </c>
      <c r="H75" s="6" t="s">
        <v>39</v>
      </c>
      <c r="I75" s="6" t="s">
        <v>149</v>
      </c>
      <c r="J75" s="6" t="s">
        <v>150</v>
      </c>
      <c r="K75" s="6" t="s">
        <v>54</v>
      </c>
      <c r="L75" s="5">
        <v>0</v>
      </c>
      <c r="M75" s="5">
        <v>0</v>
      </c>
    </row>
    <row r="76" spans="1:13" x14ac:dyDescent="0.25">
      <c r="A76" s="6" t="s">
        <v>369</v>
      </c>
      <c r="B76" s="5" t="s">
        <v>383</v>
      </c>
      <c r="C76" s="6" t="s">
        <v>167</v>
      </c>
      <c r="D76" s="5">
        <v>1995</v>
      </c>
      <c r="E76" s="5">
        <v>1995</v>
      </c>
      <c r="F76" s="7" t="s">
        <v>271</v>
      </c>
      <c r="G76" s="7" t="s">
        <v>58</v>
      </c>
      <c r="H76" s="6" t="s">
        <v>168</v>
      </c>
      <c r="I76" s="6" t="s">
        <v>169</v>
      </c>
      <c r="J76" s="6" t="s">
        <v>170</v>
      </c>
      <c r="K76" s="6" t="s">
        <v>228</v>
      </c>
      <c r="L76" s="5">
        <v>0</v>
      </c>
      <c r="M76" s="5">
        <v>0</v>
      </c>
    </row>
    <row r="77" spans="1:13" x14ac:dyDescent="0.25">
      <c r="A77" s="6" t="s">
        <v>369</v>
      </c>
      <c r="B77" s="5" t="s">
        <v>384</v>
      </c>
      <c r="C77" s="6" t="s">
        <v>172</v>
      </c>
      <c r="D77" s="5">
        <v>2003</v>
      </c>
      <c r="E77" s="5">
        <v>2003</v>
      </c>
      <c r="F77" s="7" t="s">
        <v>247</v>
      </c>
      <c r="G77" s="7" t="s">
        <v>24</v>
      </c>
      <c r="H77" s="6" t="s">
        <v>39</v>
      </c>
      <c r="I77" s="6" t="s">
        <v>40</v>
      </c>
      <c r="J77" s="6" t="s">
        <v>173</v>
      </c>
      <c r="K77" s="6" t="s">
        <v>54</v>
      </c>
      <c r="L77" s="5">
        <v>0</v>
      </c>
      <c r="M77" s="5">
        <v>0</v>
      </c>
    </row>
    <row r="78" spans="1:13" x14ac:dyDescent="0.25">
      <c r="A78" s="6" t="s">
        <v>369</v>
      </c>
      <c r="B78" s="5" t="s">
        <v>385</v>
      </c>
      <c r="C78" s="6" t="s">
        <v>175</v>
      </c>
      <c r="D78" s="5">
        <v>2005</v>
      </c>
      <c r="E78" s="5">
        <v>2005</v>
      </c>
      <c r="F78" s="7" t="s">
        <v>351</v>
      </c>
      <c r="G78" s="7" t="s">
        <v>85</v>
      </c>
      <c r="H78" s="6" t="s">
        <v>19</v>
      </c>
      <c r="I78" s="6" t="s">
        <v>59</v>
      </c>
      <c r="J78" s="6" t="s">
        <v>86</v>
      </c>
      <c r="K78" s="6" t="s">
        <v>230</v>
      </c>
      <c r="L78" s="5">
        <v>0</v>
      </c>
      <c r="M78" s="5">
        <v>0</v>
      </c>
    </row>
    <row r="79" spans="1:13" x14ac:dyDescent="0.25">
      <c r="A79" s="6" t="s">
        <v>369</v>
      </c>
      <c r="B79" s="5" t="s">
        <v>386</v>
      </c>
      <c r="C79" s="6" t="s">
        <v>177</v>
      </c>
      <c r="D79" s="5">
        <v>2006</v>
      </c>
      <c r="E79" s="5">
        <v>2006</v>
      </c>
      <c r="F79" s="7" t="s">
        <v>260</v>
      </c>
      <c r="G79" s="7" t="s">
        <v>85</v>
      </c>
      <c r="H79" s="6" t="s">
        <v>19</v>
      </c>
      <c r="I79" s="6" t="s">
        <v>59</v>
      </c>
      <c r="J79" s="6" t="s">
        <v>86</v>
      </c>
      <c r="K79" s="6" t="s">
        <v>230</v>
      </c>
      <c r="L79" s="5">
        <v>0</v>
      </c>
      <c r="M79" s="5">
        <v>0</v>
      </c>
    </row>
    <row r="80" spans="1:13" x14ac:dyDescent="0.25">
      <c r="A80" s="6" t="s">
        <v>369</v>
      </c>
      <c r="B80" s="5" t="s">
        <v>387</v>
      </c>
      <c r="C80" s="6" t="s">
        <v>183</v>
      </c>
      <c r="D80" s="5">
        <v>1991</v>
      </c>
      <c r="E80" s="5">
        <v>1991</v>
      </c>
      <c r="F80" s="7" t="s">
        <v>388</v>
      </c>
      <c r="G80" s="7" t="s">
        <v>58</v>
      </c>
      <c r="H80" s="6" t="s">
        <v>19</v>
      </c>
      <c r="I80" s="6" t="s">
        <v>59</v>
      </c>
      <c r="J80" s="6" t="s">
        <v>60</v>
      </c>
      <c r="K80" s="6" t="s">
        <v>229</v>
      </c>
      <c r="L80" s="5">
        <v>0</v>
      </c>
      <c r="M80" s="5">
        <v>0</v>
      </c>
    </row>
    <row r="81" spans="1:13" x14ac:dyDescent="0.25">
      <c r="A81" s="6" t="s">
        <v>369</v>
      </c>
      <c r="B81" s="5" t="s">
        <v>389</v>
      </c>
      <c r="C81" s="6" t="s">
        <v>189</v>
      </c>
      <c r="D81" s="5">
        <v>2002</v>
      </c>
      <c r="E81" s="5">
        <v>2002</v>
      </c>
      <c r="F81" s="7" t="s">
        <v>245</v>
      </c>
      <c r="G81" s="7" t="s">
        <v>24</v>
      </c>
      <c r="H81" s="6" t="s">
        <v>34</v>
      </c>
      <c r="I81" s="6" t="s">
        <v>35</v>
      </c>
      <c r="J81" s="6" t="s">
        <v>36</v>
      </c>
      <c r="K81" s="6" t="s">
        <v>54</v>
      </c>
      <c r="L81" s="5">
        <v>0</v>
      </c>
      <c r="M81" s="5">
        <v>0</v>
      </c>
    </row>
    <row r="82" spans="1:13" x14ac:dyDescent="0.25">
      <c r="A82" s="6" t="s">
        <v>369</v>
      </c>
      <c r="B82" s="5" t="s">
        <v>390</v>
      </c>
      <c r="C82" s="6" t="s">
        <v>199</v>
      </c>
      <c r="D82" s="5">
        <v>2002</v>
      </c>
      <c r="E82" s="5">
        <v>2002</v>
      </c>
      <c r="F82" s="7" t="s">
        <v>245</v>
      </c>
      <c r="G82" s="7" t="s">
        <v>24</v>
      </c>
      <c r="H82" s="6" t="s">
        <v>200</v>
      </c>
      <c r="I82" s="6" t="s">
        <v>201</v>
      </c>
      <c r="J82" s="6" t="s">
        <v>202</v>
      </c>
      <c r="K82" s="6" t="s">
        <v>54</v>
      </c>
      <c r="L82" s="5">
        <v>0</v>
      </c>
      <c r="M82" s="5">
        <v>0</v>
      </c>
    </row>
    <row r="83" spans="1:13" x14ac:dyDescent="0.25">
      <c r="A83" s="6" t="s">
        <v>369</v>
      </c>
      <c r="B83" s="5" t="s">
        <v>391</v>
      </c>
      <c r="C83" s="6" t="s">
        <v>206</v>
      </c>
      <c r="D83" s="5">
        <v>2004</v>
      </c>
      <c r="E83" s="5">
        <v>2004</v>
      </c>
      <c r="F83" s="7" t="s">
        <v>241</v>
      </c>
      <c r="G83" s="7" t="s">
        <v>85</v>
      </c>
      <c r="H83" s="6" t="s">
        <v>19</v>
      </c>
      <c r="I83" s="6" t="s">
        <v>59</v>
      </c>
      <c r="J83" s="6" t="s">
        <v>79</v>
      </c>
      <c r="K83" s="6" t="s">
        <v>230</v>
      </c>
      <c r="L83" s="5">
        <v>1</v>
      </c>
      <c r="M83" s="5">
        <v>0</v>
      </c>
    </row>
    <row r="84" spans="1:13" x14ac:dyDescent="0.25">
      <c r="A84" s="6" t="s">
        <v>369</v>
      </c>
      <c r="B84" s="5" t="s">
        <v>392</v>
      </c>
      <c r="C84" s="6" t="s">
        <v>214</v>
      </c>
      <c r="D84" s="5">
        <v>2003</v>
      </c>
      <c r="E84" s="5">
        <v>2003</v>
      </c>
      <c r="F84" s="7" t="s">
        <v>247</v>
      </c>
      <c r="G84" s="7" t="s">
        <v>24</v>
      </c>
      <c r="H84" s="6" t="s">
        <v>200</v>
      </c>
      <c r="I84" s="6" t="s">
        <v>215</v>
      </c>
      <c r="J84" s="6" t="s">
        <v>216</v>
      </c>
      <c r="K84" s="6" t="s">
        <v>54</v>
      </c>
      <c r="L84" s="5">
        <v>0</v>
      </c>
      <c r="M84" s="5">
        <v>0</v>
      </c>
    </row>
    <row r="85" spans="1:13" x14ac:dyDescent="0.25">
      <c r="A85" s="6" t="s">
        <v>393</v>
      </c>
      <c r="B85" s="5" t="s">
        <v>394</v>
      </c>
      <c r="C85" s="6" t="s">
        <v>38</v>
      </c>
      <c r="D85" s="5">
        <v>2003</v>
      </c>
      <c r="E85" s="5">
        <v>2003</v>
      </c>
      <c r="F85" s="7" t="s">
        <v>247</v>
      </c>
      <c r="G85" s="7" t="s">
        <v>24</v>
      </c>
      <c r="H85" s="6" t="s">
        <v>39</v>
      </c>
      <c r="I85" s="6" t="s">
        <v>40</v>
      </c>
      <c r="J85" s="6" t="s">
        <v>41</v>
      </c>
      <c r="K85" s="6" t="s">
        <v>54</v>
      </c>
      <c r="L85" s="5">
        <v>0</v>
      </c>
      <c r="M85" s="5">
        <v>0</v>
      </c>
    </row>
    <row r="86" spans="1:13" x14ac:dyDescent="0.25">
      <c r="A86" s="6" t="s">
        <v>393</v>
      </c>
      <c r="B86" s="5" t="s">
        <v>395</v>
      </c>
      <c r="C86" s="6" t="s">
        <v>95</v>
      </c>
      <c r="D86" s="5">
        <v>2005</v>
      </c>
      <c r="E86" s="5">
        <v>2005</v>
      </c>
      <c r="F86" s="7" t="s">
        <v>351</v>
      </c>
      <c r="G86" s="7" t="s">
        <v>85</v>
      </c>
      <c r="H86" s="6" t="s">
        <v>19</v>
      </c>
      <c r="I86" s="6" t="s">
        <v>59</v>
      </c>
      <c r="J86" s="6" t="s">
        <v>89</v>
      </c>
      <c r="K86" s="6" t="s">
        <v>229</v>
      </c>
      <c r="L86" s="5">
        <v>0</v>
      </c>
      <c r="M86" s="5">
        <v>0</v>
      </c>
    </row>
    <row r="87" spans="1:13" x14ac:dyDescent="0.25">
      <c r="A87" s="6" t="s">
        <v>393</v>
      </c>
      <c r="B87" s="5" t="s">
        <v>396</v>
      </c>
      <c r="C87" s="6" t="s">
        <v>97</v>
      </c>
      <c r="D87" s="5">
        <v>2006</v>
      </c>
      <c r="E87" s="5">
        <v>2006</v>
      </c>
      <c r="F87" s="7" t="s">
        <v>260</v>
      </c>
      <c r="G87" s="7" t="s">
        <v>85</v>
      </c>
      <c r="H87" s="6" t="s">
        <v>19</v>
      </c>
      <c r="I87" s="6" t="s">
        <v>59</v>
      </c>
      <c r="J87" s="6" t="s">
        <v>89</v>
      </c>
      <c r="K87" s="6" t="s">
        <v>229</v>
      </c>
      <c r="L87" s="5">
        <v>0</v>
      </c>
      <c r="M87" s="5">
        <v>0</v>
      </c>
    </row>
    <row r="88" spans="1:13" x14ac:dyDescent="0.25">
      <c r="A88" s="6" t="s">
        <v>393</v>
      </c>
      <c r="B88" s="5" t="s">
        <v>397</v>
      </c>
      <c r="C88" s="6" t="s">
        <v>105</v>
      </c>
      <c r="D88" s="5">
        <v>1997</v>
      </c>
      <c r="E88" s="5">
        <v>1997</v>
      </c>
      <c r="F88" s="7" t="s">
        <v>354</v>
      </c>
      <c r="G88" s="7" t="s">
        <v>58</v>
      </c>
      <c r="H88" s="6" t="s">
        <v>19</v>
      </c>
      <c r="I88" s="6" t="s">
        <v>106</v>
      </c>
      <c r="J88" s="6" t="s">
        <v>107</v>
      </c>
      <c r="K88" s="6" t="s">
        <v>231</v>
      </c>
      <c r="L88" s="5">
        <v>0</v>
      </c>
      <c r="M88" s="5">
        <v>0</v>
      </c>
    </row>
    <row r="89" spans="1:13" x14ac:dyDescent="0.25">
      <c r="A89" s="6" t="s">
        <v>393</v>
      </c>
      <c r="B89" s="5" t="s">
        <v>398</v>
      </c>
      <c r="C89" s="6" t="s">
        <v>114</v>
      </c>
      <c r="D89" s="5">
        <v>1999</v>
      </c>
      <c r="E89" s="5">
        <v>1999</v>
      </c>
      <c r="F89" s="7" t="s">
        <v>356</v>
      </c>
      <c r="G89" s="7" t="s">
        <v>58</v>
      </c>
      <c r="H89" s="6" t="s">
        <v>19</v>
      </c>
      <c r="I89" s="6" t="s">
        <v>106</v>
      </c>
      <c r="J89" s="6" t="s">
        <v>115</v>
      </c>
      <c r="K89" s="6" t="s">
        <v>228</v>
      </c>
      <c r="L89" s="5">
        <v>0</v>
      </c>
      <c r="M89" s="5">
        <v>0</v>
      </c>
    </row>
    <row r="90" spans="1:13" x14ac:dyDescent="0.25">
      <c r="A90" s="6" t="s">
        <v>393</v>
      </c>
      <c r="B90" s="5" t="s">
        <v>399</v>
      </c>
      <c r="C90" s="6" t="s">
        <v>144</v>
      </c>
      <c r="D90" s="5">
        <v>2001</v>
      </c>
      <c r="E90" s="5">
        <v>2001</v>
      </c>
      <c r="F90" s="7" t="s">
        <v>361</v>
      </c>
      <c r="G90" s="7" t="s">
        <v>58</v>
      </c>
      <c r="H90" s="6" t="s">
        <v>19</v>
      </c>
      <c r="I90" s="6" t="s">
        <v>145</v>
      </c>
      <c r="J90" s="6" t="s">
        <v>146</v>
      </c>
      <c r="K90" s="6" t="s">
        <v>231</v>
      </c>
      <c r="L90" s="5">
        <v>0</v>
      </c>
      <c r="M90" s="5">
        <v>0</v>
      </c>
    </row>
    <row r="91" spans="1:13" x14ac:dyDescent="0.25">
      <c r="A91" s="6" t="s">
        <v>393</v>
      </c>
      <c r="B91" s="5" t="s">
        <v>400</v>
      </c>
      <c r="C91" s="6" t="s">
        <v>187</v>
      </c>
      <c r="D91" s="5">
        <v>2006</v>
      </c>
      <c r="E91" s="5">
        <v>2006</v>
      </c>
      <c r="F91" s="7" t="s">
        <v>260</v>
      </c>
      <c r="G91" s="7" t="s">
        <v>85</v>
      </c>
      <c r="H91" s="6" t="s">
        <v>19</v>
      </c>
      <c r="I91" s="6" t="s">
        <v>59</v>
      </c>
      <c r="J91" s="6" t="s">
        <v>89</v>
      </c>
      <c r="K91" s="6" t="s">
        <v>229</v>
      </c>
      <c r="L91" s="5">
        <v>0</v>
      </c>
      <c r="M91" s="5">
        <v>0</v>
      </c>
    </row>
    <row r="92" spans="1:13" ht="30" customHeight="1" x14ac:dyDescent="0.25">
      <c r="A92" s="6" t="s">
        <v>401</v>
      </c>
      <c r="B92" s="5" t="s">
        <v>402</v>
      </c>
      <c r="C92" s="16" t="s">
        <v>403</v>
      </c>
      <c r="D92" s="5">
        <v>2003</v>
      </c>
      <c r="E92" s="5">
        <v>2003</v>
      </c>
      <c r="F92" s="17" t="s">
        <v>404</v>
      </c>
      <c r="G92" s="17" t="s">
        <v>340</v>
      </c>
      <c r="H92" s="6" t="s">
        <v>39</v>
      </c>
      <c r="I92" s="6" t="s">
        <v>40</v>
      </c>
      <c r="J92" s="6" t="s">
        <v>173</v>
      </c>
      <c r="K92" s="6" t="s">
        <v>54</v>
      </c>
      <c r="L92" s="5">
        <v>0</v>
      </c>
      <c r="M92" s="5">
        <v>0</v>
      </c>
    </row>
    <row r="93" spans="1:13" ht="30" customHeight="1" x14ac:dyDescent="0.25">
      <c r="A93" s="6" t="s">
        <v>401</v>
      </c>
      <c r="B93" s="5" t="s">
        <v>405</v>
      </c>
      <c r="C93" s="16" t="s">
        <v>406</v>
      </c>
      <c r="D93" s="5">
        <v>2002</v>
      </c>
      <c r="E93" s="5">
        <v>1997</v>
      </c>
      <c r="F93" s="17" t="s">
        <v>407</v>
      </c>
      <c r="G93" s="17" t="s">
        <v>408</v>
      </c>
      <c r="H93" s="6" t="s">
        <v>19</v>
      </c>
      <c r="I93" s="6" t="s">
        <v>409</v>
      </c>
      <c r="J93" s="6" t="s">
        <v>410</v>
      </c>
      <c r="K93" s="6" t="s">
        <v>231</v>
      </c>
      <c r="L93" s="5">
        <v>1</v>
      </c>
      <c r="M93" s="5">
        <v>0</v>
      </c>
    </row>
    <row r="94" spans="1:13" ht="30" customHeight="1" x14ac:dyDescent="0.25">
      <c r="A94" s="6" t="s">
        <v>401</v>
      </c>
      <c r="B94" s="5" t="s">
        <v>411</v>
      </c>
      <c r="C94" s="16" t="s">
        <v>412</v>
      </c>
      <c r="D94" s="5">
        <v>2006</v>
      </c>
      <c r="E94" s="5">
        <v>2000</v>
      </c>
      <c r="F94" s="17" t="s">
        <v>413</v>
      </c>
      <c r="G94" s="17" t="s">
        <v>414</v>
      </c>
      <c r="H94" s="16" t="s">
        <v>415</v>
      </c>
      <c r="I94" s="6" t="s">
        <v>416</v>
      </c>
      <c r="J94" s="6" t="s">
        <v>417</v>
      </c>
      <c r="K94" s="6" t="s">
        <v>229</v>
      </c>
      <c r="L94" s="5">
        <v>0</v>
      </c>
      <c r="M94" s="5">
        <v>0</v>
      </c>
    </row>
    <row r="95" spans="1:13" ht="30" customHeight="1" x14ac:dyDescent="0.25">
      <c r="A95" s="6" t="s">
        <v>401</v>
      </c>
      <c r="B95" s="5" t="s">
        <v>29</v>
      </c>
      <c r="C95" s="16" t="s">
        <v>418</v>
      </c>
      <c r="D95" s="5">
        <v>2000</v>
      </c>
      <c r="E95" s="5">
        <v>1999</v>
      </c>
      <c r="F95" s="17" t="s">
        <v>419</v>
      </c>
      <c r="G95" s="17" t="s">
        <v>420</v>
      </c>
      <c r="H95" s="6" t="s">
        <v>19</v>
      </c>
      <c r="I95" s="6" t="s">
        <v>106</v>
      </c>
      <c r="J95" s="6" t="s">
        <v>421</v>
      </c>
      <c r="K95" s="6" t="s">
        <v>231</v>
      </c>
      <c r="L95" s="5">
        <v>0</v>
      </c>
      <c r="M95" s="5">
        <v>0</v>
      </c>
    </row>
  </sheetData>
  <autoFilter ref="A1:M95"/>
  <pageMargins left="0.7" right="0.7" top="0.75" bottom="0.75" header="0.3" footer="0.3"/>
  <pageSetup paperSize="9" orientation="portrait" r:id="rId1"/>
  <ignoredErrors>
    <ignoredError sqref="F2:G2 F3:F37 G8 G10:G13 G16 G26 G28 G30 G33 G37 F47:G47 F48:F91 G51:G52 G56 G59:G60 G63 G65 G67 G69:G70 G74 G78:G79 G83 G86:G87 G9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46" width="5.28515625" style="1" customWidth="1"/>
    <col min="47" max="16384" width="9.140625" style="1"/>
  </cols>
  <sheetData>
    <row r="1" spans="1:46" x14ac:dyDescent="0.25">
      <c r="A1" s="11" t="s">
        <v>219</v>
      </c>
      <c r="B1" s="11" t="s">
        <v>220</v>
      </c>
      <c r="C1" s="11"/>
      <c r="D1" s="11" t="s">
        <v>223</v>
      </c>
      <c r="E1" s="11" t="s">
        <v>224</v>
      </c>
      <c r="F1" s="11" t="s">
        <v>225</v>
      </c>
      <c r="G1" s="11"/>
      <c r="H1" s="11"/>
      <c r="I1" s="11"/>
      <c r="J1" s="11"/>
      <c r="K1" s="11"/>
      <c r="L1" s="11"/>
      <c r="M1" s="11"/>
      <c r="N1" s="11"/>
      <c r="O1" s="11" t="s">
        <v>226</v>
      </c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</row>
    <row r="2" spans="1:46" x14ac:dyDescent="0.25">
      <c r="A2" s="11"/>
      <c r="B2" s="12" t="s">
        <v>221</v>
      </c>
      <c r="C2" s="12" t="s">
        <v>222</v>
      </c>
      <c r="D2" s="11"/>
      <c r="E2" s="11"/>
      <c r="F2" s="12" t="s">
        <v>53</v>
      </c>
      <c r="G2" s="12" t="s">
        <v>58</v>
      </c>
      <c r="H2" s="12" t="s">
        <v>24</v>
      </c>
      <c r="I2" s="12">
        <v>1</v>
      </c>
      <c r="J2" s="12">
        <v>2</v>
      </c>
      <c r="K2" s="12">
        <v>3</v>
      </c>
      <c r="L2" s="12" t="s">
        <v>100</v>
      </c>
      <c r="M2" s="12" t="s">
        <v>63</v>
      </c>
      <c r="N2" s="12" t="s">
        <v>18</v>
      </c>
      <c r="O2" s="12">
        <v>1958</v>
      </c>
      <c r="P2" s="12">
        <v>1959</v>
      </c>
      <c r="Q2" s="12">
        <v>1962</v>
      </c>
      <c r="R2" s="12">
        <v>1969</v>
      </c>
      <c r="S2" s="12">
        <v>1976</v>
      </c>
      <c r="T2" s="12">
        <v>1978</v>
      </c>
      <c r="U2" s="12">
        <v>1981</v>
      </c>
      <c r="V2" s="12">
        <v>1983</v>
      </c>
      <c r="W2" s="12">
        <v>1984</v>
      </c>
      <c r="X2" s="12">
        <v>1986</v>
      </c>
      <c r="Y2" s="12">
        <v>1988</v>
      </c>
      <c r="Z2" s="12">
        <v>1990</v>
      </c>
      <c r="AA2" s="12">
        <v>1991</v>
      </c>
      <c r="AB2" s="12">
        <v>1992</v>
      </c>
      <c r="AC2" s="12">
        <v>1994</v>
      </c>
      <c r="AD2" s="12">
        <v>1995</v>
      </c>
      <c r="AE2" s="12">
        <v>1996</v>
      </c>
      <c r="AF2" s="12">
        <v>1997</v>
      </c>
      <c r="AG2" s="12">
        <v>1998</v>
      </c>
      <c r="AH2" s="12">
        <v>1999</v>
      </c>
      <c r="AI2" s="12">
        <v>2000</v>
      </c>
      <c r="AJ2" s="12">
        <v>2001</v>
      </c>
      <c r="AK2" s="12">
        <v>2002</v>
      </c>
      <c r="AL2" s="12">
        <v>2003</v>
      </c>
      <c r="AM2" s="12">
        <v>2004</v>
      </c>
      <c r="AN2" s="12">
        <v>2005</v>
      </c>
      <c r="AO2" s="12">
        <v>2006</v>
      </c>
      <c r="AP2" s="12">
        <v>2007</v>
      </c>
      <c r="AQ2" s="12">
        <v>2008</v>
      </c>
      <c r="AR2" s="12">
        <v>2009</v>
      </c>
      <c r="AS2" s="12">
        <v>2010</v>
      </c>
      <c r="AT2" s="12">
        <v>2011</v>
      </c>
    </row>
    <row r="3" spans="1:46" x14ac:dyDescent="0.25">
      <c r="A3" s="13" t="s">
        <v>54</v>
      </c>
      <c r="B3" s="14">
        <v>12</v>
      </c>
      <c r="C3" s="14">
        <v>3</v>
      </c>
      <c r="D3" s="15"/>
      <c r="E3" s="15">
        <f t="shared" ref="E3:E11" si="0">SUM(B3:D3)</f>
        <v>15</v>
      </c>
      <c r="F3" s="15">
        <v>1</v>
      </c>
      <c r="G3" s="15">
        <v>3</v>
      </c>
      <c r="H3" s="15">
        <v>6</v>
      </c>
      <c r="I3" s="15">
        <v>3</v>
      </c>
      <c r="J3" s="15"/>
      <c r="K3" s="15"/>
      <c r="L3" s="15"/>
      <c r="M3" s="15"/>
      <c r="N3" s="15">
        <v>2</v>
      </c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>
        <v>1</v>
      </c>
      <c r="AC3" s="15"/>
      <c r="AD3" s="15">
        <v>2</v>
      </c>
      <c r="AE3" s="15">
        <v>1</v>
      </c>
      <c r="AF3" s="15"/>
      <c r="AG3" s="15"/>
      <c r="AH3" s="15"/>
      <c r="AI3" s="15"/>
      <c r="AJ3" s="15"/>
      <c r="AK3" s="15">
        <v>2</v>
      </c>
      <c r="AL3" s="15">
        <v>5</v>
      </c>
      <c r="AM3" s="15">
        <v>2</v>
      </c>
      <c r="AN3" s="15"/>
      <c r="AO3" s="15"/>
      <c r="AP3" s="15"/>
      <c r="AQ3" s="15"/>
      <c r="AR3" s="15"/>
      <c r="AS3" s="15">
        <v>1</v>
      </c>
      <c r="AT3" s="15">
        <v>1</v>
      </c>
    </row>
    <row r="4" spans="1:46" x14ac:dyDescent="0.25">
      <c r="A4" s="13" t="s">
        <v>73</v>
      </c>
      <c r="B4" s="14">
        <v>3</v>
      </c>
      <c r="C4" s="14"/>
      <c r="D4" s="15"/>
      <c r="E4" s="15">
        <f t="shared" si="0"/>
        <v>3</v>
      </c>
      <c r="F4" s="15"/>
      <c r="G4" s="15"/>
      <c r="H4" s="15"/>
      <c r="I4" s="15">
        <v>1</v>
      </c>
      <c r="J4" s="15">
        <v>1</v>
      </c>
      <c r="K4" s="15">
        <v>1</v>
      </c>
      <c r="L4" s="15"/>
      <c r="M4" s="15"/>
      <c r="N4" s="15"/>
      <c r="O4" s="15"/>
      <c r="P4" s="15"/>
      <c r="Q4" s="15"/>
      <c r="R4" s="15"/>
      <c r="S4" s="15">
        <v>1</v>
      </c>
      <c r="T4" s="15"/>
      <c r="U4" s="15">
        <v>1</v>
      </c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>
        <v>1</v>
      </c>
      <c r="AM4" s="15"/>
      <c r="AN4" s="15"/>
      <c r="AO4" s="15"/>
      <c r="AP4" s="15"/>
      <c r="AQ4" s="15"/>
      <c r="AR4" s="15"/>
      <c r="AS4" s="15"/>
      <c r="AT4" s="15"/>
    </row>
    <row r="5" spans="1:46" x14ac:dyDescent="0.25">
      <c r="A5" s="13" t="s">
        <v>227</v>
      </c>
      <c r="B5" s="14">
        <v>2</v>
      </c>
      <c r="C5" s="14">
        <v>1</v>
      </c>
      <c r="D5" s="15"/>
      <c r="E5" s="15">
        <f t="shared" si="0"/>
        <v>3</v>
      </c>
      <c r="F5" s="15"/>
      <c r="G5" s="15"/>
      <c r="H5" s="15">
        <v>2</v>
      </c>
      <c r="I5" s="15">
        <v>1</v>
      </c>
      <c r="J5" s="15"/>
      <c r="K5" s="15"/>
      <c r="L5" s="15"/>
      <c r="M5" s="15"/>
      <c r="N5" s="15"/>
      <c r="O5" s="15"/>
      <c r="P5" s="15"/>
      <c r="Q5" s="15"/>
      <c r="R5" s="15">
        <v>1</v>
      </c>
      <c r="S5" s="15"/>
      <c r="T5" s="15">
        <v>2</v>
      </c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</row>
    <row r="6" spans="1:46" x14ac:dyDescent="0.25">
      <c r="A6" s="13" t="s">
        <v>228</v>
      </c>
      <c r="B6" s="14">
        <v>7</v>
      </c>
      <c r="C6" s="14">
        <v>3</v>
      </c>
      <c r="D6" s="15"/>
      <c r="E6" s="15">
        <f t="shared" si="0"/>
        <v>10</v>
      </c>
      <c r="F6" s="15"/>
      <c r="G6" s="15">
        <v>4</v>
      </c>
      <c r="H6" s="15">
        <v>2</v>
      </c>
      <c r="I6" s="15">
        <v>3</v>
      </c>
      <c r="J6" s="15"/>
      <c r="K6" s="15">
        <v>1</v>
      </c>
      <c r="L6" s="15"/>
      <c r="M6" s="15"/>
      <c r="N6" s="15"/>
      <c r="O6" s="15"/>
      <c r="P6" s="15">
        <v>1</v>
      </c>
      <c r="Q6" s="15">
        <v>1</v>
      </c>
      <c r="R6" s="15"/>
      <c r="S6" s="15"/>
      <c r="T6" s="15"/>
      <c r="U6" s="15"/>
      <c r="V6" s="15">
        <v>1</v>
      </c>
      <c r="W6" s="15">
        <v>1</v>
      </c>
      <c r="X6" s="15"/>
      <c r="Y6" s="15"/>
      <c r="Z6" s="15">
        <v>1</v>
      </c>
      <c r="AA6" s="15"/>
      <c r="AB6" s="15"/>
      <c r="AC6" s="15">
        <v>1</v>
      </c>
      <c r="AD6" s="15">
        <v>1</v>
      </c>
      <c r="AE6" s="15"/>
      <c r="AF6" s="15"/>
      <c r="AG6" s="15"/>
      <c r="AH6" s="15">
        <v>1</v>
      </c>
      <c r="AI6" s="15"/>
      <c r="AJ6" s="15"/>
      <c r="AK6" s="15">
        <v>1</v>
      </c>
      <c r="AL6" s="15"/>
      <c r="AM6" s="15"/>
      <c r="AN6" s="15"/>
      <c r="AO6" s="15"/>
      <c r="AP6" s="15">
        <v>1</v>
      </c>
      <c r="AQ6" s="15"/>
      <c r="AR6" s="15"/>
      <c r="AS6" s="15"/>
      <c r="AT6" s="15"/>
    </row>
    <row r="7" spans="1:46" x14ac:dyDescent="0.25">
      <c r="A7" s="13" t="s">
        <v>229</v>
      </c>
      <c r="B7" s="14">
        <v>4</v>
      </c>
      <c r="C7" s="14">
        <v>7</v>
      </c>
      <c r="D7" s="15"/>
      <c r="E7" s="15">
        <f t="shared" si="0"/>
        <v>11</v>
      </c>
      <c r="F7" s="15"/>
      <c r="G7" s="15">
        <v>2</v>
      </c>
      <c r="H7" s="15">
        <v>2</v>
      </c>
      <c r="I7" s="15">
        <v>1</v>
      </c>
      <c r="J7" s="15">
        <v>3</v>
      </c>
      <c r="K7" s="15"/>
      <c r="L7" s="15"/>
      <c r="M7" s="15">
        <v>2</v>
      </c>
      <c r="N7" s="15">
        <v>1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>
        <v>1</v>
      </c>
      <c r="AB7" s="15"/>
      <c r="AC7" s="15"/>
      <c r="AD7" s="15">
        <v>1</v>
      </c>
      <c r="AE7" s="15"/>
      <c r="AF7" s="15"/>
      <c r="AG7" s="15">
        <v>1</v>
      </c>
      <c r="AH7" s="15"/>
      <c r="AI7" s="15">
        <v>2</v>
      </c>
      <c r="AJ7" s="15"/>
      <c r="AK7" s="15"/>
      <c r="AL7" s="15"/>
      <c r="AM7" s="15"/>
      <c r="AN7" s="15">
        <v>1</v>
      </c>
      <c r="AO7" s="15">
        <v>2</v>
      </c>
      <c r="AP7" s="15">
        <v>1</v>
      </c>
      <c r="AQ7" s="15">
        <v>1</v>
      </c>
      <c r="AR7" s="15">
        <v>1</v>
      </c>
      <c r="AS7" s="15"/>
      <c r="AT7" s="15"/>
    </row>
    <row r="8" spans="1:46" x14ac:dyDescent="0.25">
      <c r="A8" s="13" t="s">
        <v>230</v>
      </c>
      <c r="B8" s="14">
        <v>8</v>
      </c>
      <c r="C8" s="14"/>
      <c r="D8" s="15"/>
      <c r="E8" s="15">
        <f t="shared" si="0"/>
        <v>8</v>
      </c>
      <c r="F8" s="15"/>
      <c r="G8" s="15"/>
      <c r="H8" s="15"/>
      <c r="I8" s="15">
        <v>1</v>
      </c>
      <c r="J8" s="15">
        <v>4</v>
      </c>
      <c r="K8" s="15">
        <v>1</v>
      </c>
      <c r="L8" s="15"/>
      <c r="M8" s="15">
        <v>2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>
        <v>2</v>
      </c>
      <c r="AN8" s="15">
        <v>2</v>
      </c>
      <c r="AO8" s="15">
        <v>2</v>
      </c>
      <c r="AP8" s="15"/>
      <c r="AQ8" s="15">
        <v>2</v>
      </c>
      <c r="AR8" s="15"/>
      <c r="AS8" s="15"/>
      <c r="AT8" s="15"/>
    </row>
    <row r="9" spans="1:46" x14ac:dyDescent="0.25">
      <c r="A9" s="13" t="s">
        <v>231</v>
      </c>
      <c r="B9" s="14">
        <v>5</v>
      </c>
      <c r="C9" s="14">
        <v>3</v>
      </c>
      <c r="D9" s="15"/>
      <c r="E9" s="15">
        <f t="shared" si="0"/>
        <v>8</v>
      </c>
      <c r="F9" s="15"/>
      <c r="G9" s="15">
        <v>3</v>
      </c>
      <c r="H9" s="15">
        <v>2</v>
      </c>
      <c r="I9" s="15">
        <v>3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>
        <v>1</v>
      </c>
      <c r="AG9" s="15"/>
      <c r="AH9" s="15">
        <v>1</v>
      </c>
      <c r="AI9" s="15">
        <v>2</v>
      </c>
      <c r="AJ9" s="15">
        <v>1</v>
      </c>
      <c r="AK9" s="15">
        <v>2</v>
      </c>
      <c r="AL9" s="15"/>
      <c r="AM9" s="15">
        <v>1</v>
      </c>
      <c r="AN9" s="15"/>
      <c r="AO9" s="15"/>
      <c r="AP9" s="15"/>
      <c r="AQ9" s="15"/>
      <c r="AR9" s="15"/>
      <c r="AS9" s="15"/>
      <c r="AT9" s="15"/>
    </row>
    <row r="10" spans="1:46" x14ac:dyDescent="0.25">
      <c r="A10" s="13" t="s">
        <v>232</v>
      </c>
      <c r="B10" s="14">
        <v>5</v>
      </c>
      <c r="C10" s="14"/>
      <c r="D10" s="15"/>
      <c r="E10" s="15">
        <f t="shared" si="0"/>
        <v>5</v>
      </c>
      <c r="F10" s="15"/>
      <c r="G10" s="15"/>
      <c r="H10" s="15"/>
      <c r="I10" s="15"/>
      <c r="J10" s="15"/>
      <c r="K10" s="15"/>
      <c r="L10" s="15"/>
      <c r="M10" s="15"/>
      <c r="N10" s="15">
        <v>5</v>
      </c>
      <c r="O10" s="15">
        <v>1</v>
      </c>
      <c r="P10" s="15"/>
      <c r="Q10" s="15"/>
      <c r="R10" s="15"/>
      <c r="S10" s="15"/>
      <c r="T10" s="15"/>
      <c r="U10" s="15">
        <v>1</v>
      </c>
      <c r="V10" s="15"/>
      <c r="W10" s="15"/>
      <c r="X10" s="15">
        <v>1</v>
      </c>
      <c r="Y10" s="15">
        <v>1</v>
      </c>
      <c r="Z10" s="15">
        <v>1</v>
      </c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</row>
    <row r="11" spans="1:46" x14ac:dyDescent="0.25">
      <c r="A11" s="13" t="s">
        <v>12</v>
      </c>
      <c r="B11" s="14">
        <v>3</v>
      </c>
      <c r="C11" s="14"/>
      <c r="D11" s="15"/>
      <c r="E11" s="15">
        <f t="shared" si="0"/>
        <v>3</v>
      </c>
      <c r="F11" s="15"/>
      <c r="G11" s="15"/>
      <c r="H11" s="15"/>
      <c r="I11" s="15"/>
      <c r="J11" s="15"/>
      <c r="K11" s="15"/>
      <c r="L11" s="15">
        <v>1</v>
      </c>
      <c r="M11" s="15">
        <v>2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>
        <v>1</v>
      </c>
      <c r="AP11" s="15"/>
      <c r="AQ11" s="15"/>
      <c r="AR11" s="15">
        <v>2</v>
      </c>
      <c r="AS11" s="15"/>
      <c r="AT11" s="15"/>
    </row>
    <row r="12" spans="1:46" x14ac:dyDescent="0.25">
      <c r="A12" s="14" t="s">
        <v>233</v>
      </c>
      <c r="B12" s="14">
        <f t="shared" ref="B12:AT12" si="1">SUM(B3:B11)</f>
        <v>49</v>
      </c>
      <c r="C12" s="14">
        <f t="shared" si="1"/>
        <v>17</v>
      </c>
      <c r="D12" s="14">
        <f t="shared" si="1"/>
        <v>0</v>
      </c>
      <c r="E12" s="14">
        <f t="shared" si="1"/>
        <v>66</v>
      </c>
      <c r="F12" s="14">
        <f t="shared" si="1"/>
        <v>1</v>
      </c>
      <c r="G12" s="14">
        <f t="shared" si="1"/>
        <v>12</v>
      </c>
      <c r="H12" s="14">
        <f t="shared" si="1"/>
        <v>14</v>
      </c>
      <c r="I12" s="14">
        <f t="shared" si="1"/>
        <v>13</v>
      </c>
      <c r="J12" s="14">
        <f t="shared" si="1"/>
        <v>8</v>
      </c>
      <c r="K12" s="14">
        <f t="shared" si="1"/>
        <v>3</v>
      </c>
      <c r="L12" s="14">
        <f t="shared" si="1"/>
        <v>1</v>
      </c>
      <c r="M12" s="14">
        <f t="shared" si="1"/>
        <v>6</v>
      </c>
      <c r="N12" s="14">
        <f t="shared" si="1"/>
        <v>8</v>
      </c>
      <c r="O12" s="14">
        <f t="shared" si="1"/>
        <v>1</v>
      </c>
      <c r="P12" s="14">
        <f t="shared" si="1"/>
        <v>1</v>
      </c>
      <c r="Q12" s="14">
        <f t="shared" si="1"/>
        <v>1</v>
      </c>
      <c r="R12" s="14">
        <f t="shared" si="1"/>
        <v>1</v>
      </c>
      <c r="S12" s="14">
        <f t="shared" si="1"/>
        <v>1</v>
      </c>
      <c r="T12" s="14">
        <f t="shared" si="1"/>
        <v>2</v>
      </c>
      <c r="U12" s="14">
        <f t="shared" si="1"/>
        <v>2</v>
      </c>
      <c r="V12" s="14">
        <f t="shared" si="1"/>
        <v>1</v>
      </c>
      <c r="W12" s="14">
        <f t="shared" si="1"/>
        <v>1</v>
      </c>
      <c r="X12" s="14">
        <f t="shared" si="1"/>
        <v>1</v>
      </c>
      <c r="Y12" s="14">
        <f t="shared" si="1"/>
        <v>1</v>
      </c>
      <c r="Z12" s="14">
        <f t="shared" si="1"/>
        <v>2</v>
      </c>
      <c r="AA12" s="14">
        <f t="shared" si="1"/>
        <v>1</v>
      </c>
      <c r="AB12" s="14">
        <f t="shared" si="1"/>
        <v>1</v>
      </c>
      <c r="AC12" s="14">
        <f t="shared" si="1"/>
        <v>1</v>
      </c>
      <c r="AD12" s="14">
        <f t="shared" si="1"/>
        <v>4</v>
      </c>
      <c r="AE12" s="14">
        <f t="shared" si="1"/>
        <v>1</v>
      </c>
      <c r="AF12" s="14">
        <f t="shared" si="1"/>
        <v>1</v>
      </c>
      <c r="AG12" s="14">
        <f t="shared" si="1"/>
        <v>1</v>
      </c>
      <c r="AH12" s="14">
        <f t="shared" si="1"/>
        <v>2</v>
      </c>
      <c r="AI12" s="14">
        <f t="shared" si="1"/>
        <v>4</v>
      </c>
      <c r="AJ12" s="14">
        <f t="shared" si="1"/>
        <v>1</v>
      </c>
      <c r="AK12" s="14">
        <f t="shared" si="1"/>
        <v>5</v>
      </c>
      <c r="AL12" s="14">
        <f t="shared" si="1"/>
        <v>6</v>
      </c>
      <c r="AM12" s="14">
        <f t="shared" si="1"/>
        <v>5</v>
      </c>
      <c r="AN12" s="14">
        <f t="shared" si="1"/>
        <v>3</v>
      </c>
      <c r="AO12" s="14">
        <f t="shared" si="1"/>
        <v>5</v>
      </c>
      <c r="AP12" s="14">
        <f t="shared" si="1"/>
        <v>2</v>
      </c>
      <c r="AQ12" s="14">
        <f t="shared" si="1"/>
        <v>3</v>
      </c>
      <c r="AR12" s="14">
        <f t="shared" si="1"/>
        <v>3</v>
      </c>
      <c r="AS12" s="14">
        <f t="shared" si="1"/>
        <v>1</v>
      </c>
      <c r="AT12" s="14">
        <f t="shared" si="1"/>
        <v>1</v>
      </c>
    </row>
  </sheetData>
  <mergeCells count="6">
    <mergeCell ref="A1:A2"/>
    <mergeCell ref="B1:C1"/>
    <mergeCell ref="D1:D2"/>
    <mergeCell ref="E1:E2"/>
    <mergeCell ref="F1:N1"/>
    <mergeCell ref="O1:AT1"/>
  </mergeCells>
  <pageMargins left="0.7" right="0.7" top="0.75" bottom="0.75" header="0.3" footer="0.3"/>
  <pageSetup paperSize="9" orientation="portrait" r:id="rId1"/>
  <ignoredErrors>
    <ignoredError sqref="F2:N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2004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25">
      <c r="A3" s="5" t="s">
        <v>16</v>
      </c>
      <c r="B3" s="6" t="s">
        <v>17</v>
      </c>
      <c r="C3" s="5">
        <v>1988</v>
      </c>
      <c r="D3" s="7" t="s">
        <v>18</v>
      </c>
      <c r="E3" s="6" t="s">
        <v>19</v>
      </c>
      <c r="F3" s="6" t="s">
        <v>20</v>
      </c>
      <c r="G3" s="6" t="s">
        <v>21</v>
      </c>
      <c r="H3" s="6" t="s">
        <v>15</v>
      </c>
      <c r="I3" s="5">
        <v>0</v>
      </c>
    </row>
    <row r="4" spans="1:9" x14ac:dyDescent="0.25">
      <c r="A4" s="5" t="s">
        <v>22</v>
      </c>
      <c r="B4" s="6" t="s">
        <v>23</v>
      </c>
      <c r="C4" s="5">
        <v>2002</v>
      </c>
      <c r="D4" s="7" t="s">
        <v>24</v>
      </c>
      <c r="E4" s="6" t="s">
        <v>19</v>
      </c>
      <c r="F4" s="6" t="s">
        <v>25</v>
      </c>
      <c r="G4" s="6" t="s">
        <v>26</v>
      </c>
      <c r="H4" s="6" t="s">
        <v>15</v>
      </c>
      <c r="I4" s="5">
        <v>0</v>
      </c>
    </row>
    <row r="5" spans="1:9" x14ac:dyDescent="0.25">
      <c r="A5" s="5" t="s">
        <v>27</v>
      </c>
      <c r="B5" s="6" t="s">
        <v>28</v>
      </c>
      <c r="C5" s="5">
        <v>2007</v>
      </c>
      <c r="D5" s="7" t="s">
        <v>29</v>
      </c>
      <c r="E5" s="6" t="s">
        <v>19</v>
      </c>
      <c r="F5" s="6" t="s">
        <v>25</v>
      </c>
      <c r="G5" s="6" t="s">
        <v>30</v>
      </c>
      <c r="H5" s="6" t="s">
        <v>31</v>
      </c>
      <c r="I5" s="5">
        <v>0</v>
      </c>
    </row>
    <row r="6" spans="1:9" x14ac:dyDescent="0.25">
      <c r="A6" s="5" t="s">
        <v>32</v>
      </c>
      <c r="B6" s="6" t="s">
        <v>33</v>
      </c>
      <c r="C6" s="5">
        <v>2003</v>
      </c>
      <c r="D6" s="7" t="s">
        <v>24</v>
      </c>
      <c r="E6" s="6" t="s">
        <v>34</v>
      </c>
      <c r="F6" s="6" t="s">
        <v>35</v>
      </c>
      <c r="G6" s="6" t="s">
        <v>36</v>
      </c>
      <c r="H6" s="6" t="s">
        <v>15</v>
      </c>
      <c r="I6" s="5">
        <v>0</v>
      </c>
    </row>
    <row r="7" spans="1:9" x14ac:dyDescent="0.25">
      <c r="A7" s="5" t="s">
        <v>37</v>
      </c>
      <c r="B7" s="6" t="s">
        <v>38</v>
      </c>
      <c r="C7" s="5">
        <v>2003</v>
      </c>
      <c r="D7" s="7" t="s">
        <v>24</v>
      </c>
      <c r="E7" s="6" t="s">
        <v>39</v>
      </c>
      <c r="F7" s="6" t="s">
        <v>40</v>
      </c>
      <c r="G7" s="6" t="s">
        <v>41</v>
      </c>
      <c r="H7" s="6" t="s">
        <v>31</v>
      </c>
      <c r="I7" s="5">
        <v>0</v>
      </c>
    </row>
    <row r="8" spans="1:9" x14ac:dyDescent="0.25">
      <c r="A8" s="5" t="s">
        <v>42</v>
      </c>
      <c r="B8" s="6" t="s">
        <v>43</v>
      </c>
      <c r="C8" s="5">
        <v>2003</v>
      </c>
      <c r="D8" s="7" t="s">
        <v>11</v>
      </c>
      <c r="E8" s="6" t="s">
        <v>44</v>
      </c>
      <c r="F8" s="6" t="s">
        <v>45</v>
      </c>
      <c r="G8" s="6" t="s">
        <v>46</v>
      </c>
      <c r="H8" s="6" t="s">
        <v>15</v>
      </c>
      <c r="I8" s="5">
        <v>0</v>
      </c>
    </row>
    <row r="9" spans="1:9" x14ac:dyDescent="0.25">
      <c r="A9" s="5" t="s">
        <v>47</v>
      </c>
      <c r="B9" s="6" t="s">
        <v>48</v>
      </c>
      <c r="C9" s="5">
        <v>2011</v>
      </c>
      <c r="D9" s="7" t="s">
        <v>18</v>
      </c>
      <c r="E9" s="6" t="s">
        <v>39</v>
      </c>
      <c r="F9" s="6" t="s">
        <v>49</v>
      </c>
      <c r="G9" s="6" t="s">
        <v>50</v>
      </c>
      <c r="H9" s="6" t="s">
        <v>15</v>
      </c>
      <c r="I9" s="5">
        <v>0</v>
      </c>
    </row>
    <row r="10" spans="1:9" x14ac:dyDescent="0.25">
      <c r="A10" s="5" t="s">
        <v>51</v>
      </c>
      <c r="B10" s="6" t="s">
        <v>52</v>
      </c>
      <c r="C10" s="5">
        <v>1992</v>
      </c>
      <c r="D10" s="7" t="s">
        <v>53</v>
      </c>
      <c r="E10" s="6" t="s">
        <v>39</v>
      </c>
      <c r="F10" s="6" t="s">
        <v>54</v>
      </c>
      <c r="G10" s="6" t="s">
        <v>55</v>
      </c>
      <c r="H10" s="6" t="s">
        <v>31</v>
      </c>
      <c r="I10" s="5">
        <v>0</v>
      </c>
    </row>
    <row r="11" spans="1:9" x14ac:dyDescent="0.25">
      <c r="A11" s="5" t="s">
        <v>56</v>
      </c>
      <c r="B11" s="6" t="s">
        <v>57</v>
      </c>
      <c r="C11" s="5">
        <v>1995</v>
      </c>
      <c r="D11" s="7" t="s">
        <v>58</v>
      </c>
      <c r="E11" s="6" t="s">
        <v>19</v>
      </c>
      <c r="F11" s="6" t="s">
        <v>59</v>
      </c>
      <c r="G11" s="6" t="s">
        <v>60</v>
      </c>
      <c r="H11" s="6" t="s">
        <v>15</v>
      </c>
      <c r="I11" s="5">
        <v>0</v>
      </c>
    </row>
    <row r="12" spans="1:9" x14ac:dyDescent="0.25">
      <c r="A12" s="5" t="s">
        <v>61</v>
      </c>
      <c r="B12" s="6" t="s">
        <v>62</v>
      </c>
      <c r="C12" s="5">
        <v>2009</v>
      </c>
      <c r="D12" s="7" t="s">
        <v>63</v>
      </c>
      <c r="E12" s="6" t="s">
        <v>12</v>
      </c>
      <c r="F12" s="6" t="s">
        <v>64</v>
      </c>
      <c r="G12" s="6" t="s">
        <v>65</v>
      </c>
      <c r="H12" s="6" t="s">
        <v>15</v>
      </c>
      <c r="I12" s="5">
        <v>0</v>
      </c>
    </row>
    <row r="13" spans="1:9" x14ac:dyDescent="0.25">
      <c r="A13" s="5" t="s">
        <v>66</v>
      </c>
      <c r="B13" s="6" t="s">
        <v>67</v>
      </c>
      <c r="C13" s="5">
        <v>2004</v>
      </c>
      <c r="D13" s="7" t="s">
        <v>11</v>
      </c>
      <c r="E13" s="6" t="s">
        <v>12</v>
      </c>
      <c r="F13" s="6" t="s">
        <v>13</v>
      </c>
      <c r="G13" s="6" t="s">
        <v>14</v>
      </c>
      <c r="H13" s="6" t="s">
        <v>15</v>
      </c>
      <c r="I13" s="5">
        <v>0</v>
      </c>
    </row>
    <row r="14" spans="1:9" x14ac:dyDescent="0.25">
      <c r="A14" s="5" t="s">
        <v>68</v>
      </c>
      <c r="B14" s="6" t="s">
        <v>69</v>
      </c>
      <c r="C14" s="5">
        <v>1986</v>
      </c>
      <c r="D14" s="7" t="s">
        <v>18</v>
      </c>
      <c r="E14" s="6" t="s">
        <v>19</v>
      </c>
      <c r="F14" s="6" t="s">
        <v>20</v>
      </c>
      <c r="G14" s="6" t="s">
        <v>70</v>
      </c>
      <c r="H14" s="6" t="s">
        <v>15</v>
      </c>
      <c r="I14" s="5">
        <v>0</v>
      </c>
    </row>
    <row r="15" spans="1:9" x14ac:dyDescent="0.25">
      <c r="A15" s="5" t="s">
        <v>71</v>
      </c>
      <c r="B15" s="6" t="s">
        <v>72</v>
      </c>
      <c r="C15" s="5">
        <v>2003</v>
      </c>
      <c r="D15" s="7" t="s">
        <v>29</v>
      </c>
      <c r="E15" s="6" t="s">
        <v>19</v>
      </c>
      <c r="F15" s="6" t="s">
        <v>73</v>
      </c>
      <c r="G15" s="6" t="s">
        <v>74</v>
      </c>
      <c r="H15" s="6" t="s">
        <v>15</v>
      </c>
      <c r="I15" s="5">
        <v>0</v>
      </c>
    </row>
    <row r="16" spans="1:9" x14ac:dyDescent="0.25">
      <c r="A16" s="5" t="s">
        <v>75</v>
      </c>
      <c r="B16" s="6" t="s">
        <v>76</v>
      </c>
      <c r="C16" s="5">
        <v>1976</v>
      </c>
      <c r="D16" s="7" t="s">
        <v>11</v>
      </c>
      <c r="E16" s="6" t="s">
        <v>19</v>
      </c>
      <c r="F16" s="6" t="s">
        <v>73</v>
      </c>
      <c r="G16" s="6" t="s">
        <v>74</v>
      </c>
      <c r="H16" s="6" t="s">
        <v>15</v>
      </c>
      <c r="I16" s="5">
        <v>0</v>
      </c>
    </row>
    <row r="17" spans="1:9" x14ac:dyDescent="0.25">
      <c r="A17" s="5" t="s">
        <v>77</v>
      </c>
      <c r="B17" s="6" t="s">
        <v>78</v>
      </c>
      <c r="C17" s="5">
        <v>2000</v>
      </c>
      <c r="D17" s="7" t="s">
        <v>24</v>
      </c>
      <c r="E17" s="6" t="s">
        <v>19</v>
      </c>
      <c r="F17" s="6" t="s">
        <v>59</v>
      </c>
      <c r="G17" s="6" t="s">
        <v>79</v>
      </c>
      <c r="H17" s="6" t="s">
        <v>15</v>
      </c>
      <c r="I17" s="5">
        <v>0</v>
      </c>
    </row>
    <row r="18" spans="1:9" x14ac:dyDescent="0.25">
      <c r="A18" s="5" t="s">
        <v>80</v>
      </c>
      <c r="B18" s="6" t="s">
        <v>81</v>
      </c>
      <c r="C18" s="5">
        <v>2002</v>
      </c>
      <c r="D18" s="7" t="s">
        <v>11</v>
      </c>
      <c r="E18" s="6" t="s">
        <v>19</v>
      </c>
      <c r="F18" s="6" t="s">
        <v>59</v>
      </c>
      <c r="G18" s="6" t="s">
        <v>82</v>
      </c>
      <c r="H18" s="6" t="s">
        <v>15</v>
      </c>
      <c r="I18" s="5">
        <v>0</v>
      </c>
    </row>
    <row r="19" spans="1:9" x14ac:dyDescent="0.25">
      <c r="A19" s="5" t="s">
        <v>83</v>
      </c>
      <c r="B19" s="6" t="s">
        <v>84</v>
      </c>
      <c r="C19" s="5">
        <v>2006</v>
      </c>
      <c r="D19" s="7" t="s">
        <v>85</v>
      </c>
      <c r="E19" s="6" t="s">
        <v>19</v>
      </c>
      <c r="F19" s="6" t="s">
        <v>59</v>
      </c>
      <c r="G19" s="6" t="s">
        <v>86</v>
      </c>
      <c r="H19" s="6" t="s">
        <v>15</v>
      </c>
      <c r="I19" s="5">
        <v>0</v>
      </c>
    </row>
    <row r="20" spans="1:9" x14ac:dyDescent="0.25">
      <c r="A20" s="5" t="s">
        <v>87</v>
      </c>
      <c r="B20" s="6" t="s">
        <v>88</v>
      </c>
      <c r="C20" s="5">
        <v>2007</v>
      </c>
      <c r="D20" s="7" t="s">
        <v>18</v>
      </c>
      <c r="E20" s="6" t="s">
        <v>19</v>
      </c>
      <c r="F20" s="6" t="s">
        <v>59</v>
      </c>
      <c r="G20" s="6" t="s">
        <v>89</v>
      </c>
      <c r="H20" s="6" t="s">
        <v>31</v>
      </c>
      <c r="I20" s="5">
        <v>0</v>
      </c>
    </row>
    <row r="21" spans="1:9" x14ac:dyDescent="0.25">
      <c r="A21" s="5" t="s">
        <v>90</v>
      </c>
      <c r="B21" s="6" t="s">
        <v>91</v>
      </c>
      <c r="C21" s="5">
        <v>1969</v>
      </c>
      <c r="D21" s="7" t="s">
        <v>24</v>
      </c>
      <c r="E21" s="6" t="s">
        <v>19</v>
      </c>
      <c r="F21" s="6" t="s">
        <v>92</v>
      </c>
      <c r="G21" s="6" t="s">
        <v>93</v>
      </c>
      <c r="H21" s="6" t="s">
        <v>15</v>
      </c>
      <c r="I21" s="5">
        <v>0</v>
      </c>
    </row>
    <row r="22" spans="1:9" x14ac:dyDescent="0.25">
      <c r="A22" s="5" t="s">
        <v>94</v>
      </c>
      <c r="B22" s="6" t="s">
        <v>95</v>
      </c>
      <c r="C22" s="5">
        <v>2005</v>
      </c>
      <c r="D22" s="7" t="s">
        <v>85</v>
      </c>
      <c r="E22" s="6" t="s">
        <v>19</v>
      </c>
      <c r="F22" s="6" t="s">
        <v>59</v>
      </c>
      <c r="G22" s="6" t="s">
        <v>89</v>
      </c>
      <c r="H22" s="6" t="s">
        <v>31</v>
      </c>
      <c r="I22" s="5">
        <v>0</v>
      </c>
    </row>
    <row r="23" spans="1:9" x14ac:dyDescent="0.25">
      <c r="A23" s="5" t="s">
        <v>96</v>
      </c>
      <c r="B23" s="6" t="s">
        <v>97</v>
      </c>
      <c r="C23" s="5">
        <v>2006</v>
      </c>
      <c r="D23" s="7" t="s">
        <v>85</v>
      </c>
      <c r="E23" s="6" t="s">
        <v>19</v>
      </c>
      <c r="F23" s="6" t="s">
        <v>59</v>
      </c>
      <c r="G23" s="6" t="s">
        <v>89</v>
      </c>
      <c r="H23" s="6" t="s">
        <v>31</v>
      </c>
      <c r="I23" s="5">
        <v>0</v>
      </c>
    </row>
    <row r="24" spans="1:9" x14ac:dyDescent="0.25">
      <c r="A24" s="5" t="s">
        <v>98</v>
      </c>
      <c r="B24" s="6" t="s">
        <v>99</v>
      </c>
      <c r="C24" s="5">
        <v>2006</v>
      </c>
      <c r="D24" s="7" t="s">
        <v>100</v>
      </c>
      <c r="E24" s="6" t="s">
        <v>12</v>
      </c>
      <c r="F24" s="6" t="s">
        <v>64</v>
      </c>
      <c r="G24" s="6" t="s">
        <v>65</v>
      </c>
      <c r="H24" s="6" t="s">
        <v>15</v>
      </c>
      <c r="I24" s="5">
        <v>0</v>
      </c>
    </row>
    <row r="25" spans="1:9" x14ac:dyDescent="0.25">
      <c r="A25" s="5" t="s">
        <v>101</v>
      </c>
      <c r="B25" s="6" t="s">
        <v>102</v>
      </c>
      <c r="C25" s="5">
        <v>2005</v>
      </c>
      <c r="D25" s="7" t="s">
        <v>29</v>
      </c>
      <c r="E25" s="6" t="s">
        <v>19</v>
      </c>
      <c r="F25" s="6" t="s">
        <v>103</v>
      </c>
      <c r="G25" s="6" t="s">
        <v>86</v>
      </c>
      <c r="H25" s="6" t="s">
        <v>15</v>
      </c>
      <c r="I25" s="5">
        <v>0</v>
      </c>
    </row>
    <row r="26" spans="1:9" x14ac:dyDescent="0.25">
      <c r="A26" s="5" t="s">
        <v>104</v>
      </c>
      <c r="B26" s="6" t="s">
        <v>105</v>
      </c>
      <c r="C26" s="5">
        <v>1997</v>
      </c>
      <c r="D26" s="7" t="s">
        <v>58</v>
      </c>
      <c r="E26" s="6" t="s">
        <v>19</v>
      </c>
      <c r="F26" s="6" t="s">
        <v>106</v>
      </c>
      <c r="G26" s="6" t="s">
        <v>107</v>
      </c>
      <c r="H26" s="6" t="s">
        <v>31</v>
      </c>
      <c r="I26" s="5">
        <v>0</v>
      </c>
    </row>
    <row r="27" spans="1:9" x14ac:dyDescent="0.25">
      <c r="A27" s="5" t="s">
        <v>108</v>
      </c>
      <c r="B27" s="6" t="s">
        <v>109</v>
      </c>
      <c r="C27" s="5">
        <v>2000</v>
      </c>
      <c r="D27" s="7" t="s">
        <v>24</v>
      </c>
      <c r="E27" s="6" t="s">
        <v>110</v>
      </c>
      <c r="F27" s="6" t="s">
        <v>111</v>
      </c>
      <c r="G27" s="6" t="s">
        <v>112</v>
      </c>
      <c r="H27" s="6" t="s">
        <v>15</v>
      </c>
      <c r="I27" s="5">
        <v>0</v>
      </c>
    </row>
    <row r="28" spans="1:9" x14ac:dyDescent="0.25">
      <c r="A28" s="5" t="s">
        <v>113</v>
      </c>
      <c r="B28" s="6" t="s">
        <v>114</v>
      </c>
      <c r="C28" s="5">
        <v>1999</v>
      </c>
      <c r="D28" s="7" t="s">
        <v>58</v>
      </c>
      <c r="E28" s="6" t="s">
        <v>19</v>
      </c>
      <c r="F28" s="6" t="s">
        <v>106</v>
      </c>
      <c r="G28" s="6" t="s">
        <v>115</v>
      </c>
      <c r="H28" s="6" t="s">
        <v>31</v>
      </c>
      <c r="I28" s="5">
        <v>0</v>
      </c>
    </row>
    <row r="29" spans="1:9" x14ac:dyDescent="0.25">
      <c r="A29" s="5" t="s">
        <v>113</v>
      </c>
      <c r="B29" s="6" t="s">
        <v>114</v>
      </c>
      <c r="C29" s="5">
        <v>1999</v>
      </c>
      <c r="D29" s="7" t="s">
        <v>58</v>
      </c>
      <c r="E29" s="6" t="s">
        <v>19</v>
      </c>
      <c r="F29" s="6" t="s">
        <v>106</v>
      </c>
      <c r="G29" s="6" t="s">
        <v>115</v>
      </c>
      <c r="H29" s="6" t="s">
        <v>31</v>
      </c>
      <c r="I29" s="5">
        <v>0</v>
      </c>
    </row>
    <row r="30" spans="1:9" x14ac:dyDescent="0.25">
      <c r="A30" s="5" t="s">
        <v>116</v>
      </c>
      <c r="B30" s="6" t="s">
        <v>117</v>
      </c>
      <c r="C30" s="5">
        <v>2002</v>
      </c>
      <c r="D30" s="7" t="s">
        <v>11</v>
      </c>
      <c r="E30" s="6" t="s">
        <v>19</v>
      </c>
      <c r="F30" s="6" t="s">
        <v>59</v>
      </c>
      <c r="G30" s="6" t="s">
        <v>118</v>
      </c>
      <c r="H30" s="6" t="s">
        <v>15</v>
      </c>
      <c r="I30" s="5">
        <v>0</v>
      </c>
    </row>
    <row r="31" spans="1:9" x14ac:dyDescent="0.25">
      <c r="A31" s="5" t="s">
        <v>119</v>
      </c>
      <c r="B31" s="6" t="s">
        <v>120</v>
      </c>
      <c r="C31" s="5">
        <v>2009</v>
      </c>
      <c r="D31" s="7" t="s">
        <v>63</v>
      </c>
      <c r="E31" s="6" t="s">
        <v>12</v>
      </c>
      <c r="F31" s="6" t="s">
        <v>64</v>
      </c>
      <c r="G31" s="6" t="s">
        <v>65</v>
      </c>
      <c r="H31" s="6" t="s">
        <v>15</v>
      </c>
      <c r="I31" s="5">
        <v>0</v>
      </c>
    </row>
    <row r="32" spans="1:9" x14ac:dyDescent="0.25">
      <c r="A32" s="5" t="s">
        <v>121</v>
      </c>
      <c r="B32" s="6" t="s">
        <v>122</v>
      </c>
      <c r="C32" s="5">
        <v>1981</v>
      </c>
      <c r="D32" s="7" t="s">
        <v>18</v>
      </c>
      <c r="E32" s="6" t="s">
        <v>19</v>
      </c>
      <c r="F32" s="6" t="s">
        <v>20</v>
      </c>
      <c r="G32" s="6" t="s">
        <v>21</v>
      </c>
      <c r="H32" s="6" t="s">
        <v>15</v>
      </c>
      <c r="I32" s="5">
        <v>0</v>
      </c>
    </row>
    <row r="33" spans="1:9" x14ac:dyDescent="0.25">
      <c r="A33" s="5" t="s">
        <v>123</v>
      </c>
      <c r="B33" s="6" t="s">
        <v>124</v>
      </c>
      <c r="C33" s="5">
        <v>1978</v>
      </c>
      <c r="D33" s="7" t="s">
        <v>24</v>
      </c>
      <c r="E33" s="6" t="s">
        <v>19</v>
      </c>
      <c r="F33" s="6" t="s">
        <v>92</v>
      </c>
      <c r="G33" s="6" t="s">
        <v>125</v>
      </c>
      <c r="H33" s="6" t="s">
        <v>31</v>
      </c>
      <c r="I33" s="5">
        <v>0</v>
      </c>
    </row>
    <row r="34" spans="1:9" x14ac:dyDescent="0.25">
      <c r="A34" s="5" t="s">
        <v>126</v>
      </c>
      <c r="B34" s="6" t="s">
        <v>127</v>
      </c>
      <c r="C34" s="5">
        <v>1996</v>
      </c>
      <c r="D34" s="7" t="s">
        <v>58</v>
      </c>
      <c r="E34" s="6" t="s">
        <v>39</v>
      </c>
      <c r="F34" s="6" t="s">
        <v>128</v>
      </c>
      <c r="G34" s="6" t="s">
        <v>129</v>
      </c>
      <c r="H34" s="6" t="s">
        <v>15</v>
      </c>
      <c r="I34" s="5">
        <v>0</v>
      </c>
    </row>
    <row r="35" spans="1:9" x14ac:dyDescent="0.25">
      <c r="A35" s="5" t="s">
        <v>130</v>
      </c>
      <c r="B35" s="6" t="s">
        <v>131</v>
      </c>
      <c r="C35" s="5">
        <v>1995</v>
      </c>
      <c r="D35" s="7" t="s">
        <v>58</v>
      </c>
      <c r="E35" s="6" t="s">
        <v>39</v>
      </c>
      <c r="F35" s="6" t="s">
        <v>132</v>
      </c>
      <c r="G35" s="6" t="s">
        <v>133</v>
      </c>
      <c r="H35" s="6" t="s">
        <v>15</v>
      </c>
      <c r="I35" s="5">
        <v>0</v>
      </c>
    </row>
    <row r="36" spans="1:9" x14ac:dyDescent="0.25">
      <c r="A36" s="5" t="s">
        <v>134</v>
      </c>
      <c r="B36" s="6" t="s">
        <v>135</v>
      </c>
      <c r="C36" s="5">
        <v>1990</v>
      </c>
      <c r="D36" s="7" t="s">
        <v>18</v>
      </c>
      <c r="E36" s="6" t="s">
        <v>19</v>
      </c>
      <c r="F36" s="6" t="s">
        <v>20</v>
      </c>
      <c r="G36" s="6" t="s">
        <v>70</v>
      </c>
      <c r="H36" s="6" t="s">
        <v>15</v>
      </c>
      <c r="I36" s="5">
        <v>0</v>
      </c>
    </row>
    <row r="37" spans="1:9" x14ac:dyDescent="0.25">
      <c r="A37" s="5" t="s">
        <v>136</v>
      </c>
      <c r="B37" s="6" t="s">
        <v>137</v>
      </c>
      <c r="C37" s="5">
        <v>1990</v>
      </c>
      <c r="D37" s="7" t="s">
        <v>24</v>
      </c>
      <c r="E37" s="6" t="s">
        <v>19</v>
      </c>
      <c r="F37" s="6" t="s">
        <v>138</v>
      </c>
      <c r="G37" s="6"/>
      <c r="H37" s="6" t="s">
        <v>15</v>
      </c>
      <c r="I37" s="5">
        <v>0</v>
      </c>
    </row>
    <row r="38" spans="1:9" x14ac:dyDescent="0.25">
      <c r="A38" s="5" t="s">
        <v>139</v>
      </c>
      <c r="B38" s="6" t="s">
        <v>140</v>
      </c>
      <c r="C38" s="5">
        <v>1998</v>
      </c>
      <c r="D38" s="7" t="s">
        <v>11</v>
      </c>
      <c r="E38" s="6" t="s">
        <v>19</v>
      </c>
      <c r="F38" s="6" t="s">
        <v>59</v>
      </c>
      <c r="G38" s="6" t="s">
        <v>89</v>
      </c>
      <c r="H38" s="6" t="s">
        <v>31</v>
      </c>
      <c r="I38" s="5">
        <v>0</v>
      </c>
    </row>
    <row r="39" spans="1:9" x14ac:dyDescent="0.25">
      <c r="A39" s="5" t="s">
        <v>141</v>
      </c>
      <c r="B39" s="6" t="s">
        <v>142</v>
      </c>
      <c r="C39" s="5">
        <v>2004</v>
      </c>
      <c r="D39" s="7" t="s">
        <v>11</v>
      </c>
      <c r="E39" s="6" t="s">
        <v>19</v>
      </c>
      <c r="F39" s="6" t="s">
        <v>59</v>
      </c>
      <c r="G39" s="6" t="s">
        <v>79</v>
      </c>
      <c r="H39" s="6" t="s">
        <v>15</v>
      </c>
      <c r="I39" s="5">
        <v>0</v>
      </c>
    </row>
    <row r="40" spans="1:9" x14ac:dyDescent="0.25">
      <c r="A40" s="5" t="s">
        <v>143</v>
      </c>
      <c r="B40" s="6" t="s">
        <v>144</v>
      </c>
      <c r="C40" s="5">
        <v>2001</v>
      </c>
      <c r="D40" s="7" t="s">
        <v>58</v>
      </c>
      <c r="E40" s="6" t="s">
        <v>19</v>
      </c>
      <c r="F40" s="6" t="s">
        <v>145</v>
      </c>
      <c r="G40" s="6" t="s">
        <v>146</v>
      </c>
      <c r="H40" s="6" t="s">
        <v>31</v>
      </c>
      <c r="I40" s="5">
        <v>0</v>
      </c>
    </row>
    <row r="41" spans="1:9" x14ac:dyDescent="0.25">
      <c r="A41" s="5" t="s">
        <v>147</v>
      </c>
      <c r="B41" s="6" t="s">
        <v>148</v>
      </c>
      <c r="C41" s="5">
        <v>1995</v>
      </c>
      <c r="D41" s="7" t="s">
        <v>58</v>
      </c>
      <c r="E41" s="6" t="s">
        <v>39</v>
      </c>
      <c r="F41" s="6" t="s">
        <v>149</v>
      </c>
      <c r="G41" s="6" t="s">
        <v>150</v>
      </c>
      <c r="H41" s="6" t="s">
        <v>15</v>
      </c>
      <c r="I41" s="5">
        <v>0</v>
      </c>
    </row>
    <row r="42" spans="1:9" x14ac:dyDescent="0.25">
      <c r="A42" s="5" t="s">
        <v>151</v>
      </c>
      <c r="B42" s="6" t="s">
        <v>152</v>
      </c>
      <c r="C42" s="5">
        <v>2000</v>
      </c>
      <c r="D42" s="7" t="s">
        <v>24</v>
      </c>
      <c r="E42" s="6" t="s">
        <v>19</v>
      </c>
      <c r="F42" s="6" t="s">
        <v>106</v>
      </c>
      <c r="G42" s="6" t="s">
        <v>153</v>
      </c>
      <c r="H42" s="6" t="s">
        <v>15</v>
      </c>
      <c r="I42" s="5">
        <v>0</v>
      </c>
    </row>
    <row r="43" spans="1:9" x14ac:dyDescent="0.25">
      <c r="A43" s="5" t="s">
        <v>154</v>
      </c>
      <c r="B43" s="6" t="s">
        <v>155</v>
      </c>
      <c r="C43" s="5">
        <v>1958</v>
      </c>
      <c r="D43" s="7" t="s">
        <v>18</v>
      </c>
      <c r="E43" s="6" t="s">
        <v>19</v>
      </c>
      <c r="F43" s="6" t="s">
        <v>20</v>
      </c>
      <c r="G43" s="6" t="s">
        <v>156</v>
      </c>
      <c r="H43" s="6" t="s">
        <v>15</v>
      </c>
      <c r="I43" s="5">
        <v>0</v>
      </c>
    </row>
    <row r="44" spans="1:9" x14ac:dyDescent="0.25">
      <c r="A44" s="5" t="s">
        <v>157</v>
      </c>
      <c r="B44" s="6" t="s">
        <v>158</v>
      </c>
      <c r="C44" s="5">
        <v>2000</v>
      </c>
      <c r="D44" s="7" t="s">
        <v>24</v>
      </c>
      <c r="E44" s="6" t="s">
        <v>19</v>
      </c>
      <c r="F44" s="6" t="s">
        <v>106</v>
      </c>
      <c r="G44" s="6" t="s">
        <v>153</v>
      </c>
      <c r="H44" s="6" t="s">
        <v>15</v>
      </c>
      <c r="I44" s="5">
        <v>0</v>
      </c>
    </row>
    <row r="45" spans="1:9" x14ac:dyDescent="0.25">
      <c r="A45" s="5" t="s">
        <v>159</v>
      </c>
      <c r="B45" s="6" t="s">
        <v>160</v>
      </c>
      <c r="C45" s="5">
        <v>1959</v>
      </c>
      <c r="D45" s="7" t="s">
        <v>11</v>
      </c>
      <c r="E45" s="6" t="s">
        <v>19</v>
      </c>
      <c r="F45" s="6" t="s">
        <v>161</v>
      </c>
      <c r="G45" s="6" t="s">
        <v>93</v>
      </c>
      <c r="H45" s="6" t="s">
        <v>15</v>
      </c>
      <c r="I45" s="5">
        <v>0</v>
      </c>
    </row>
    <row r="46" spans="1:9" x14ac:dyDescent="0.25">
      <c r="A46" s="5" t="s">
        <v>162</v>
      </c>
      <c r="B46" s="6" t="s">
        <v>163</v>
      </c>
      <c r="C46" s="5">
        <v>2010</v>
      </c>
      <c r="D46" s="7" t="s">
        <v>18</v>
      </c>
      <c r="E46" s="6" t="s">
        <v>39</v>
      </c>
      <c r="F46" s="6" t="s">
        <v>54</v>
      </c>
      <c r="G46" s="6" t="s">
        <v>55</v>
      </c>
      <c r="H46" s="6" t="s">
        <v>31</v>
      </c>
      <c r="I46" s="5">
        <v>0</v>
      </c>
    </row>
    <row r="47" spans="1:9" x14ac:dyDescent="0.25">
      <c r="A47" s="5" t="s">
        <v>164</v>
      </c>
      <c r="B47" s="6" t="s">
        <v>165</v>
      </c>
      <c r="C47" s="5">
        <v>2008</v>
      </c>
      <c r="D47" s="7" t="s">
        <v>63</v>
      </c>
      <c r="E47" s="6" t="s">
        <v>19</v>
      </c>
      <c r="F47" s="6" t="s">
        <v>59</v>
      </c>
      <c r="G47" s="6" t="s">
        <v>86</v>
      </c>
      <c r="H47" s="6" t="s">
        <v>15</v>
      </c>
      <c r="I47" s="5">
        <v>0</v>
      </c>
    </row>
    <row r="48" spans="1:9" x14ac:dyDescent="0.25">
      <c r="A48" s="5" t="s">
        <v>166</v>
      </c>
      <c r="B48" s="6" t="s">
        <v>167</v>
      </c>
      <c r="C48" s="5">
        <v>1995</v>
      </c>
      <c r="D48" s="7" t="s">
        <v>58</v>
      </c>
      <c r="E48" s="6" t="s">
        <v>168</v>
      </c>
      <c r="F48" s="6" t="s">
        <v>169</v>
      </c>
      <c r="G48" s="6" t="s">
        <v>170</v>
      </c>
      <c r="H48" s="6" t="s">
        <v>15</v>
      </c>
      <c r="I48" s="5">
        <v>0</v>
      </c>
    </row>
    <row r="49" spans="1:9" x14ac:dyDescent="0.25">
      <c r="A49" s="5" t="s">
        <v>171</v>
      </c>
      <c r="B49" s="6" t="s">
        <v>172</v>
      </c>
      <c r="C49" s="5">
        <v>2003</v>
      </c>
      <c r="D49" s="7" t="s">
        <v>24</v>
      </c>
      <c r="E49" s="6" t="s">
        <v>39</v>
      </c>
      <c r="F49" s="6" t="s">
        <v>40</v>
      </c>
      <c r="G49" s="6" t="s">
        <v>173</v>
      </c>
      <c r="H49" s="6" t="s">
        <v>15</v>
      </c>
      <c r="I49" s="5">
        <v>0</v>
      </c>
    </row>
    <row r="50" spans="1:9" x14ac:dyDescent="0.25">
      <c r="A50" s="5" t="s">
        <v>174</v>
      </c>
      <c r="B50" s="6" t="s">
        <v>175</v>
      </c>
      <c r="C50" s="5">
        <v>2005</v>
      </c>
      <c r="D50" s="7" t="s">
        <v>85</v>
      </c>
      <c r="E50" s="6" t="s">
        <v>19</v>
      </c>
      <c r="F50" s="6" t="s">
        <v>59</v>
      </c>
      <c r="G50" s="6" t="s">
        <v>86</v>
      </c>
      <c r="H50" s="6" t="s">
        <v>15</v>
      </c>
      <c r="I50" s="5">
        <v>0</v>
      </c>
    </row>
    <row r="51" spans="1:9" x14ac:dyDescent="0.25">
      <c r="A51" s="5" t="s">
        <v>176</v>
      </c>
      <c r="B51" s="6" t="s">
        <v>177</v>
      </c>
      <c r="C51" s="5">
        <v>2006</v>
      </c>
      <c r="D51" s="7" t="s">
        <v>85</v>
      </c>
      <c r="E51" s="6" t="s">
        <v>19</v>
      </c>
      <c r="F51" s="6" t="s">
        <v>59</v>
      </c>
      <c r="G51" s="6" t="s">
        <v>86</v>
      </c>
      <c r="H51" s="6" t="s">
        <v>15</v>
      </c>
      <c r="I51" s="5">
        <v>0</v>
      </c>
    </row>
    <row r="52" spans="1:9" x14ac:dyDescent="0.25">
      <c r="A52" s="5" t="s">
        <v>178</v>
      </c>
      <c r="B52" s="6" t="s">
        <v>179</v>
      </c>
      <c r="C52" s="5">
        <v>1981</v>
      </c>
      <c r="D52" s="7" t="s">
        <v>85</v>
      </c>
      <c r="E52" s="6" t="s">
        <v>19</v>
      </c>
      <c r="F52" s="6" t="s">
        <v>73</v>
      </c>
      <c r="G52" s="6" t="s">
        <v>74</v>
      </c>
      <c r="H52" s="6" t="s">
        <v>15</v>
      </c>
      <c r="I52" s="5">
        <v>0</v>
      </c>
    </row>
    <row r="53" spans="1:9" x14ac:dyDescent="0.25">
      <c r="A53" s="5" t="s">
        <v>180</v>
      </c>
      <c r="B53" s="6" t="s">
        <v>181</v>
      </c>
      <c r="C53" s="5">
        <v>2008</v>
      </c>
      <c r="D53" s="7" t="s">
        <v>63</v>
      </c>
      <c r="E53" s="6" t="s">
        <v>19</v>
      </c>
      <c r="F53" s="6" t="s">
        <v>59</v>
      </c>
      <c r="G53" s="6" t="s">
        <v>86</v>
      </c>
      <c r="H53" s="6" t="s">
        <v>15</v>
      </c>
      <c r="I53" s="5">
        <v>0</v>
      </c>
    </row>
    <row r="54" spans="1:9" x14ac:dyDescent="0.25">
      <c r="A54" s="5" t="s">
        <v>182</v>
      </c>
      <c r="B54" s="6" t="s">
        <v>183</v>
      </c>
      <c r="C54" s="5">
        <v>1991</v>
      </c>
      <c r="D54" s="7" t="s">
        <v>58</v>
      </c>
      <c r="E54" s="6" t="s">
        <v>19</v>
      </c>
      <c r="F54" s="6" t="s">
        <v>59</v>
      </c>
      <c r="G54" s="6" t="s">
        <v>60</v>
      </c>
      <c r="H54" s="6" t="s">
        <v>15</v>
      </c>
      <c r="I54" s="5">
        <v>0</v>
      </c>
    </row>
    <row r="55" spans="1:9" x14ac:dyDescent="0.25">
      <c r="A55" s="5" t="s">
        <v>184</v>
      </c>
      <c r="B55" s="6" t="s">
        <v>185</v>
      </c>
      <c r="C55" s="5">
        <v>1962</v>
      </c>
      <c r="D55" s="7" t="s">
        <v>11</v>
      </c>
      <c r="E55" s="6" t="s">
        <v>19</v>
      </c>
      <c r="F55" s="6" t="s">
        <v>92</v>
      </c>
      <c r="G55" s="6" t="s">
        <v>93</v>
      </c>
      <c r="H55" s="6" t="s">
        <v>15</v>
      </c>
      <c r="I55" s="5">
        <v>0</v>
      </c>
    </row>
    <row r="56" spans="1:9" x14ac:dyDescent="0.25">
      <c r="A56" s="5" t="s">
        <v>186</v>
      </c>
      <c r="B56" s="6" t="s">
        <v>187</v>
      </c>
      <c r="C56" s="5">
        <v>2006</v>
      </c>
      <c r="D56" s="7" t="s">
        <v>85</v>
      </c>
      <c r="E56" s="6" t="s">
        <v>19</v>
      </c>
      <c r="F56" s="6" t="s">
        <v>59</v>
      </c>
      <c r="G56" s="6" t="s">
        <v>89</v>
      </c>
      <c r="H56" s="6" t="s">
        <v>31</v>
      </c>
      <c r="I56" s="5">
        <v>0</v>
      </c>
    </row>
    <row r="57" spans="1:9" x14ac:dyDescent="0.25">
      <c r="A57" s="5" t="s">
        <v>188</v>
      </c>
      <c r="B57" s="6" t="s">
        <v>189</v>
      </c>
      <c r="C57" s="5">
        <v>2002</v>
      </c>
      <c r="D57" s="7" t="s">
        <v>24</v>
      </c>
      <c r="E57" s="6" t="s">
        <v>34</v>
      </c>
      <c r="F57" s="6" t="s">
        <v>35</v>
      </c>
      <c r="G57" s="6" t="s">
        <v>36</v>
      </c>
      <c r="H57" s="6" t="s">
        <v>15</v>
      </c>
      <c r="I57" s="5">
        <v>0</v>
      </c>
    </row>
    <row r="58" spans="1:9" x14ac:dyDescent="0.25">
      <c r="A58" s="5" t="s">
        <v>190</v>
      </c>
      <c r="B58" s="6" t="s">
        <v>191</v>
      </c>
      <c r="C58" s="5">
        <v>1984</v>
      </c>
      <c r="D58" s="7" t="s">
        <v>11</v>
      </c>
      <c r="E58" s="6" t="s">
        <v>19</v>
      </c>
      <c r="F58" s="6" t="s">
        <v>192</v>
      </c>
      <c r="G58" s="6" t="s">
        <v>193</v>
      </c>
      <c r="H58" s="6" t="s">
        <v>31</v>
      </c>
      <c r="I58" s="5">
        <v>0</v>
      </c>
    </row>
    <row r="59" spans="1:9" x14ac:dyDescent="0.25">
      <c r="A59" s="5" t="s">
        <v>194</v>
      </c>
      <c r="B59" s="6" t="s">
        <v>195</v>
      </c>
      <c r="C59" s="5">
        <v>2008</v>
      </c>
      <c r="D59" s="7" t="s">
        <v>63</v>
      </c>
      <c r="E59" s="6" t="s">
        <v>19</v>
      </c>
      <c r="F59" s="6" t="s">
        <v>59</v>
      </c>
      <c r="G59" s="6" t="s">
        <v>89</v>
      </c>
      <c r="H59" s="6" t="s">
        <v>31</v>
      </c>
      <c r="I59" s="5">
        <v>0</v>
      </c>
    </row>
    <row r="60" spans="1:9" x14ac:dyDescent="0.25">
      <c r="A60" s="5" t="s">
        <v>196</v>
      </c>
      <c r="B60" s="6" t="s">
        <v>197</v>
      </c>
      <c r="C60" s="5">
        <v>2009</v>
      </c>
      <c r="D60" s="7" t="s">
        <v>63</v>
      </c>
      <c r="E60" s="6" t="s">
        <v>19</v>
      </c>
      <c r="F60" s="6"/>
      <c r="G60" s="6" t="s">
        <v>89</v>
      </c>
      <c r="H60" s="6" t="s">
        <v>31</v>
      </c>
      <c r="I60" s="5">
        <v>0</v>
      </c>
    </row>
    <row r="61" spans="1:9" x14ac:dyDescent="0.25">
      <c r="A61" s="5" t="s">
        <v>198</v>
      </c>
      <c r="B61" s="6" t="s">
        <v>199</v>
      </c>
      <c r="C61" s="5">
        <v>2002</v>
      </c>
      <c r="D61" s="7" t="s">
        <v>24</v>
      </c>
      <c r="E61" s="6" t="s">
        <v>200</v>
      </c>
      <c r="F61" s="6" t="s">
        <v>201</v>
      </c>
      <c r="G61" s="6" t="s">
        <v>202</v>
      </c>
      <c r="H61" s="6" t="s">
        <v>15</v>
      </c>
      <c r="I61" s="5">
        <v>0</v>
      </c>
    </row>
    <row r="62" spans="1:9" x14ac:dyDescent="0.25">
      <c r="A62" s="5" t="s">
        <v>203</v>
      </c>
      <c r="B62" s="6" t="s">
        <v>204</v>
      </c>
      <c r="C62" s="5">
        <v>2004</v>
      </c>
      <c r="D62" s="7" t="s">
        <v>11</v>
      </c>
      <c r="E62" s="6" t="s">
        <v>19</v>
      </c>
      <c r="F62" s="6" t="s">
        <v>59</v>
      </c>
      <c r="G62" s="6" t="s">
        <v>118</v>
      </c>
      <c r="H62" s="6" t="s">
        <v>15</v>
      </c>
      <c r="I62" s="5">
        <v>0</v>
      </c>
    </row>
    <row r="63" spans="1:9" x14ac:dyDescent="0.25">
      <c r="A63" s="5" t="s">
        <v>205</v>
      </c>
      <c r="B63" s="6" t="s">
        <v>206</v>
      </c>
      <c r="C63" s="5">
        <v>2004</v>
      </c>
      <c r="D63" s="7" t="s">
        <v>85</v>
      </c>
      <c r="E63" s="6" t="s">
        <v>19</v>
      </c>
      <c r="F63" s="6" t="s">
        <v>59</v>
      </c>
      <c r="G63" s="6" t="s">
        <v>79</v>
      </c>
      <c r="H63" s="6" t="s">
        <v>15</v>
      </c>
      <c r="I63" s="5">
        <v>0</v>
      </c>
    </row>
    <row r="64" spans="1:9" x14ac:dyDescent="0.25">
      <c r="A64" s="5" t="s">
        <v>207</v>
      </c>
      <c r="B64" s="6" t="s">
        <v>208</v>
      </c>
      <c r="C64" s="5">
        <v>1983</v>
      </c>
      <c r="D64" s="7" t="s">
        <v>58</v>
      </c>
      <c r="E64" s="6" t="s">
        <v>19</v>
      </c>
      <c r="F64" s="6" t="s">
        <v>209</v>
      </c>
      <c r="G64" s="6" t="s">
        <v>210</v>
      </c>
      <c r="H64" s="6" t="s">
        <v>15</v>
      </c>
      <c r="I64" s="5">
        <v>0</v>
      </c>
    </row>
    <row r="65" spans="1:9" x14ac:dyDescent="0.25">
      <c r="A65" s="5" t="s">
        <v>211</v>
      </c>
      <c r="B65" s="6" t="s">
        <v>212</v>
      </c>
      <c r="C65" s="5">
        <v>1994</v>
      </c>
      <c r="D65" s="7" t="s">
        <v>58</v>
      </c>
      <c r="E65" s="6" t="s">
        <v>19</v>
      </c>
      <c r="F65" s="6" t="s">
        <v>106</v>
      </c>
      <c r="G65" s="6" t="s">
        <v>115</v>
      </c>
      <c r="H65" s="6" t="s">
        <v>15</v>
      </c>
      <c r="I65" s="5">
        <v>0</v>
      </c>
    </row>
    <row r="66" spans="1:9" x14ac:dyDescent="0.25">
      <c r="A66" s="5" t="s">
        <v>213</v>
      </c>
      <c r="B66" s="6" t="s">
        <v>214</v>
      </c>
      <c r="C66" s="5">
        <v>2003</v>
      </c>
      <c r="D66" s="7" t="s">
        <v>24</v>
      </c>
      <c r="E66" s="6" t="s">
        <v>200</v>
      </c>
      <c r="F66" s="6" t="s">
        <v>215</v>
      </c>
      <c r="G66" s="6" t="s">
        <v>216</v>
      </c>
      <c r="H66" s="6" t="s">
        <v>15</v>
      </c>
      <c r="I66" s="5">
        <v>0</v>
      </c>
    </row>
    <row r="67" spans="1:9" x14ac:dyDescent="0.25">
      <c r="A67" s="8" t="s">
        <v>217</v>
      </c>
      <c r="B67" s="9" t="s">
        <v>218</v>
      </c>
      <c r="C67" s="8">
        <v>1978</v>
      </c>
      <c r="D67" s="10" t="s">
        <v>11</v>
      </c>
      <c r="E67" s="9" t="s">
        <v>19</v>
      </c>
      <c r="F67" s="9" t="s">
        <v>92</v>
      </c>
      <c r="G67" s="9" t="s">
        <v>125</v>
      </c>
      <c r="H67" s="9" t="s">
        <v>15</v>
      </c>
      <c r="I67" s="8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Индивидуальная гонка(п)</vt:lpstr>
      <vt:lpstr>Индивидуальная гонка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2019-09-07T19:18:18Z</dcterms:created>
  <dcterms:modified xsi:type="dcterms:W3CDTF">2019-09-07T19:19:45Z</dcterms:modified>
</cp:coreProperties>
</file>