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 firstSheet="11" activeTab="6"/>
  </bookViews>
  <sheets>
    <sheet name="Комплексный зачёт" sheetId="17" r:id="rId1"/>
    <sheet name="Разряды и звания" sheetId="16" r:id="rId2"/>
    <sheet name="Командные гонки(п)" sheetId="14" r:id="rId3"/>
    <sheet name="Командные гонки" sheetId="13" r:id="rId4"/>
    <sheet name="Финал(п)" sheetId="12" r:id="rId5"/>
    <sheet name="Финал" sheetId="11" r:id="rId6"/>
    <sheet name="Итоги квалификации" sheetId="15" r:id="rId7"/>
    <sheet name="2-й этап квалификации(п)" sheetId="10" r:id="rId8"/>
    <sheet name="2-й этап квалификации" sheetId="9" r:id="rId9"/>
    <sheet name="1-й этап квалификации(п)" sheetId="8" r:id="rId10"/>
    <sheet name="1-й этап квалификации" sheetId="7" r:id="rId11"/>
    <sheet name="Экипажи индивидуальных гонок" sheetId="6" r:id="rId12"/>
    <sheet name="Сводка по участникам" sheetId="5" r:id="rId13"/>
    <sheet name="Все участники соревнований" sheetId="4" r:id="rId14"/>
  </sheets>
  <definedNames>
    <definedName name="_xlnm._FilterDatabase" localSheetId="11" hidden="1">'Экипажи индивидуальных гонок'!$A$1:$M$214</definedName>
  </definedNames>
  <calcPr calcId="145621"/>
</workbook>
</file>

<file path=xl/calcChain.xml><?xml version="1.0" encoding="utf-8"?>
<calcChain xmlns="http://schemas.openxmlformats.org/spreadsheetml/2006/main">
  <c r="Z9" i="17" l="1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23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N9" i="17"/>
  <c r="AB9" i="17" s="1"/>
  <c r="N10" i="17"/>
  <c r="AB10" i="17" s="1"/>
  <c r="N11" i="17"/>
  <c r="AB11" i="17" s="1"/>
  <c r="N12" i="17"/>
  <c r="AB12" i="17" s="1"/>
  <c r="N13" i="17"/>
  <c r="AB13" i="17" s="1"/>
  <c r="N14" i="17"/>
  <c r="AB14" i="17" s="1"/>
  <c r="N15" i="17"/>
  <c r="AB15" i="17" s="1"/>
  <c r="N16" i="17"/>
  <c r="AB16" i="17" s="1"/>
  <c r="N17" i="17"/>
  <c r="AB17" i="17" s="1"/>
  <c r="N18" i="17"/>
  <c r="AB18" i="17" s="1"/>
  <c r="N19" i="17"/>
  <c r="AB19" i="17" s="1"/>
  <c r="N20" i="17"/>
  <c r="AB20" i="17" s="1"/>
  <c r="N21" i="17"/>
  <c r="AB21" i="17" s="1"/>
  <c r="N22" i="17"/>
  <c r="AB22" i="17" s="1"/>
  <c r="N23" i="17"/>
  <c r="AB23" i="17" s="1"/>
  <c r="M9" i="17"/>
  <c r="AA9" i="17" s="1"/>
  <c r="M10" i="17"/>
  <c r="AA10" i="17" s="1"/>
  <c r="M11" i="17"/>
  <c r="AA11" i="17" s="1"/>
  <c r="M12" i="17"/>
  <c r="AA12" i="17" s="1"/>
  <c r="M13" i="17"/>
  <c r="AA13" i="17" s="1"/>
  <c r="M14" i="17"/>
  <c r="AA14" i="17" s="1"/>
  <c r="M15" i="17"/>
  <c r="AA15" i="17" s="1"/>
  <c r="M16" i="17"/>
  <c r="AA16" i="17" s="1"/>
  <c r="M17" i="17"/>
  <c r="AA17" i="17" s="1"/>
  <c r="M18" i="17"/>
  <c r="AA18" i="17" s="1"/>
  <c r="M19" i="17"/>
  <c r="AA19" i="17" s="1"/>
  <c r="M20" i="17"/>
  <c r="AA20" i="17" s="1"/>
  <c r="M21" i="17"/>
  <c r="AA21" i="17" s="1"/>
  <c r="M22" i="17"/>
  <c r="AA22" i="17" s="1"/>
  <c r="M23" i="17"/>
  <c r="AA23" i="17" s="1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L214" i="15"/>
  <c r="L215" i="15"/>
  <c r="L216" i="15"/>
  <c r="L217" i="15"/>
  <c r="L218" i="15"/>
  <c r="L219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AD178" i="14"/>
  <c r="AE178" i="14" s="1"/>
  <c r="AF178" i="14" s="1"/>
  <c r="AD175" i="14"/>
  <c r="AE175" i="14" s="1"/>
  <c r="AF175" i="14" s="1"/>
  <c r="AD172" i="14"/>
  <c r="AE172" i="14" s="1"/>
  <c r="AF172" i="14" s="1"/>
  <c r="AD169" i="14"/>
  <c r="AE169" i="14" s="1"/>
  <c r="AF169" i="14" s="1"/>
  <c r="AD166" i="14"/>
  <c r="AE166" i="14" s="1"/>
  <c r="AF166" i="14" s="1"/>
  <c r="AD159" i="14"/>
  <c r="AE159" i="14" s="1"/>
  <c r="AF159" i="14" s="1"/>
  <c r="AD156" i="14"/>
  <c r="AE156" i="14" s="1"/>
  <c r="AF156" i="14" s="1"/>
  <c r="AD153" i="14"/>
  <c r="AE153" i="14" s="1"/>
  <c r="AF153" i="14" s="1"/>
  <c r="AD148" i="14"/>
  <c r="AE148" i="14" s="1"/>
  <c r="AF148" i="14" s="1"/>
  <c r="AD145" i="14"/>
  <c r="AE145" i="14" s="1"/>
  <c r="AF145" i="14" s="1"/>
  <c r="AD138" i="14"/>
  <c r="AE138" i="14" s="1"/>
  <c r="AF138" i="14" s="1"/>
  <c r="AD135" i="14"/>
  <c r="AE135" i="14" s="1"/>
  <c r="AF135" i="14" s="1"/>
  <c r="AD130" i="14"/>
  <c r="AE130" i="14" s="1"/>
  <c r="AF130" i="14" s="1"/>
  <c r="AD127" i="14"/>
  <c r="AE127" i="14" s="1"/>
  <c r="AF127" i="14" s="1"/>
  <c r="AD124" i="14"/>
  <c r="AE124" i="14" s="1"/>
  <c r="AF124" i="14" s="1"/>
  <c r="AD121" i="14"/>
  <c r="AE121" i="14" s="1"/>
  <c r="AF121" i="14" s="1"/>
  <c r="AD118" i="14"/>
  <c r="AE118" i="14" s="1"/>
  <c r="AF118" i="14" s="1"/>
  <c r="AD115" i="14"/>
  <c r="AE115" i="14" s="1"/>
  <c r="AF115" i="14" s="1"/>
  <c r="AD112" i="14"/>
  <c r="AE112" i="14" s="1"/>
  <c r="AF112" i="14" s="1"/>
  <c r="AD109" i="14"/>
  <c r="AE109" i="14" s="1"/>
  <c r="AF109" i="14" s="1"/>
  <c r="AD102" i="14"/>
  <c r="AE102" i="14" s="1"/>
  <c r="AF102" i="14" s="1"/>
  <c r="AD97" i="14"/>
  <c r="AE97" i="14" s="1"/>
  <c r="AF97" i="14" s="1"/>
  <c r="AD94" i="14"/>
  <c r="AE94" i="14" s="1"/>
  <c r="AF94" i="14" s="1"/>
  <c r="AD91" i="14"/>
  <c r="AE91" i="14" s="1"/>
  <c r="AF91" i="14" s="1"/>
  <c r="AD88" i="14"/>
  <c r="AE88" i="14" s="1"/>
  <c r="AF88" i="14" s="1"/>
  <c r="AD85" i="14"/>
  <c r="AE85" i="14" s="1"/>
  <c r="AF85" i="14" s="1"/>
  <c r="AD82" i="14"/>
  <c r="AE82" i="14" s="1"/>
  <c r="AF82" i="14" s="1"/>
  <c r="AD79" i="14"/>
  <c r="AE79" i="14" s="1"/>
  <c r="AF79" i="14" s="1"/>
  <c r="AD71" i="14"/>
  <c r="AE71" i="14" s="1"/>
  <c r="AF71" i="14" s="1"/>
  <c r="AD63" i="14"/>
  <c r="AE63" i="14" s="1"/>
  <c r="AF63" i="14" s="1"/>
  <c r="AD57" i="14"/>
  <c r="AE57" i="14" s="1"/>
  <c r="AF57" i="14" s="1"/>
  <c r="AD52" i="14"/>
  <c r="AE52" i="14" s="1"/>
  <c r="AF52" i="14" s="1"/>
  <c r="AD49" i="14"/>
  <c r="AE49" i="14" s="1"/>
  <c r="AF49" i="14" s="1"/>
  <c r="AD46" i="14"/>
  <c r="AE46" i="14" s="1"/>
  <c r="AF46" i="14" s="1"/>
  <c r="AD43" i="14"/>
  <c r="AE43" i="14" s="1"/>
  <c r="AF43" i="14" s="1"/>
  <c r="AD40" i="14"/>
  <c r="AE40" i="14" s="1"/>
  <c r="AF40" i="14" s="1"/>
  <c r="AD37" i="14"/>
  <c r="AE37" i="14" s="1"/>
  <c r="AF37" i="14" s="1"/>
  <c r="AD34" i="14"/>
  <c r="AE34" i="14" s="1"/>
  <c r="AF34" i="14" s="1"/>
  <c r="AD31" i="14"/>
  <c r="AE31" i="14" s="1"/>
  <c r="AF31" i="14" s="1"/>
  <c r="AD28" i="14"/>
  <c r="AE28" i="14" s="1"/>
  <c r="AF28" i="14" s="1"/>
  <c r="AD25" i="14"/>
  <c r="AE25" i="14" s="1"/>
  <c r="AF25" i="14" s="1"/>
  <c r="AD22" i="14"/>
  <c r="AE22" i="14" s="1"/>
  <c r="AF22" i="14" s="1"/>
  <c r="AD19" i="14"/>
  <c r="AE19" i="14" s="1"/>
  <c r="AF19" i="14" s="1"/>
  <c r="AD16" i="14"/>
  <c r="AE16" i="14" s="1"/>
  <c r="AF16" i="14" s="1"/>
  <c r="AD13" i="14"/>
  <c r="AE13" i="14" s="1"/>
  <c r="AF13" i="14" s="1"/>
  <c r="AD10" i="14"/>
  <c r="AE10" i="14" s="1"/>
  <c r="AF10" i="14" s="1"/>
  <c r="L82" i="13"/>
  <c r="L81" i="13"/>
  <c r="L80" i="13"/>
  <c r="L79" i="13"/>
  <c r="L78" i="13"/>
  <c r="L77" i="13"/>
  <c r="M77" i="13" s="1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M54" i="13" s="1"/>
  <c r="L49" i="13"/>
  <c r="L48" i="13"/>
  <c r="L47" i="13"/>
  <c r="L46" i="13"/>
  <c r="L45" i="13"/>
  <c r="L44" i="13"/>
  <c r="L43" i="13"/>
  <c r="L42" i="13"/>
  <c r="L41" i="13"/>
  <c r="M41" i="13" s="1"/>
  <c r="L36" i="13"/>
  <c r="L35" i="13"/>
  <c r="L34" i="13"/>
  <c r="L33" i="13"/>
  <c r="L32" i="13"/>
  <c r="L31" i="13"/>
  <c r="M31" i="13" s="1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M10" i="13" s="1"/>
  <c r="AC91" i="12"/>
  <c r="AD91" i="12" s="1"/>
  <c r="AC92" i="12"/>
  <c r="AD92" i="12" s="1"/>
  <c r="AC93" i="12"/>
  <c r="AD93" i="12" s="1"/>
  <c r="AC94" i="12"/>
  <c r="AD94" i="12" s="1"/>
  <c r="AC95" i="12"/>
  <c r="AD95" i="12" s="1"/>
  <c r="AC96" i="12"/>
  <c r="AD96" i="12" s="1"/>
  <c r="AC97" i="12"/>
  <c r="AD97" i="12" s="1"/>
  <c r="AC98" i="12"/>
  <c r="AD98" i="12" s="1"/>
  <c r="AC99" i="12"/>
  <c r="AD99" i="12" s="1"/>
  <c r="AC100" i="12"/>
  <c r="AD100" i="12" s="1"/>
  <c r="AC67" i="12"/>
  <c r="AD67" i="12" s="1"/>
  <c r="AC68" i="12"/>
  <c r="AD68" i="12" s="1"/>
  <c r="AC69" i="12"/>
  <c r="AD69" i="12" s="1"/>
  <c r="AC70" i="12"/>
  <c r="AD70" i="12" s="1"/>
  <c r="AC71" i="12"/>
  <c r="AD71" i="12" s="1"/>
  <c r="AC72" i="12"/>
  <c r="AD72" i="12" s="1"/>
  <c r="AC73" i="12"/>
  <c r="AD73" i="12" s="1"/>
  <c r="AC74" i="12"/>
  <c r="AD74" i="12" s="1"/>
  <c r="AC75" i="12"/>
  <c r="AD75" i="12" s="1"/>
  <c r="AC76" i="12"/>
  <c r="AD76" i="12" s="1"/>
  <c r="AC77" i="12"/>
  <c r="AD77" i="12" s="1"/>
  <c r="AC78" i="12"/>
  <c r="AD78" i="12" s="1"/>
  <c r="AC79" i="12"/>
  <c r="AD79" i="12" s="1"/>
  <c r="AC80" i="12"/>
  <c r="AD80" i="12" s="1"/>
  <c r="AC81" i="12"/>
  <c r="AD81" i="12" s="1"/>
  <c r="AC82" i="12"/>
  <c r="AD82" i="12" s="1"/>
  <c r="AC83" i="12"/>
  <c r="AD83" i="12" s="1"/>
  <c r="AC84" i="12"/>
  <c r="AD84" i="12" s="1"/>
  <c r="AC85" i="12"/>
  <c r="AD85" i="12" s="1"/>
  <c r="AC86" i="12"/>
  <c r="AD86" i="12" s="1"/>
  <c r="AC48" i="12"/>
  <c r="AD48" i="12" s="1"/>
  <c r="AC49" i="12"/>
  <c r="AD49" i="12" s="1"/>
  <c r="AC50" i="12"/>
  <c r="AD50" i="12" s="1"/>
  <c r="AC51" i="12"/>
  <c r="AD51" i="12" s="1"/>
  <c r="AC52" i="12"/>
  <c r="AD52" i="12" s="1"/>
  <c r="AC53" i="12"/>
  <c r="AD53" i="12" s="1"/>
  <c r="AC54" i="12"/>
  <c r="AD54" i="12" s="1"/>
  <c r="AC55" i="12"/>
  <c r="AD55" i="12" s="1"/>
  <c r="AC56" i="12"/>
  <c r="AD56" i="12" s="1"/>
  <c r="AC57" i="12"/>
  <c r="AD57" i="12" s="1"/>
  <c r="AC58" i="12"/>
  <c r="AD58" i="12" s="1"/>
  <c r="AC59" i="12"/>
  <c r="AD59" i="12" s="1"/>
  <c r="AC60" i="12"/>
  <c r="AD60" i="12" s="1"/>
  <c r="AC61" i="12"/>
  <c r="AD61" i="12" s="1"/>
  <c r="AC62" i="12"/>
  <c r="AD62" i="12" s="1"/>
  <c r="AC34" i="12"/>
  <c r="AD34" i="12" s="1"/>
  <c r="AC35" i="12"/>
  <c r="AD35" i="12" s="1"/>
  <c r="AC36" i="12"/>
  <c r="AD36" i="12" s="1"/>
  <c r="AC37" i="12"/>
  <c r="AD37" i="12" s="1"/>
  <c r="AC38" i="12"/>
  <c r="AD38" i="12" s="1"/>
  <c r="AC39" i="12"/>
  <c r="AD39" i="12" s="1"/>
  <c r="AC40" i="12"/>
  <c r="AD40" i="12" s="1"/>
  <c r="AC41" i="12"/>
  <c r="AD41" i="12" s="1"/>
  <c r="AC42" i="12"/>
  <c r="AD42" i="12" s="1"/>
  <c r="AC43" i="12"/>
  <c r="AD43" i="12" s="1"/>
  <c r="AC10" i="12"/>
  <c r="AD10" i="12" s="1"/>
  <c r="AC11" i="12"/>
  <c r="AD11" i="12" s="1"/>
  <c r="AC12" i="12"/>
  <c r="AD12" i="12" s="1"/>
  <c r="AC13" i="12"/>
  <c r="AD13" i="12" s="1"/>
  <c r="AC14" i="12"/>
  <c r="AD14" i="12" s="1"/>
  <c r="AC15" i="12"/>
  <c r="AD15" i="12" s="1"/>
  <c r="AC16" i="12"/>
  <c r="AD16" i="12" s="1"/>
  <c r="AC17" i="12"/>
  <c r="AD17" i="12" s="1"/>
  <c r="AC18" i="12"/>
  <c r="AD18" i="12" s="1"/>
  <c r="AC19" i="12"/>
  <c r="AD19" i="12" s="1"/>
  <c r="AC20" i="12"/>
  <c r="AD20" i="12" s="1"/>
  <c r="AC21" i="12"/>
  <c r="AD21" i="12" s="1"/>
  <c r="AC22" i="12"/>
  <c r="AD22" i="12" s="1"/>
  <c r="AC23" i="12"/>
  <c r="AD23" i="12" s="1"/>
  <c r="AC24" i="12"/>
  <c r="AD24" i="12" s="1"/>
  <c r="AC25" i="12"/>
  <c r="AD25" i="12" s="1"/>
  <c r="AC26" i="12"/>
  <c r="AD26" i="12" s="1"/>
  <c r="AC27" i="12"/>
  <c r="AD27" i="12" s="1"/>
  <c r="AC28" i="12"/>
  <c r="AD28" i="12" s="1"/>
  <c r="AC29" i="12"/>
  <c r="AD29" i="12" s="1"/>
  <c r="L91" i="11"/>
  <c r="M91" i="11" s="1"/>
  <c r="L92" i="11"/>
  <c r="L93" i="11"/>
  <c r="L94" i="11"/>
  <c r="L95" i="11"/>
  <c r="L96" i="11"/>
  <c r="L97" i="11"/>
  <c r="L98" i="11"/>
  <c r="L99" i="11"/>
  <c r="L100" i="11"/>
  <c r="L67" i="11"/>
  <c r="M67" i="11" s="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48" i="11"/>
  <c r="M48" i="11" s="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34" i="11"/>
  <c r="M34" i="11" s="1"/>
  <c r="L35" i="11"/>
  <c r="L36" i="11"/>
  <c r="L37" i="11"/>
  <c r="L38" i="11"/>
  <c r="L39" i="11"/>
  <c r="L40" i="11"/>
  <c r="L41" i="11"/>
  <c r="L42" i="11"/>
  <c r="L43" i="11"/>
  <c r="L10" i="11"/>
  <c r="M10" i="11" s="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AX213" i="10"/>
  <c r="AY213" i="10" s="1"/>
  <c r="AX214" i="10"/>
  <c r="AY214" i="10" s="1"/>
  <c r="AX215" i="10"/>
  <c r="AY215" i="10" s="1"/>
  <c r="AX216" i="10"/>
  <c r="AY216" i="10" s="1"/>
  <c r="AX217" i="10"/>
  <c r="AY217" i="10" s="1"/>
  <c r="AX218" i="10"/>
  <c r="AY218" i="10" s="1"/>
  <c r="AX219" i="10"/>
  <c r="AY219" i="10" s="1"/>
  <c r="AX220" i="10"/>
  <c r="AY220" i="10" s="1"/>
  <c r="AX221" i="10"/>
  <c r="AY221" i="10" s="1"/>
  <c r="AX222" i="10"/>
  <c r="AY222" i="10" s="1"/>
  <c r="AX223" i="10"/>
  <c r="AY223" i="10" s="1"/>
  <c r="AX224" i="10"/>
  <c r="AY224" i="10" s="1"/>
  <c r="AX225" i="10"/>
  <c r="AY225" i="10" s="1"/>
  <c r="AX226" i="10"/>
  <c r="AY226" i="10" s="1"/>
  <c r="AX227" i="10"/>
  <c r="AY227" i="10" s="1"/>
  <c r="AX228" i="10"/>
  <c r="AY228" i="10" s="1"/>
  <c r="AX229" i="10"/>
  <c r="AY229" i="10" s="1"/>
  <c r="AX230" i="10"/>
  <c r="AY230" i="10" s="1"/>
  <c r="AX231" i="10"/>
  <c r="AY231" i="10" s="1"/>
  <c r="AX232" i="10"/>
  <c r="AY232" i="10" s="1"/>
  <c r="AX233" i="10"/>
  <c r="AY233" i="10" s="1"/>
  <c r="AX234" i="10"/>
  <c r="AY234" i="10" s="1"/>
  <c r="AX235" i="10"/>
  <c r="AY235" i="10" s="1"/>
  <c r="AX236" i="10"/>
  <c r="AX237" i="10"/>
  <c r="AX238" i="10"/>
  <c r="AC213" i="10"/>
  <c r="AD213" i="10" s="1"/>
  <c r="AC214" i="10"/>
  <c r="AD214" i="10" s="1"/>
  <c r="AC215" i="10"/>
  <c r="AD215" i="10" s="1"/>
  <c r="AC216" i="10"/>
  <c r="AD216" i="10" s="1"/>
  <c r="AC217" i="10"/>
  <c r="AD217" i="10" s="1"/>
  <c r="AC218" i="10"/>
  <c r="AD218" i="10" s="1"/>
  <c r="AC219" i="10"/>
  <c r="AD219" i="10" s="1"/>
  <c r="AC220" i="10"/>
  <c r="AD220" i="10" s="1"/>
  <c r="AC221" i="10"/>
  <c r="AD221" i="10" s="1"/>
  <c r="AC222" i="10"/>
  <c r="AD222" i="10" s="1"/>
  <c r="AC223" i="10"/>
  <c r="AD223" i="10" s="1"/>
  <c r="AC224" i="10"/>
  <c r="AD224" i="10" s="1"/>
  <c r="AC225" i="10"/>
  <c r="AD225" i="10" s="1"/>
  <c r="AC226" i="10"/>
  <c r="AD226" i="10" s="1"/>
  <c r="AC227" i="10"/>
  <c r="AD227" i="10" s="1"/>
  <c r="AC228" i="10"/>
  <c r="AD228" i="10" s="1"/>
  <c r="AC229" i="10"/>
  <c r="AD229" i="10" s="1"/>
  <c r="AC230" i="10"/>
  <c r="AD230" i="10" s="1"/>
  <c r="AC231" i="10"/>
  <c r="AD231" i="10" s="1"/>
  <c r="AC232" i="10"/>
  <c r="AD232" i="10" s="1"/>
  <c r="AC233" i="10"/>
  <c r="AD233" i="10" s="1"/>
  <c r="AC234" i="10"/>
  <c r="AD234" i="10" s="1"/>
  <c r="AC235" i="10"/>
  <c r="AD235" i="10" s="1"/>
  <c r="AC236" i="10"/>
  <c r="AC237" i="10"/>
  <c r="AC238" i="10"/>
  <c r="AX144" i="10"/>
  <c r="AY144" i="10" s="1"/>
  <c r="AX145" i="10"/>
  <c r="AY145" i="10" s="1"/>
  <c r="AX146" i="10"/>
  <c r="AY146" i="10" s="1"/>
  <c r="AX147" i="10"/>
  <c r="AY147" i="10" s="1"/>
  <c r="AX148" i="10"/>
  <c r="AY148" i="10" s="1"/>
  <c r="AX149" i="10"/>
  <c r="AY149" i="10" s="1"/>
  <c r="AX150" i="10"/>
  <c r="AY150" i="10" s="1"/>
  <c r="AX151" i="10"/>
  <c r="AY151" i="10" s="1"/>
  <c r="AX152" i="10"/>
  <c r="AY152" i="10" s="1"/>
  <c r="AX153" i="10"/>
  <c r="AY153" i="10" s="1"/>
  <c r="AX154" i="10"/>
  <c r="AY154" i="10" s="1"/>
  <c r="AX155" i="10"/>
  <c r="AY155" i="10" s="1"/>
  <c r="AX156" i="10"/>
  <c r="AY156" i="10" s="1"/>
  <c r="AX157" i="10"/>
  <c r="AY157" i="10" s="1"/>
  <c r="AX158" i="10"/>
  <c r="AY158" i="10" s="1"/>
  <c r="AX159" i="10"/>
  <c r="AY159" i="10" s="1"/>
  <c r="AX160" i="10"/>
  <c r="AY160" i="10" s="1"/>
  <c r="AX161" i="10"/>
  <c r="AY161" i="10" s="1"/>
  <c r="AX162" i="10"/>
  <c r="AY162" i="10" s="1"/>
  <c r="AX163" i="10"/>
  <c r="AY163" i="10" s="1"/>
  <c r="AX164" i="10"/>
  <c r="AY164" i="10" s="1"/>
  <c r="AX165" i="10"/>
  <c r="AY165" i="10" s="1"/>
  <c r="AX166" i="10"/>
  <c r="AY166" i="10" s="1"/>
  <c r="AX167" i="10"/>
  <c r="AY167" i="10" s="1"/>
  <c r="AX168" i="10"/>
  <c r="AY168" i="10" s="1"/>
  <c r="AX169" i="10"/>
  <c r="AY169" i="10" s="1"/>
  <c r="AX170" i="10"/>
  <c r="AY170" i="10" s="1"/>
  <c r="AX171" i="10"/>
  <c r="AY171" i="10" s="1"/>
  <c r="AX172" i="10"/>
  <c r="AX173" i="10"/>
  <c r="AY173" i="10" s="1"/>
  <c r="AX174" i="10"/>
  <c r="AY174" i="10" s="1"/>
  <c r="AX175" i="10"/>
  <c r="AY175" i="10" s="1"/>
  <c r="AX176" i="10"/>
  <c r="AY176" i="10" s="1"/>
  <c r="AX177" i="10"/>
  <c r="AY177" i="10" s="1"/>
  <c r="AX178" i="10"/>
  <c r="AY178" i="10" s="1"/>
  <c r="AX179" i="10"/>
  <c r="AY179" i="10" s="1"/>
  <c r="AX180" i="10"/>
  <c r="AY180" i="10" s="1"/>
  <c r="AX181" i="10"/>
  <c r="AY181" i="10" s="1"/>
  <c r="AX182" i="10"/>
  <c r="AY182" i="10" s="1"/>
  <c r="AX183" i="10"/>
  <c r="AY183" i="10" s="1"/>
  <c r="AX184" i="10"/>
  <c r="AX185" i="10"/>
  <c r="AY185" i="10" s="1"/>
  <c r="AX186" i="10"/>
  <c r="AY186" i="10" s="1"/>
  <c r="AX187" i="10"/>
  <c r="AY187" i="10" s="1"/>
  <c r="AX188" i="10"/>
  <c r="AY188" i="10" s="1"/>
  <c r="AX189" i="10"/>
  <c r="AY189" i="10" s="1"/>
  <c r="AX190" i="10"/>
  <c r="AY190" i="10" s="1"/>
  <c r="AX191" i="10"/>
  <c r="AY191" i="10" s="1"/>
  <c r="AX192" i="10"/>
  <c r="AY192" i="10" s="1"/>
  <c r="AX193" i="10"/>
  <c r="AY193" i="10" s="1"/>
  <c r="AX194" i="10"/>
  <c r="AY194" i="10" s="1"/>
  <c r="AX195" i="10"/>
  <c r="AY195" i="10" s="1"/>
  <c r="AX196" i="10"/>
  <c r="AY196" i="10" s="1"/>
  <c r="AX197" i="10"/>
  <c r="AY197" i="10" s="1"/>
  <c r="AX198" i="10"/>
  <c r="AY198" i="10" s="1"/>
  <c r="AX199" i="10"/>
  <c r="AY199" i="10" s="1"/>
  <c r="AX200" i="10"/>
  <c r="AY200" i="10" s="1"/>
  <c r="AX201" i="10"/>
  <c r="AY201" i="10" s="1"/>
  <c r="AX202" i="10"/>
  <c r="AY202" i="10" s="1"/>
  <c r="AX203" i="10"/>
  <c r="AY203" i="10" s="1"/>
  <c r="AX204" i="10"/>
  <c r="AY204" i="10" s="1"/>
  <c r="AX205" i="10"/>
  <c r="AY205" i="10" s="1"/>
  <c r="AX206" i="10"/>
  <c r="AY206" i="10" s="1"/>
  <c r="AX207" i="10"/>
  <c r="AX208" i="10"/>
  <c r="AC144" i="10"/>
  <c r="AD144" i="10" s="1"/>
  <c r="AC145" i="10"/>
  <c r="AD145" i="10" s="1"/>
  <c r="AC146" i="10"/>
  <c r="AD146" i="10" s="1"/>
  <c r="AC147" i="10"/>
  <c r="AD147" i="10" s="1"/>
  <c r="AC148" i="10"/>
  <c r="AD148" i="10" s="1"/>
  <c r="AC149" i="10"/>
  <c r="AD149" i="10" s="1"/>
  <c r="AC150" i="10"/>
  <c r="AD150" i="10" s="1"/>
  <c r="AC151" i="10"/>
  <c r="AD151" i="10" s="1"/>
  <c r="AC152" i="10"/>
  <c r="AD152" i="10" s="1"/>
  <c r="AC153" i="10"/>
  <c r="AD153" i="10" s="1"/>
  <c r="AC154" i="10"/>
  <c r="AD154" i="10" s="1"/>
  <c r="AC155" i="10"/>
  <c r="AD155" i="10" s="1"/>
  <c r="AC156" i="10"/>
  <c r="AD156" i="10" s="1"/>
  <c r="AC157" i="10"/>
  <c r="AD157" i="10" s="1"/>
  <c r="AC158" i="10"/>
  <c r="AD158" i="10" s="1"/>
  <c r="AC159" i="10"/>
  <c r="AD159" i="10" s="1"/>
  <c r="AC160" i="10"/>
  <c r="AD160" i="10" s="1"/>
  <c r="AC161" i="10"/>
  <c r="AD161" i="10" s="1"/>
  <c r="AC162" i="10"/>
  <c r="AD162" i="10" s="1"/>
  <c r="AC163" i="10"/>
  <c r="AD163" i="10" s="1"/>
  <c r="AC164" i="10"/>
  <c r="AD164" i="10" s="1"/>
  <c r="AC165" i="10"/>
  <c r="AD165" i="10" s="1"/>
  <c r="AC166" i="10"/>
  <c r="AD166" i="10" s="1"/>
  <c r="AC167" i="10"/>
  <c r="AD167" i="10" s="1"/>
  <c r="AC168" i="10"/>
  <c r="AD168" i="10" s="1"/>
  <c r="AC169" i="10"/>
  <c r="AD169" i="10" s="1"/>
  <c r="AC170" i="10"/>
  <c r="AD170" i="10" s="1"/>
  <c r="AC171" i="10"/>
  <c r="AD171" i="10" s="1"/>
  <c r="AC172" i="10"/>
  <c r="AD172" i="10" s="1"/>
  <c r="AC173" i="10"/>
  <c r="AD173" i="10" s="1"/>
  <c r="AC174" i="10"/>
  <c r="AD174" i="10" s="1"/>
  <c r="AC175" i="10"/>
  <c r="AD175" i="10" s="1"/>
  <c r="AC176" i="10"/>
  <c r="AD176" i="10" s="1"/>
  <c r="AC177" i="10"/>
  <c r="AD177" i="10" s="1"/>
  <c r="AC178" i="10"/>
  <c r="AD178" i="10" s="1"/>
  <c r="AC179" i="10"/>
  <c r="AD179" i="10" s="1"/>
  <c r="AC180" i="10"/>
  <c r="AD180" i="10" s="1"/>
  <c r="AC181" i="10"/>
  <c r="AD181" i="10" s="1"/>
  <c r="AC182" i="10"/>
  <c r="AD182" i="10" s="1"/>
  <c r="AC183" i="10"/>
  <c r="AD183" i="10" s="1"/>
  <c r="AC184" i="10"/>
  <c r="AD184" i="10" s="1"/>
  <c r="AC185" i="10"/>
  <c r="AD185" i="10" s="1"/>
  <c r="AC186" i="10"/>
  <c r="AD186" i="10" s="1"/>
  <c r="AC187" i="10"/>
  <c r="AD187" i="10" s="1"/>
  <c r="AC188" i="10"/>
  <c r="AD188" i="10" s="1"/>
  <c r="AC189" i="10"/>
  <c r="AD189" i="10" s="1"/>
  <c r="AC190" i="10"/>
  <c r="AD190" i="10" s="1"/>
  <c r="AC191" i="10"/>
  <c r="AD191" i="10" s="1"/>
  <c r="AC192" i="10"/>
  <c r="AD192" i="10" s="1"/>
  <c r="AC193" i="10"/>
  <c r="AD193" i="10" s="1"/>
  <c r="AC194" i="10"/>
  <c r="AD194" i="10" s="1"/>
  <c r="AC195" i="10"/>
  <c r="AD195" i="10" s="1"/>
  <c r="AC196" i="10"/>
  <c r="AD196" i="10" s="1"/>
  <c r="AC197" i="10"/>
  <c r="AD197" i="10" s="1"/>
  <c r="AC198" i="10"/>
  <c r="AD198" i="10" s="1"/>
  <c r="AC199" i="10"/>
  <c r="AD199" i="10" s="1"/>
  <c r="AC200" i="10"/>
  <c r="AD200" i="10" s="1"/>
  <c r="AC201" i="10"/>
  <c r="AD201" i="10" s="1"/>
  <c r="AC202" i="10"/>
  <c r="AD202" i="10" s="1"/>
  <c r="AC203" i="10"/>
  <c r="AD203" i="10" s="1"/>
  <c r="AC204" i="10"/>
  <c r="AD204" i="10" s="1"/>
  <c r="AC205" i="10"/>
  <c r="AD205" i="10" s="1"/>
  <c r="AC206" i="10"/>
  <c r="AD206" i="10" s="1"/>
  <c r="AC207" i="10"/>
  <c r="AC208" i="10"/>
  <c r="AX99" i="10"/>
  <c r="AY99" i="10" s="1"/>
  <c r="AX100" i="10"/>
  <c r="AY100" i="10" s="1"/>
  <c r="AX101" i="10"/>
  <c r="AY101" i="10" s="1"/>
  <c r="AX102" i="10"/>
  <c r="AY102" i="10" s="1"/>
  <c r="AX103" i="10"/>
  <c r="AY103" i="10" s="1"/>
  <c r="AX104" i="10"/>
  <c r="AY104" i="10" s="1"/>
  <c r="AX105" i="10"/>
  <c r="AY105" i="10" s="1"/>
  <c r="AX106" i="10"/>
  <c r="AY106" i="10" s="1"/>
  <c r="AX107" i="10"/>
  <c r="AY107" i="10" s="1"/>
  <c r="AX108" i="10"/>
  <c r="AY108" i="10" s="1"/>
  <c r="AX109" i="10"/>
  <c r="AY109" i="10" s="1"/>
  <c r="AX110" i="10"/>
  <c r="AY110" i="10" s="1"/>
  <c r="AX111" i="10"/>
  <c r="AY111" i="10" s="1"/>
  <c r="AX112" i="10"/>
  <c r="AY112" i="10" s="1"/>
  <c r="AX113" i="10"/>
  <c r="AY113" i="10" s="1"/>
  <c r="AX114" i="10"/>
  <c r="AY114" i="10" s="1"/>
  <c r="AX115" i="10"/>
  <c r="AX116" i="10"/>
  <c r="AY116" i="10" s="1"/>
  <c r="AX117" i="10"/>
  <c r="AY117" i="10" s="1"/>
  <c r="AX118" i="10"/>
  <c r="AY118" i="10" s="1"/>
  <c r="AX119" i="10"/>
  <c r="AY119" i="10" s="1"/>
  <c r="AX120" i="10"/>
  <c r="AY120" i="10" s="1"/>
  <c r="AX121" i="10"/>
  <c r="AY121" i="10" s="1"/>
  <c r="AX122" i="10"/>
  <c r="AY122" i="10" s="1"/>
  <c r="AX123" i="10"/>
  <c r="AY123" i="10" s="1"/>
  <c r="AX124" i="10"/>
  <c r="AY124" i="10" s="1"/>
  <c r="AX125" i="10"/>
  <c r="AY125" i="10" s="1"/>
  <c r="AX126" i="10"/>
  <c r="AY126" i="10" s="1"/>
  <c r="AX127" i="10"/>
  <c r="AY127" i="10" s="1"/>
  <c r="AX128" i="10"/>
  <c r="AY128" i="10" s="1"/>
  <c r="AX129" i="10"/>
  <c r="AY129" i="10" s="1"/>
  <c r="AX130" i="10"/>
  <c r="AY130" i="10" s="1"/>
  <c r="AX131" i="10"/>
  <c r="AY131" i="10" s="1"/>
  <c r="AX132" i="10"/>
  <c r="AY132" i="10" s="1"/>
  <c r="AX133" i="10"/>
  <c r="AY133" i="10" s="1"/>
  <c r="AX134" i="10"/>
  <c r="AY134" i="10" s="1"/>
  <c r="AX135" i="10"/>
  <c r="AX136" i="10"/>
  <c r="AY136" i="10" s="1"/>
  <c r="AX137" i="10"/>
  <c r="AX138" i="10"/>
  <c r="AX139" i="10"/>
  <c r="AC99" i="10"/>
  <c r="AD99" i="10" s="1"/>
  <c r="AC100" i="10"/>
  <c r="AD100" i="10" s="1"/>
  <c r="AC101" i="10"/>
  <c r="AD101" i="10" s="1"/>
  <c r="AC102" i="10"/>
  <c r="AD102" i="10" s="1"/>
  <c r="AC103" i="10"/>
  <c r="AD103" i="10" s="1"/>
  <c r="AC104" i="10"/>
  <c r="AD104" i="10" s="1"/>
  <c r="AC105" i="10"/>
  <c r="AD105" i="10" s="1"/>
  <c r="AC106" i="10"/>
  <c r="AD106" i="10" s="1"/>
  <c r="AC107" i="10"/>
  <c r="AD107" i="10" s="1"/>
  <c r="AC108" i="10"/>
  <c r="AD108" i="10" s="1"/>
  <c r="AC109" i="10"/>
  <c r="AD109" i="10" s="1"/>
  <c r="AC110" i="10"/>
  <c r="AD110" i="10" s="1"/>
  <c r="AC111" i="10"/>
  <c r="AD111" i="10" s="1"/>
  <c r="AC112" i="10"/>
  <c r="AD112" i="10" s="1"/>
  <c r="AC113" i="10"/>
  <c r="AD113" i="10" s="1"/>
  <c r="AC114" i="10"/>
  <c r="AD114" i="10" s="1"/>
  <c r="AC115" i="10"/>
  <c r="AD115" i="10" s="1"/>
  <c r="AC116" i="10"/>
  <c r="AD116" i="10" s="1"/>
  <c r="AC117" i="10"/>
  <c r="AD117" i="10" s="1"/>
  <c r="AC118" i="10"/>
  <c r="AD118" i="10" s="1"/>
  <c r="AC119" i="10"/>
  <c r="AD119" i="10" s="1"/>
  <c r="AC120" i="10"/>
  <c r="AD120" i="10" s="1"/>
  <c r="AC121" i="10"/>
  <c r="AD121" i="10" s="1"/>
  <c r="AC122" i="10"/>
  <c r="AD122" i="10" s="1"/>
  <c r="AC123" i="10"/>
  <c r="AD123" i="10" s="1"/>
  <c r="AC124" i="10"/>
  <c r="AD124" i="10" s="1"/>
  <c r="AC125" i="10"/>
  <c r="AD125" i="10" s="1"/>
  <c r="AC126" i="10"/>
  <c r="AD126" i="10" s="1"/>
  <c r="AC127" i="10"/>
  <c r="AD127" i="10" s="1"/>
  <c r="AC128" i="10"/>
  <c r="AD128" i="10" s="1"/>
  <c r="AC129" i="10"/>
  <c r="AD129" i="10" s="1"/>
  <c r="AC130" i="10"/>
  <c r="AD130" i="10" s="1"/>
  <c r="AC131" i="10"/>
  <c r="AD131" i="10" s="1"/>
  <c r="AC132" i="10"/>
  <c r="AD132" i="10" s="1"/>
  <c r="AC133" i="10"/>
  <c r="AD133" i="10" s="1"/>
  <c r="AC134" i="10"/>
  <c r="AD134" i="10" s="1"/>
  <c r="AC135" i="10"/>
  <c r="AD135" i="10" s="1"/>
  <c r="AC136" i="10"/>
  <c r="AD136" i="10" s="1"/>
  <c r="AC137" i="10"/>
  <c r="AC138" i="10"/>
  <c r="AC139" i="10"/>
  <c r="AX76" i="10"/>
  <c r="AX77" i="10"/>
  <c r="AY77" i="10" s="1"/>
  <c r="AX78" i="10"/>
  <c r="AX79" i="10"/>
  <c r="AY79" i="10" s="1"/>
  <c r="AX80" i="10"/>
  <c r="AY80" i="10" s="1"/>
  <c r="AX81" i="10"/>
  <c r="AX82" i="10"/>
  <c r="AY82" i="10" s="1"/>
  <c r="AX83" i="10"/>
  <c r="AY83" i="10" s="1"/>
  <c r="AX84" i="10"/>
  <c r="AY84" i="10" s="1"/>
  <c r="AX85" i="10"/>
  <c r="AY85" i="10" s="1"/>
  <c r="AX86" i="10"/>
  <c r="AY86" i="10" s="1"/>
  <c r="AX87" i="10"/>
  <c r="AX88" i="10"/>
  <c r="AY88" i="10" s="1"/>
  <c r="AX89" i="10"/>
  <c r="AY89" i="10" s="1"/>
  <c r="AX90" i="10"/>
  <c r="AY90" i="10" s="1"/>
  <c r="AX91" i="10"/>
  <c r="AY91" i="10" s="1"/>
  <c r="AX92" i="10"/>
  <c r="AX93" i="10"/>
  <c r="AX94" i="10"/>
  <c r="AC76" i="10"/>
  <c r="AD76" i="10" s="1"/>
  <c r="AC77" i="10"/>
  <c r="AD77" i="10" s="1"/>
  <c r="AC78" i="10"/>
  <c r="AD78" i="10" s="1"/>
  <c r="AC79" i="10"/>
  <c r="AD79" i="10" s="1"/>
  <c r="AC80" i="10"/>
  <c r="AD80" i="10" s="1"/>
  <c r="AC81" i="10"/>
  <c r="AD81" i="10" s="1"/>
  <c r="AC82" i="10"/>
  <c r="AD82" i="10" s="1"/>
  <c r="AC83" i="10"/>
  <c r="AD83" i="10" s="1"/>
  <c r="AC84" i="10"/>
  <c r="AC85" i="10"/>
  <c r="AD85" i="10" s="1"/>
  <c r="AC86" i="10"/>
  <c r="AD86" i="10" s="1"/>
  <c r="AC87" i="10"/>
  <c r="AD87" i="10" s="1"/>
  <c r="AC88" i="10"/>
  <c r="AD88" i="10" s="1"/>
  <c r="AC89" i="10"/>
  <c r="AD89" i="10" s="1"/>
  <c r="AC90" i="10"/>
  <c r="AD90" i="10" s="1"/>
  <c r="AC91" i="10"/>
  <c r="AD91" i="10" s="1"/>
  <c r="AC92" i="10"/>
  <c r="AC93" i="10"/>
  <c r="AC94" i="10"/>
  <c r="AX10" i="10"/>
  <c r="AY10" i="10" s="1"/>
  <c r="AX11" i="10"/>
  <c r="AY11" i="10" s="1"/>
  <c r="AX12" i="10"/>
  <c r="AY12" i="10" s="1"/>
  <c r="AX13" i="10"/>
  <c r="AY13" i="10" s="1"/>
  <c r="AX14" i="10"/>
  <c r="AY14" i="10" s="1"/>
  <c r="AX15" i="10"/>
  <c r="AY15" i="10" s="1"/>
  <c r="AX16" i="10"/>
  <c r="AY16" i="10" s="1"/>
  <c r="AX17" i="10"/>
  <c r="AY17" i="10" s="1"/>
  <c r="AX18" i="10"/>
  <c r="AY18" i="10" s="1"/>
  <c r="AX19" i="10"/>
  <c r="AY19" i="10" s="1"/>
  <c r="AX20" i="10"/>
  <c r="AY20" i="10" s="1"/>
  <c r="AX21" i="10"/>
  <c r="AY21" i="10" s="1"/>
  <c r="AX22" i="10"/>
  <c r="AY22" i="10" s="1"/>
  <c r="AX23" i="10"/>
  <c r="AY23" i="10" s="1"/>
  <c r="AX24" i="10"/>
  <c r="AY24" i="10" s="1"/>
  <c r="AX25" i="10"/>
  <c r="AY25" i="10" s="1"/>
  <c r="AX26" i="10"/>
  <c r="AY26" i="10" s="1"/>
  <c r="AX27" i="10"/>
  <c r="AY27" i="10" s="1"/>
  <c r="AX28" i="10"/>
  <c r="AY28" i="10" s="1"/>
  <c r="AX29" i="10"/>
  <c r="AY29" i="10" s="1"/>
  <c r="AX30" i="10"/>
  <c r="AY30" i="10" s="1"/>
  <c r="AX31" i="10"/>
  <c r="AY31" i="10" s="1"/>
  <c r="AX32" i="10"/>
  <c r="AY32" i="10" s="1"/>
  <c r="AX33" i="10"/>
  <c r="AY33" i="10" s="1"/>
  <c r="AX34" i="10"/>
  <c r="AY34" i="10" s="1"/>
  <c r="AX35" i="10"/>
  <c r="AY35" i="10" s="1"/>
  <c r="AX36" i="10"/>
  <c r="AY36" i="10" s="1"/>
  <c r="AX37" i="10"/>
  <c r="AY37" i="10" s="1"/>
  <c r="AX38" i="10"/>
  <c r="AY38" i="10" s="1"/>
  <c r="AX39" i="10"/>
  <c r="AY39" i="10" s="1"/>
  <c r="AX40" i="10"/>
  <c r="AY40" i="10" s="1"/>
  <c r="AX41" i="10"/>
  <c r="AY41" i="10" s="1"/>
  <c r="AX42" i="10"/>
  <c r="AY42" i="10" s="1"/>
  <c r="AX43" i="10"/>
  <c r="AY43" i="10" s="1"/>
  <c r="AX44" i="10"/>
  <c r="AY44" i="10" s="1"/>
  <c r="AX45" i="10"/>
  <c r="AY45" i="10" s="1"/>
  <c r="AX46" i="10"/>
  <c r="AY46" i="10" s="1"/>
  <c r="AX47" i="10"/>
  <c r="AY47" i="10" s="1"/>
  <c r="AX48" i="10"/>
  <c r="AY48" i="10" s="1"/>
  <c r="AX49" i="10"/>
  <c r="AY49" i="10" s="1"/>
  <c r="AX50" i="10"/>
  <c r="AY50" i="10" s="1"/>
  <c r="AX51" i="10"/>
  <c r="AY51" i="10" s="1"/>
  <c r="AX52" i="10"/>
  <c r="AY52" i="10" s="1"/>
  <c r="AX53" i="10"/>
  <c r="AY53" i="10" s="1"/>
  <c r="AX54" i="10"/>
  <c r="AY54" i="10" s="1"/>
  <c r="AX55" i="10"/>
  <c r="AY55" i="10" s="1"/>
  <c r="AX56" i="10"/>
  <c r="AY56" i="10" s="1"/>
  <c r="AX57" i="10"/>
  <c r="AY57" i="10" s="1"/>
  <c r="AX58" i="10"/>
  <c r="AY58" i="10" s="1"/>
  <c r="AX59" i="10"/>
  <c r="AY59" i="10" s="1"/>
  <c r="AX60" i="10"/>
  <c r="AY60" i="10" s="1"/>
  <c r="AX61" i="10"/>
  <c r="AY61" i="10" s="1"/>
  <c r="AX62" i="10"/>
  <c r="AY62" i="10" s="1"/>
  <c r="AX63" i="10"/>
  <c r="AY63" i="10" s="1"/>
  <c r="AX64" i="10"/>
  <c r="AY64" i="10" s="1"/>
  <c r="AX65" i="10"/>
  <c r="AY65" i="10" s="1"/>
  <c r="AX66" i="10"/>
  <c r="AY66" i="10" s="1"/>
  <c r="AX67" i="10"/>
  <c r="AY67" i="10" s="1"/>
  <c r="AX68" i="10"/>
  <c r="AY68" i="10" s="1"/>
  <c r="AX69" i="10"/>
  <c r="AY69" i="10" s="1"/>
  <c r="AX70" i="10"/>
  <c r="AX71" i="10"/>
  <c r="AC10" i="10"/>
  <c r="AD10" i="10" s="1"/>
  <c r="AC11" i="10"/>
  <c r="AD11" i="10" s="1"/>
  <c r="AC12" i="10"/>
  <c r="AD12" i="10" s="1"/>
  <c r="AC13" i="10"/>
  <c r="AD13" i="10" s="1"/>
  <c r="AC14" i="10"/>
  <c r="AD14" i="10" s="1"/>
  <c r="AC15" i="10"/>
  <c r="AD15" i="10" s="1"/>
  <c r="AC16" i="10"/>
  <c r="AD16" i="10" s="1"/>
  <c r="AC17" i="10"/>
  <c r="AD17" i="10" s="1"/>
  <c r="AC18" i="10"/>
  <c r="AD18" i="10" s="1"/>
  <c r="AC19" i="10"/>
  <c r="AD19" i="10" s="1"/>
  <c r="AC20" i="10"/>
  <c r="AD20" i="10" s="1"/>
  <c r="AC21" i="10"/>
  <c r="AD21" i="10" s="1"/>
  <c r="AC22" i="10"/>
  <c r="AD22" i="10" s="1"/>
  <c r="AC23" i="10"/>
  <c r="AD23" i="10" s="1"/>
  <c r="AC24" i="10"/>
  <c r="AD24" i="10" s="1"/>
  <c r="AC25" i="10"/>
  <c r="AD25" i="10" s="1"/>
  <c r="AC26" i="10"/>
  <c r="AD26" i="10" s="1"/>
  <c r="AC27" i="10"/>
  <c r="AD27" i="10" s="1"/>
  <c r="AC28" i="10"/>
  <c r="AD28" i="10" s="1"/>
  <c r="AC29" i="10"/>
  <c r="AD29" i="10" s="1"/>
  <c r="AC30" i="10"/>
  <c r="AD30" i="10" s="1"/>
  <c r="AC31" i="10"/>
  <c r="AD31" i="10" s="1"/>
  <c r="AC32" i="10"/>
  <c r="AD32" i="10" s="1"/>
  <c r="AC33" i="10"/>
  <c r="AD33" i="10" s="1"/>
  <c r="AC34" i="10"/>
  <c r="AD34" i="10" s="1"/>
  <c r="AC35" i="10"/>
  <c r="AD35" i="10" s="1"/>
  <c r="AC36" i="10"/>
  <c r="AD36" i="10" s="1"/>
  <c r="AC37" i="10"/>
  <c r="AD37" i="10" s="1"/>
  <c r="AC38" i="10"/>
  <c r="AD38" i="10" s="1"/>
  <c r="AC39" i="10"/>
  <c r="AD39" i="10" s="1"/>
  <c r="AC40" i="10"/>
  <c r="AD40" i="10" s="1"/>
  <c r="AC41" i="10"/>
  <c r="AD41" i="10" s="1"/>
  <c r="AC42" i="10"/>
  <c r="AD42" i="10" s="1"/>
  <c r="AC43" i="10"/>
  <c r="AD43" i="10" s="1"/>
  <c r="AC44" i="10"/>
  <c r="AD44" i="10" s="1"/>
  <c r="AC45" i="10"/>
  <c r="AD45" i="10" s="1"/>
  <c r="AC46" i="10"/>
  <c r="AD46" i="10" s="1"/>
  <c r="AC47" i="10"/>
  <c r="AD47" i="10" s="1"/>
  <c r="AC48" i="10"/>
  <c r="AD48" i="10" s="1"/>
  <c r="AC49" i="10"/>
  <c r="AD49" i="10" s="1"/>
  <c r="AC50" i="10"/>
  <c r="AD50" i="10" s="1"/>
  <c r="AC51" i="10"/>
  <c r="AD51" i="10" s="1"/>
  <c r="AC52" i="10"/>
  <c r="AD52" i="10" s="1"/>
  <c r="AC53" i="10"/>
  <c r="AD53" i="10" s="1"/>
  <c r="AC54" i="10"/>
  <c r="AD54" i="10" s="1"/>
  <c r="AC55" i="10"/>
  <c r="AD55" i="10" s="1"/>
  <c r="AC56" i="10"/>
  <c r="AD56" i="10" s="1"/>
  <c r="AC57" i="10"/>
  <c r="AD57" i="10" s="1"/>
  <c r="AC58" i="10"/>
  <c r="AD58" i="10" s="1"/>
  <c r="AC59" i="10"/>
  <c r="AD59" i="10" s="1"/>
  <c r="AC60" i="10"/>
  <c r="AD60" i="10" s="1"/>
  <c r="AC61" i="10"/>
  <c r="AD61" i="10" s="1"/>
  <c r="AC62" i="10"/>
  <c r="AD62" i="10" s="1"/>
  <c r="AC63" i="10"/>
  <c r="AD63" i="10" s="1"/>
  <c r="AC64" i="10"/>
  <c r="AD64" i="10" s="1"/>
  <c r="AC65" i="10"/>
  <c r="AD65" i="10" s="1"/>
  <c r="AC66" i="10"/>
  <c r="AD66" i="10" s="1"/>
  <c r="AC67" i="10"/>
  <c r="AD67" i="10" s="1"/>
  <c r="AC68" i="10"/>
  <c r="AD68" i="10" s="1"/>
  <c r="AC69" i="10"/>
  <c r="AD69" i="10" s="1"/>
  <c r="AC70" i="10"/>
  <c r="AC71" i="10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L213" i="9"/>
  <c r="P213" i="9" s="1"/>
  <c r="L214" i="9"/>
  <c r="P214" i="9" s="1"/>
  <c r="L215" i="9"/>
  <c r="P215" i="9" s="1"/>
  <c r="L216" i="9"/>
  <c r="P216" i="9" s="1"/>
  <c r="L217" i="9"/>
  <c r="P217" i="9" s="1"/>
  <c r="L218" i="9"/>
  <c r="P218" i="9" s="1"/>
  <c r="L219" i="9"/>
  <c r="P219" i="9" s="1"/>
  <c r="L220" i="9"/>
  <c r="P220" i="9" s="1"/>
  <c r="L221" i="9"/>
  <c r="P221" i="9" s="1"/>
  <c r="L222" i="9"/>
  <c r="P222" i="9" s="1"/>
  <c r="L223" i="9"/>
  <c r="P223" i="9" s="1"/>
  <c r="L224" i="9"/>
  <c r="P224" i="9" s="1"/>
  <c r="L225" i="9"/>
  <c r="P225" i="9" s="1"/>
  <c r="L226" i="9"/>
  <c r="P226" i="9" s="1"/>
  <c r="L227" i="9"/>
  <c r="P227" i="9" s="1"/>
  <c r="L228" i="9"/>
  <c r="P228" i="9" s="1"/>
  <c r="L229" i="9"/>
  <c r="P229" i="9" s="1"/>
  <c r="L230" i="9"/>
  <c r="P230" i="9" s="1"/>
  <c r="L231" i="9"/>
  <c r="P231" i="9" s="1"/>
  <c r="L232" i="9"/>
  <c r="P232" i="9" s="1"/>
  <c r="L233" i="9"/>
  <c r="P233" i="9" s="1"/>
  <c r="L234" i="9"/>
  <c r="P234" i="9" s="1"/>
  <c r="L235" i="9"/>
  <c r="P235" i="9" s="1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3" i="9"/>
  <c r="O174" i="9"/>
  <c r="O175" i="9"/>
  <c r="O176" i="9"/>
  <c r="O177" i="9"/>
  <c r="O178" i="9"/>
  <c r="O179" i="9"/>
  <c r="O180" i="9"/>
  <c r="O181" i="9"/>
  <c r="O182" i="9"/>
  <c r="O183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L144" i="9"/>
  <c r="P144" i="9" s="1"/>
  <c r="L145" i="9"/>
  <c r="P145" i="9" s="1"/>
  <c r="L146" i="9"/>
  <c r="P146" i="9" s="1"/>
  <c r="L147" i="9"/>
  <c r="P147" i="9" s="1"/>
  <c r="L148" i="9"/>
  <c r="P148" i="9" s="1"/>
  <c r="L149" i="9"/>
  <c r="P149" i="9" s="1"/>
  <c r="L150" i="9"/>
  <c r="P150" i="9" s="1"/>
  <c r="L151" i="9"/>
  <c r="P151" i="9" s="1"/>
  <c r="L152" i="9"/>
  <c r="P152" i="9" s="1"/>
  <c r="L153" i="9"/>
  <c r="P153" i="9" s="1"/>
  <c r="L154" i="9"/>
  <c r="P154" i="9" s="1"/>
  <c r="L155" i="9"/>
  <c r="P155" i="9" s="1"/>
  <c r="L156" i="9"/>
  <c r="P156" i="9" s="1"/>
  <c r="L157" i="9"/>
  <c r="P157" i="9" s="1"/>
  <c r="L158" i="9"/>
  <c r="P158" i="9" s="1"/>
  <c r="L159" i="9"/>
  <c r="P159" i="9" s="1"/>
  <c r="L160" i="9"/>
  <c r="P160" i="9" s="1"/>
  <c r="L161" i="9"/>
  <c r="P161" i="9" s="1"/>
  <c r="L162" i="9"/>
  <c r="P162" i="9" s="1"/>
  <c r="L163" i="9"/>
  <c r="P163" i="9" s="1"/>
  <c r="L164" i="9"/>
  <c r="P164" i="9" s="1"/>
  <c r="L165" i="9"/>
  <c r="P165" i="9" s="1"/>
  <c r="L166" i="9"/>
  <c r="P166" i="9" s="1"/>
  <c r="L167" i="9"/>
  <c r="P167" i="9" s="1"/>
  <c r="L168" i="9"/>
  <c r="P168" i="9" s="1"/>
  <c r="L169" i="9"/>
  <c r="P169" i="9" s="1"/>
  <c r="L170" i="9"/>
  <c r="P170" i="9" s="1"/>
  <c r="L171" i="9"/>
  <c r="P171" i="9" s="1"/>
  <c r="L172" i="9"/>
  <c r="P172" i="9" s="1"/>
  <c r="L173" i="9"/>
  <c r="P173" i="9" s="1"/>
  <c r="L174" i="9"/>
  <c r="P174" i="9" s="1"/>
  <c r="L175" i="9"/>
  <c r="P175" i="9" s="1"/>
  <c r="L176" i="9"/>
  <c r="P176" i="9" s="1"/>
  <c r="L177" i="9"/>
  <c r="P177" i="9" s="1"/>
  <c r="L178" i="9"/>
  <c r="P178" i="9" s="1"/>
  <c r="L179" i="9"/>
  <c r="P179" i="9" s="1"/>
  <c r="L180" i="9"/>
  <c r="P180" i="9" s="1"/>
  <c r="L181" i="9"/>
  <c r="P181" i="9" s="1"/>
  <c r="L182" i="9"/>
  <c r="P182" i="9" s="1"/>
  <c r="L183" i="9"/>
  <c r="P183" i="9" s="1"/>
  <c r="L184" i="9"/>
  <c r="P184" i="9" s="1"/>
  <c r="L185" i="9"/>
  <c r="P185" i="9" s="1"/>
  <c r="L186" i="9"/>
  <c r="P186" i="9" s="1"/>
  <c r="L187" i="9"/>
  <c r="P187" i="9" s="1"/>
  <c r="L188" i="9"/>
  <c r="P188" i="9" s="1"/>
  <c r="L189" i="9"/>
  <c r="P189" i="9" s="1"/>
  <c r="L190" i="9"/>
  <c r="P190" i="9" s="1"/>
  <c r="L191" i="9"/>
  <c r="P191" i="9" s="1"/>
  <c r="L192" i="9"/>
  <c r="P192" i="9" s="1"/>
  <c r="L193" i="9"/>
  <c r="P193" i="9" s="1"/>
  <c r="L194" i="9"/>
  <c r="P194" i="9" s="1"/>
  <c r="L195" i="9"/>
  <c r="P195" i="9" s="1"/>
  <c r="L196" i="9"/>
  <c r="P196" i="9" s="1"/>
  <c r="L197" i="9"/>
  <c r="P197" i="9" s="1"/>
  <c r="L198" i="9"/>
  <c r="P198" i="9" s="1"/>
  <c r="L199" i="9"/>
  <c r="P199" i="9" s="1"/>
  <c r="L200" i="9"/>
  <c r="P200" i="9" s="1"/>
  <c r="L201" i="9"/>
  <c r="P201" i="9" s="1"/>
  <c r="L202" i="9"/>
  <c r="P202" i="9" s="1"/>
  <c r="L203" i="9"/>
  <c r="P203" i="9" s="1"/>
  <c r="L204" i="9"/>
  <c r="P204" i="9" s="1"/>
  <c r="L205" i="9"/>
  <c r="P205" i="9" s="1"/>
  <c r="L206" i="9"/>
  <c r="P206" i="9" s="1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6" i="9"/>
  <c r="L99" i="9"/>
  <c r="P99" i="9" s="1"/>
  <c r="L100" i="9"/>
  <c r="P100" i="9" s="1"/>
  <c r="L101" i="9"/>
  <c r="P101" i="9" s="1"/>
  <c r="L102" i="9"/>
  <c r="P102" i="9" s="1"/>
  <c r="L103" i="9"/>
  <c r="P103" i="9" s="1"/>
  <c r="L104" i="9"/>
  <c r="P104" i="9" s="1"/>
  <c r="L105" i="9"/>
  <c r="P105" i="9" s="1"/>
  <c r="L106" i="9"/>
  <c r="P106" i="9" s="1"/>
  <c r="L107" i="9"/>
  <c r="P107" i="9" s="1"/>
  <c r="L108" i="9"/>
  <c r="P108" i="9" s="1"/>
  <c r="L109" i="9"/>
  <c r="P109" i="9" s="1"/>
  <c r="L110" i="9"/>
  <c r="P110" i="9" s="1"/>
  <c r="L111" i="9"/>
  <c r="P111" i="9" s="1"/>
  <c r="L112" i="9"/>
  <c r="P112" i="9" s="1"/>
  <c r="L113" i="9"/>
  <c r="P113" i="9" s="1"/>
  <c r="L114" i="9"/>
  <c r="P114" i="9" s="1"/>
  <c r="L115" i="9"/>
  <c r="P115" i="9" s="1"/>
  <c r="L116" i="9"/>
  <c r="P116" i="9" s="1"/>
  <c r="L117" i="9"/>
  <c r="P117" i="9" s="1"/>
  <c r="L118" i="9"/>
  <c r="P118" i="9" s="1"/>
  <c r="L119" i="9"/>
  <c r="P119" i="9" s="1"/>
  <c r="L120" i="9"/>
  <c r="P120" i="9" s="1"/>
  <c r="L121" i="9"/>
  <c r="P121" i="9" s="1"/>
  <c r="L122" i="9"/>
  <c r="P122" i="9" s="1"/>
  <c r="L123" i="9"/>
  <c r="P123" i="9" s="1"/>
  <c r="L124" i="9"/>
  <c r="P124" i="9" s="1"/>
  <c r="L125" i="9"/>
  <c r="P125" i="9" s="1"/>
  <c r="L126" i="9"/>
  <c r="P126" i="9" s="1"/>
  <c r="L127" i="9"/>
  <c r="P127" i="9" s="1"/>
  <c r="L128" i="9"/>
  <c r="P128" i="9" s="1"/>
  <c r="L129" i="9"/>
  <c r="P129" i="9" s="1"/>
  <c r="L130" i="9"/>
  <c r="P130" i="9" s="1"/>
  <c r="L131" i="9"/>
  <c r="P131" i="9" s="1"/>
  <c r="L132" i="9"/>
  <c r="P132" i="9" s="1"/>
  <c r="L133" i="9"/>
  <c r="P133" i="9" s="1"/>
  <c r="L134" i="9"/>
  <c r="P134" i="9" s="1"/>
  <c r="L135" i="9"/>
  <c r="P135" i="9" s="1"/>
  <c r="L136" i="9"/>
  <c r="P136" i="9" s="1"/>
  <c r="P90" i="9"/>
  <c r="O77" i="9"/>
  <c r="O79" i="9"/>
  <c r="O80" i="9"/>
  <c r="O82" i="9"/>
  <c r="O83" i="9"/>
  <c r="O84" i="9"/>
  <c r="P84" i="9" s="1"/>
  <c r="O85" i="9"/>
  <c r="O86" i="9"/>
  <c r="O88" i="9"/>
  <c r="O89" i="9"/>
  <c r="O90" i="9"/>
  <c r="O91" i="9"/>
  <c r="L76" i="9"/>
  <c r="P76" i="9" s="1"/>
  <c r="L77" i="9"/>
  <c r="P77" i="9" s="1"/>
  <c r="L78" i="9"/>
  <c r="P78" i="9" s="1"/>
  <c r="L79" i="9"/>
  <c r="P79" i="9" s="1"/>
  <c r="L80" i="9"/>
  <c r="P80" i="9" s="1"/>
  <c r="L81" i="9"/>
  <c r="P81" i="9" s="1"/>
  <c r="L82" i="9"/>
  <c r="P82" i="9" s="1"/>
  <c r="L83" i="9"/>
  <c r="P83" i="9" s="1"/>
  <c r="L85" i="9"/>
  <c r="P85" i="9" s="1"/>
  <c r="L86" i="9"/>
  <c r="P86" i="9" s="1"/>
  <c r="L87" i="9"/>
  <c r="P87" i="9" s="1"/>
  <c r="L88" i="9"/>
  <c r="P88" i="9" s="1"/>
  <c r="L89" i="9"/>
  <c r="P89" i="9" s="1"/>
  <c r="L90" i="9"/>
  <c r="L91" i="9"/>
  <c r="P91" i="9" s="1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L10" i="9"/>
  <c r="P10" i="9" s="1"/>
  <c r="L11" i="9"/>
  <c r="P11" i="9" s="1"/>
  <c r="L12" i="9"/>
  <c r="P12" i="9" s="1"/>
  <c r="L13" i="9"/>
  <c r="P13" i="9" s="1"/>
  <c r="L14" i="9"/>
  <c r="P14" i="9" s="1"/>
  <c r="L15" i="9"/>
  <c r="P15" i="9" s="1"/>
  <c r="L16" i="9"/>
  <c r="P16" i="9" s="1"/>
  <c r="L17" i="9"/>
  <c r="P17" i="9" s="1"/>
  <c r="L18" i="9"/>
  <c r="P18" i="9" s="1"/>
  <c r="L19" i="9"/>
  <c r="P19" i="9" s="1"/>
  <c r="L20" i="9"/>
  <c r="P20" i="9" s="1"/>
  <c r="L21" i="9"/>
  <c r="P21" i="9" s="1"/>
  <c r="L22" i="9"/>
  <c r="P22" i="9" s="1"/>
  <c r="L23" i="9"/>
  <c r="P23" i="9" s="1"/>
  <c r="L24" i="9"/>
  <c r="P24" i="9" s="1"/>
  <c r="L25" i="9"/>
  <c r="P25" i="9" s="1"/>
  <c r="L26" i="9"/>
  <c r="P26" i="9" s="1"/>
  <c r="L27" i="9"/>
  <c r="P27" i="9" s="1"/>
  <c r="L28" i="9"/>
  <c r="P28" i="9" s="1"/>
  <c r="L29" i="9"/>
  <c r="P29" i="9" s="1"/>
  <c r="L30" i="9"/>
  <c r="P30" i="9" s="1"/>
  <c r="L31" i="9"/>
  <c r="P31" i="9" s="1"/>
  <c r="L32" i="9"/>
  <c r="P32" i="9" s="1"/>
  <c r="L33" i="9"/>
  <c r="P33" i="9" s="1"/>
  <c r="L34" i="9"/>
  <c r="P34" i="9" s="1"/>
  <c r="L35" i="9"/>
  <c r="P35" i="9" s="1"/>
  <c r="L36" i="9"/>
  <c r="P36" i="9" s="1"/>
  <c r="L37" i="9"/>
  <c r="P37" i="9" s="1"/>
  <c r="L38" i="9"/>
  <c r="P38" i="9" s="1"/>
  <c r="L39" i="9"/>
  <c r="P39" i="9" s="1"/>
  <c r="L40" i="9"/>
  <c r="P40" i="9" s="1"/>
  <c r="L41" i="9"/>
  <c r="P41" i="9" s="1"/>
  <c r="L42" i="9"/>
  <c r="P42" i="9" s="1"/>
  <c r="L43" i="9"/>
  <c r="P43" i="9" s="1"/>
  <c r="L44" i="9"/>
  <c r="P44" i="9" s="1"/>
  <c r="L45" i="9"/>
  <c r="P45" i="9" s="1"/>
  <c r="L46" i="9"/>
  <c r="P46" i="9" s="1"/>
  <c r="L47" i="9"/>
  <c r="P47" i="9" s="1"/>
  <c r="L48" i="9"/>
  <c r="P48" i="9" s="1"/>
  <c r="L49" i="9"/>
  <c r="P49" i="9" s="1"/>
  <c r="L50" i="9"/>
  <c r="P50" i="9" s="1"/>
  <c r="L51" i="9"/>
  <c r="P51" i="9" s="1"/>
  <c r="L52" i="9"/>
  <c r="P52" i="9" s="1"/>
  <c r="L53" i="9"/>
  <c r="P53" i="9" s="1"/>
  <c r="L54" i="9"/>
  <c r="P54" i="9" s="1"/>
  <c r="L55" i="9"/>
  <c r="P55" i="9" s="1"/>
  <c r="L56" i="9"/>
  <c r="P56" i="9" s="1"/>
  <c r="L57" i="9"/>
  <c r="P57" i="9" s="1"/>
  <c r="L58" i="9"/>
  <c r="P58" i="9" s="1"/>
  <c r="L59" i="9"/>
  <c r="P59" i="9" s="1"/>
  <c r="L60" i="9"/>
  <c r="P60" i="9" s="1"/>
  <c r="L61" i="9"/>
  <c r="P61" i="9" s="1"/>
  <c r="L62" i="9"/>
  <c r="P62" i="9" s="1"/>
  <c r="L63" i="9"/>
  <c r="P63" i="9" s="1"/>
  <c r="L64" i="9"/>
  <c r="P64" i="9" s="1"/>
  <c r="L65" i="9"/>
  <c r="P65" i="9" s="1"/>
  <c r="L66" i="9"/>
  <c r="P66" i="9" s="1"/>
  <c r="L67" i="9"/>
  <c r="P67" i="9" s="1"/>
  <c r="L68" i="9"/>
  <c r="P68" i="9" s="1"/>
  <c r="L69" i="9"/>
  <c r="P69" i="9" s="1"/>
  <c r="AX213" i="8"/>
  <c r="AY213" i="8" s="1"/>
  <c r="AX214" i="8"/>
  <c r="AY214" i="8" s="1"/>
  <c r="AX215" i="8"/>
  <c r="AY215" i="8" s="1"/>
  <c r="AX216" i="8"/>
  <c r="AY216" i="8" s="1"/>
  <c r="AX217" i="8"/>
  <c r="AY217" i="8" s="1"/>
  <c r="AX218" i="8"/>
  <c r="AY218" i="8" s="1"/>
  <c r="AX219" i="8"/>
  <c r="AY219" i="8" s="1"/>
  <c r="AX220" i="8"/>
  <c r="AY220" i="8" s="1"/>
  <c r="AX221" i="8"/>
  <c r="AY221" i="8" s="1"/>
  <c r="AX222" i="8"/>
  <c r="AY222" i="8" s="1"/>
  <c r="AX223" i="8"/>
  <c r="AY223" i="8" s="1"/>
  <c r="AX224" i="8"/>
  <c r="AY224" i="8" s="1"/>
  <c r="AX225" i="8"/>
  <c r="AY225" i="8" s="1"/>
  <c r="AX226" i="8"/>
  <c r="AY226" i="8" s="1"/>
  <c r="AX227" i="8"/>
  <c r="AY227" i="8" s="1"/>
  <c r="AX228" i="8"/>
  <c r="AY228" i="8" s="1"/>
  <c r="AX229" i="8"/>
  <c r="AY229" i="8" s="1"/>
  <c r="AX230" i="8"/>
  <c r="AY230" i="8" s="1"/>
  <c r="AX231" i="8"/>
  <c r="AY231" i="8" s="1"/>
  <c r="AX232" i="8"/>
  <c r="AY232" i="8" s="1"/>
  <c r="AX233" i="8"/>
  <c r="AY233" i="8" s="1"/>
  <c r="AX234" i="8"/>
  <c r="AY234" i="8" s="1"/>
  <c r="AX235" i="8"/>
  <c r="AY235" i="8" s="1"/>
  <c r="AX236" i="8"/>
  <c r="AX237" i="8"/>
  <c r="AX238" i="8"/>
  <c r="AC213" i="8"/>
  <c r="AD213" i="8" s="1"/>
  <c r="AC214" i="8"/>
  <c r="AD214" i="8" s="1"/>
  <c r="AC215" i="8"/>
  <c r="AD215" i="8" s="1"/>
  <c r="AC216" i="8"/>
  <c r="AD216" i="8" s="1"/>
  <c r="AC217" i="8"/>
  <c r="AD217" i="8" s="1"/>
  <c r="AC218" i="8"/>
  <c r="AD218" i="8" s="1"/>
  <c r="AC219" i="8"/>
  <c r="AD219" i="8" s="1"/>
  <c r="AC220" i="8"/>
  <c r="AD220" i="8" s="1"/>
  <c r="AC221" i="8"/>
  <c r="AD221" i="8" s="1"/>
  <c r="AC222" i="8"/>
  <c r="AD222" i="8" s="1"/>
  <c r="AC223" i="8"/>
  <c r="AD223" i="8" s="1"/>
  <c r="AC224" i="8"/>
  <c r="AD224" i="8" s="1"/>
  <c r="AC225" i="8"/>
  <c r="AD225" i="8" s="1"/>
  <c r="AC226" i="8"/>
  <c r="AD226" i="8" s="1"/>
  <c r="AC227" i="8"/>
  <c r="AD227" i="8" s="1"/>
  <c r="AC228" i="8"/>
  <c r="AD228" i="8" s="1"/>
  <c r="AC229" i="8"/>
  <c r="AD229" i="8" s="1"/>
  <c r="AC230" i="8"/>
  <c r="AD230" i="8" s="1"/>
  <c r="AC231" i="8"/>
  <c r="AD231" i="8" s="1"/>
  <c r="AC232" i="8"/>
  <c r="AD232" i="8" s="1"/>
  <c r="AC233" i="8"/>
  <c r="AD233" i="8" s="1"/>
  <c r="AC234" i="8"/>
  <c r="AD234" i="8" s="1"/>
  <c r="AC235" i="8"/>
  <c r="AD235" i="8" s="1"/>
  <c r="AC236" i="8"/>
  <c r="AC237" i="8"/>
  <c r="AC238" i="8"/>
  <c r="AX144" i="8"/>
  <c r="AY144" i="8" s="1"/>
  <c r="AX145" i="8"/>
  <c r="AY145" i="8" s="1"/>
  <c r="AX146" i="8"/>
  <c r="AY146" i="8" s="1"/>
  <c r="AX147" i="8"/>
  <c r="AY147" i="8" s="1"/>
  <c r="AX148" i="8"/>
  <c r="AY148" i="8" s="1"/>
  <c r="AX149" i="8"/>
  <c r="AY149" i="8" s="1"/>
  <c r="AX150" i="8"/>
  <c r="AY150" i="8" s="1"/>
  <c r="AX151" i="8"/>
  <c r="AY151" i="8" s="1"/>
  <c r="AX152" i="8"/>
  <c r="AY152" i="8" s="1"/>
  <c r="AX153" i="8"/>
  <c r="AY153" i="8" s="1"/>
  <c r="AX154" i="8"/>
  <c r="AY154" i="8" s="1"/>
  <c r="AX155" i="8"/>
  <c r="AY155" i="8" s="1"/>
  <c r="AX156" i="8"/>
  <c r="AY156" i="8" s="1"/>
  <c r="AX157" i="8"/>
  <c r="AY157" i="8" s="1"/>
  <c r="AX158" i="8"/>
  <c r="AY158" i="8" s="1"/>
  <c r="AX159" i="8"/>
  <c r="AY159" i="8" s="1"/>
  <c r="AX160" i="8"/>
  <c r="AY160" i="8" s="1"/>
  <c r="AX161" i="8"/>
  <c r="AY161" i="8" s="1"/>
  <c r="AX162" i="8"/>
  <c r="AY162" i="8" s="1"/>
  <c r="AX163" i="8"/>
  <c r="AY163" i="8" s="1"/>
  <c r="AX164" i="8"/>
  <c r="AY164" i="8" s="1"/>
  <c r="AX165" i="8"/>
  <c r="AY165" i="8" s="1"/>
  <c r="AX166" i="8"/>
  <c r="AY166" i="8" s="1"/>
  <c r="AX167" i="8"/>
  <c r="AY167" i="8" s="1"/>
  <c r="AX168" i="8"/>
  <c r="AY168" i="8" s="1"/>
  <c r="AX169" i="8"/>
  <c r="AY169" i="8" s="1"/>
  <c r="AX170" i="8"/>
  <c r="AY170" i="8" s="1"/>
  <c r="AX171" i="8"/>
  <c r="AY171" i="8" s="1"/>
  <c r="AX172" i="8"/>
  <c r="AY172" i="8" s="1"/>
  <c r="AX173" i="8"/>
  <c r="AY173" i="8" s="1"/>
  <c r="AX174" i="8"/>
  <c r="AY174" i="8" s="1"/>
  <c r="AX175" i="8"/>
  <c r="AY175" i="8" s="1"/>
  <c r="AX176" i="8"/>
  <c r="AY176" i="8" s="1"/>
  <c r="AX177" i="8"/>
  <c r="AY177" i="8" s="1"/>
  <c r="AX178" i="8"/>
  <c r="AY178" i="8" s="1"/>
  <c r="AX179" i="8"/>
  <c r="AY179" i="8" s="1"/>
  <c r="AX180" i="8"/>
  <c r="AY180" i="8" s="1"/>
  <c r="AX181" i="8"/>
  <c r="AY181" i="8" s="1"/>
  <c r="AX182" i="8"/>
  <c r="AY182" i="8" s="1"/>
  <c r="AX183" i="8"/>
  <c r="AY183" i="8" s="1"/>
  <c r="AX184" i="8"/>
  <c r="AY184" i="8" s="1"/>
  <c r="AX185" i="8"/>
  <c r="AY185" i="8" s="1"/>
  <c r="AX186" i="8"/>
  <c r="AX187" i="8"/>
  <c r="AY187" i="8" s="1"/>
  <c r="AX188" i="8"/>
  <c r="AY188" i="8" s="1"/>
  <c r="AX189" i="8"/>
  <c r="AY189" i="8" s="1"/>
  <c r="AX190" i="8"/>
  <c r="AX191" i="8"/>
  <c r="AY191" i="8" s="1"/>
  <c r="AX192" i="8"/>
  <c r="AY192" i="8" s="1"/>
  <c r="AX193" i="8"/>
  <c r="AY193" i="8" s="1"/>
  <c r="AX194" i="8"/>
  <c r="AY194" i="8" s="1"/>
  <c r="AX195" i="8"/>
  <c r="AY195" i="8" s="1"/>
  <c r="AX196" i="8"/>
  <c r="AY196" i="8" s="1"/>
  <c r="AX197" i="8"/>
  <c r="AY197" i="8" s="1"/>
  <c r="AX198" i="8"/>
  <c r="AY198" i="8" s="1"/>
  <c r="AX199" i="8"/>
  <c r="AY199" i="8" s="1"/>
  <c r="AX200" i="8"/>
  <c r="AY200" i="8" s="1"/>
  <c r="AX201" i="8"/>
  <c r="AY201" i="8" s="1"/>
  <c r="AX202" i="8"/>
  <c r="AY202" i="8" s="1"/>
  <c r="AX203" i="8"/>
  <c r="AY203" i="8" s="1"/>
  <c r="AX204" i="8"/>
  <c r="AY204" i="8" s="1"/>
  <c r="AX205" i="8"/>
  <c r="AY205" i="8" s="1"/>
  <c r="AX206" i="8"/>
  <c r="AY206" i="8" s="1"/>
  <c r="AX207" i="8"/>
  <c r="AY207" i="8" s="1"/>
  <c r="AX208" i="8"/>
  <c r="AY208" i="8" s="1"/>
  <c r="AC144" i="8"/>
  <c r="AD144" i="8" s="1"/>
  <c r="AC145" i="8"/>
  <c r="AD145" i="8" s="1"/>
  <c r="AC146" i="8"/>
  <c r="AD146" i="8" s="1"/>
  <c r="AC147" i="8"/>
  <c r="AD147" i="8" s="1"/>
  <c r="AC148" i="8"/>
  <c r="AD148" i="8" s="1"/>
  <c r="AC149" i="8"/>
  <c r="AD149" i="8" s="1"/>
  <c r="AC150" i="8"/>
  <c r="AD150" i="8" s="1"/>
  <c r="AC151" i="8"/>
  <c r="AD151" i="8" s="1"/>
  <c r="AC152" i="8"/>
  <c r="AD152" i="8" s="1"/>
  <c r="AC153" i="8"/>
  <c r="AD153" i="8" s="1"/>
  <c r="AC154" i="8"/>
  <c r="AD154" i="8" s="1"/>
  <c r="AC155" i="8"/>
  <c r="AD155" i="8" s="1"/>
  <c r="AC156" i="8"/>
  <c r="AD156" i="8" s="1"/>
  <c r="AC157" i="8"/>
  <c r="AD157" i="8" s="1"/>
  <c r="AC158" i="8"/>
  <c r="AD158" i="8" s="1"/>
  <c r="AC159" i="8"/>
  <c r="AD159" i="8" s="1"/>
  <c r="AC160" i="8"/>
  <c r="AD160" i="8" s="1"/>
  <c r="AC161" i="8"/>
  <c r="AD161" i="8" s="1"/>
  <c r="AC162" i="8"/>
  <c r="AD162" i="8" s="1"/>
  <c r="AC163" i="8"/>
  <c r="AD163" i="8" s="1"/>
  <c r="AC164" i="8"/>
  <c r="AD164" i="8" s="1"/>
  <c r="AC165" i="8"/>
  <c r="AD165" i="8" s="1"/>
  <c r="AC166" i="8"/>
  <c r="AD166" i="8" s="1"/>
  <c r="AC167" i="8"/>
  <c r="AD167" i="8" s="1"/>
  <c r="AC168" i="8"/>
  <c r="AD168" i="8" s="1"/>
  <c r="AC169" i="8"/>
  <c r="AD169" i="8" s="1"/>
  <c r="AC170" i="8"/>
  <c r="AD170" i="8" s="1"/>
  <c r="AC171" i="8"/>
  <c r="AD171" i="8" s="1"/>
  <c r="AC172" i="8"/>
  <c r="AD172" i="8" s="1"/>
  <c r="AC173" i="8"/>
  <c r="AD173" i="8" s="1"/>
  <c r="AC174" i="8"/>
  <c r="AD174" i="8" s="1"/>
  <c r="AC175" i="8"/>
  <c r="AD175" i="8" s="1"/>
  <c r="AC176" i="8"/>
  <c r="AD176" i="8" s="1"/>
  <c r="AC177" i="8"/>
  <c r="AD177" i="8" s="1"/>
  <c r="AC178" i="8"/>
  <c r="AD178" i="8" s="1"/>
  <c r="AC179" i="8"/>
  <c r="AD179" i="8" s="1"/>
  <c r="AC180" i="8"/>
  <c r="AD180" i="8" s="1"/>
  <c r="AC181" i="8"/>
  <c r="AD181" i="8" s="1"/>
  <c r="AC182" i="8"/>
  <c r="AD182" i="8" s="1"/>
  <c r="AC183" i="8"/>
  <c r="AD183" i="8" s="1"/>
  <c r="AC184" i="8"/>
  <c r="AD184" i="8" s="1"/>
  <c r="AC185" i="8"/>
  <c r="AD185" i="8" s="1"/>
  <c r="AC186" i="8"/>
  <c r="AD186" i="8" s="1"/>
  <c r="AC187" i="8"/>
  <c r="AD187" i="8" s="1"/>
  <c r="AC188" i="8"/>
  <c r="AD188" i="8" s="1"/>
  <c r="AC189" i="8"/>
  <c r="AD189" i="8" s="1"/>
  <c r="AC190" i="8"/>
  <c r="AD190" i="8" s="1"/>
  <c r="AC191" i="8"/>
  <c r="AD191" i="8" s="1"/>
  <c r="AC192" i="8"/>
  <c r="AD192" i="8" s="1"/>
  <c r="AC193" i="8"/>
  <c r="AD193" i="8" s="1"/>
  <c r="AC194" i="8"/>
  <c r="AD194" i="8" s="1"/>
  <c r="AC195" i="8"/>
  <c r="AD195" i="8" s="1"/>
  <c r="AC196" i="8"/>
  <c r="AD196" i="8" s="1"/>
  <c r="AC197" i="8"/>
  <c r="AD197" i="8" s="1"/>
  <c r="AC198" i="8"/>
  <c r="AD198" i="8" s="1"/>
  <c r="AC199" i="8"/>
  <c r="AD199" i="8" s="1"/>
  <c r="AC200" i="8"/>
  <c r="AD200" i="8" s="1"/>
  <c r="AC201" i="8"/>
  <c r="AD201" i="8" s="1"/>
  <c r="AC202" i="8"/>
  <c r="AD202" i="8" s="1"/>
  <c r="AC203" i="8"/>
  <c r="AD203" i="8" s="1"/>
  <c r="AC204" i="8"/>
  <c r="AD204" i="8" s="1"/>
  <c r="AC205" i="8"/>
  <c r="AD205" i="8" s="1"/>
  <c r="AC206" i="8"/>
  <c r="AD206" i="8" s="1"/>
  <c r="AC207" i="8"/>
  <c r="AD207" i="8" s="1"/>
  <c r="AC208" i="8"/>
  <c r="AD208" i="8" s="1"/>
  <c r="AX99" i="8"/>
  <c r="AY99" i="8" s="1"/>
  <c r="AX100" i="8"/>
  <c r="AY100" i="8" s="1"/>
  <c r="AX101" i="8"/>
  <c r="AY101" i="8" s="1"/>
  <c r="AX102" i="8"/>
  <c r="AY102" i="8" s="1"/>
  <c r="AX103" i="8"/>
  <c r="AY103" i="8" s="1"/>
  <c r="AX104" i="8"/>
  <c r="AY104" i="8" s="1"/>
  <c r="AX105" i="8"/>
  <c r="AY105" i="8" s="1"/>
  <c r="AX106" i="8"/>
  <c r="AY106" i="8" s="1"/>
  <c r="AX107" i="8"/>
  <c r="AY107" i="8" s="1"/>
  <c r="AX108" i="8"/>
  <c r="AY108" i="8" s="1"/>
  <c r="AX109" i="8"/>
  <c r="AY109" i="8" s="1"/>
  <c r="AX110" i="8"/>
  <c r="AY110" i="8" s="1"/>
  <c r="AX111" i="8"/>
  <c r="AY111" i="8" s="1"/>
  <c r="AX112" i="8"/>
  <c r="AY112" i="8" s="1"/>
  <c r="AX113" i="8"/>
  <c r="AY113" i="8" s="1"/>
  <c r="AX114" i="8"/>
  <c r="AY114" i="8" s="1"/>
  <c r="AX115" i="8"/>
  <c r="AY115" i="8" s="1"/>
  <c r="AX116" i="8"/>
  <c r="AY116" i="8" s="1"/>
  <c r="AX117" i="8"/>
  <c r="AY117" i="8" s="1"/>
  <c r="AX118" i="8"/>
  <c r="AY118" i="8" s="1"/>
  <c r="AX119" i="8"/>
  <c r="AY119" i="8" s="1"/>
  <c r="AX120" i="8"/>
  <c r="AY120" i="8" s="1"/>
  <c r="AX121" i="8"/>
  <c r="AY121" i="8" s="1"/>
  <c r="AX122" i="8"/>
  <c r="AY122" i="8" s="1"/>
  <c r="AX123" i="8"/>
  <c r="AY123" i="8" s="1"/>
  <c r="AX124" i="8"/>
  <c r="AY124" i="8" s="1"/>
  <c r="AX125" i="8"/>
  <c r="AY125" i="8" s="1"/>
  <c r="AX126" i="8"/>
  <c r="AY126" i="8" s="1"/>
  <c r="AX127" i="8"/>
  <c r="AY127" i="8" s="1"/>
  <c r="AX128" i="8"/>
  <c r="AY128" i="8" s="1"/>
  <c r="AX129" i="8"/>
  <c r="AY129" i="8" s="1"/>
  <c r="AX130" i="8"/>
  <c r="AY130" i="8" s="1"/>
  <c r="AX131" i="8"/>
  <c r="AY131" i="8" s="1"/>
  <c r="AX132" i="8"/>
  <c r="AY132" i="8" s="1"/>
  <c r="AX133" i="8"/>
  <c r="AY133" i="8" s="1"/>
  <c r="AX134" i="8"/>
  <c r="AY134" i="8" s="1"/>
  <c r="AX135" i="8"/>
  <c r="AY135" i="8" s="1"/>
  <c r="AX136" i="8"/>
  <c r="AY136" i="8" s="1"/>
  <c r="AX137" i="8"/>
  <c r="AX138" i="8"/>
  <c r="AX139" i="8"/>
  <c r="AC99" i="8"/>
  <c r="AD99" i="8" s="1"/>
  <c r="AC100" i="8"/>
  <c r="AD100" i="8" s="1"/>
  <c r="AC101" i="8"/>
  <c r="AD101" i="8" s="1"/>
  <c r="AC102" i="8"/>
  <c r="AD102" i="8" s="1"/>
  <c r="AC103" i="8"/>
  <c r="AD103" i="8" s="1"/>
  <c r="AC104" i="8"/>
  <c r="AD104" i="8" s="1"/>
  <c r="AC105" i="8"/>
  <c r="AD105" i="8" s="1"/>
  <c r="AC106" i="8"/>
  <c r="AD106" i="8" s="1"/>
  <c r="AC107" i="8"/>
  <c r="AD107" i="8" s="1"/>
  <c r="AC108" i="8"/>
  <c r="AD108" i="8" s="1"/>
  <c r="AC109" i="8"/>
  <c r="AD109" i="8" s="1"/>
  <c r="AC110" i="8"/>
  <c r="AD110" i="8" s="1"/>
  <c r="AC111" i="8"/>
  <c r="AD111" i="8" s="1"/>
  <c r="AC112" i="8"/>
  <c r="AD112" i="8" s="1"/>
  <c r="AC113" i="8"/>
  <c r="AD113" i="8" s="1"/>
  <c r="AC114" i="8"/>
  <c r="AD114" i="8" s="1"/>
  <c r="AC115" i="8"/>
  <c r="AD115" i="8" s="1"/>
  <c r="AC116" i="8"/>
  <c r="AD116" i="8" s="1"/>
  <c r="AC117" i="8"/>
  <c r="AD117" i="8" s="1"/>
  <c r="AC118" i="8"/>
  <c r="AD118" i="8" s="1"/>
  <c r="AC119" i="8"/>
  <c r="AD119" i="8" s="1"/>
  <c r="AC120" i="8"/>
  <c r="AD120" i="8" s="1"/>
  <c r="AC121" i="8"/>
  <c r="AD121" i="8" s="1"/>
  <c r="AC122" i="8"/>
  <c r="AD122" i="8" s="1"/>
  <c r="AC123" i="8"/>
  <c r="AD123" i="8" s="1"/>
  <c r="AC124" i="8"/>
  <c r="AD124" i="8" s="1"/>
  <c r="AC125" i="8"/>
  <c r="AD125" i="8" s="1"/>
  <c r="AC126" i="8"/>
  <c r="AD126" i="8" s="1"/>
  <c r="AC127" i="8"/>
  <c r="AD127" i="8" s="1"/>
  <c r="AC128" i="8"/>
  <c r="AD128" i="8" s="1"/>
  <c r="AC129" i="8"/>
  <c r="AD129" i="8" s="1"/>
  <c r="AC130" i="8"/>
  <c r="AD130" i="8" s="1"/>
  <c r="AC131" i="8"/>
  <c r="AC132" i="8"/>
  <c r="AC133" i="8"/>
  <c r="AD133" i="8" s="1"/>
  <c r="AC134" i="8"/>
  <c r="AD134" i="8" s="1"/>
  <c r="AC135" i="8"/>
  <c r="AD135" i="8" s="1"/>
  <c r="AC136" i="8"/>
  <c r="AC137" i="8"/>
  <c r="AC138" i="8"/>
  <c r="AC139" i="8"/>
  <c r="AX76" i="8"/>
  <c r="AY76" i="8" s="1"/>
  <c r="AX77" i="8"/>
  <c r="AY77" i="8" s="1"/>
  <c r="AX78" i="8"/>
  <c r="AX79" i="8"/>
  <c r="AY79" i="8" s="1"/>
  <c r="AX80" i="8"/>
  <c r="AY80" i="8" s="1"/>
  <c r="AX81" i="8"/>
  <c r="AY81" i="8" s="1"/>
  <c r="AX82" i="8"/>
  <c r="AY82" i="8" s="1"/>
  <c r="AX83" i="8"/>
  <c r="AY83" i="8" s="1"/>
  <c r="AX84" i="8"/>
  <c r="AY84" i="8" s="1"/>
  <c r="AX85" i="8"/>
  <c r="AY85" i="8" s="1"/>
  <c r="AX86" i="8"/>
  <c r="AY86" i="8" s="1"/>
  <c r="AX87" i="8"/>
  <c r="AY87" i="8" s="1"/>
  <c r="AX88" i="8"/>
  <c r="AY88" i="8" s="1"/>
  <c r="AX89" i="8"/>
  <c r="AY89" i="8" s="1"/>
  <c r="AX90" i="8"/>
  <c r="AX91" i="8"/>
  <c r="AY91" i="8" s="1"/>
  <c r="AX92" i="8"/>
  <c r="AY92" i="8" s="1"/>
  <c r="AX93" i="8"/>
  <c r="AY93" i="8" s="1"/>
  <c r="AX94" i="8"/>
  <c r="AY94" i="8" s="1"/>
  <c r="AC76" i="8"/>
  <c r="AD76" i="8" s="1"/>
  <c r="AC77" i="8"/>
  <c r="AD77" i="8" s="1"/>
  <c r="AC78" i="8"/>
  <c r="AD78" i="8" s="1"/>
  <c r="AC79" i="8"/>
  <c r="AD79" i="8" s="1"/>
  <c r="AC80" i="8"/>
  <c r="AD80" i="8" s="1"/>
  <c r="AC81" i="8"/>
  <c r="AD81" i="8" s="1"/>
  <c r="AC82" i="8"/>
  <c r="AC83" i="8"/>
  <c r="AD83" i="8" s="1"/>
  <c r="AC84" i="8"/>
  <c r="AD84" i="8" s="1"/>
  <c r="AC85" i="8"/>
  <c r="AC86" i="8"/>
  <c r="AD86" i="8" s="1"/>
  <c r="AC87" i="8"/>
  <c r="AD87" i="8" s="1"/>
  <c r="AC88" i="8"/>
  <c r="AC89" i="8"/>
  <c r="AD89" i="8" s="1"/>
  <c r="AC90" i="8"/>
  <c r="AD90" i="8" s="1"/>
  <c r="AC91" i="8"/>
  <c r="AD91" i="8" s="1"/>
  <c r="AC92" i="8"/>
  <c r="AC93" i="8"/>
  <c r="AD93" i="8" s="1"/>
  <c r="AC94" i="8"/>
  <c r="AD94" i="8" s="1"/>
  <c r="AX10" i="8"/>
  <c r="AY10" i="8" s="1"/>
  <c r="AX11" i="8"/>
  <c r="AY11" i="8" s="1"/>
  <c r="AX12" i="8"/>
  <c r="AY12" i="8" s="1"/>
  <c r="AX13" i="8"/>
  <c r="AY13" i="8" s="1"/>
  <c r="AX14" i="8"/>
  <c r="AY14" i="8" s="1"/>
  <c r="AX15" i="8"/>
  <c r="AY15" i="8" s="1"/>
  <c r="AX16" i="8"/>
  <c r="AY16" i="8" s="1"/>
  <c r="AX17" i="8"/>
  <c r="AY17" i="8" s="1"/>
  <c r="AX18" i="8"/>
  <c r="AY18" i="8" s="1"/>
  <c r="AX19" i="8"/>
  <c r="AY19" i="8" s="1"/>
  <c r="AX20" i="8"/>
  <c r="AY20" i="8" s="1"/>
  <c r="AX21" i="8"/>
  <c r="AY21" i="8" s="1"/>
  <c r="AX22" i="8"/>
  <c r="AY22" i="8" s="1"/>
  <c r="AX23" i="8"/>
  <c r="AY23" i="8" s="1"/>
  <c r="AX24" i="8"/>
  <c r="AY24" i="8" s="1"/>
  <c r="AX25" i="8"/>
  <c r="AY25" i="8" s="1"/>
  <c r="AX26" i="8"/>
  <c r="AY26" i="8" s="1"/>
  <c r="AX27" i="8"/>
  <c r="AY27" i="8" s="1"/>
  <c r="AX28" i="8"/>
  <c r="AY28" i="8" s="1"/>
  <c r="AX29" i="8"/>
  <c r="AY29" i="8" s="1"/>
  <c r="AX30" i="8"/>
  <c r="AY30" i="8" s="1"/>
  <c r="AX31" i="8"/>
  <c r="AY31" i="8" s="1"/>
  <c r="AX32" i="8"/>
  <c r="AY32" i="8" s="1"/>
  <c r="AX33" i="8"/>
  <c r="AY33" i="8" s="1"/>
  <c r="AX34" i="8"/>
  <c r="AY34" i="8" s="1"/>
  <c r="AX35" i="8"/>
  <c r="AY35" i="8" s="1"/>
  <c r="AX36" i="8"/>
  <c r="AY36" i="8" s="1"/>
  <c r="AX37" i="8"/>
  <c r="AY37" i="8" s="1"/>
  <c r="AX38" i="8"/>
  <c r="AY38" i="8" s="1"/>
  <c r="AX39" i="8"/>
  <c r="AY39" i="8" s="1"/>
  <c r="AX40" i="8"/>
  <c r="AY40" i="8" s="1"/>
  <c r="AX41" i="8"/>
  <c r="AY41" i="8" s="1"/>
  <c r="AX42" i="8"/>
  <c r="AY42" i="8" s="1"/>
  <c r="AX43" i="8"/>
  <c r="AY43" i="8" s="1"/>
  <c r="AX44" i="8"/>
  <c r="AY44" i="8" s="1"/>
  <c r="AX45" i="8"/>
  <c r="AY45" i="8" s="1"/>
  <c r="AX46" i="8"/>
  <c r="AY46" i="8" s="1"/>
  <c r="AX47" i="8"/>
  <c r="AY47" i="8" s="1"/>
  <c r="AX48" i="8"/>
  <c r="AY48" i="8" s="1"/>
  <c r="AX49" i="8"/>
  <c r="AY49" i="8" s="1"/>
  <c r="AX50" i="8"/>
  <c r="AY50" i="8" s="1"/>
  <c r="AX51" i="8"/>
  <c r="AY51" i="8" s="1"/>
  <c r="AX52" i="8"/>
  <c r="AY52" i="8" s="1"/>
  <c r="AX53" i="8"/>
  <c r="AY53" i="8" s="1"/>
  <c r="AX54" i="8"/>
  <c r="AY54" i="8" s="1"/>
  <c r="AX55" i="8"/>
  <c r="AY55" i="8" s="1"/>
  <c r="AX56" i="8"/>
  <c r="AY56" i="8" s="1"/>
  <c r="AX57" i="8"/>
  <c r="AY57" i="8" s="1"/>
  <c r="AX58" i="8"/>
  <c r="AY58" i="8" s="1"/>
  <c r="AX59" i="8"/>
  <c r="AY59" i="8" s="1"/>
  <c r="AX60" i="8"/>
  <c r="AY60" i="8" s="1"/>
  <c r="AX61" i="8"/>
  <c r="AY61" i="8" s="1"/>
  <c r="AX62" i="8"/>
  <c r="AY62" i="8" s="1"/>
  <c r="AX63" i="8"/>
  <c r="AY63" i="8" s="1"/>
  <c r="AX64" i="8"/>
  <c r="AY64" i="8" s="1"/>
  <c r="AX65" i="8"/>
  <c r="AY65" i="8" s="1"/>
  <c r="AX66" i="8"/>
  <c r="AY66" i="8" s="1"/>
  <c r="AX67" i="8"/>
  <c r="AY67" i="8" s="1"/>
  <c r="AX68" i="8"/>
  <c r="AY68" i="8" s="1"/>
  <c r="AX69" i="8"/>
  <c r="AY69" i="8" s="1"/>
  <c r="AX70" i="8"/>
  <c r="AX71" i="8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D44" i="8" s="1"/>
  <c r="AC45" i="8"/>
  <c r="AD45" i="8" s="1"/>
  <c r="AC46" i="8"/>
  <c r="AD46" i="8" s="1"/>
  <c r="AC47" i="8"/>
  <c r="AD47" i="8" s="1"/>
  <c r="AC48" i="8"/>
  <c r="AD48" i="8" s="1"/>
  <c r="AC49" i="8"/>
  <c r="AD49" i="8" s="1"/>
  <c r="AC50" i="8"/>
  <c r="AD50" i="8" s="1"/>
  <c r="AC51" i="8"/>
  <c r="AD51" i="8" s="1"/>
  <c r="AC52" i="8"/>
  <c r="AD52" i="8" s="1"/>
  <c r="AC53" i="8"/>
  <c r="AD53" i="8" s="1"/>
  <c r="AC54" i="8"/>
  <c r="AD54" i="8" s="1"/>
  <c r="AC55" i="8"/>
  <c r="AD55" i="8" s="1"/>
  <c r="AC56" i="8"/>
  <c r="AD56" i="8" s="1"/>
  <c r="AC57" i="8"/>
  <c r="AD57" i="8" s="1"/>
  <c r="AC58" i="8"/>
  <c r="AD58" i="8" s="1"/>
  <c r="AC59" i="8"/>
  <c r="AD59" i="8" s="1"/>
  <c r="AC60" i="8"/>
  <c r="AD60" i="8" s="1"/>
  <c r="AC61" i="8"/>
  <c r="AD61" i="8" s="1"/>
  <c r="AC62" i="8"/>
  <c r="AD62" i="8" s="1"/>
  <c r="AC63" i="8"/>
  <c r="AD63" i="8" s="1"/>
  <c r="AC64" i="8"/>
  <c r="AD64" i="8" s="1"/>
  <c r="AC65" i="8"/>
  <c r="AD65" i="8" s="1"/>
  <c r="AC66" i="8"/>
  <c r="AD66" i="8" s="1"/>
  <c r="AC67" i="8"/>
  <c r="AD67" i="8" s="1"/>
  <c r="AC68" i="8"/>
  <c r="AD68" i="8" s="1"/>
  <c r="AC69" i="8"/>
  <c r="AD69" i="8" s="1"/>
  <c r="AC70" i="8"/>
  <c r="AC71" i="8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L213" i="7"/>
  <c r="P213" i="7" s="1"/>
  <c r="L214" i="7"/>
  <c r="P214" i="7" s="1"/>
  <c r="L215" i="7"/>
  <c r="P215" i="7" s="1"/>
  <c r="L216" i="7"/>
  <c r="P216" i="7" s="1"/>
  <c r="L217" i="7"/>
  <c r="P217" i="7" s="1"/>
  <c r="L218" i="7"/>
  <c r="P218" i="7" s="1"/>
  <c r="L219" i="7"/>
  <c r="P219" i="7" s="1"/>
  <c r="L220" i="7"/>
  <c r="P220" i="7" s="1"/>
  <c r="L221" i="7"/>
  <c r="P221" i="7" s="1"/>
  <c r="L222" i="7"/>
  <c r="P222" i="7" s="1"/>
  <c r="L223" i="7"/>
  <c r="P223" i="7" s="1"/>
  <c r="L224" i="7"/>
  <c r="P224" i="7" s="1"/>
  <c r="L225" i="7"/>
  <c r="P225" i="7" s="1"/>
  <c r="L226" i="7"/>
  <c r="P226" i="7" s="1"/>
  <c r="L227" i="7"/>
  <c r="P227" i="7" s="1"/>
  <c r="L228" i="7"/>
  <c r="P228" i="7" s="1"/>
  <c r="L229" i="7"/>
  <c r="P229" i="7" s="1"/>
  <c r="L230" i="7"/>
  <c r="P230" i="7" s="1"/>
  <c r="L231" i="7"/>
  <c r="P231" i="7" s="1"/>
  <c r="L232" i="7"/>
  <c r="P232" i="7" s="1"/>
  <c r="L233" i="7"/>
  <c r="P233" i="7" s="1"/>
  <c r="L234" i="7"/>
  <c r="P234" i="7" s="1"/>
  <c r="L235" i="7"/>
  <c r="P235" i="7" s="1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7" i="7"/>
  <c r="O188" i="7"/>
  <c r="O189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L144" i="7"/>
  <c r="P144" i="7" s="1"/>
  <c r="L145" i="7"/>
  <c r="P145" i="7" s="1"/>
  <c r="L146" i="7"/>
  <c r="P146" i="7" s="1"/>
  <c r="L147" i="7"/>
  <c r="P147" i="7" s="1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L164" i="7"/>
  <c r="P164" i="7" s="1"/>
  <c r="L165" i="7"/>
  <c r="P165" i="7" s="1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L192" i="7"/>
  <c r="P192" i="7" s="1"/>
  <c r="L193" i="7"/>
  <c r="P193" i="7" s="1"/>
  <c r="L194" i="7"/>
  <c r="P194" i="7" s="1"/>
  <c r="L195" i="7"/>
  <c r="P195" i="7" s="1"/>
  <c r="L196" i="7"/>
  <c r="P196" i="7" s="1"/>
  <c r="L197" i="7"/>
  <c r="P197" i="7" s="1"/>
  <c r="L198" i="7"/>
  <c r="P198" i="7" s="1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L208" i="7"/>
  <c r="P208" i="7" s="1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P131" i="7" s="1"/>
  <c r="O132" i="7"/>
  <c r="P132" i="7" s="1"/>
  <c r="O133" i="7"/>
  <c r="O134" i="7"/>
  <c r="O135" i="7"/>
  <c r="O136" i="7"/>
  <c r="P136" i="7" s="1"/>
  <c r="L99" i="7"/>
  <c r="P99" i="7" s="1"/>
  <c r="L100" i="7"/>
  <c r="P100" i="7" s="1"/>
  <c r="L101" i="7"/>
  <c r="P101" i="7" s="1"/>
  <c r="L102" i="7"/>
  <c r="P102" i="7" s="1"/>
  <c r="L103" i="7"/>
  <c r="P103" i="7" s="1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3" i="7"/>
  <c r="L134" i="7"/>
  <c r="P134" i="7" s="1"/>
  <c r="L135" i="7"/>
  <c r="P135" i="7" s="1"/>
  <c r="P92" i="7"/>
  <c r="O76" i="7"/>
  <c r="O77" i="7"/>
  <c r="O79" i="7"/>
  <c r="O80" i="7"/>
  <c r="P80" i="7" s="1"/>
  <c r="O81" i="7"/>
  <c r="O82" i="7"/>
  <c r="P82" i="7" s="1"/>
  <c r="O83" i="7"/>
  <c r="O84" i="7"/>
  <c r="O85" i="7"/>
  <c r="P85" i="7" s="1"/>
  <c r="O86" i="7"/>
  <c r="O87" i="7"/>
  <c r="O88" i="7"/>
  <c r="P88" i="7" s="1"/>
  <c r="O89" i="7"/>
  <c r="O91" i="7"/>
  <c r="O92" i="7"/>
  <c r="O93" i="7"/>
  <c r="O94" i="7"/>
  <c r="L76" i="7"/>
  <c r="P76" i="7" s="1"/>
  <c r="L77" i="7"/>
  <c r="P77" i="7" s="1"/>
  <c r="L78" i="7"/>
  <c r="P78" i="7" s="1"/>
  <c r="L79" i="7"/>
  <c r="P79" i="7" s="1"/>
  <c r="L80" i="7"/>
  <c r="L81" i="7"/>
  <c r="P81" i="7" s="1"/>
  <c r="L83" i="7"/>
  <c r="P83" i="7" s="1"/>
  <c r="L84" i="7"/>
  <c r="P84" i="7" s="1"/>
  <c r="L86" i="7"/>
  <c r="P86" i="7" s="1"/>
  <c r="L87" i="7"/>
  <c r="P87" i="7" s="1"/>
  <c r="L89" i="7"/>
  <c r="P89" i="7" s="1"/>
  <c r="L90" i="7"/>
  <c r="P90" i="7" s="1"/>
  <c r="L91" i="7"/>
  <c r="P91" i="7" s="1"/>
  <c r="L93" i="7"/>
  <c r="P93" i="7" s="1"/>
  <c r="L94" i="7"/>
  <c r="P94" i="7" s="1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M82" i="13" l="1"/>
  <c r="M80" i="13"/>
  <c r="M78" i="13"/>
  <c r="M81" i="13"/>
  <c r="M79" i="13"/>
  <c r="M71" i="13"/>
  <c r="M69" i="13"/>
  <c r="M67" i="13"/>
  <c r="M65" i="13"/>
  <c r="M63" i="13"/>
  <c r="M61" i="13"/>
  <c r="M59" i="13"/>
  <c r="M57" i="13"/>
  <c r="M55" i="13"/>
  <c r="M72" i="13"/>
  <c r="M70" i="13"/>
  <c r="M68" i="13"/>
  <c r="M66" i="13"/>
  <c r="M64" i="13"/>
  <c r="M62" i="13"/>
  <c r="M60" i="13"/>
  <c r="M58" i="13"/>
  <c r="M56" i="13"/>
  <c r="M48" i="13"/>
  <c r="M46" i="13"/>
  <c r="M44" i="13"/>
  <c r="M42" i="13"/>
  <c r="M49" i="13"/>
  <c r="M47" i="13"/>
  <c r="M45" i="13"/>
  <c r="M43" i="13"/>
  <c r="M36" i="13"/>
  <c r="M34" i="13"/>
  <c r="M32" i="13"/>
  <c r="M35" i="13"/>
  <c r="M33" i="13"/>
  <c r="M25" i="13"/>
  <c r="M23" i="13"/>
  <c r="M21" i="13"/>
  <c r="M19" i="13"/>
  <c r="M17" i="13"/>
  <c r="M15" i="13"/>
  <c r="M13" i="13"/>
  <c r="M11" i="13"/>
  <c r="M26" i="13"/>
  <c r="M24" i="13"/>
  <c r="M22" i="13"/>
  <c r="M20" i="13"/>
  <c r="M18" i="13"/>
  <c r="M16" i="13"/>
  <c r="M14" i="13"/>
  <c r="M12" i="13"/>
  <c r="AE91" i="12"/>
  <c r="AE93" i="12"/>
  <c r="AE95" i="12"/>
  <c r="AE97" i="12"/>
  <c r="AE99" i="12"/>
  <c r="AE92" i="12"/>
  <c r="AE94" i="12"/>
  <c r="AE96" i="12"/>
  <c r="AE98" i="12"/>
  <c r="AE100" i="12"/>
  <c r="AE67" i="12"/>
  <c r="AE69" i="12"/>
  <c r="AE71" i="12"/>
  <c r="AE73" i="12"/>
  <c r="AE75" i="12"/>
  <c r="AE77" i="12"/>
  <c r="AE79" i="12"/>
  <c r="AE81" i="12"/>
  <c r="AE83" i="12"/>
  <c r="AE85" i="12"/>
  <c r="AE68" i="12"/>
  <c r="AE70" i="12"/>
  <c r="AE72" i="12"/>
  <c r="AE74" i="12"/>
  <c r="AE76" i="12"/>
  <c r="AE78" i="12"/>
  <c r="AE80" i="12"/>
  <c r="AE82" i="12"/>
  <c r="AE84" i="12"/>
  <c r="AE86" i="12"/>
  <c r="AE48" i="12"/>
  <c r="AE50" i="12"/>
  <c r="AE52" i="12"/>
  <c r="AE54" i="12"/>
  <c r="AE56" i="12"/>
  <c r="AE58" i="12"/>
  <c r="AE60" i="12"/>
  <c r="AE62" i="12"/>
  <c r="AE49" i="12"/>
  <c r="AE51" i="12"/>
  <c r="AE53" i="12"/>
  <c r="AE55" i="12"/>
  <c r="AE57" i="12"/>
  <c r="AE59" i="12"/>
  <c r="AE61" i="12"/>
  <c r="AE34" i="12"/>
  <c r="AE36" i="12"/>
  <c r="AE38" i="12"/>
  <c r="AE40" i="12"/>
  <c r="AE42" i="12"/>
  <c r="AE35" i="12"/>
  <c r="AE37" i="12"/>
  <c r="AE39" i="12"/>
  <c r="AE41" i="12"/>
  <c r="AE43" i="12"/>
  <c r="AE10" i="12"/>
  <c r="AE12" i="12"/>
  <c r="AE14" i="12"/>
  <c r="AE16" i="12"/>
  <c r="AE18" i="12"/>
  <c r="AE20" i="12"/>
  <c r="AE22" i="12"/>
  <c r="AE24" i="12"/>
  <c r="AE26" i="12"/>
  <c r="AE28" i="12"/>
  <c r="AE11" i="12"/>
  <c r="AE13" i="12"/>
  <c r="AE15" i="12"/>
  <c r="AE17" i="12"/>
  <c r="AE19" i="12"/>
  <c r="AE21" i="12"/>
  <c r="AE23" i="12"/>
  <c r="AE25" i="12"/>
  <c r="AE27" i="12"/>
  <c r="AE29" i="12"/>
  <c r="M100" i="11"/>
  <c r="M98" i="11"/>
  <c r="M96" i="11"/>
  <c r="M94" i="11"/>
  <c r="M92" i="11"/>
  <c r="M99" i="11"/>
  <c r="M97" i="11"/>
  <c r="M95" i="11"/>
  <c r="M93" i="11"/>
  <c r="M86" i="11"/>
  <c r="M84" i="11"/>
  <c r="M82" i="11"/>
  <c r="M80" i="11"/>
  <c r="M78" i="11"/>
  <c r="M76" i="11"/>
  <c r="M74" i="11"/>
  <c r="M72" i="11"/>
  <c r="M70" i="11"/>
  <c r="M68" i="11"/>
  <c r="M85" i="11"/>
  <c r="M83" i="11"/>
  <c r="M81" i="11"/>
  <c r="M79" i="11"/>
  <c r="M77" i="11"/>
  <c r="M75" i="11"/>
  <c r="M73" i="11"/>
  <c r="M71" i="11"/>
  <c r="M69" i="11"/>
  <c r="M61" i="11"/>
  <c r="M59" i="11"/>
  <c r="M57" i="11"/>
  <c r="M55" i="11"/>
  <c r="M53" i="11"/>
  <c r="M51" i="11"/>
  <c r="M49" i="11"/>
  <c r="M62" i="11"/>
  <c r="M60" i="11"/>
  <c r="M58" i="11"/>
  <c r="M56" i="11"/>
  <c r="M54" i="11"/>
  <c r="M52" i="11"/>
  <c r="M50" i="11"/>
  <c r="M43" i="11"/>
  <c r="M41" i="11"/>
  <c r="M39" i="11"/>
  <c r="M37" i="11"/>
  <c r="M35" i="11"/>
  <c r="M42" i="11"/>
  <c r="M40" i="11"/>
  <c r="M38" i="11"/>
  <c r="M36" i="11"/>
  <c r="M29" i="11"/>
  <c r="M27" i="11"/>
  <c r="M25" i="11"/>
  <c r="M23" i="11"/>
  <c r="M21" i="11"/>
  <c r="M19" i="11"/>
  <c r="M17" i="11"/>
  <c r="M15" i="11"/>
  <c r="M13" i="11"/>
  <c r="M11" i="11"/>
  <c r="M28" i="11"/>
  <c r="M26" i="11"/>
  <c r="M24" i="11"/>
  <c r="M22" i="11"/>
  <c r="M20" i="11"/>
  <c r="M18" i="11"/>
  <c r="M16" i="11"/>
  <c r="M14" i="11"/>
  <c r="M12" i="11"/>
  <c r="AZ235" i="10"/>
  <c r="AZ234" i="10"/>
  <c r="AZ233" i="10"/>
  <c r="AZ232" i="10"/>
  <c r="AZ231" i="10"/>
  <c r="AZ230" i="10"/>
  <c r="AZ229" i="10"/>
  <c r="AZ228" i="10"/>
  <c r="AZ227" i="10"/>
  <c r="AZ226" i="10"/>
  <c r="AZ225" i="10"/>
  <c r="AZ224" i="10"/>
  <c r="AZ223" i="10"/>
  <c r="AZ222" i="10"/>
  <c r="AZ221" i="10"/>
  <c r="AZ220" i="10"/>
  <c r="AZ219" i="10"/>
  <c r="AZ218" i="10"/>
  <c r="AZ217" i="10"/>
  <c r="AZ216" i="10"/>
  <c r="AZ215" i="10"/>
  <c r="AZ214" i="10"/>
  <c r="AZ213" i="10"/>
  <c r="BA213" i="10" s="1"/>
  <c r="AZ206" i="10"/>
  <c r="AZ205" i="10"/>
  <c r="AZ204" i="10"/>
  <c r="AZ203" i="10"/>
  <c r="AZ202" i="10"/>
  <c r="AZ201" i="10"/>
  <c r="AZ200" i="10"/>
  <c r="AZ199" i="10"/>
  <c r="AZ198" i="10"/>
  <c r="AZ197" i="10"/>
  <c r="AZ196" i="10"/>
  <c r="AZ195" i="10"/>
  <c r="AZ194" i="10"/>
  <c r="AZ193" i="10"/>
  <c r="AZ192" i="10"/>
  <c r="AZ191" i="10"/>
  <c r="AZ190" i="10"/>
  <c r="AZ189" i="10"/>
  <c r="AZ188" i="10"/>
  <c r="AZ187" i="10"/>
  <c r="AZ186" i="10"/>
  <c r="AZ185" i="10"/>
  <c r="AZ184" i="10"/>
  <c r="AZ183" i="10"/>
  <c r="AZ182" i="10"/>
  <c r="AZ181" i="10"/>
  <c r="AZ180" i="10"/>
  <c r="AZ179" i="10"/>
  <c r="AZ178" i="10"/>
  <c r="AZ177" i="10"/>
  <c r="AZ176" i="10"/>
  <c r="AZ175" i="10"/>
  <c r="AZ174" i="10"/>
  <c r="AZ173" i="10"/>
  <c r="AZ172" i="10"/>
  <c r="AZ171" i="10"/>
  <c r="AZ170" i="10"/>
  <c r="AZ169" i="10"/>
  <c r="AZ168" i="10"/>
  <c r="AZ167" i="10"/>
  <c r="AZ166" i="10"/>
  <c r="AZ165" i="10"/>
  <c r="AZ164" i="10"/>
  <c r="AZ163" i="10"/>
  <c r="AZ162" i="10"/>
  <c r="AZ161" i="10"/>
  <c r="AZ160" i="10"/>
  <c r="AZ159" i="10"/>
  <c r="AZ158" i="10"/>
  <c r="AZ157" i="10"/>
  <c r="AZ156" i="10"/>
  <c r="AZ155" i="10"/>
  <c r="AZ154" i="10"/>
  <c r="AZ153" i="10"/>
  <c r="AZ152" i="10"/>
  <c r="AZ151" i="10"/>
  <c r="AZ150" i="10"/>
  <c r="AZ149" i="10"/>
  <c r="AZ148" i="10"/>
  <c r="AZ147" i="10"/>
  <c r="AZ146" i="10"/>
  <c r="AZ145" i="10"/>
  <c r="AZ144" i="10"/>
  <c r="BA144" i="10" s="1"/>
  <c r="AZ136" i="10"/>
  <c r="AZ135" i="10"/>
  <c r="AZ134" i="10"/>
  <c r="AZ133" i="10"/>
  <c r="AZ132" i="10"/>
  <c r="AZ131" i="10"/>
  <c r="AZ130" i="10"/>
  <c r="AZ129" i="10"/>
  <c r="AZ128" i="10"/>
  <c r="AZ127" i="10"/>
  <c r="AZ126" i="10"/>
  <c r="AZ125" i="10"/>
  <c r="AZ124" i="10"/>
  <c r="AZ123" i="10"/>
  <c r="AZ122" i="10"/>
  <c r="AZ121" i="10"/>
  <c r="AZ120" i="10"/>
  <c r="AZ119" i="10"/>
  <c r="AZ118" i="10"/>
  <c r="AZ117" i="10"/>
  <c r="AZ116" i="10"/>
  <c r="AZ115" i="10"/>
  <c r="AZ114" i="10"/>
  <c r="AZ113" i="10"/>
  <c r="AZ112" i="10"/>
  <c r="AZ111" i="10"/>
  <c r="AZ110" i="10"/>
  <c r="AZ109" i="10"/>
  <c r="AZ108" i="10"/>
  <c r="AZ107" i="10"/>
  <c r="AZ106" i="10"/>
  <c r="AZ105" i="10"/>
  <c r="AZ104" i="10"/>
  <c r="AZ103" i="10"/>
  <c r="AZ102" i="10"/>
  <c r="AZ101" i="10"/>
  <c r="AZ100" i="10"/>
  <c r="AZ99" i="10"/>
  <c r="BA99" i="10" s="1"/>
  <c r="AZ91" i="10"/>
  <c r="AZ90" i="10"/>
  <c r="AZ89" i="10"/>
  <c r="AZ88" i="10"/>
  <c r="AZ87" i="10"/>
  <c r="AZ86" i="10"/>
  <c r="AZ85" i="10"/>
  <c r="AZ84" i="10"/>
  <c r="AZ83" i="10"/>
  <c r="AZ82" i="10"/>
  <c r="AZ81" i="10"/>
  <c r="AZ80" i="10"/>
  <c r="AZ79" i="10"/>
  <c r="AZ78" i="10"/>
  <c r="AZ77" i="10"/>
  <c r="AZ76" i="10"/>
  <c r="BA76" i="10" s="1"/>
  <c r="AZ69" i="10"/>
  <c r="AZ68" i="10"/>
  <c r="AZ67" i="10"/>
  <c r="AZ66" i="10"/>
  <c r="AZ65" i="10"/>
  <c r="AZ64" i="10"/>
  <c r="AZ63" i="10"/>
  <c r="AZ62" i="10"/>
  <c r="AZ61" i="10"/>
  <c r="AZ60" i="10"/>
  <c r="AZ59" i="10"/>
  <c r="AZ58" i="10"/>
  <c r="AZ57" i="10"/>
  <c r="AZ56" i="10"/>
  <c r="AZ55" i="10"/>
  <c r="AZ54" i="10"/>
  <c r="AZ53" i="10"/>
  <c r="AZ52" i="10"/>
  <c r="AZ51" i="10"/>
  <c r="AZ50" i="10"/>
  <c r="AZ49" i="10"/>
  <c r="AZ48" i="10"/>
  <c r="AZ47" i="10"/>
  <c r="AZ46" i="10"/>
  <c r="AZ45" i="10"/>
  <c r="AZ44" i="10"/>
  <c r="AZ43" i="10"/>
  <c r="AZ42" i="10"/>
  <c r="AZ41" i="10"/>
  <c r="AZ40" i="10"/>
  <c r="AZ39" i="10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Z14" i="10"/>
  <c r="AZ13" i="10"/>
  <c r="AZ12" i="10"/>
  <c r="AZ11" i="10"/>
  <c r="AZ10" i="10"/>
  <c r="BA10" i="10" s="1"/>
  <c r="Q213" i="9"/>
  <c r="Q215" i="9"/>
  <c r="Q217" i="9"/>
  <c r="Q219" i="9"/>
  <c r="Q221" i="9"/>
  <c r="Q223" i="9"/>
  <c r="Q225" i="9"/>
  <c r="Q227" i="9"/>
  <c r="Q229" i="9"/>
  <c r="Q231" i="9"/>
  <c r="Q233" i="9"/>
  <c r="Q235" i="9"/>
  <c r="Q237" i="9"/>
  <c r="Q214" i="9"/>
  <c r="Q216" i="9"/>
  <c r="Q218" i="9"/>
  <c r="Q220" i="9"/>
  <c r="Q222" i="9"/>
  <c r="Q224" i="9"/>
  <c r="Q226" i="9"/>
  <c r="Q228" i="9"/>
  <c r="Q230" i="9"/>
  <c r="Q232" i="9"/>
  <c r="Q234" i="9"/>
  <c r="Q236" i="9"/>
  <c r="Q238" i="9"/>
  <c r="Q144" i="9"/>
  <c r="Q146" i="9"/>
  <c r="Q148" i="9"/>
  <c r="Q150" i="9"/>
  <c r="Q152" i="9"/>
  <c r="Q154" i="9"/>
  <c r="Q156" i="9"/>
  <c r="Q158" i="9"/>
  <c r="Q160" i="9"/>
  <c r="Q162" i="9"/>
  <c r="Q164" i="9"/>
  <c r="Q166" i="9"/>
  <c r="Q168" i="9"/>
  <c r="Q170" i="9"/>
  <c r="Q172" i="9"/>
  <c r="Q174" i="9"/>
  <c r="Q176" i="9"/>
  <c r="Q178" i="9"/>
  <c r="Q180" i="9"/>
  <c r="Q182" i="9"/>
  <c r="Q184" i="9"/>
  <c r="Q186" i="9"/>
  <c r="Q188" i="9"/>
  <c r="Q190" i="9"/>
  <c r="Q192" i="9"/>
  <c r="Q194" i="9"/>
  <c r="Q196" i="9"/>
  <c r="Q198" i="9"/>
  <c r="Q200" i="9"/>
  <c r="Q202" i="9"/>
  <c r="Q204" i="9"/>
  <c r="Q206" i="9"/>
  <c r="Q208" i="9"/>
  <c r="Q145" i="9"/>
  <c r="Q147" i="9"/>
  <c r="Q149" i="9"/>
  <c r="Q151" i="9"/>
  <c r="Q153" i="9"/>
  <c r="Q155" i="9"/>
  <c r="Q157" i="9"/>
  <c r="Q159" i="9"/>
  <c r="Q161" i="9"/>
  <c r="Q163" i="9"/>
  <c r="Q165" i="9"/>
  <c r="Q167" i="9"/>
  <c r="Q169" i="9"/>
  <c r="Q171" i="9"/>
  <c r="Q173" i="9"/>
  <c r="Q175" i="9"/>
  <c r="Q177" i="9"/>
  <c r="Q179" i="9"/>
  <c r="Q181" i="9"/>
  <c r="Q183" i="9"/>
  <c r="Q185" i="9"/>
  <c r="Q187" i="9"/>
  <c r="Q189" i="9"/>
  <c r="Q191" i="9"/>
  <c r="Q193" i="9"/>
  <c r="Q195" i="9"/>
  <c r="Q197" i="9"/>
  <c r="Q199" i="9"/>
  <c r="Q201" i="9"/>
  <c r="Q203" i="9"/>
  <c r="Q205" i="9"/>
  <c r="Q207" i="9"/>
  <c r="Q99" i="9"/>
  <c r="Q101" i="9"/>
  <c r="Q103" i="9"/>
  <c r="Q105" i="9"/>
  <c r="Q107" i="9"/>
  <c r="Q109" i="9"/>
  <c r="Q111" i="9"/>
  <c r="Q113" i="9"/>
  <c r="Q115" i="9"/>
  <c r="Q117" i="9"/>
  <c r="Q119" i="9"/>
  <c r="Q121" i="9"/>
  <c r="Q123" i="9"/>
  <c r="Q125" i="9"/>
  <c r="Q127" i="9"/>
  <c r="Q129" i="9"/>
  <c r="Q131" i="9"/>
  <c r="Q133" i="9"/>
  <c r="Q135" i="9"/>
  <c r="Q137" i="9"/>
  <c r="Q139" i="9"/>
  <c r="Q100" i="9"/>
  <c r="Q102" i="9"/>
  <c r="Q104" i="9"/>
  <c r="Q106" i="9"/>
  <c r="Q108" i="9"/>
  <c r="Q110" i="9"/>
  <c r="Q112" i="9"/>
  <c r="Q114" i="9"/>
  <c r="Q116" i="9"/>
  <c r="Q118" i="9"/>
  <c r="Q120" i="9"/>
  <c r="Q122" i="9"/>
  <c r="Q124" i="9"/>
  <c r="Q126" i="9"/>
  <c r="Q128" i="9"/>
  <c r="Q130" i="9"/>
  <c r="Q132" i="9"/>
  <c r="Q134" i="9"/>
  <c r="Q136" i="9"/>
  <c r="Q138" i="9"/>
  <c r="Q76" i="9"/>
  <c r="Q78" i="9"/>
  <c r="Q80" i="9"/>
  <c r="Q82" i="9"/>
  <c r="Q84" i="9"/>
  <c r="Q86" i="9"/>
  <c r="Q88" i="9"/>
  <c r="Q90" i="9"/>
  <c r="Q92" i="9"/>
  <c r="Q94" i="9"/>
  <c r="Q77" i="9"/>
  <c r="Q79" i="9"/>
  <c r="Q81" i="9"/>
  <c r="Q83" i="9"/>
  <c r="Q85" i="9"/>
  <c r="Q87" i="9"/>
  <c r="Q89" i="9"/>
  <c r="Q91" i="9"/>
  <c r="Q93" i="9"/>
  <c r="Q10" i="9"/>
  <c r="Q12" i="9"/>
  <c r="Q14" i="9"/>
  <c r="Q16" i="9"/>
  <c r="Q18" i="9"/>
  <c r="Q20" i="9"/>
  <c r="Q22" i="9"/>
  <c r="Q24" i="9"/>
  <c r="Q26" i="9"/>
  <c r="Q28" i="9"/>
  <c r="Q30" i="9"/>
  <c r="Q32" i="9"/>
  <c r="Q34" i="9"/>
  <c r="Q36" i="9"/>
  <c r="Q38" i="9"/>
  <c r="Q40" i="9"/>
  <c r="Q42" i="9"/>
  <c r="Q44" i="9"/>
  <c r="Q46" i="9"/>
  <c r="Q48" i="9"/>
  <c r="Q50" i="9"/>
  <c r="Q52" i="9"/>
  <c r="Q54" i="9"/>
  <c r="Q56" i="9"/>
  <c r="Q58" i="9"/>
  <c r="Q60" i="9"/>
  <c r="Q62" i="9"/>
  <c r="Q64" i="9"/>
  <c r="Q66" i="9"/>
  <c r="Q68" i="9"/>
  <c r="Q70" i="9"/>
  <c r="Q11" i="9"/>
  <c r="Q13" i="9"/>
  <c r="Q15" i="9"/>
  <c r="Q17" i="9"/>
  <c r="Q19" i="9"/>
  <c r="Q21" i="9"/>
  <c r="Q23" i="9"/>
  <c r="Q25" i="9"/>
  <c r="Q27" i="9"/>
  <c r="Q29" i="9"/>
  <c r="Q31" i="9"/>
  <c r="Q33" i="9"/>
  <c r="Q35" i="9"/>
  <c r="Q37" i="9"/>
  <c r="Q39" i="9"/>
  <c r="Q41" i="9"/>
  <c r="Q43" i="9"/>
  <c r="Q45" i="9"/>
  <c r="Q47" i="9"/>
  <c r="Q49" i="9"/>
  <c r="Q51" i="9"/>
  <c r="Q53" i="9"/>
  <c r="Q55" i="9"/>
  <c r="Q57" i="9"/>
  <c r="Q59" i="9"/>
  <c r="Q61" i="9"/>
  <c r="Q63" i="9"/>
  <c r="Q65" i="9"/>
  <c r="Q67" i="9"/>
  <c r="Q69" i="9"/>
  <c r="Q71" i="9"/>
  <c r="AZ235" i="8"/>
  <c r="AZ234" i="8"/>
  <c r="AZ233" i="8"/>
  <c r="AZ232" i="8"/>
  <c r="AZ231" i="8"/>
  <c r="AZ230" i="8"/>
  <c r="AZ229" i="8"/>
  <c r="AZ228" i="8"/>
  <c r="AZ227" i="8"/>
  <c r="AZ226" i="8"/>
  <c r="AZ225" i="8"/>
  <c r="AZ224" i="8"/>
  <c r="AZ223" i="8"/>
  <c r="AZ222" i="8"/>
  <c r="AZ221" i="8"/>
  <c r="AZ220" i="8"/>
  <c r="AZ219" i="8"/>
  <c r="AZ218" i="8"/>
  <c r="AZ217" i="8"/>
  <c r="AZ216" i="8"/>
  <c r="AZ215" i="8"/>
  <c r="AZ214" i="8"/>
  <c r="AZ213" i="8"/>
  <c r="BA213" i="8" s="1"/>
  <c r="AZ208" i="8"/>
  <c r="AZ207" i="8"/>
  <c r="AZ206" i="8"/>
  <c r="AZ205" i="8"/>
  <c r="AZ204" i="8"/>
  <c r="AZ203" i="8"/>
  <c r="AZ202" i="8"/>
  <c r="AZ201" i="8"/>
  <c r="AZ200" i="8"/>
  <c r="AZ199" i="8"/>
  <c r="AZ198" i="8"/>
  <c r="AZ197" i="8"/>
  <c r="AZ196" i="8"/>
  <c r="AZ195" i="8"/>
  <c r="AZ194" i="8"/>
  <c r="AZ193" i="8"/>
  <c r="AZ192" i="8"/>
  <c r="AZ191" i="8"/>
  <c r="AZ190" i="8"/>
  <c r="AZ189" i="8"/>
  <c r="AZ188" i="8"/>
  <c r="AZ187" i="8"/>
  <c r="AZ186" i="8"/>
  <c r="AZ185" i="8"/>
  <c r="AZ184" i="8"/>
  <c r="AZ183" i="8"/>
  <c r="AZ182" i="8"/>
  <c r="AZ181" i="8"/>
  <c r="AZ180" i="8"/>
  <c r="AZ179" i="8"/>
  <c r="AZ178" i="8"/>
  <c r="AZ177" i="8"/>
  <c r="AZ176" i="8"/>
  <c r="AZ175" i="8"/>
  <c r="AZ174" i="8"/>
  <c r="AZ173" i="8"/>
  <c r="AZ172" i="8"/>
  <c r="AZ171" i="8"/>
  <c r="AZ170" i="8"/>
  <c r="AZ169" i="8"/>
  <c r="AZ168" i="8"/>
  <c r="AZ167" i="8"/>
  <c r="AZ166" i="8"/>
  <c r="AZ165" i="8"/>
  <c r="AZ164" i="8"/>
  <c r="AZ163" i="8"/>
  <c r="AZ162" i="8"/>
  <c r="AZ161" i="8"/>
  <c r="AZ160" i="8"/>
  <c r="AZ159" i="8"/>
  <c r="AZ158" i="8"/>
  <c r="AZ157" i="8"/>
  <c r="AZ156" i="8"/>
  <c r="AZ155" i="8"/>
  <c r="AZ154" i="8"/>
  <c r="AZ153" i="8"/>
  <c r="AZ152" i="8"/>
  <c r="AZ151" i="8"/>
  <c r="AZ150" i="8"/>
  <c r="AZ149" i="8"/>
  <c r="AZ148" i="8"/>
  <c r="AZ147" i="8"/>
  <c r="AZ146" i="8"/>
  <c r="AZ145" i="8"/>
  <c r="AZ144" i="8"/>
  <c r="BA144" i="8" s="1"/>
  <c r="AZ136" i="8"/>
  <c r="AZ135" i="8"/>
  <c r="AZ134" i="8"/>
  <c r="AZ133" i="8"/>
  <c r="AZ132" i="8"/>
  <c r="AZ131" i="8"/>
  <c r="AZ130" i="8"/>
  <c r="AZ129" i="8"/>
  <c r="AZ128" i="8"/>
  <c r="AZ127" i="8"/>
  <c r="AZ126" i="8"/>
  <c r="AZ125" i="8"/>
  <c r="AZ124" i="8"/>
  <c r="AZ123" i="8"/>
  <c r="AZ122" i="8"/>
  <c r="AZ121" i="8"/>
  <c r="AZ120" i="8"/>
  <c r="AZ119" i="8"/>
  <c r="AZ118" i="8"/>
  <c r="AZ117" i="8"/>
  <c r="AZ116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BA99" i="8" s="1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BA76" i="8" s="1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BA10" i="8" s="1"/>
  <c r="Q213" i="7"/>
  <c r="Q215" i="7"/>
  <c r="Q217" i="7"/>
  <c r="Q219" i="7"/>
  <c r="Q221" i="7"/>
  <c r="Q223" i="7"/>
  <c r="Q225" i="7"/>
  <c r="Q227" i="7"/>
  <c r="Q229" i="7"/>
  <c r="Q231" i="7"/>
  <c r="Q233" i="7"/>
  <c r="Q235" i="7"/>
  <c r="Q237" i="7"/>
  <c r="Q214" i="7"/>
  <c r="Q216" i="7"/>
  <c r="Q218" i="7"/>
  <c r="Q220" i="7"/>
  <c r="Q222" i="7"/>
  <c r="Q224" i="7"/>
  <c r="Q226" i="7"/>
  <c r="Q228" i="7"/>
  <c r="Q230" i="7"/>
  <c r="Q232" i="7"/>
  <c r="Q234" i="7"/>
  <c r="Q236" i="7"/>
  <c r="Q238" i="7"/>
  <c r="P207" i="7"/>
  <c r="Q207" i="7" s="1"/>
  <c r="P183" i="7"/>
  <c r="Q183" i="7" s="1"/>
  <c r="Q144" i="7"/>
  <c r="Q146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92" i="7"/>
  <c r="Q194" i="7"/>
  <c r="Q196" i="7"/>
  <c r="Q198" i="7"/>
  <c r="Q200" i="7"/>
  <c r="Q202" i="7"/>
  <c r="Q204" i="7"/>
  <c r="Q206" i="7"/>
  <c r="Q208" i="7"/>
  <c r="Q145" i="7"/>
  <c r="Q147" i="7"/>
  <c r="Q149" i="7"/>
  <c r="Q151" i="7"/>
  <c r="Q153" i="7"/>
  <c r="Q155" i="7"/>
  <c r="Q157" i="7"/>
  <c r="Q159" i="7"/>
  <c r="Q161" i="7"/>
  <c r="Q163" i="7"/>
  <c r="Q165" i="7"/>
  <c r="Q167" i="7"/>
  <c r="Q169" i="7"/>
  <c r="Q171" i="7"/>
  <c r="Q173" i="7"/>
  <c r="Q175" i="7"/>
  <c r="Q177" i="7"/>
  <c r="Q179" i="7"/>
  <c r="Q181" i="7"/>
  <c r="Q185" i="7"/>
  <c r="Q187" i="7"/>
  <c r="Q189" i="7"/>
  <c r="Q191" i="7"/>
  <c r="Q193" i="7"/>
  <c r="Q195" i="7"/>
  <c r="Q197" i="7"/>
  <c r="Q199" i="7"/>
  <c r="Q201" i="7"/>
  <c r="Q203" i="7"/>
  <c r="Q205" i="7"/>
  <c r="P133" i="7"/>
  <c r="Q99" i="7"/>
  <c r="Q101" i="7"/>
  <c r="Q103" i="7"/>
  <c r="Q105" i="7"/>
  <c r="Q107" i="7"/>
  <c r="Q109" i="7"/>
  <c r="Q111" i="7"/>
  <c r="Q113" i="7"/>
  <c r="Q115" i="7"/>
  <c r="Q117" i="7"/>
  <c r="Q119" i="7"/>
  <c r="Q121" i="7"/>
  <c r="Q123" i="7"/>
  <c r="Q125" i="7"/>
  <c r="Q127" i="7"/>
  <c r="Q129" i="7"/>
  <c r="Q131" i="7"/>
  <c r="Q133" i="7"/>
  <c r="Q135" i="7"/>
  <c r="Q137" i="7"/>
  <c r="Q139" i="7"/>
  <c r="Q100" i="7"/>
  <c r="Q102" i="7"/>
  <c r="Q104" i="7"/>
  <c r="Q106" i="7"/>
  <c r="Q108" i="7"/>
  <c r="Q110" i="7"/>
  <c r="Q112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76" i="7"/>
  <c r="Q78" i="7"/>
  <c r="Q80" i="7"/>
  <c r="Q82" i="7"/>
  <c r="Q84" i="7"/>
  <c r="Q86" i="7"/>
  <c r="Q88" i="7"/>
  <c r="Q90" i="7"/>
  <c r="Q92" i="7"/>
  <c r="Q94" i="7"/>
  <c r="Q77" i="7"/>
  <c r="Q79" i="7"/>
  <c r="Q81" i="7"/>
  <c r="Q83" i="7"/>
  <c r="Q85" i="7"/>
  <c r="Q87" i="7"/>
  <c r="Q89" i="7"/>
  <c r="Q91" i="7"/>
  <c r="Q93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BA218" i="10" l="1"/>
  <c r="BA234" i="10"/>
  <c r="BA227" i="10"/>
  <c r="BA226" i="10"/>
  <c r="BA235" i="10"/>
  <c r="BA219" i="10"/>
  <c r="BA238" i="10"/>
  <c r="BA230" i="10"/>
  <c r="BA222" i="10"/>
  <c r="BA214" i="10"/>
  <c r="BA231" i="10"/>
  <c r="BA223" i="10"/>
  <c r="BA215" i="10"/>
  <c r="BA236" i="10"/>
  <c r="BA232" i="10"/>
  <c r="BA228" i="10"/>
  <c r="BA224" i="10"/>
  <c r="BA220" i="10"/>
  <c r="BA216" i="10"/>
  <c r="BA237" i="10"/>
  <c r="BA233" i="10"/>
  <c r="BA229" i="10"/>
  <c r="BA225" i="10"/>
  <c r="BA221" i="10"/>
  <c r="BA217" i="10"/>
  <c r="BA205" i="10"/>
  <c r="BA197" i="10"/>
  <c r="BA201" i="10"/>
  <c r="BA193" i="10"/>
  <c r="BA181" i="10"/>
  <c r="BA161" i="10"/>
  <c r="BA189" i="10"/>
  <c r="BA173" i="10"/>
  <c r="BA198" i="10"/>
  <c r="BA207" i="10"/>
  <c r="BA203" i="10"/>
  <c r="BA199" i="10"/>
  <c r="BA195" i="10"/>
  <c r="BA191" i="10"/>
  <c r="BA185" i="10"/>
  <c r="BA177" i="10"/>
  <c r="BA169" i="10"/>
  <c r="BA149" i="10"/>
  <c r="BA182" i="10"/>
  <c r="BA166" i="10"/>
  <c r="BA165" i="10"/>
  <c r="BA157" i="10"/>
  <c r="BA206" i="10"/>
  <c r="BA190" i="10"/>
  <c r="BA174" i="10"/>
  <c r="BA158" i="10"/>
  <c r="BA153" i="10"/>
  <c r="BA145" i="10"/>
  <c r="BA202" i="10"/>
  <c r="BA194" i="10"/>
  <c r="BA186" i="10"/>
  <c r="BA178" i="10"/>
  <c r="BA170" i="10"/>
  <c r="BA162" i="10"/>
  <c r="BA150" i="10"/>
  <c r="BA154" i="10"/>
  <c r="BA146" i="10"/>
  <c r="BA187" i="10"/>
  <c r="BA183" i="10"/>
  <c r="BA179" i="10"/>
  <c r="BA175" i="10"/>
  <c r="BA171" i="10"/>
  <c r="BA167" i="10"/>
  <c r="BA163" i="10"/>
  <c r="BA159" i="10"/>
  <c r="BA155" i="10"/>
  <c r="BA151" i="10"/>
  <c r="BA147" i="10"/>
  <c r="BA208" i="10"/>
  <c r="BA204" i="10"/>
  <c r="BA200" i="10"/>
  <c r="BA196" i="10"/>
  <c r="BA192" i="10"/>
  <c r="BA188" i="10"/>
  <c r="BA184" i="10"/>
  <c r="BA180" i="10"/>
  <c r="BA176" i="10"/>
  <c r="BA172" i="10"/>
  <c r="BA168" i="10"/>
  <c r="BA164" i="10"/>
  <c r="BA160" i="10"/>
  <c r="BA156" i="10"/>
  <c r="BA152" i="10"/>
  <c r="BA148" i="10"/>
  <c r="BA132" i="10"/>
  <c r="BA114" i="10"/>
  <c r="BA124" i="10"/>
  <c r="BA129" i="10"/>
  <c r="BA136" i="10"/>
  <c r="BA128" i="10"/>
  <c r="BA120" i="10"/>
  <c r="BA104" i="10"/>
  <c r="BA113" i="10"/>
  <c r="BA138" i="10"/>
  <c r="BA134" i="10"/>
  <c r="BA130" i="10"/>
  <c r="BA126" i="10"/>
  <c r="BA122" i="10"/>
  <c r="BA118" i="10"/>
  <c r="BA110" i="10"/>
  <c r="BA137" i="10"/>
  <c r="BA121" i="10"/>
  <c r="BA105" i="10"/>
  <c r="BA116" i="10"/>
  <c r="BA112" i="10"/>
  <c r="BA108" i="10"/>
  <c r="BA100" i="10"/>
  <c r="BA133" i="10"/>
  <c r="BA125" i="10"/>
  <c r="BA117" i="10"/>
  <c r="BA109" i="10"/>
  <c r="BA101" i="10"/>
  <c r="BA106" i="10"/>
  <c r="BA102" i="10"/>
  <c r="BA139" i="10"/>
  <c r="BA135" i="10"/>
  <c r="BA131" i="10"/>
  <c r="BA127" i="10"/>
  <c r="BA123" i="10"/>
  <c r="BA119" i="10"/>
  <c r="BA115" i="10"/>
  <c r="BA111" i="10"/>
  <c r="BA107" i="10"/>
  <c r="BA103" i="10"/>
  <c r="BA93" i="10"/>
  <c r="BA89" i="10"/>
  <c r="BA91" i="10"/>
  <c r="BA87" i="10"/>
  <c r="BA85" i="10"/>
  <c r="BA83" i="10"/>
  <c r="BA81" i="10"/>
  <c r="BA79" i="10"/>
  <c r="BA77" i="10"/>
  <c r="BA94" i="10"/>
  <c r="BA92" i="10"/>
  <c r="BA90" i="10"/>
  <c r="BA88" i="10"/>
  <c r="BA86" i="10"/>
  <c r="BA82" i="10"/>
  <c r="BA84" i="10"/>
  <c r="BA80" i="10"/>
  <c r="BA78" i="10"/>
  <c r="BA61" i="10"/>
  <c r="BA43" i="10"/>
  <c r="BA69" i="10"/>
  <c r="BA53" i="10"/>
  <c r="BA21" i="10"/>
  <c r="BA71" i="10"/>
  <c r="BA65" i="10"/>
  <c r="BA57" i="10"/>
  <c r="BA49" i="10"/>
  <c r="BA35" i="10"/>
  <c r="BA62" i="10"/>
  <c r="BA67" i="10"/>
  <c r="BA63" i="10"/>
  <c r="BA59" i="10"/>
  <c r="BA55" i="10"/>
  <c r="BA51" i="10"/>
  <c r="BA47" i="10"/>
  <c r="BA39" i="10"/>
  <c r="BA29" i="10"/>
  <c r="BA13" i="10"/>
  <c r="BA40" i="10"/>
  <c r="BA45" i="10"/>
  <c r="BA41" i="10"/>
  <c r="BA37" i="10"/>
  <c r="BA33" i="10"/>
  <c r="BA25" i="10"/>
  <c r="BA17" i="10"/>
  <c r="BA70" i="10"/>
  <c r="BA54" i="10"/>
  <c r="BA24" i="10"/>
  <c r="BA31" i="10"/>
  <c r="BA27" i="10"/>
  <c r="BA23" i="10"/>
  <c r="BA19" i="10"/>
  <c r="BA15" i="10"/>
  <c r="BA11" i="10"/>
  <c r="BA66" i="10"/>
  <c r="BA58" i="10"/>
  <c r="BA48" i="10"/>
  <c r="BA32" i="10"/>
  <c r="BA16" i="10"/>
  <c r="BA68" i="10"/>
  <c r="BA64" i="10"/>
  <c r="BA60" i="10"/>
  <c r="BA56" i="10"/>
  <c r="BA52" i="10"/>
  <c r="BA44" i="10"/>
  <c r="BA36" i="10"/>
  <c r="BA28" i="10"/>
  <c r="BA20" i="10"/>
  <c r="BA12" i="10"/>
  <c r="BA50" i="10"/>
  <c r="BA46" i="10"/>
  <c r="BA42" i="10"/>
  <c r="BA38" i="10"/>
  <c r="BA34" i="10"/>
  <c r="BA30" i="10"/>
  <c r="BA26" i="10"/>
  <c r="BA22" i="10"/>
  <c r="BA18" i="10"/>
  <c r="BA14" i="10"/>
  <c r="BA218" i="8"/>
  <c r="BA232" i="8"/>
  <c r="BA227" i="8"/>
  <c r="BA236" i="8"/>
  <c r="BA226" i="8"/>
  <c r="BA235" i="8"/>
  <c r="BA219" i="8"/>
  <c r="BA238" i="8"/>
  <c r="BA234" i="8"/>
  <c r="BA230" i="8"/>
  <c r="BA222" i="8"/>
  <c r="BA214" i="8"/>
  <c r="BA231" i="8"/>
  <c r="BA223" i="8"/>
  <c r="BA215" i="8"/>
  <c r="BA228" i="8"/>
  <c r="BA224" i="8"/>
  <c r="BA220" i="8"/>
  <c r="BA216" i="8"/>
  <c r="BA237" i="8"/>
  <c r="BA233" i="8"/>
  <c r="BA229" i="8"/>
  <c r="BA225" i="8"/>
  <c r="BA221" i="8"/>
  <c r="BA217" i="8"/>
  <c r="BA205" i="8"/>
  <c r="BA185" i="8"/>
  <c r="BA197" i="8"/>
  <c r="BA167" i="8"/>
  <c r="BA201" i="8"/>
  <c r="BA193" i="8"/>
  <c r="BA177" i="8"/>
  <c r="BA147" i="8"/>
  <c r="BA207" i="8"/>
  <c r="BA203" i="8"/>
  <c r="BA199" i="8"/>
  <c r="BA195" i="8"/>
  <c r="BA189" i="8"/>
  <c r="BA181" i="8"/>
  <c r="BA173" i="8"/>
  <c r="BA159" i="8"/>
  <c r="BA190" i="8"/>
  <c r="BA191" i="8"/>
  <c r="BA187" i="8"/>
  <c r="BA183" i="8"/>
  <c r="BA179" i="8"/>
  <c r="BA175" i="8"/>
  <c r="BA171" i="8"/>
  <c r="BA163" i="8"/>
  <c r="BA155" i="8"/>
  <c r="BA204" i="8"/>
  <c r="BA174" i="8"/>
  <c r="BA169" i="8"/>
  <c r="BA165" i="8"/>
  <c r="BA161" i="8"/>
  <c r="BA157" i="8"/>
  <c r="BA151" i="8"/>
  <c r="BA208" i="8"/>
  <c r="BA198" i="8"/>
  <c r="BA182" i="8"/>
  <c r="BA158" i="8"/>
  <c r="BA153" i="8"/>
  <c r="BA149" i="8"/>
  <c r="BA145" i="8"/>
  <c r="BA206" i="8"/>
  <c r="BA202" i="8"/>
  <c r="BA194" i="8"/>
  <c r="BA186" i="8"/>
  <c r="BA178" i="8"/>
  <c r="BA166" i="8"/>
  <c r="BA150" i="8"/>
  <c r="BA200" i="8"/>
  <c r="BA196" i="8"/>
  <c r="BA192" i="8"/>
  <c r="BA188" i="8"/>
  <c r="BA184" i="8"/>
  <c r="BA180" i="8"/>
  <c r="BA176" i="8"/>
  <c r="BA170" i="8"/>
  <c r="BA162" i="8"/>
  <c r="BA154" i="8"/>
  <c r="BA146" i="8"/>
  <c r="BA172" i="8"/>
  <c r="BA168" i="8"/>
  <c r="BA164" i="8"/>
  <c r="BA160" i="8"/>
  <c r="BA156" i="8"/>
  <c r="BA152" i="8"/>
  <c r="BA148" i="8"/>
  <c r="BA124" i="8"/>
  <c r="BA134" i="8"/>
  <c r="BA106" i="8"/>
  <c r="BA138" i="8"/>
  <c r="BA130" i="8"/>
  <c r="BA116" i="8"/>
  <c r="BA129" i="8"/>
  <c r="BA136" i="8"/>
  <c r="BA132" i="8"/>
  <c r="BA128" i="8"/>
  <c r="BA120" i="8"/>
  <c r="BA112" i="8"/>
  <c r="BA139" i="8"/>
  <c r="BA113" i="8"/>
  <c r="BA126" i="8"/>
  <c r="BA122" i="8"/>
  <c r="BA118" i="8"/>
  <c r="BA114" i="8"/>
  <c r="BA110" i="8"/>
  <c r="BA102" i="8"/>
  <c r="BA135" i="8"/>
  <c r="BA121" i="8"/>
  <c r="BA105" i="8"/>
  <c r="BA108" i="8"/>
  <c r="BA104" i="8"/>
  <c r="BA100" i="8"/>
  <c r="BA137" i="8"/>
  <c r="BA133" i="8"/>
  <c r="BA125" i="8"/>
  <c r="BA117" i="8"/>
  <c r="BA109" i="8"/>
  <c r="BA101" i="8"/>
  <c r="BA131" i="8"/>
  <c r="BA127" i="8"/>
  <c r="BA123" i="8"/>
  <c r="BA119" i="8"/>
  <c r="BA115" i="8"/>
  <c r="BA111" i="8"/>
  <c r="BA107" i="8"/>
  <c r="BA103" i="8"/>
  <c r="BA87" i="8"/>
  <c r="BA90" i="8"/>
  <c r="BA93" i="8"/>
  <c r="BA79" i="8"/>
  <c r="BA82" i="8"/>
  <c r="BA91" i="8"/>
  <c r="BA83" i="8"/>
  <c r="BA94" i="8"/>
  <c r="BA86" i="8"/>
  <c r="BA78" i="8"/>
  <c r="BA89" i="8"/>
  <c r="BA85" i="8"/>
  <c r="BA81" i="8"/>
  <c r="BA77" i="8"/>
  <c r="BA92" i="8"/>
  <c r="BA88" i="8"/>
  <c r="BA84" i="8"/>
  <c r="BA80" i="8"/>
  <c r="BA69" i="8"/>
  <c r="BA43" i="8"/>
  <c r="BA59" i="8"/>
  <c r="BA25" i="8"/>
  <c r="BA65" i="8"/>
  <c r="BA51" i="8"/>
  <c r="BA35" i="8"/>
  <c r="BA64" i="8"/>
  <c r="BA71" i="8"/>
  <c r="BA67" i="8"/>
  <c r="BA63" i="8"/>
  <c r="BA55" i="8"/>
  <c r="BA47" i="8"/>
  <c r="BA39" i="8"/>
  <c r="BA31" i="8"/>
  <c r="BA17" i="8"/>
  <c r="BA40" i="8"/>
  <c r="BA61" i="8"/>
  <c r="BA57" i="8"/>
  <c r="BA53" i="8"/>
  <c r="BA49" i="8"/>
  <c r="BA45" i="8"/>
  <c r="BA41" i="8"/>
  <c r="BA37" i="8"/>
  <c r="BA33" i="8"/>
  <c r="BA29" i="8"/>
  <c r="BA21" i="8"/>
  <c r="BA11" i="8"/>
  <c r="BA56" i="8"/>
  <c r="BA24" i="8"/>
  <c r="BA27" i="8"/>
  <c r="BA23" i="8"/>
  <c r="BA19" i="8"/>
  <c r="BA15" i="8"/>
  <c r="BA68" i="8"/>
  <c r="BA60" i="8"/>
  <c r="BA48" i="8"/>
  <c r="BA32" i="8"/>
  <c r="BA16" i="8"/>
  <c r="BA13" i="8"/>
  <c r="BA70" i="8"/>
  <c r="BA66" i="8"/>
  <c r="BA62" i="8"/>
  <c r="BA58" i="8"/>
  <c r="BA52" i="8"/>
  <c r="BA44" i="8"/>
  <c r="BA36" i="8"/>
  <c r="BA28" i="8"/>
  <c r="BA20" i="8"/>
  <c r="BA12" i="8"/>
  <c r="BA54" i="8"/>
  <c r="BA50" i="8"/>
  <c r="BA46" i="8"/>
  <c r="BA42" i="8"/>
  <c r="BA38" i="8"/>
  <c r="BA34" i="8"/>
  <c r="BA30" i="8"/>
  <c r="BA26" i="8"/>
  <c r="BA22" i="8"/>
  <c r="BA18" i="8"/>
  <c r="BA14" i="8"/>
</calcChain>
</file>

<file path=xl/sharedStrings.xml><?xml version="1.0" encoding="utf-8"?>
<sst xmlns="http://schemas.openxmlformats.org/spreadsheetml/2006/main" count="11381" uniqueCount="1164">
  <si>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</si>
  <si>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</si>
  <si>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</si>
  <si>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</si>
  <si>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</si>
  <si>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</si>
  <si>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</si>
  <si>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</si>
  <si>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</si>
  <si>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{0000090A-0000-0000-0000-000000000000}}</t>
  </si>
  <si>
    <t>Азанов Дмитрий</t>
  </si>
  <si>
    <t>мс</t>
  </si>
  <si>
    <t>Санкт-Петербург, Пермский кр.</t>
  </si>
  <si>
    <t>СПб ГБОУ СПО КОР-1</t>
  </si>
  <si>
    <t>Иванов А.В., Васильева Е.В.</t>
  </si>
  <si>
    <t>М</t>
  </si>
  <si>
    <t>{guid {00000EEE-0000-0000-0000-000000000000}}</t>
  </si>
  <si>
    <t>Аминев Руслан</t>
  </si>
  <si>
    <t>кмс</t>
  </si>
  <si>
    <t>ХМАО-ЮГРА</t>
  </si>
  <si>
    <t>БУ "ЦСПСКЮ", СДЮСШОР, г. Нижневартовск</t>
  </si>
  <si>
    <t>Игнатов Э.В., Балашов Е.А.</t>
  </si>
  <si>
    <t>{guid {00000912-0000-0000-0000-000000000000}}</t>
  </si>
  <si>
    <t>Ананьев Святослав</t>
  </si>
  <si>
    <t>1</t>
  </si>
  <si>
    <t>Московская обл.</t>
  </si>
  <si>
    <t>г. Раменское, РКТ</t>
  </si>
  <si>
    <t>Голубович А.И., Рябиков Л.Ю., Слотина Ю.В.</t>
  </si>
  <si>
    <t>{guid {00000B93-0000-0000-0000-000000000000}}</t>
  </si>
  <si>
    <t>Андреев Андрей</t>
  </si>
  <si>
    <t>Красноярский кр.</t>
  </si>
  <si>
    <t>СДЮСШОР «Здоровый мир», Ермак</t>
  </si>
  <si>
    <t>Грызлова Н.Б., Грызлов С.А.</t>
  </si>
  <si>
    <t>{guid {00000E2D-0000-0000-0000-000000000000}}</t>
  </si>
  <si>
    <t>Андриенко Илья</t>
  </si>
  <si>
    <t>Свердловская обл.</t>
  </si>
  <si>
    <t>МБУ ДО СДЮСШОР «Уралец», МБУ ДО ГорСЮТур</t>
  </si>
  <si>
    <t>Гвоздева О.В., Касимов А.Ю., Салтанов С.В.</t>
  </si>
  <si>
    <t>{guid {0000091C-0000-0000-0000-000000000000}}</t>
  </si>
  <si>
    <t>Афанасьев Алексей</t>
  </si>
  <si>
    <t>Санкт-Петербург</t>
  </si>
  <si>
    <t>СПб ЦОП</t>
  </si>
  <si>
    <t>Иванов А.В.</t>
  </si>
  <si>
    <t>{guid {00000C59-0000-0000-0000-000000000000}}</t>
  </si>
  <si>
    <t>Баранов Владимир</t>
  </si>
  <si>
    <t>Башкортостан респ.</t>
  </si>
  <si>
    <t>СШ №28</t>
  </si>
  <si>
    <t>Федоров М.В., Шарипова Е.В.</t>
  </si>
  <si>
    <t>{guid {00000926-0000-0000-0000-000000000000}}</t>
  </si>
  <si>
    <t>Баранов Николай</t>
  </si>
  <si>
    <t>Тюменская обл.</t>
  </si>
  <si>
    <t>СДЮСШОР №2, ЦСКА</t>
  </si>
  <si>
    <t>Токмаков С.А.</t>
  </si>
  <si>
    <t>{guid {00000ED6-0000-0000-0000-000000000000}}</t>
  </si>
  <si>
    <t>Барыкин Михаил</t>
  </si>
  <si>
    <t>ШВСМ по ВВС</t>
  </si>
  <si>
    <t>Смирнов А.А., Чигидин А.В., Новикова Е.В.</t>
  </si>
  <si>
    <t>{guid {00000927-0000-0000-0000-000000000000}}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</si>
  <si>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</si>
  <si>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</si>
  <si>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</si>
  <si>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</si>
  <si>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Ж</t>
  </si>
  <si>
    <t>{guid {00000E20-0000-0000-0000-000000000000}}</t>
  </si>
  <si>
    <t>Белова Екатерина</t>
  </si>
  <si>
    <t>Герций С.Е., Вишняков И.А., Рогова Н.С.</t>
  </si>
  <si>
    <t>{guid {00000CA0-0000-0000-0000-000000000000}}</t>
  </si>
  <si>
    <t>Белокреницкий Кирилл</t>
  </si>
  <si>
    <t>СДЮСШОР «Здоровый мир»</t>
  </si>
  <si>
    <t>Козырева Т.А., Мухгалеев М.Ю.</t>
  </si>
  <si>
    <t>{guid {00000937-0000-0000-0000-000000000000}}</t>
  </si>
  <si>
    <t>Бояркин Данил</t>
  </si>
  <si>
    <t>Татарстан Респ.</t>
  </si>
  <si>
    <t>ЦСП</t>
  </si>
  <si>
    <t>Михайлов Л.В.</t>
  </si>
  <si>
    <t>{guid {00000E60-0000-0000-0000-000000000000}}</t>
  </si>
  <si>
    <t>Брюханова Лилия</t>
  </si>
  <si>
    <t>СДЮСШОР "Здоровый мир"</t>
  </si>
  <si>
    <t>Грызлова Н.Б., Андреев А.Н.</t>
  </si>
  <si>
    <t>{guid {00000B9A-0000-0000-0000-000000000000}}</t>
  </si>
  <si>
    <t>Буйнов Александр</t>
  </si>
  <si>
    <t>ОСШОР, СДЮСШОР №2</t>
  </si>
  <si>
    <t>Токмаков С.А., Паутов М.Н.</t>
  </si>
  <si>
    <t>{guid {0000093D-0000-0000-0000-000000000000}}</t>
  </si>
  <si>
    <t>Букринский Сергей</t>
  </si>
  <si>
    <t>Москва</t>
  </si>
  <si>
    <t>СК "Аквариум"</t>
  </si>
  <si>
    <t>Казанцев И.В.</t>
  </si>
  <si>
    <t>{guid {00000C8E-0000-0000-0000-000000000000}}</t>
  </si>
  <si>
    <t>Быков Данила</t>
  </si>
  <si>
    <t>Токмаков С.А., Конради А.В.</t>
  </si>
  <si>
    <t>{guid {00000945-0000-0000-0000-000000000000}}</t>
  </si>
  <si>
    <t>Ванин Константин</t>
  </si>
  <si>
    <t>ГБУ "МГФСО", СК "Дети белой воды"</t>
  </si>
  <si>
    <t>Платонова Е.Н., Тезиков А.Н.</t>
  </si>
  <si>
    <t>{guid {00000E22-0000-0000-0000-000000000000}}</t>
  </si>
  <si>
    <t>Васеев Никита</t>
  </si>
  <si>
    <t>Вишняков И.А.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</si>
  <si>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</si>
  <si>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</si>
  <si>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</si>
  <si>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</si>
  <si>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{00000951-0000-0000-0000-000000000000}}</t>
  </si>
  <si>
    <t>Войналович Вадим</t>
  </si>
  <si>
    <t>ГБУ МО "ЦОВС"</t>
  </si>
  <si>
    <t>Слотина Ю.В., Рябиков Л.Ю., Кобзева Н.В.</t>
  </si>
  <si>
    <t>{guid {00000965-0000-0000-0000-000000000000}}</t>
  </si>
  <si>
    <t>Гвоздев Олег</t>
  </si>
  <si>
    <t>МБУ ДО СДЮСШОР «Уралец»</t>
  </si>
  <si>
    <t>{guid {00000966-0000-0000-0000-000000000000}}</t>
  </si>
  <si>
    <t>Герасимов Иван</t>
  </si>
  <si>
    <t>Макаров Л.Ю.</t>
  </si>
  <si>
    <t>{guid {0000096A-0000-0000-0000-000000000000}}</t>
  </si>
  <si>
    <t>Гладких Илья</t>
  </si>
  <si>
    <t>Архангельская обл.</t>
  </si>
  <si>
    <t>ЦСП "Поморье", ГУОР г. Бронницы</t>
  </si>
  <si>
    <t>Амосова Е.А., Меньшенин В.Л., Рябиков Л.Ю., Слотина Ю.В.</t>
  </si>
  <si>
    <t>{guid {0000096F-0000-0000-0000-000000000000}}</t>
  </si>
  <si>
    <t>Говер Егор</t>
  </si>
  <si>
    <t>ЦОП СПб</t>
  </si>
  <si>
    <t>{guid {00000971-0000-0000-0000-000000000000}}</t>
  </si>
  <si>
    <t>Гоголев Владимир</t>
  </si>
  <si>
    <t>{guid {00000972-0000-0000-0000-000000000000}}</t>
  </si>
  <si>
    <t>Гоголев Дмитрий</t>
  </si>
  <si>
    <t>МБУ ДО СДЮСШОР «Уралец», ВВС ЦСК г. Самара</t>
  </si>
  <si>
    <t>{guid {00000C82-0000-0000-0000-000000000000}}</t>
  </si>
  <si>
    <t>Гоголева Алена</t>
  </si>
  <si>
    <t>Рогова Н.С., Маняхина М.А., Вишняков И.А., Герций С.Е.</t>
  </si>
  <si>
    <t>{guid {0000097B-0000-0000-0000-000000000000}}</t>
  </si>
  <si>
    <t>Гончаров Алексей</t>
  </si>
  <si>
    <t>СК "Демидов и Ко"</t>
  </si>
  <si>
    <t>Гончаров А.А., Демидов В.Ю.</t>
  </si>
  <si>
    <t>{guid {0000097C-0000-0000-0000-000000000000}}</t>
  </si>
  <si>
    <t>Гончаров Сергей</t>
  </si>
  <si>
    <t>СДЮСШОР «Здоровый мир», ККОР</t>
  </si>
  <si>
    <t>{guid {00000E14-0000-0000-0000-000000000000}}</t>
  </si>
  <si>
    <t>Грачев Владислав</t>
  </si>
  <si>
    <t>{guid {00000985-0000-0000-0000-000000000000}}</t>
  </si>
  <si>
    <t>Гребенёк Светлана</t>
  </si>
  <si>
    <t>Герций С.Е., Рогова Н.С.</t>
  </si>
  <si>
    <t>{guid {0000098B-0000-0000-0000-000000000000}}</t>
  </si>
  <si>
    <t>Губенко Никита</t>
  </si>
  <si>
    <t>{guid {00000990-0000-0000-0000-000000000000}}</t>
  </si>
  <si>
    <t>Дегтярев Андрей</t>
  </si>
  <si>
    <t>Алтай респ.</t>
  </si>
  <si>
    <t>СДЮШОР, ЦСКА</t>
  </si>
  <si>
    <t>Козлов Н.А., Милехин С.Ф., Вожаков С.А., Меновщиков Л.В.</t>
  </si>
  <si>
    <t>{guid {00000E2E-0000-0000-0000-000000000000}}</t>
  </si>
  <si>
    <t>Деревянко Лейла</t>
  </si>
  <si>
    <t>БУ "ЦСПСКЮ", МАОУ ДО "Центр плавания "Дельфин", г. Сургут</t>
  </si>
  <si>
    <t>Кулагин С.А.</t>
  </si>
  <si>
    <t>{guid {00000994-0000-0000-0000-000000000000}}</t>
  </si>
  <si>
    <t>Деревянко Наталья</t>
  </si>
  <si>
    <t>БУ "ЦСПСКЮ", ГОО СФГС и ВТ "Дискавери-Х", г. Сургут</t>
  </si>
  <si>
    <t>{guid {00000999-0000-0000-0000-000000000000}}</t>
  </si>
  <si>
    <t>Доронин Евгений</t>
  </si>
  <si>
    <t>Гвоздева О.В., Касимов А.Ю.</t>
  </si>
  <si>
    <t>{guid {00000C9C-0000-0000-0000-000000000000}}</t>
  </si>
  <si>
    <t>Дяденко Александр</t>
  </si>
  <si>
    <t>Новосибирская обл.</t>
  </si>
  <si>
    <t>СФГС НСО</t>
  </si>
  <si>
    <t>Третьякова С.О.</t>
  </si>
  <si>
    <t>{guid {0000099C-0000-0000-0000-000000000000}}</t>
  </si>
  <si>
    <t>Елканов Георгий</t>
  </si>
  <si>
    <t>Северная Осетия (Алания)</t>
  </si>
  <si>
    <t>ДЮСШ №4</t>
  </si>
  <si>
    <t>Шхорбати В.С.</t>
  </si>
  <si>
    <t>{guid {000009A9-0000-0000-0000-000000000000}}</t>
  </si>
  <si>
    <t>Жукова Анна</t>
  </si>
  <si>
    <t>{guid {000009BC-0000-0000-0000-000000000000}}</t>
  </si>
  <si>
    <t>Иванов Леонид</t>
  </si>
  <si>
    <t>Стрела</t>
  </si>
  <si>
    <t>{guid {E5842C8F-9D2E-44C2-9962-2E359FF589FC}}</t>
  </si>
  <si>
    <t>Иванов Михаил</t>
  </si>
  <si>
    <t>Андреев А.Н., Грызлова Н.Б.</t>
  </si>
  <si>
    <t>{guid {000009C3-0000-0000-0000-000000000000}}</t>
  </si>
  <si>
    <t>Игнатьева Мария</t>
  </si>
  <si>
    <t>Леонов М.О.</t>
  </si>
  <si>
    <t>{guid {000009C6-0000-0000-0000-000000000000}}</t>
  </si>
  <si>
    <t>Изюмов Игорь</t>
  </si>
  <si>
    <t>СПб ГБОУ СПО КОР-1, МОУ ДОД СДЮСШОР №6</t>
  </si>
  <si>
    <t>Леонов М.О., Смирнов А.А., Соколов Ю.С., Шахова В.М.</t>
  </si>
  <si>
    <t>{guid {000009CA-0000-0000-0000-000000000000}}</t>
  </si>
  <si>
    <t>Ильюхина Полина</t>
  </si>
  <si>
    <t>{guid {00000C10-0000-0000-0000-000000000000}}</t>
  </si>
  <si>
    <t>Иманкулов Дастан</t>
  </si>
  <si>
    <t>{guid {000009CB-0000-0000-0000-000000000000}}</t>
  </si>
  <si>
    <t>Инкин Никита</t>
  </si>
  <si>
    <t>ГБУ "ЦСП "Хлебниково"</t>
  </si>
  <si>
    <t>Натальин С.А., Тезиков А.Н., Платонова Е.Н.</t>
  </si>
  <si>
    <t>{guid {00000E5D-0000-0000-0000-000000000000}}</t>
  </si>
  <si>
    <t>Какорина Полина</t>
  </si>
  <si>
    <t>Томская обл.</t>
  </si>
  <si>
    <t>МБОУ ДОД "Копыловский п/к "Одиссей"</t>
  </si>
  <si>
    <t>Широков А.А., Широкова В.В.</t>
  </si>
  <si>
    <t>{guid {00000F1A-0000-0000-0000-000000000000}}</t>
  </si>
  <si>
    <t>Камалова Мария</t>
  </si>
  <si>
    <t>Башкортостан Респ.</t>
  </si>
  <si>
    <t>{guid {000009DB-0000-0000-0000-000000000000}}</t>
  </si>
  <si>
    <t>Камешков Владимир</t>
  </si>
  <si>
    <t>{guid {E6A266BD-8550-4E8C-A78E-BDB5601355B0}}</t>
  </si>
  <si>
    <t>Камышенцев Даниил</t>
  </si>
  <si>
    <t>СПб ГБОУ ДОД СДЮСШОР "ШВСМ по ВВС"</t>
  </si>
  <si>
    <t>Филиппов В.Д., Мильков М.В., Иванов Л.А.</t>
  </si>
  <si>
    <t>{guid {00000CA8-0000-0000-0000-000000000000}}</t>
  </si>
  <si>
    <t>Кандауров Евгений</t>
  </si>
  <si>
    <t>{guid {00000D0B-0000-0000-0000-000000000000}}</t>
  </si>
  <si>
    <t>Каранов Антон</t>
  </si>
  <si>
    <t>Школа Гребного Слалома</t>
  </si>
  <si>
    <t>Шабакин М.В., Прусаков А.</t>
  </si>
  <si>
    <t>{guid {00000CA3-0000-0000-0000-000000000000}}</t>
  </si>
  <si>
    <t>Картополенко Мирон</t>
  </si>
  <si>
    <t>Шестак М.Г.</t>
  </si>
  <si>
    <t>{guid {00000C0F-0000-0000-0000-000000000000}}</t>
  </si>
  <si>
    <t>Кириллов Илья</t>
  </si>
  <si>
    <t>{guid {00000BA7-0000-0000-0000-000000000000}}</t>
  </si>
  <si>
    <t>Кирсанов Евгений</t>
  </si>
  <si>
    <t>{guid {00000F12-0000-0000-0000-000000000000}}</t>
  </si>
  <si>
    <t>Кислицын Игорь</t>
  </si>
  <si>
    <t>СШОР по гребле на байдарках и каноэ РБ</t>
  </si>
  <si>
    <t>Егорова В.П., Волков Н.С.</t>
  </si>
  <si>
    <t>{guid {00000BEB-0000-0000-0000-000000000000}}</t>
  </si>
  <si>
    <t>Клевлеев Анвар</t>
  </si>
  <si>
    <t>Смирнов А.А., Чигидин А.В.</t>
  </si>
  <si>
    <t>{guid {000009EE-0000-0000-0000-000000000000}}</t>
  </si>
  <si>
    <t>Козловская Надежда</t>
  </si>
  <si>
    <t>СПБ ГК Спартак</t>
  </si>
  <si>
    <t>Филиппов В.Д.</t>
  </si>
  <si>
    <t>{guid {000009EF-0000-0000-0000-000000000000}}</t>
  </si>
  <si>
    <t>Козырева Анастасия</t>
  </si>
  <si>
    <t>СДЮСШОР "Здоровый мир", КГАУ "РЦСП"АЛВС", ККОР</t>
  </si>
  <si>
    <t>{guid {00000BA8-0000-0000-0000-000000000000}}</t>
  </si>
  <si>
    <t>Комков Сергей</t>
  </si>
  <si>
    <t>БУ ХМАО-Югра ЦСПСКЮ, ГУОР г. Бронницы</t>
  </si>
  <si>
    <t>Игнатов Э.В., Балашов Е.А., Слотина Ю.В., Рябиков Л.Ю.</t>
  </si>
  <si>
    <t>{guid {00000CA9-0000-0000-0000-000000000000}}</t>
  </si>
  <si>
    <t>Коновалов Данис</t>
  </si>
  <si>
    <t>ДЮСШ Бригантина</t>
  </si>
  <si>
    <t>Михайлов Л.В., Иванов Г.А., Исламгараева М.И.</t>
  </si>
  <si>
    <t>{guid {4533C3FF-6955-4323-A7E9-2740DAA81E82}}</t>
  </si>
  <si>
    <t>Косыгина Полина</t>
  </si>
  <si>
    <t>Вишняков И.А., Рогова Н.С.</t>
  </si>
  <si>
    <t>{guid {00000A07-0000-0000-0000-000000000000}}</t>
  </si>
  <si>
    <t>Котов Павел</t>
  </si>
  <si>
    <t>{guid {00000A0A-0000-0000-0000-000000000000}}</t>
  </si>
  <si>
    <t>Кочеев Михаил</t>
  </si>
  <si>
    <t>СДЮШОР, ГАГУ</t>
  </si>
  <si>
    <t>{guid {00000A10-0000-0000-0000-000000000000}}</t>
  </si>
  <si>
    <t>Круглов Михаил</t>
  </si>
  <si>
    <t>{guid {00000A11-0000-0000-0000-000000000000}}</t>
  </si>
  <si>
    <t>Крылова Ксения</t>
  </si>
  <si>
    <t>{guid {00000C26-0000-0000-0000-000000000000}}</t>
  </si>
  <si>
    <t>Крюков Глеб</t>
  </si>
  <si>
    <t>Москва, Ярославская обл.</t>
  </si>
  <si>
    <t>ГБПОУ "МССУОР №2"</t>
  </si>
  <si>
    <t>Тезиков А.Н., Платонова Е.Н., Натальин С.А., Соколов Ю.С., Изюмова И.А.</t>
  </si>
  <si>
    <t>{guid {00000A15-0000-0000-0000-000000000000}}</t>
  </si>
  <si>
    <t>Кудрявцев Даниил</t>
  </si>
  <si>
    <t>Герций С.Е., Рогова Н.С., Маняхина М.А.</t>
  </si>
  <si>
    <t>{guid {00000E2B-0000-0000-0000-000000000000}}</t>
  </si>
  <si>
    <t>Кузнецов Виктор</t>
  </si>
  <si>
    <t>МБУ ДО ДЮСШ им. Л.К.Соколова</t>
  </si>
  <si>
    <t>Амосова Е.А.</t>
  </si>
  <si>
    <t>{guid {00000BBF-0000-0000-0000-000000000000}}</t>
  </si>
  <si>
    <t>Кузнецова Дарья</t>
  </si>
  <si>
    <t>Тезиков А.Н., Платонова Е.Н., Казанцев И.В.</t>
  </si>
  <si>
    <t>{guid {00000A1C-0000-0000-0000-000000000000}}</t>
  </si>
  <si>
    <t>Куликов Александр</t>
  </si>
  <si>
    <t>Казахстан</t>
  </si>
  <si>
    <t>г.Усть-Каменогорск</t>
  </si>
  <si>
    <t>Куликова С.Н., Лукичёв В.Г., Лукичёва Л.М.</t>
  </si>
  <si>
    <t>{guid {00000BE3-0000-0000-0000-000000000000}}</t>
  </si>
  <si>
    <t>Лабасов Дмитрий</t>
  </si>
  <si>
    <t>{guid {00000A2A-0000-0000-0000-000000000000}}</t>
  </si>
  <si>
    <t>Ларионов Дмитрий</t>
  </si>
  <si>
    <t>змс</t>
  </si>
  <si>
    <t>Гвоздева О.В.</t>
  </si>
  <si>
    <t>{guid {00000A2D-0000-0000-0000-000000000000}}</t>
  </si>
  <si>
    <t>Лебедев Денис</t>
  </si>
  <si>
    <t>СДЮШОР, СДЮТур</t>
  </si>
  <si>
    <t>{guid {00000B90-0000-0000-0000-000000000000}}</t>
  </si>
  <si>
    <t>Липихин Даниил</t>
  </si>
  <si>
    <t>{guid {00000E54-0000-0000-0000-000000000000}}</t>
  </si>
  <si>
    <t>Лихачев Богдан</t>
  </si>
  <si>
    <t>Платонова Е.Н., Тезиков А.Н., Натальин С.А.</t>
  </si>
  <si>
    <t>{guid {00000A36-0000-0000-0000-000000000000}}</t>
  </si>
  <si>
    <t>Личкун Леонид</t>
  </si>
  <si>
    <t>Смирнов А.А., Маняхина М.А.</t>
  </si>
  <si>
    <t>{guid {00000A3F-0000-0000-0000-000000000000}}</t>
  </si>
  <si>
    <t>Маймистов Сергей</t>
  </si>
  <si>
    <t>{guid {00000A41-0000-0000-0000-000000000000}}</t>
  </si>
  <si>
    <t>Макарова Алиса</t>
  </si>
  <si>
    <t>{guid {00000A44-0000-0000-0000-000000000000}}</t>
  </si>
  <si>
    <t>Максимов Виталий</t>
  </si>
  <si>
    <t>{guid {00000C4E-0000-0000-0000-000000000000}}</t>
  </si>
  <si>
    <t>Малышев Максим</t>
  </si>
  <si>
    <t>{guid {00000A48-0000-0000-0000-000000000000}}</t>
  </si>
  <si>
    <t>Малышев Роман</t>
  </si>
  <si>
    <t>КГАУ «РЦСП«АЛВС», СДЮСШОР «Здоровый мир», ККОР</t>
  </si>
  <si>
    <t>Грызлова Н.Б., Козырева Т.А.</t>
  </si>
  <si>
    <t>{guid {00000E35-0000-0000-0000-000000000000}}</t>
  </si>
  <si>
    <t>Мартынов Никита</t>
  </si>
  <si>
    <t>{guid {00000CAF-0000-0000-0000-000000000000}}</t>
  </si>
  <si>
    <t>Медведчук Вячеслав</t>
  </si>
  <si>
    <t>Рогова Н.С., Маняхина М.А., Герций С.Е., Вишняков И.А.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</si>
  <si>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</si>
  <si>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</si>
  <si>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</si>
  <si>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</si>
  <si>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Московская обл., Башкортостан Респ.</t>
  </si>
  <si>
    <t>ГБУ МО "ЦОВС",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</si>
  <si>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</si>
  <si>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{00000CAA-0000-0000-0000-000000000000}}</t>
  </si>
  <si>
    <t>Мифтахов Газиз</t>
  </si>
  <si>
    <t>Татарстан респ.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</si>
  <si>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</si>
  <si>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</si>
  <si>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</si>
  <si>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</si>
  <si>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{00000BE9-0000-0000-0000-000000000000}}</t>
  </si>
  <si>
    <t>Мокшина Татьяна</t>
  </si>
  <si>
    <t>Клуб "Waterlogy"</t>
  </si>
  <si>
    <t>Чигидин А.В.</t>
  </si>
  <si>
    <t>{guid {00000A65-0000-0000-0000-000000000000}}</t>
  </si>
  <si>
    <t>Молоков Артем</t>
  </si>
  <si>
    <t>Зеленкина Ю.В., Зеленкин К.Ю.</t>
  </si>
  <si>
    <t>{guid {00000C70-0000-0000-0000-000000000000}}</t>
  </si>
  <si>
    <t>Мосина Юлия</t>
  </si>
  <si>
    <t>КОР-1</t>
  </si>
  <si>
    <t>{guid {00000A6C-0000-0000-0000-000000000000}}</t>
  </si>
  <si>
    <t>Мухгалеев Михаил</t>
  </si>
  <si>
    <t>СДЮСШОР "Здоровый мир", КГАУ "РЦСП"АЛВС", СФУ</t>
  </si>
  <si>
    <t>Козырева Т.А.</t>
  </si>
  <si>
    <t>{guid {00000A6D-0000-0000-0000-000000000000}}</t>
  </si>
  <si>
    <t>Мухгалеева Полина</t>
  </si>
  <si>
    <t>КГАУ «РЦСП«АЛВС», СДЮСШОР»Здоровый мир», КГПУ</t>
  </si>
  <si>
    <t>{guid {00000E1F-0000-0000-0000-000000000000}}</t>
  </si>
  <si>
    <t>Немчинов Матвей</t>
  </si>
  <si>
    <t>Иванов Л.А.</t>
  </si>
  <si>
    <t>{guid {00000A6F-0000-0000-0000-000000000000}}</t>
  </si>
  <si>
    <t>Непогодин Александр</t>
  </si>
  <si>
    <t>ГБУ МО "ЦОВС", ГУОР г. Бронницы, ЦСАМ "Грань"</t>
  </si>
  <si>
    <t>Слотина Ю.В., Рябиков Л.Ю., Непогодин М.М.</t>
  </si>
  <si>
    <t>{guid {00000C54-0000-0000-0000-000000000000}}</t>
  </si>
  <si>
    <t>Нигмадьянова Дана</t>
  </si>
  <si>
    <t>{guid {00000A73-0000-0000-0000-000000000000}}</t>
  </si>
  <si>
    <t>Николаев Никита</t>
  </si>
  <si>
    <t>Смирнов А.А., Чигидин А.В., Маняхина М.А.</t>
  </si>
  <si>
    <t>{guid {00000A7A-0000-0000-0000-000000000000}}</t>
  </si>
  <si>
    <t>Новикова Елена</t>
  </si>
  <si>
    <t>Смирнов А.А.</t>
  </si>
  <si>
    <t>{guid {00000A7E-0000-0000-0000-000000000000}}</t>
  </si>
  <si>
    <t>Образцов Максим</t>
  </si>
  <si>
    <t>Лазько А.Е.</t>
  </si>
  <si>
    <t>{guid {7D8E9CB9-30A6-4DD2-9C8D-D97B79AC8213}}</t>
  </si>
  <si>
    <t>Овсянников Севастьян</t>
  </si>
  <si>
    <t>{guid {00000A81-0000-0000-0000-000000000000}}</t>
  </si>
  <si>
    <t>Овчинников Александр</t>
  </si>
  <si>
    <t>{guid {00000A8F-0000-0000-0000-000000000000}}</t>
  </si>
  <si>
    <t>Пантелеев Михаил</t>
  </si>
  <si>
    <t>Аквариум</t>
  </si>
  <si>
    <t>{guid {00000A92-0000-0000-0000-000000000000}}</t>
  </si>
  <si>
    <t>Папуш Дмитрий</t>
  </si>
  <si>
    <t>лично</t>
  </si>
  <si>
    <t>Папуш С.П.</t>
  </si>
  <si>
    <t>{guid {00000A94-0000-0000-0000-000000000000}}</t>
  </si>
  <si>
    <t>Папуш Светлана</t>
  </si>
  <si>
    <t>Папуш С.П., Макаров Л.Ю.</t>
  </si>
  <si>
    <t>{guid {00000A99-0000-0000-0000-000000000000}}</t>
  </si>
  <si>
    <t>Перова Александра</t>
  </si>
  <si>
    <t>мсмк</t>
  </si>
  <si>
    <t>{guid {00000A9A-0000-0000-0000-000000000000}}</t>
  </si>
  <si>
    <t>Перова Екатерина</t>
  </si>
  <si>
    <t>{guid {00000AA1-0000-0000-0000-000000000000}}</t>
  </si>
  <si>
    <t>Пешкова Валерия</t>
  </si>
  <si>
    <t>ГУОР г. Бронницы</t>
  </si>
  <si>
    <t>Слотина Ю.В., Рябиков Л.Ю., Галкина У.Ю.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</si>
  <si>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</si>
  <si>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</si>
  <si>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</si>
  <si>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</si>
  <si>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{00000AB0-0000-0000-0000-000000000000}}</t>
  </si>
  <si>
    <t>Попов Алексей</t>
  </si>
  <si>
    <t>{guid {00000AB4-0000-0000-0000-000000000000}}</t>
  </si>
  <si>
    <t>Поспелов Андрей</t>
  </si>
  <si>
    <t>{guid {00000AB7-0000-0000-0000-000000000000}}</t>
  </si>
  <si>
    <t>Преснов Павел</t>
  </si>
  <si>
    <t>ГБПОУ "МССУОР №2", СК "Дети белой воды"</t>
  </si>
  <si>
    <t>Тезиков А.Н., Платонова Е.Н., Соколов Ю.С., Изюмова И.А.</t>
  </si>
  <si>
    <t>{guid {00000AB8-0000-0000-0000-000000000000}}</t>
  </si>
  <si>
    <t>Прожерин Артём</t>
  </si>
  <si>
    <t>СДЮШОР</t>
  </si>
  <si>
    <t>{guid {00000CFB-0000-0000-0000-000000000000}}</t>
  </si>
  <si>
    <t>Просяник Галина</t>
  </si>
  <si>
    <t>{guid {00000ABA-0000-0000-0000-000000000000}}</t>
  </si>
  <si>
    <t>Прусаков Александр</t>
  </si>
  <si>
    <t>Шабакин М.В.</t>
  </si>
  <si>
    <t>{guid {00000ABE-0000-0000-0000-000000000000}}</t>
  </si>
  <si>
    <t>Пустельникова Екатерина</t>
  </si>
  <si>
    <t>KAYAKER.RU</t>
  </si>
  <si>
    <t>{guid {00000E58-0000-0000-0000-000000000000}}</t>
  </si>
  <si>
    <t>Пустовалов Дмитрий</t>
  </si>
  <si>
    <t>ДЮСШ им. Соколова Л.К.</t>
  </si>
  <si>
    <t>Амосова Я.П.</t>
  </si>
  <si>
    <t>{guid {00000AC0-0000-0000-0000-000000000000}}</t>
  </si>
  <si>
    <t>Пучнина Вероника</t>
  </si>
  <si>
    <t>Смирнов А.А., Леонов М.О., Васильева Е.В., Черемных А.Д.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</si>
  <si>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</si>
  <si>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</si>
  <si>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</si>
  <si>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</si>
  <si>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{00000B0E-0000-0000-0000-000000000000}}</t>
  </si>
  <si>
    <t>Резайкина Елена</t>
  </si>
  <si>
    <t>{guid {00000AD0-0000-0000-0000-000000000000}}</t>
  </si>
  <si>
    <t>Ромашкин Дмитрий</t>
  </si>
  <si>
    <t>ДК Каяк</t>
  </si>
  <si>
    <t>самостоятельно</t>
  </si>
  <si>
    <t>{guid {00000AD1-0000-0000-0000-000000000000}}</t>
  </si>
  <si>
    <t>Ромашкина Екатерина</t>
  </si>
  <si>
    <t>Ромашкин Д.В.</t>
  </si>
  <si>
    <t>{guid {00000AD9-0000-0000-0000-000000000000}}</t>
  </si>
  <si>
    <t>Сабитова Зульфия</t>
  </si>
  <si>
    <t>ЦСП ТО</t>
  </si>
  <si>
    <t>{guid {00000ADC-0000-0000-0000-000000000000}}</t>
  </si>
  <si>
    <t>Савицкий Александр</t>
  </si>
  <si>
    <t>ГАУ РЦСП "Поморье", ГУОР г. Бронницы</t>
  </si>
  <si>
    <t>{guid {00000EBC-0000-0000-0000-000000000000}}</t>
  </si>
  <si>
    <t>Салаватуллин Артур</t>
  </si>
  <si>
    <t>{guid {00000AF1-0000-0000-0000-000000000000}}</t>
  </si>
  <si>
    <t>Сенченко Елизавета</t>
  </si>
  <si>
    <t>{guid {00000AF5-0000-0000-0000-000000000000}}</t>
  </si>
  <si>
    <t>Сеткин Кирилл</t>
  </si>
  <si>
    <t>{guid {00000AFA-0000-0000-0000-000000000000}}</t>
  </si>
  <si>
    <t>Сироткин Антон</t>
  </si>
  <si>
    <t>{guid {00000B04-0000-0000-0000-000000000000}}</t>
  </si>
  <si>
    <t>Смирнов Павел</t>
  </si>
  <si>
    <t>{guid {00000E69-0000-0000-0000-000000000000}}</t>
  </si>
  <si>
    <t>Смирнова Валерия</t>
  </si>
  <si>
    <t>г.п. Богородское, ФОК "Лотос", ГУОР г. Бронницы</t>
  </si>
  <si>
    <t>Солодовников А.А., Солодовникова З.В., Слотина Ю.В., Рябиков Л.Ю.</t>
  </si>
  <si>
    <t>{guid {00000B05-0000-0000-0000-000000000000}}</t>
  </si>
  <si>
    <t>Смирнова Полина</t>
  </si>
  <si>
    <t>{guid {00000B07-0000-0000-0000-000000000000}}</t>
  </si>
  <si>
    <t>Снегирёв Юрий</t>
  </si>
  <si>
    <t>{guid {00000B09-0000-0000-0000-000000000000}}</t>
  </si>
  <si>
    <t>Соболев Александр</t>
  </si>
  <si>
    <t>ГК "Спартак"</t>
  </si>
  <si>
    <t>{guid {755C6DFB-75B8-4D01-B9D6-4B3FACE501B5}}</t>
  </si>
  <si>
    <t>Соковнин Павел</t>
  </si>
  <si>
    <t>{guid {00000C58-0000-0000-0000-000000000000}}</t>
  </si>
  <si>
    <t>Соколов Арсений</t>
  </si>
  <si>
    <t>{guid {00000E1B-0000-0000-0000-000000000000}}</t>
  </si>
  <si>
    <t>Сондор Александр</t>
  </si>
  <si>
    <t>Широков А.А., Кречетов В.Ф.</t>
  </si>
  <si>
    <t>{guid {00000C94-0000-0000-0000-000000000000}}</t>
  </si>
  <si>
    <t>Стафеев Игорь</t>
  </si>
  <si>
    <t>{guid {00000BED-0000-0000-0000-000000000000}}</t>
  </si>
  <si>
    <t>Стратула Иван</t>
  </si>
  <si>
    <t>Конради А.В., Токмаков С.А.</t>
  </si>
  <si>
    <t>{guid {00000B16-0000-0000-0000-000000000000}}</t>
  </si>
  <si>
    <t>Суслов Алексей</t>
  </si>
  <si>
    <t>{guid {00000B1A-0000-0000-0000-000000000000}}</t>
  </si>
  <si>
    <t>Сучилин Александр</t>
  </si>
  <si>
    <t>Голубович А.И.</t>
  </si>
  <si>
    <t>{guid {00000C67-0000-0000-0000-000000000000}}</t>
  </si>
  <si>
    <t>Терехова Елизавета</t>
  </si>
  <si>
    <t>ГУОР г. Бронницы, ГБУ МО ЦОВС</t>
  </si>
  <si>
    <t>{guid {00000B22-0000-0000-0000-000000000000}}</t>
  </si>
  <si>
    <t>Тимаков Дмитрий</t>
  </si>
  <si>
    <t>{guid {00000B25-0000-0000-0000-000000000000}}</t>
  </si>
  <si>
    <t>Тищенко Дмитрий</t>
  </si>
  <si>
    <t>{guid {00000AAE-0000-0000-0000-000000000000}}</t>
  </si>
  <si>
    <t>Третьякова Светлана</t>
  </si>
  <si>
    <t>МАУ НЦВСМ</t>
  </si>
  <si>
    <t>Третьяков А.</t>
  </si>
  <si>
    <t>{guid {00000B2D-0000-0000-0000-000000000000}}</t>
  </si>
  <si>
    <t>Трифонов Артём</t>
  </si>
  <si>
    <t>{guid {00000B30-0000-0000-0000-000000000000}}</t>
  </si>
  <si>
    <t>Тропкина Анастасия</t>
  </si>
  <si>
    <t>Герций С.Е., Рогова Н.С., Вишняков И.А.</t>
  </si>
  <si>
    <t>{guid {00000B3B-0000-0000-0000-000000000000}}</t>
  </si>
  <si>
    <t>Ушаков Антон</t>
  </si>
  <si>
    <t>Натальин С.А.</t>
  </si>
  <si>
    <t>{guid {00000B3C-0000-0000-0000-000000000000}}</t>
  </si>
  <si>
    <t>Ушаков Артем</t>
  </si>
  <si>
    <t>{guid {00000E96-0000-0000-0000-000000000000}}</t>
  </si>
  <si>
    <t>Федотова Анастасия</t>
  </si>
  <si>
    <t>{guid {00000E13-0000-0000-0000-000000000000}}</t>
  </si>
  <si>
    <t>Фетисов Никита</t>
  </si>
  <si>
    <t>{guid {00000C73-0000-0000-0000-000000000000}}</t>
  </si>
  <si>
    <t>Флёров Владимир</t>
  </si>
  <si>
    <t>{guid {00000B47-0000-0000-0000-000000000000}}</t>
  </si>
  <si>
    <t>Харитонова Марта</t>
  </si>
  <si>
    <t>{guid {00000CB2-0000-0000-0000-000000000000}}</t>
  </si>
  <si>
    <t>Харламцев Александр</t>
  </si>
  <si>
    <t>{guid {3A8CF7BF-31C9-4CC5-B6D8-6AF78CF63034}}</t>
  </si>
  <si>
    <t>Хасанзанов Данила</t>
  </si>
  <si>
    <t>{guid {4294DCD6-B1AA-455E-B06C-CF6075CA1CF5}}</t>
  </si>
  <si>
    <t>Хвиюзов Михаил</t>
  </si>
  <si>
    <t>{guid {00000BBA-0000-0000-0000-000000000000}}</t>
  </si>
  <si>
    <t>Храмцов Дмитрий</t>
  </si>
  <si>
    <t>{guid {00000B5D-0000-0000-0000-000000000000}}</t>
  </si>
  <si>
    <t>Шабакин Михаил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</si>
  <si>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</si>
  <si>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</si>
  <si>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</si>
  <si>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</si>
  <si>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{guid {00000B63-0000-0000-0000-000000000000}}</t>
  </si>
  <si>
    <t>Шарипова Екатерина</t>
  </si>
  <si>
    <t>Федоров М.В.</t>
  </si>
  <si>
    <t>{guid {00000B76-0000-0000-0000-000000000000}}</t>
  </si>
  <si>
    <t>Шклярук Николай</t>
  </si>
  <si>
    <t>{guid {00000B7B-0000-0000-0000-000000000000}}</t>
  </si>
  <si>
    <t>Эйгель Павел</t>
  </si>
  <si>
    <t>{guid {00000C6F-0000-0000-0000-000000000000}}</t>
  </si>
  <si>
    <t>Юдина Анна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</si>
  <si>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</si>
  <si>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</si>
  <si>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</si>
  <si>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</si>
  <si>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</si>
  <si>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</si>
  <si>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</si>
  <si>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</si>
  <si>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Алтай Респ.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</si>
  <si>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</si>
  <si>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</si>
  <si>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</si>
  <si>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</si>
  <si>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</si>
  <si>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</si>
  <si>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</si>
  <si>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7</t>
  </si>
  <si>
    <t>2000</t>
  </si>
  <si>
    <t>19</t>
  </si>
  <si>
    <t>2002</t>
  </si>
  <si>
    <t>23</t>
  </si>
  <si>
    <t>38</t>
  </si>
  <si>
    <t>1989</t>
  </si>
  <si>
    <t>10</t>
  </si>
  <si>
    <t>16</t>
  </si>
  <si>
    <t>27</t>
  </si>
  <si>
    <t>44</t>
  </si>
  <si>
    <t>1986</t>
  </si>
  <si>
    <t>35</t>
  </si>
  <si>
    <t>2001</t>
  </si>
  <si>
    <t>21</t>
  </si>
  <si>
    <t>3</t>
  </si>
  <si>
    <t>43</t>
  </si>
  <si>
    <t>1998</t>
  </si>
  <si>
    <t>20</t>
  </si>
  <si>
    <t>1976</t>
  </si>
  <si>
    <t>51</t>
  </si>
  <si>
    <t>1996</t>
  </si>
  <si>
    <t>41</t>
  </si>
  <si>
    <t>42</t>
  </si>
  <si>
    <t>62</t>
  </si>
  <si>
    <t>1994</t>
  </si>
  <si>
    <t>57</t>
  </si>
  <si>
    <t>36</t>
  </si>
  <si>
    <t>50</t>
  </si>
  <si>
    <t>52</t>
  </si>
  <si>
    <t>1997</t>
  </si>
  <si>
    <t>46</t>
  </si>
  <si>
    <t>9</t>
  </si>
  <si>
    <t>24</t>
  </si>
  <si>
    <t>1982</t>
  </si>
  <si>
    <t>14</t>
  </si>
  <si>
    <t>5</t>
  </si>
  <si>
    <t>1999</t>
  </si>
  <si>
    <t>6</t>
  </si>
  <si>
    <t>33</t>
  </si>
  <si>
    <t>48</t>
  </si>
  <si>
    <t>30</t>
  </si>
  <si>
    <t>54</t>
  </si>
  <si>
    <t>40</t>
  </si>
  <si>
    <t>15</t>
  </si>
  <si>
    <t>58</t>
  </si>
  <si>
    <t>31</t>
  </si>
  <si>
    <t>12</t>
  </si>
  <si>
    <t>25</t>
  </si>
  <si>
    <t>32</t>
  </si>
  <si>
    <t>61</t>
  </si>
  <si>
    <t>1995</t>
  </si>
  <si>
    <t>17</t>
  </si>
  <si>
    <t>1955</t>
  </si>
  <si>
    <t>8</t>
  </si>
  <si>
    <t>1992</t>
  </si>
  <si>
    <t>53</t>
  </si>
  <si>
    <t>59</t>
  </si>
  <si>
    <t>34</t>
  </si>
  <si>
    <t/>
  </si>
  <si>
    <t>39</t>
  </si>
  <si>
    <t>18</t>
  </si>
  <si>
    <t>26</t>
  </si>
  <si>
    <t>1968</t>
  </si>
  <si>
    <t>55</t>
  </si>
  <si>
    <t>13</t>
  </si>
  <si>
    <t>22</t>
  </si>
  <si>
    <t>1984</t>
  </si>
  <si>
    <t>11</t>
  </si>
  <si>
    <t>37</t>
  </si>
  <si>
    <t>28</t>
  </si>
  <si>
    <t>45</t>
  </si>
  <si>
    <t>47</t>
  </si>
  <si>
    <t>1985</t>
  </si>
  <si>
    <t>29</t>
  </si>
  <si>
    <t>4</t>
  </si>
  <si>
    <t>2</t>
  </si>
  <si>
    <t>49</t>
  </si>
  <si>
    <t>1983</t>
  </si>
  <si>
    <t>60</t>
  </si>
  <si>
    <t>56</t>
  </si>
  <si>
    <t>1990</t>
  </si>
  <si>
    <t>С-2м</t>
  </si>
  <si>
    <t>103</t>
  </si>
  <si>
    <t>Азанов Дмитрий_x000D_
Говер Егор</t>
  </si>
  <si>
    <t>1995_x000D_
1994</t>
  </si>
  <si>
    <t>мс_x000D_
мс</t>
  </si>
  <si>
    <t>СПб ГБОУ СПО КОР-1_x000D_
ЦОП СПб</t>
  </si>
  <si>
    <t>93</t>
  </si>
  <si>
    <t>Андреев Андрей_x000D_
Гончаров Сергей</t>
  </si>
  <si>
    <t>1990_x000D_
1998</t>
  </si>
  <si>
    <t>кмс_x000D_
кмс</t>
  </si>
  <si>
    <t>СДЮСШОР «Здоровый мир», Ермак_x000D_
СДЮСШОР «Здоровый мир», ККОР</t>
  </si>
  <si>
    <t>Грызлова Н.Б., Грызлов С.А._x000D_
Козырева Т.А., Мухгалеев М.Ю.</t>
  </si>
  <si>
    <t>107</t>
  </si>
  <si>
    <t>Войналович Вадим_x000D_
Попов Алексей</t>
  </si>
  <si>
    <t>1995_x000D_
1995</t>
  </si>
  <si>
    <t>91</t>
  </si>
  <si>
    <t>Дегтярев Андрей_x000D_
Прожерин Артём</t>
  </si>
  <si>
    <t>1997_x000D_
1992</t>
  </si>
  <si>
    <t>кмс_x000D_
мс</t>
  </si>
  <si>
    <t>СДЮШОР, ЦСКА_x000D_
СДЮШОР</t>
  </si>
  <si>
    <t>96</t>
  </si>
  <si>
    <t>Кириллов Илья_x000D_
Иманкулов Дастан</t>
  </si>
  <si>
    <t>2000_x000D_
2000</t>
  </si>
  <si>
    <t>94</t>
  </si>
  <si>
    <t>Коновалов Данис_x000D_
Мифтахов Газиз</t>
  </si>
  <si>
    <t>1_x000D_
1</t>
  </si>
  <si>
    <t>102</t>
  </si>
  <si>
    <t>Котов Павел_x000D_
Комков Сергей</t>
  </si>
  <si>
    <t>1998_x000D_
1998</t>
  </si>
  <si>
    <t>100</t>
  </si>
  <si>
    <t>Кочеев Михаил_x000D_
Тищенко Дмитрий</t>
  </si>
  <si>
    <t>СДЮШОР, ГАГУ_x000D_
СДЮШОР</t>
  </si>
  <si>
    <t>89</t>
  </si>
  <si>
    <t>Ларионов Дмитрий_x000D_
Губенко Никита</t>
  </si>
  <si>
    <t>1985_x000D_
1994</t>
  </si>
  <si>
    <t>змс_x000D_
мс</t>
  </si>
  <si>
    <t>Гвоздева О.В._x000D_
Гвоздева О.В., Касимов А.Ю., Салтанов С.В.</t>
  </si>
  <si>
    <t>90</t>
  </si>
  <si>
    <t>Лебедев Денис_x000D_
Сеткин Кирилл</t>
  </si>
  <si>
    <t>1998_x000D_
1993</t>
  </si>
  <si>
    <t>СДЮШОР, СДЮТур_x000D_
СДЮШОР, ЦСКА</t>
  </si>
  <si>
    <t>97</t>
  </si>
  <si>
    <t>Липихин Даниил_x000D_
Стафеев Игорь</t>
  </si>
  <si>
    <t>Токмаков С.А., Конради А.В._x000D_
Токмаков С.А., Паутов М.Н.</t>
  </si>
  <si>
    <t>99</t>
  </si>
  <si>
    <t>Личкун Леонид_x000D_
Николаев Никита</t>
  </si>
  <si>
    <t>1993_x000D_
1993</t>
  </si>
  <si>
    <t>Смирнов А.А., Маняхина М.А._x000D_
Смирнов А.А., Чигидин А.В., Маняхина М.А.</t>
  </si>
  <si>
    <t>95</t>
  </si>
  <si>
    <t>Малышев Роман_x000D_
Белокреницкий Кирилл</t>
  </si>
  <si>
    <t>1996_x000D_
2002</t>
  </si>
  <si>
    <t>мс_x000D_
1</t>
  </si>
  <si>
    <t>КГАУ «РЦСП«АЛВС», СДЮСШОР «Здоровый мир», ККОР_x000D_
СДЮСШОР «Здоровый мир»</t>
  </si>
  <si>
    <t>Грызлова Н.Б., Козырева Т.А._x000D_
Козырева Т.А., Мухгалеев М.Ю.</t>
  </si>
  <si>
    <t>105</t>
  </si>
  <si>
    <t>Михайлов Игорь_x000D_
Шклярук Николай</t>
  </si>
  <si>
    <t>1996_x000D_
1996</t>
  </si>
  <si>
    <t>104</t>
  </si>
  <si>
    <t>Образцов Максим_x000D_
Суслов Алексей</t>
  </si>
  <si>
    <t>1987_x000D_
1991</t>
  </si>
  <si>
    <t>ГБУ "ЦСП "Хлебниково"_x000D_
ГБУ "МГФСО"</t>
  </si>
  <si>
    <t>Лазько А.Е._x000D_
Макаров Л.Ю.</t>
  </si>
  <si>
    <t>101</t>
  </si>
  <si>
    <t>Сироткин Антон_x000D_
Буйнов Александр</t>
  </si>
  <si>
    <t>92</t>
  </si>
  <si>
    <t>Соколов Арсений_x000D_
Кислицын Игорь</t>
  </si>
  <si>
    <t>2002_x000D_
2002</t>
  </si>
  <si>
    <t>кмс_x000D_
1</t>
  </si>
  <si>
    <t>106</t>
  </si>
  <si>
    <t>Ушаков Антон_x000D_
Ушаков Артем</t>
  </si>
  <si>
    <t>1990_x000D_
1990</t>
  </si>
  <si>
    <t>Натальин С.А._x000D_
Лазько А.Е.</t>
  </si>
  <si>
    <t>98</t>
  </si>
  <si>
    <t>Фетисов Никита_x000D_
Грачев Владислав</t>
  </si>
  <si>
    <t>1999_x000D_
1999</t>
  </si>
  <si>
    <t>СДЮСШОР «Здоровый мир»_x000D_
СДЮСШОР «Здоровый мир», Ермак</t>
  </si>
  <si>
    <t>К-1ж</t>
  </si>
  <si>
    <t>141</t>
  </si>
  <si>
    <t>115</t>
  </si>
  <si>
    <t>124</t>
  </si>
  <si>
    <t>140</t>
  </si>
  <si>
    <t>113</t>
  </si>
  <si>
    <t>131</t>
  </si>
  <si>
    <t>119</t>
  </si>
  <si>
    <t>134</t>
  </si>
  <si>
    <t>137</t>
  </si>
  <si>
    <t>112</t>
  </si>
  <si>
    <t>110</t>
  </si>
  <si>
    <t>116</t>
  </si>
  <si>
    <t>139</t>
  </si>
  <si>
    <t>109</t>
  </si>
  <si>
    <t>145</t>
  </si>
  <si>
    <t>132</t>
  </si>
  <si>
    <t>Тезиков А.Н., Платонова Е.Н.</t>
  </si>
  <si>
    <t>130</t>
  </si>
  <si>
    <t>1993</t>
  </si>
  <si>
    <t>143</t>
  </si>
  <si>
    <t>111</t>
  </si>
  <si>
    <t>1978</t>
  </si>
  <si>
    <t>117</t>
  </si>
  <si>
    <t>146</t>
  </si>
  <si>
    <t>1991</t>
  </si>
  <si>
    <t>114</t>
  </si>
  <si>
    <t>129</t>
  </si>
  <si>
    <t>126</t>
  </si>
  <si>
    <t>148</t>
  </si>
  <si>
    <t>147</t>
  </si>
  <si>
    <t>133</t>
  </si>
  <si>
    <t>138</t>
  </si>
  <si>
    <t>108</t>
  </si>
  <si>
    <t>120</t>
  </si>
  <si>
    <t>1971</t>
  </si>
  <si>
    <t>127</t>
  </si>
  <si>
    <t>144</t>
  </si>
  <si>
    <t>128</t>
  </si>
  <si>
    <t>1974</t>
  </si>
  <si>
    <t>118</t>
  </si>
  <si>
    <t>125</t>
  </si>
  <si>
    <t>142</t>
  </si>
  <si>
    <t>135</t>
  </si>
  <si>
    <t>122</t>
  </si>
  <si>
    <t>149</t>
  </si>
  <si>
    <t>136</t>
  </si>
  <si>
    <t>121</t>
  </si>
  <si>
    <t>С-1м</t>
  </si>
  <si>
    <t>193</t>
  </si>
  <si>
    <t>157</t>
  </si>
  <si>
    <t>199</t>
  </si>
  <si>
    <t>186</t>
  </si>
  <si>
    <t>187</t>
  </si>
  <si>
    <t>161</t>
  </si>
  <si>
    <t>162</t>
  </si>
  <si>
    <t>180</t>
  </si>
  <si>
    <t>192</t>
  </si>
  <si>
    <t>176</t>
  </si>
  <si>
    <t>184</t>
  </si>
  <si>
    <t>175</t>
  </si>
  <si>
    <t>191</t>
  </si>
  <si>
    <t>174</t>
  </si>
  <si>
    <t>197</t>
  </si>
  <si>
    <t>163</t>
  </si>
  <si>
    <t>206</t>
  </si>
  <si>
    <t>150</t>
  </si>
  <si>
    <t>177</t>
  </si>
  <si>
    <t>153</t>
  </si>
  <si>
    <t>154</t>
  </si>
  <si>
    <t>169</t>
  </si>
  <si>
    <t>160</t>
  </si>
  <si>
    <t>205</t>
  </si>
  <si>
    <t>189</t>
  </si>
  <si>
    <t>151</t>
  </si>
  <si>
    <t>204</t>
  </si>
  <si>
    <t>196</t>
  </si>
  <si>
    <t>195</t>
  </si>
  <si>
    <t>179</t>
  </si>
  <si>
    <t>158</t>
  </si>
  <si>
    <t>181</t>
  </si>
  <si>
    <t>168</t>
  </si>
  <si>
    <t>207</t>
  </si>
  <si>
    <t>201</t>
  </si>
  <si>
    <t>159</t>
  </si>
  <si>
    <t>190</t>
  </si>
  <si>
    <t>171</t>
  </si>
  <si>
    <t>188</t>
  </si>
  <si>
    <t>164</t>
  </si>
  <si>
    <t>211</t>
  </si>
  <si>
    <t>167</t>
  </si>
  <si>
    <t>200</t>
  </si>
  <si>
    <t>1987</t>
  </si>
  <si>
    <t>156</t>
  </si>
  <si>
    <t>214</t>
  </si>
  <si>
    <t>202</t>
  </si>
  <si>
    <t>172</t>
  </si>
  <si>
    <t>178</t>
  </si>
  <si>
    <t>152</t>
  </si>
  <si>
    <t>194</t>
  </si>
  <si>
    <t>210</t>
  </si>
  <si>
    <t>185</t>
  </si>
  <si>
    <t>209</t>
  </si>
  <si>
    <t>203</t>
  </si>
  <si>
    <t>155</t>
  </si>
  <si>
    <t>170</t>
  </si>
  <si>
    <t>212</t>
  </si>
  <si>
    <t>165</t>
  </si>
  <si>
    <t>213</t>
  </si>
  <si>
    <t>183</t>
  </si>
  <si>
    <t>182</t>
  </si>
  <si>
    <t>173</t>
  </si>
  <si>
    <t>166</t>
  </si>
  <si>
    <t>198</t>
  </si>
  <si>
    <t>208</t>
  </si>
  <si>
    <t>С-1ж</t>
  </si>
  <si>
    <t>83</t>
  </si>
  <si>
    <t>68</t>
  </si>
  <si>
    <t>66</t>
  </si>
  <si>
    <t>72</t>
  </si>
  <si>
    <t>81</t>
  </si>
  <si>
    <t>71</t>
  </si>
  <si>
    <t>64</t>
  </si>
  <si>
    <t>65</t>
  </si>
  <si>
    <t>84</t>
  </si>
  <si>
    <t>76</t>
  </si>
  <si>
    <t>85</t>
  </si>
  <si>
    <t>63</t>
  </si>
  <si>
    <t>88</t>
  </si>
  <si>
    <t>69</t>
  </si>
  <si>
    <t>75</t>
  </si>
  <si>
    <t>77</t>
  </si>
  <si>
    <t>78</t>
  </si>
  <si>
    <t>73</t>
  </si>
  <si>
    <t>70</t>
  </si>
  <si>
    <t>86</t>
  </si>
  <si>
    <t>79</t>
  </si>
  <si>
    <t>87</t>
  </si>
  <si>
    <t>80</t>
  </si>
  <si>
    <t>82</t>
  </si>
  <si>
    <t>74</t>
  </si>
  <si>
    <t>67</t>
  </si>
  <si>
    <t>Министерство спорта Российской Федерации_x000D_
Федерация гребного слалома России</t>
  </si>
  <si>
    <t>Кубок России по гребному слалому 2017 года</t>
  </si>
  <si>
    <t>11-14 мая 2017 года</t>
  </si>
  <si>
    <t>Новгородская область, г. Окуловка, р. Перетна, _x000D_
МАУ «Центр гребного слалома», 5 категория сложности</t>
  </si>
  <si>
    <t>1-й этап квалификации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</si>
  <si>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</si>
  <si>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</si>
  <si>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</si>
  <si>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</si>
  <si>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</si>
  <si>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</si>
  <si>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</si>
  <si>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</si>
  <si>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</si>
  <si>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</si>
  <si>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</si>
  <si>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</si>
  <si>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Михайлов Игорь
Шклярук Николай</t>
  </si>
  <si>
    <t>1996
1996</t>
  </si>
  <si>
    <t>мс
мс</t>
  </si>
  <si>
    <t>Азанов Дмитрий
Говер Егор</t>
  </si>
  <si>
    <t>1995
1994</t>
  </si>
  <si>
    <t>Образцов Максим
Суслов Алексей</t>
  </si>
  <si>
    <t>1987
1991</t>
  </si>
  <si>
    <t>Войналович Вадим
Попов Алексей</t>
  </si>
  <si>
    <t>1995
1995</t>
  </si>
  <si>
    <t>Ушаков Антон
Ушаков Артем</t>
  </si>
  <si>
    <t>1990
1990</t>
  </si>
  <si>
    <t>Котов Павел
Комков Сергей</t>
  </si>
  <si>
    <t>1998
1998</t>
  </si>
  <si>
    <t>кмс
кмс</t>
  </si>
  <si>
    <t>Ларионов Дмитрий
Губенко Никита</t>
  </si>
  <si>
    <t>1985
1994</t>
  </si>
  <si>
    <t>змс
мс</t>
  </si>
  <si>
    <t>Сироткин Антон
Буйнов Александр</t>
  </si>
  <si>
    <t>Личкун Леонид
Николаев Никита</t>
  </si>
  <si>
    <t>1993
1993</t>
  </si>
  <si>
    <t>Кочеев Михаил
Тищенко Дмитрий</t>
  </si>
  <si>
    <t>Андреев Андрей
Гончаров Сергей</t>
  </si>
  <si>
    <t>1990
1998</t>
  </si>
  <si>
    <t>Малышев Роман
Белокреницкий Кирилл</t>
  </si>
  <si>
    <t>1996
2002</t>
  </si>
  <si>
    <t>мс
1</t>
  </si>
  <si>
    <t>Дегтярев Андрей
Прожерин Артём</t>
  </si>
  <si>
    <t>1997
1992</t>
  </si>
  <si>
    <t>кмс
мс</t>
  </si>
  <si>
    <t>Фетисов Никита
Грачев Владислав</t>
  </si>
  <si>
    <t>1999
1999</t>
  </si>
  <si>
    <t>Лебедев Денис
Сеткин Кирилл</t>
  </si>
  <si>
    <t>1998
1993</t>
  </si>
  <si>
    <t>Кириллов Илья
Иманкулов Дастан</t>
  </si>
  <si>
    <t>2000
2000</t>
  </si>
  <si>
    <t>Коновалов Данис
Мифтахов Газиз</t>
  </si>
  <si>
    <t>1
1</t>
  </si>
  <si>
    <t>DNF</t>
  </si>
  <si>
    <t>Липихин Даниил
Стафеев Игорь</t>
  </si>
  <si>
    <t>Соколов Арсений
Кислицын Игорь</t>
  </si>
  <si>
    <t>2002
2002</t>
  </si>
  <si>
    <t>кмс
1</t>
  </si>
  <si>
    <t>Категория К-1ж</t>
  </si>
  <si>
    <t>Категория С-1м</t>
  </si>
  <si>
    <t>Категория С-1ж</t>
  </si>
  <si>
    <t>1-й этап квалификации(п)</t>
  </si>
  <si>
    <t>ПРОТОКОЛ РЕЗУЛЬТАТОВ ПОДРОБНО</t>
  </si>
  <si>
    <t>2-й этап квалификации</t>
  </si>
  <si>
    <t>2-й этап квалификации(п)</t>
  </si>
  <si>
    <t>Финал</t>
  </si>
  <si>
    <t>Финал(п)</t>
  </si>
  <si>
    <t>Командные гонки</t>
  </si>
  <si>
    <t>Эйгель Павел
Шабанов Максим
Инкин Никита</t>
  </si>
  <si>
    <t>1990
1994
1997</t>
  </si>
  <si>
    <t>мсмк
мс
мс</t>
  </si>
  <si>
    <t>Натальин С.А.
Казанцев И.В.
Натальин С.А., Тезиков А.Н., Платонова Е.Н.</t>
  </si>
  <si>
    <t>Губенко Никита
Доронин Евгений
Лабасов Дмитрий</t>
  </si>
  <si>
    <t>1994
1989
2000</t>
  </si>
  <si>
    <t>мс
мс
кмс</t>
  </si>
  <si>
    <t>МБУ ДО СДЮСШОР «Уралец»
МБУ ДО СДЮСШОР «Уралец»
МБУ ДО СДЮСШОР «Уралец», МБУ ДО ГорСЮТур</t>
  </si>
  <si>
    <t>Гвоздева О.В., Касимов А.Ю., Салтанов С.В.
Гвоздева О.В., Касимов А.Ю.
Гвоздева О.В., Касимов А.Ю., Салтанов С.В.</t>
  </si>
  <si>
    <t>Прожерин Артём
Тищенко Дмитрий
Лебедев Денис</t>
  </si>
  <si>
    <t>1992
1995
1998</t>
  </si>
  <si>
    <t>мс
кмс
кмс</t>
  </si>
  <si>
    <t>СДЮШОР
СДЮШОР
СДЮШОР, СДЮТур</t>
  </si>
  <si>
    <t>Гоголев Дмитрий
Камешков Владимир
Малышев Максим</t>
  </si>
  <si>
    <t>1996
1994
2001</t>
  </si>
  <si>
    <t>кмс
мс
кмс</t>
  </si>
  <si>
    <t>МБУ ДО СДЮСШОР «Уралец», ВВС ЦСК г. Самара
МБУ ДО СДЮСШОР «Уралец»
МБУ ДО СДЮСШОР «Уралец», МБУ ДО ГорСЮТур</t>
  </si>
  <si>
    <t>Маймистов Сергей
Кудрявцев Даниил
Круглов Михаил</t>
  </si>
  <si>
    <t>1997
1999
1999</t>
  </si>
  <si>
    <t>СПб ГБОУ СПО КОР-1
ШВСМ по ВВС
СПб ГБОУ СПО КОР-1, МОУ ДОД СДЮСШОР №6</t>
  </si>
  <si>
    <t>Леонов М.О.
Герций С.Е., Рогова Н.С., Маняхина М.А.
Леонов М.О., Смирнов А.А., Соколов Ю.С., Шахова В.М.</t>
  </si>
  <si>
    <t>Савицкий Александр
Гладких Илья
Кузнецов Виктор</t>
  </si>
  <si>
    <t>1998
1998
2000</t>
  </si>
  <si>
    <t>кмс
кмс
кмс</t>
  </si>
  <si>
    <t>ГАУ РЦСП "Поморье", ГУОР г. Бронницы
ЦСП "Поморье", ГУОР г. Бронницы
МБУ ДО ДЮСШ им. Л.К.Соколова</t>
  </si>
  <si>
    <t>Амосова Е.А., Меньшенин В.Л., Рябиков Л.Ю., Слотина Ю.В.
Амосова Е.А., Меньшенин В.Л., Рябиков Л.Ю., Слотина Ю.В.
Амосова Е.А.</t>
  </si>
  <si>
    <t>Афанасьев Алексей
Соболев Александр
Гоголев Владимир</t>
  </si>
  <si>
    <t>1989
1984
1976</t>
  </si>
  <si>
    <t>Санкт-Петербург, Пермский кр.
Санкт-Петербург
Санкт-Петербург</t>
  </si>
  <si>
    <t>СПб ЦОП
ГК "Спартак"
ШВСМ по ВВС</t>
  </si>
  <si>
    <t>Иванов А.В.
Филиппов В.Д.
Иванов А.В.</t>
  </si>
  <si>
    <t>Стафеев Игорь
Быков Данила
Стратула Иван</t>
  </si>
  <si>
    <t>2000
2001
2000</t>
  </si>
  <si>
    <t>кмс
кмс
1</t>
  </si>
  <si>
    <t>Токмаков С.А., Паутов М.Н.
Токмаков С.А., Конради А.В.
Конради А.В., Токмаков С.А.</t>
  </si>
  <si>
    <t>Изюмов Игорь
Медведчук Вячеслав
Мещеряков Александр</t>
  </si>
  <si>
    <t>1998
2000
2000</t>
  </si>
  <si>
    <t>СПб ГБОУ СПО КОР-1, МОУ ДОД СДЮСШОР №6
ШВСМ по ВВС
ШВСМ по ВВС</t>
  </si>
  <si>
    <t>Леонов М.О., Смирнов А.А., Соколов Ю.С., Шахова В.М.
Рогова Н.С., Маняхина М.А., Герций С.Е., Вишняков И.А.
Рогова Н.С., Маняхина М.А., Герций С.Е., Вишняков И.А.</t>
  </si>
  <si>
    <t>Ванин Константин
Ромашкин Дмитрий
Лихачев Богдан</t>
  </si>
  <si>
    <t>2000
1968
2002</t>
  </si>
  <si>
    <t>ГБУ "МГФСО", СК "Дети белой воды"
ДК Каяк
ГБУ "МГФСО", СК "Дети белой воды"</t>
  </si>
  <si>
    <t>Платонова Е.Н., Тезиков А.Н.
самостоятельно
Платонова Е.Н., Тезиков А.Н., Натальин С.А.</t>
  </si>
  <si>
    <t>Барыкин Михаил
Соковнин Павел
Васеев Никита</t>
  </si>
  <si>
    <t>2002
2000
2002</t>
  </si>
  <si>
    <t>1
1
1</t>
  </si>
  <si>
    <t>Смирнов А.А., Чигидин А.В., Новикова Е.В.
Вишняков И.А.
Вишняков И.А.</t>
  </si>
  <si>
    <t>Соколов Арсений
Кислицын Игорь
Баранов Владимир</t>
  </si>
  <si>
    <t>2002
2002
2000</t>
  </si>
  <si>
    <t>кмс
1
кмс</t>
  </si>
  <si>
    <t>СШОР по гребле на байдарках и каноэ РБ
СШОР по гребле на байдарках и каноэ РБ
СШ №28</t>
  </si>
  <si>
    <t>Егорова В.П., Волков Н.С.
Егорова В.П., Волков Н.С.
Федоров М.В., Шарипова Е.В.</t>
  </si>
  <si>
    <t>Шабакин Михаил
Поспелов Андрей
Рашев Александр</t>
  </si>
  <si>
    <t>1983
2000
2000</t>
  </si>
  <si>
    <t>ГБУ "ЦСП "Хлебниково"
ГБУ "МГФСО"
ГБУ "МГФСО"</t>
  </si>
  <si>
    <t>Лазько А.Е.
Платонова Е.Н., Тезиков А.Н., Натальин С.А.
Платонова Е.Н., Тезиков А.Н., Натальин С.А.</t>
  </si>
  <si>
    <t>Фетисов Никита
Белокреницкий Кирилл
Гончаров Сергей</t>
  </si>
  <si>
    <t>1999
2002
1998</t>
  </si>
  <si>
    <t>СДЮСШОР «Здоровый мир»
СДЮСШОР «Здоровый мир»
СДЮСШОР «Здоровый мир», ККОР</t>
  </si>
  <si>
    <t>Кирсанов Евгений
Кандауров Евгений
Картополенко Мирон</t>
  </si>
  <si>
    <t>1999
2002
2000</t>
  </si>
  <si>
    <t>Кулагин С.А.
Кулагин С.А.
Шестак М.Г.</t>
  </si>
  <si>
    <t>Храмцов Дмитрий
Мартынов Никита
Андриенко Илья</t>
  </si>
  <si>
    <t>1999
2002
2002</t>
  </si>
  <si>
    <t>кмс
1
1</t>
  </si>
  <si>
    <t>Хвиюзов Михаил
Хасанзанов Данила
Пустовалов Дмитрий</t>
  </si>
  <si>
    <t>2002
2001
2002</t>
  </si>
  <si>
    <t>ДЮСШ им. Соколова Л.К.
МБУ ДО ДЮСШ им. Л.К.Соколова
ДЮСШ им. Соколова Л.К.</t>
  </si>
  <si>
    <t>Амосова Я.П.
Амосова Е.А.
Амосова Я.П.</t>
  </si>
  <si>
    <t>Образцов Максим
Суслов Алексей
Ушаков Антон
Ушаков Артем
Герасимов Иван
Эйгель Павел</t>
  </si>
  <si>
    <t>1987
1991
1990
1990
1995
1990</t>
  </si>
  <si>
    <t>мс
мс
мс
мс
кмс
мсмк</t>
  </si>
  <si>
    <t>ГБУ "ЦСП "Хлебниково"_x000D_
ГБУ "МГФСО"
ГБУ "ЦСП "Хлебниково"
ГБУ "МГФСО"_x000D_
ГБУ "ЦСП "Хлебниково"</t>
  </si>
  <si>
    <t>Лазько А.Е._x000D_
Макаров Л.Ю.
Натальин С.А._x000D_
Лазько А.Е.
Макаров Л.Ю._x000D_
Натальин С.А.</t>
  </si>
  <si>
    <t>Ларионов Дмитрий
Губенко Никита
Храмцов Дмитрий
Лабасов Дмитрий
Максимов Виталий
Снегирёв Юрий</t>
  </si>
  <si>
    <t>1985
1994
1999
2000
1995
1995</t>
  </si>
  <si>
    <t>змс
мс
кмс
кмс
мс
мс</t>
  </si>
  <si>
    <t>МБУ ДО СДЮСШОР «Уралец»
МБУ ДО СДЮСШОР «Уралец», МБУ ДО ГорСЮТур
МБУ ДО СДЮСШОР «Уралец»</t>
  </si>
  <si>
    <t>Гвоздева О.В._x000D_
Гвоздева О.В., Касимов А.Ю., Салтанов С.В.
Гвоздева О.В., Касимов А.Ю., Салтанов С.В.
Гвоздева О.В., Касимов А.Ю., Салтанов С.В.</t>
  </si>
  <si>
    <t>Азанов Дмитрий
Говер Егор
Личкун Леонид
Николаев Никита
Овчинников Александр
Тимаков Дмитрий</t>
  </si>
  <si>
    <t>1995
1994
1993
1993
1994
1985</t>
  </si>
  <si>
    <t>мс
мс
мс
мс
мс
мс</t>
  </si>
  <si>
    <t>Санкт-Петербург, Пермский кр.
Санкт-Петербург
Санкт-Петербург, Пермский кр._x000D_
Санкт-Петербург</t>
  </si>
  <si>
    <t>СПб ГБОУ СПО КОР-1_x000D_
ЦОП СПб
ШВСМ по ВВС
ЦОП СПб_x000D_
Стрела</t>
  </si>
  <si>
    <t>Иванов А.В., Васильева Е.В.
Смирнов А.А., Маняхина М.А._x000D_
Смирнов А.А., Чигидин А.В., Маняхина М.А.
Иванов А.В., Васильева Е.В._x000D_
Иванов А.В.</t>
  </si>
  <si>
    <t>Андреев Андрей
Гончаров Сергей
Малышев Роман
Белокреницкий Кирилл
Фетисов Никита
Грачев Владислав</t>
  </si>
  <si>
    <t>1990
1998
1996
2002
1999
1999</t>
  </si>
  <si>
    <t>кмс
кмс
мс
1
кмс
кмс</t>
  </si>
  <si>
    <t>СДЮСШОР «Здоровый мир», Ермак_x000D_
СДЮСШОР «Здоровый мир», ККОР
КГАУ «РЦСП«АЛВС», СДЮСШОР «Здоровый мир», ККОР_x000D_
СДЮСШОР «Здоровый мир»
СДЮСШОР «Здоровый мир»_x000D_
СДЮСШОР «Здоровый мир», Ермак</t>
  </si>
  <si>
    <t>Грызлова Н.Б., Грызлов С.А._x000D_
Козырева Т.А., Мухгалеев М.Ю.
Грызлова Н.Б., Козырева Т.А._x000D_
Козырева Т.А., Мухгалеев М.Ю.
Козырева Т.А., Мухгалеев М.Ю.</t>
  </si>
  <si>
    <t>Михайлов Игорь
Шклярук Николай
Войналович Вадим
Попов Алексей
Непогодин Александр
Сучилин Александр</t>
  </si>
  <si>
    <t>1996
1996
1995
1995
1995
2000</t>
  </si>
  <si>
    <t>мс
мс
мс
мс
мс
1</t>
  </si>
  <si>
    <t>ГБУ МО "ЦОВС", ГУОР г. Бронницы, РКТ
ГБУ МО "ЦОВС"
ГБУ МО "ЦОВС", ГУОР г. Бронницы, ЦСАМ "Грань"_x000D_
г. Раменское, РКТ</t>
  </si>
  <si>
    <t>Слотина Ю.В., Рябиков Л.Ю., Михайлов И.Б.
Слотина Ю.В., Рябиков Л.Ю., Кобзева Н.В.
Слотина Ю.В., Рябиков Л.Ю., Непогодин М.М._x000D_
Голубович А.И.</t>
  </si>
  <si>
    <t>Сироткин Антон
Буйнов Александр
Липихин Даниил
Стафеев Игорь
Баранов Николай
Быков Данила</t>
  </si>
  <si>
    <t>1998
1998
2000
2000
1997
2001</t>
  </si>
  <si>
    <t>кмс
кмс
кмс
кмс
кмс
кмс</t>
  </si>
  <si>
    <t>ОСШОР, СДЮСШОР №2
ОСШОР, СДЮСШОР №2
СДЮСШОР №2, ЦСКА_x000D_
ОСШОР, СДЮСШОР №2</t>
  </si>
  <si>
    <t>Токмаков С.А., Паутов М.Н.
Токмаков С.А., Конради А.В._x000D_
Токмаков С.А., Паутов М.Н.
Токмаков С.А._x000D_
Токмаков С.А., Конради А.В.</t>
  </si>
  <si>
    <t>Перова Екатерина
Перова Александра
Кузнецова Дарья</t>
  </si>
  <si>
    <t>1985
1982
1999</t>
  </si>
  <si>
    <t>мсмк
мсмк
кмс</t>
  </si>
  <si>
    <t>ГБУ "ЦСП "Хлебниково"
ГБУ "ЦСП "Хлебниково"
ГБПОУ "МССУОР №2"</t>
  </si>
  <si>
    <t>Казанцев И.В.
Казанцев И.В.
Тезиков А.Н., Платонова Е.Н.</t>
  </si>
  <si>
    <t>Миназова Алсу
Терехова Елизавета
Бедоева Арина</t>
  </si>
  <si>
    <t>1998
2001
1997</t>
  </si>
  <si>
    <t>мс
кмс
мс</t>
  </si>
  <si>
    <t>Московская обл., Башкортостан Респ.
Московская обл.
Московская обл., Северная Осетия (Алания)</t>
  </si>
  <si>
    <t>ГБУ МО "ЦОВС", ГУОР г. Бронницы, СШОР по гребле на байдарках и каноэ респ. Башкортостан
ГУОР г. Бронницы, ГБУ МО ЦОВС
ГБУ МО "ЦОВС", ГУОР г. Бронницы</t>
  </si>
  <si>
    <t>Слотина Ю.В., Рябиков Л.Ю., Егорова В.П., Волков Н.С.
Слотина Ю.В., Рябиков Л.Ю., Непогодин М.М.
Слотина Ю.В., Рябиков Л.Ю., Шхорбати В.С.</t>
  </si>
  <si>
    <t>Харитонова Марта
Смирнова Полина
Гребенёк Светлана</t>
  </si>
  <si>
    <t>1984
1995
1995</t>
  </si>
  <si>
    <t>мс
мс
мс</t>
  </si>
  <si>
    <t>Герций С.Е., Рогова Н.С.
Смирнов А.А., Чигидин А.В.
Герций С.Е., Рогова Н.С.</t>
  </si>
  <si>
    <t>Мухгалеева Полина
Резайкина Елена
Козырева Анастасия</t>
  </si>
  <si>
    <t>1991
1992
1998</t>
  </si>
  <si>
    <t>КГАУ «РЦСП«АЛВС», СДЮСШОР»Здоровый мир», КГПУ
КГАУ «РЦСП«АЛВС», СДЮСШОР»Здоровый мир», КГПУ
СДЮСШОР "Здоровый мир", КГАУ "РЦСП"АЛВС", ККОР</t>
  </si>
  <si>
    <t>Ильюхина Полина
Игнатьева Мария
Пучнина Вероника</t>
  </si>
  <si>
    <t>1999
1998
1999</t>
  </si>
  <si>
    <t>СПб ГБОУ СПО КОР-1
ШВСМ по ВВС
СПб ГБОУ СПО КОР-1</t>
  </si>
  <si>
    <t>Леонов М.О.
Леонов М.О.
Смирнов А.А., Леонов М.О., Васильева Е.В., Черемных А.Д.</t>
  </si>
  <si>
    <t>Шайдурова Дарья
Пешкова Валерия
Смирнова Валерия</t>
  </si>
  <si>
    <t>2000
1998
2001</t>
  </si>
  <si>
    <t>мс
кмс
1</t>
  </si>
  <si>
    <t>Московская обл., Башкортостан Респ.
Московская обл.
Московская обл.</t>
  </si>
  <si>
    <t>ГБУ МО "ЦОВС", ГУОР г. Бронницы, СШОР по гребле на байдарках и каноэ респ. Башкортостан
ГУОР г. Бронницы
г.п. Богородское, ФОК "Лотос", ГУОР г. Бронницы</t>
  </si>
  <si>
    <t>Слотина Ю.В., Рябиков Л.Ю., Егорова В.П., Волков Н.С.
Слотина Ю.В., Рябиков Л.Ю., Галкина У.Ю.
Солодовников А.А., Солодовникова З.В., Слотина Ю.В., Рябиков Л.Ю.</t>
  </si>
  <si>
    <t>Папуш Светлана
Макарова Алиса
Жукова Анна</t>
  </si>
  <si>
    <t>1998
1993
1997</t>
  </si>
  <si>
    <t>ГБУ "МГФСО"
ГБУ "МГФСО"
ГБУ "МГФСО", СК "Дети белой воды"</t>
  </si>
  <si>
    <t>Папуш С.П., Макаров Л.Ю.
Макаров Л.Ю.
Платонова Е.Н., Тезиков А.Н.</t>
  </si>
  <si>
    <t>Белова Екатерина
Гоголева Алена
Мосина Юлия</t>
  </si>
  <si>
    <t>2000
1999
2000</t>
  </si>
  <si>
    <t>ШВСМ по ВВС
ШВСМ по ВВС
КОР-1</t>
  </si>
  <si>
    <t>Герций С.Е., Вишняков И.А., Рогова Н.С.
Рогова Н.С., Маняхина М.А., Вишняков И.А., Герций С.Е.
Леонов М.О.</t>
  </si>
  <si>
    <t>Крылова Ксения
Подобряева Евдокия
Ромашкина Екатерина</t>
  </si>
  <si>
    <t>1997
2001
1974</t>
  </si>
  <si>
    <t>ГБУ "ЦСП "Хлебниково"
ГБУ "МГФСО", СК "Дети белой воды", г. Переславль-Залесский
ДК Каяк</t>
  </si>
  <si>
    <t>Натальин С.А., Тезиков А.Н., Платонова Е.Н.
Платонова Е.Н., Тезиков А.Н., Подобряев А.В.
Ромашкин Д.В.</t>
  </si>
  <si>
    <t>Овчинников Александр
Тимаков Дмитрий
Иванов Леонид</t>
  </si>
  <si>
    <t>1994
1985
1985</t>
  </si>
  <si>
    <t>ЦОП СПб
Стрела
Стрела</t>
  </si>
  <si>
    <t>Иванов А.В., Васильева Е.В.
Иванов А.В.
Иванов А.В.</t>
  </si>
  <si>
    <t>Максимов Виталий
Снегирёв Юрий
Храмцов Дмитрий</t>
  </si>
  <si>
    <t>1995
1995
1999</t>
  </si>
  <si>
    <t>Попов Алексей
Непогодин Александр
Шклярук Николай</t>
  </si>
  <si>
    <t>1995
1995
1996</t>
  </si>
  <si>
    <t>ГБУ МО "ЦОВС"
ГБУ МО "ЦОВС", ГУОР г. Бронницы, ЦСАМ "Грань"
ГБУ МО "ЦОВС", ГУОР г. Бронницы, РКТ</t>
  </si>
  <si>
    <t>Слотина Ю.В., Рябиков Л.Ю., Кобзева Н.В.
Слотина Ю.В., Рябиков Л.Ю., Непогодин М.М.
Слотина Ю.В., Рябиков Л.Ю., Михайлов И.Б.</t>
  </si>
  <si>
    <t>Сеткин Кирилл
Дегтярев Андрей
Кочеев Михаил</t>
  </si>
  <si>
    <t>1993
1997
1995</t>
  </si>
  <si>
    <t>СДЮШОР, ЦСКА
СДЮШОР, ЦСКА
СДЮШОР, ГАГУ</t>
  </si>
  <si>
    <t>Клевлеев Анвар
Смирнов Павел
Круглов Михаил</t>
  </si>
  <si>
    <t>1996
1995
1999</t>
  </si>
  <si>
    <t>Смирнов А.А., Чигидин А.В.
Смирнов А.А., Чигидин А.В.
Леонов М.О., Смирнов А.А., Соколов Ю.С., Шахова В.М.</t>
  </si>
  <si>
    <t>Ушаков Антон
Герасимов Иван
Ушаков Артем</t>
  </si>
  <si>
    <t>1990
1995
1990</t>
  </si>
  <si>
    <t>ГБУ "ЦСП "Хлебниково"
ГБУ "МГФСО"
ГБУ "ЦСП "Хлебниково"</t>
  </si>
  <si>
    <t>Натальин С.А.
Макаров Л.Ю.
Лазько А.Е.</t>
  </si>
  <si>
    <t>Баранов Николай
Сироткин Антон
Буйнов Александр</t>
  </si>
  <si>
    <t>1997
1998
1998</t>
  </si>
  <si>
    <t>СДЮСШОР №2, ЦСКА
ОСШОР, СДЮСШОР №2
ОСШОР, СДЮСШОР №2</t>
  </si>
  <si>
    <t>Токмаков С.А.
Токмаков С.А., Паутов М.Н.
Токмаков С.А., Паутов М.Н.</t>
  </si>
  <si>
    <t>Малышев Роман
Грачев Владислав
Мухгалеев Михаил</t>
  </si>
  <si>
    <t>1996
1999
1990</t>
  </si>
  <si>
    <t>КГАУ «РЦСП«АЛВС», СДЮСШОР «Здоровый мир», ККОР
СДЮСШОР «Здоровый мир», Ермак
СДЮСШОР "Здоровый мир", КГАУ "РЦСП"АЛВС", СФУ</t>
  </si>
  <si>
    <t>Грызлова Н.Б., Козырева Т.А.
Козырева Т.А., Мухгалеев М.Ю.
Козырева Т.А.</t>
  </si>
  <si>
    <t>Лабасов Дмитрий
Гвоздев Олег
Харламцев Александр</t>
  </si>
  <si>
    <t>2000
1997
2002</t>
  </si>
  <si>
    <t>МБУ ДО СДЮСШОР «Уралец», МБУ ДО ГорСЮТур
МБУ ДО СДЮСШОР «Уралец»
МБУ ДО СДЮСШОР «Уралец», МБУ ДО ГорСЮТур</t>
  </si>
  <si>
    <t>Михайлов Игорь
Войналович Вадим
Сучилин Александр</t>
  </si>
  <si>
    <t>1996
1995
2000</t>
  </si>
  <si>
    <t>мс
мс
1</t>
  </si>
  <si>
    <t>ГБУ МО "ЦОВС", ГУОР г. Бронницы, РКТ
ГБУ МО "ЦОВС"
г. Раменское, РКТ</t>
  </si>
  <si>
    <t>Слотина Ю.В., Рябиков Л.Ю., Михайлов И.Б.
Слотина Ю.В., Рябиков Л.Ю., Кобзева Н.В.
Голубович А.И.</t>
  </si>
  <si>
    <t>Говер Егор
Азанов Дмитрий
Флёров Владимир</t>
  </si>
  <si>
    <t>1994
1995
2001</t>
  </si>
  <si>
    <t>Санкт-Петербург, Пермский кр.
Санкт-Петербург, Пермский кр.
Санкт-Петербург</t>
  </si>
  <si>
    <t>ЦОП СПб
СПб ГБОУ СПО КОР-1
СПб ГБОУ СПО КОР-1</t>
  </si>
  <si>
    <t>Иванов А.В., Васильева Е.В.
Иванов А.В., Васильева Е.В.
Леонов М.О.</t>
  </si>
  <si>
    <t>Стафеев Игорь
Липихин Даниил
Быков Данила</t>
  </si>
  <si>
    <t>2000
2000
2001</t>
  </si>
  <si>
    <t>Токмаков С.А., Паутов М.Н.
Токмаков С.А., Конради А.В.
Токмаков С.А., Конради А.В.</t>
  </si>
  <si>
    <t>Эйгель Павел
Суслов Алексей
Образцов Максим</t>
  </si>
  <si>
    <t>1990
1991
1987</t>
  </si>
  <si>
    <t>Иманкулов Дастан
Преснов Павел
Крюков Глеб</t>
  </si>
  <si>
    <t>2000
2000
2000</t>
  </si>
  <si>
    <t>Москва
Москва, Ярославская обл.
Москва, Ярославская обл.</t>
  </si>
  <si>
    <t>ГБУ "МГФСО"
ГБПОУ "МССУОР №2", СК "Дети белой воды"
ГБПОУ "МССУОР №2"</t>
  </si>
  <si>
    <t>Штабкин В.Д., Макаров Л.Ю.
Тезиков А.Н., Платонова Е.Н., Соколов Ю.С., Изюмова И.А.
Тезиков А.Н., Платонова Е.Н., Натальин С.А., Соколов Ю.С., Изюмова И.А.</t>
  </si>
  <si>
    <t>Кирсанов Евгений
Кандауров Евгений
Овсянников Севастьян</t>
  </si>
  <si>
    <t>Николаев Никита
Камышенцев Даниил
Немчинов Матвей</t>
  </si>
  <si>
    <t>1993
2002
2000</t>
  </si>
  <si>
    <t>мс
1
1</t>
  </si>
  <si>
    <t>ШВСМ по ВВС
СПб ГБОУ ДОД СДЮСШОР "ШВСМ по ВВС"
ШВСМ по ВВС</t>
  </si>
  <si>
    <t>Смирнов А.А., Чигидин А.В., Маняхина М.А.
Филиппов В.Д., Мильков М.В., Иванов Л.А.
Иванов Л.А.</t>
  </si>
  <si>
    <t>Бояркин Данил
Мифтахов Газиз
Коновалов Данис</t>
  </si>
  <si>
    <t>ЦСП
ДЮСШ Бригантина
ДЮСШ Бригантина</t>
  </si>
  <si>
    <t>Михайлов Л.В.
Михайлов Л.В., Иванов Г.А., Исламгараева М.И.
Михайлов Л.В., Иванов Г.А., Исламгараева М.И.</t>
  </si>
  <si>
    <t>Васильев Вячеслав
Кириллов Илья
Поспелов Андрей</t>
  </si>
  <si>
    <t>1999
2000
2000</t>
  </si>
  <si>
    <t>Штабкин В.Д., Макаров Л.Ю.
Штабкин В.Д., Макаров Л.Ю.
Платонова Е.Н., Тезиков А.Н., Натальин С.А.</t>
  </si>
  <si>
    <t>Миназова Алсу
Шайдурова Дарья
Терехова Елизавета</t>
  </si>
  <si>
    <t>1998
2000
2001</t>
  </si>
  <si>
    <t>Московская обл., Башкортостан Респ.
Московская обл., Башкортостан Респ.
Московская обл.</t>
  </si>
  <si>
    <t>ГБУ МО "ЦОВС", ГУОР г. Бронницы, СШОР по гребле на байдарках и каноэ респ. Башкортостан
ГБУ МО "ЦОВС", ГУОР г. Бронницы, СШОР по гребле на байдарках и каноэ респ. Башкортостан
ГУОР г. Бронницы, ГБУ МО ЦОВС</t>
  </si>
  <si>
    <t>Слотина Ю.В., Рябиков Л.Ю., Егорова В.П., Волков Н.С.
Слотина Ю.В., Рябиков Л.Ю., Егорова В.П., Волков Н.С.
Слотина Ю.В., Рябиков Л.Ю., Непогодин М.М.</t>
  </si>
  <si>
    <t>Тропкина Анастасия
Пучнина Вероника
Гоголева Алена</t>
  </si>
  <si>
    <t>1994
1999
1999</t>
  </si>
  <si>
    <t>ШВСМ по ВВС
СПб ГБОУ СПО КОР-1
ШВСМ по ВВС</t>
  </si>
  <si>
    <t>Герций С.Е., Рогова Н.С., Вишняков И.А.
Смирнов А.А., Леонов М.О., Васильева Е.В., Черемных А.Д.
Рогова Н.С., Маняхина М.А., Вишняков И.А., Герций С.Е.</t>
  </si>
  <si>
    <t>Шарипова Екатерина
Камалова Мария
Нигмадьянова Дана</t>
  </si>
  <si>
    <t>1994
2002
2002</t>
  </si>
  <si>
    <t>СШ №28
СШ №28
СШОР по гребле на байдарках и каноэ РБ</t>
  </si>
  <si>
    <t>Федоров М.В.
Федоров М.В., Шарипова Е.В.
Егорова В.П., Волков Н.С.</t>
  </si>
  <si>
    <t>Бедоева Арина
Пешкова Валерия
Смирнова Валерия</t>
  </si>
  <si>
    <t>1997
1998
2001</t>
  </si>
  <si>
    <t>Московская обл., Северная Осетия (Алания)
Московская обл.
Московская обл.</t>
  </si>
  <si>
    <t>ГБУ МО "ЦОВС", ГУОР г. Бронницы
ГУОР г. Бронницы
г.п. Богородское, ФОК "Лотос", ГУОР г. Бронницы</t>
  </si>
  <si>
    <t>Слотина Ю.В., Рябиков Л.Ю., Шхорбати В.С.
Слотина Ю.В., Рябиков Л.Ю., Галкина У.Ю.
Солодовников А.А., Солодовникова З.В., Слотина Ю.В., Рябиков Л.Ю.</t>
  </si>
  <si>
    <t>Крылова Ксения
Подобряева Евдокия
Жукова Анна</t>
  </si>
  <si>
    <t>1997
2001
1997</t>
  </si>
  <si>
    <t>ГБУ "ЦСП "Хлебниково"
ГБУ "МГФСО", СК "Дети белой воды", г. Переславль-Залесский
ГБУ "МГФСО", СК "Дети белой воды"</t>
  </si>
  <si>
    <t>Натальин С.А., Тезиков А.Н., Платонова Е.Н.
Платонова Е.Н., Тезиков А.Н., Подобряев А.В.
Платонова Е.Н., Тезиков А.Н.</t>
  </si>
  <si>
    <t>Командные гонки(п)</t>
  </si>
  <si>
    <t>Шф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</si>
  <si>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</si>
  <si>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</si>
  <si>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</si>
  <si>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</si>
  <si>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</si>
  <si>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</si>
  <si>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</si>
  <si>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</si>
  <si>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</si>
  <si>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</si>
  <si>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</si>
  <si>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С-2м</t>
  </si>
  <si>
    <t>3 x К-1м</t>
  </si>
  <si>
    <t>3 x С-1м</t>
  </si>
  <si>
    <t>3 x С-1м_x000D_
С-2м</t>
  </si>
  <si>
    <t>4_x000D_
8</t>
  </si>
  <si>
    <t>3 x С-1ж</t>
  </si>
  <si>
    <t>3 x К-1м_x000D_
С-2м</t>
  </si>
  <si>
    <t>3_x000D_
8</t>
  </si>
  <si>
    <t>3 x С-2м_x000D_
3 x С-1м_x000D_
С-1м</t>
  </si>
  <si>
    <t>2_x000D_
2_x000D_
8</t>
  </si>
  <si>
    <t>3 x К-1ж</t>
  </si>
  <si>
    <t>3 x К-1м_x000D_
3 x С-2м</t>
  </si>
  <si>
    <t>2_x000D_
2</t>
  </si>
  <si>
    <t>3 x К-1ж_x000D_
3 x С-1ж_x000D_
С-1ж</t>
  </si>
  <si>
    <t>2_x000D_
2_x000D_
6</t>
  </si>
  <si>
    <t>Комплексный зачёт</t>
  </si>
  <si>
    <t>M</t>
  </si>
  <si>
    <t>Л.</t>
  </si>
  <si>
    <t>Очки</t>
  </si>
  <si>
    <t>Сумма</t>
  </si>
  <si>
    <t>Итого</t>
  </si>
  <si>
    <t>Пермский кр.</t>
  </si>
  <si>
    <t>Квалификация</t>
  </si>
  <si>
    <t>1-й этап</t>
  </si>
  <si>
    <t>2-й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</si>
</sst>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19" xfId="0" applyBorder="1" applyAlignment="1">
      <alignment horizontal="right" vertical="top"/>
    </xf>
    <xf numFmtId="0" fontId="0" fillId="0" borderId="1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1" xfId="0" applyBorder="1" applyAlignment="1">
      <alignment horizontal="right" vertical="top"/>
    </xf>
    <xf numFmtId="0" fontId="0" fillId="0" borderId="14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0" fillId="0" borderId="3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22" xfId="0" applyNumberFormat="1" applyBorder="1" applyAlignment="1">
      <alignment horizontal="right" vertical="top"/>
    </xf>
    <xf numFmtId="2" fontId="0" fillId="0" borderId="20" xfId="0" applyNumberFormat="1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0" fontId="0" fillId="0" borderId="1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2" fontId="0" fillId="0" borderId="18" xfId="0" applyNumberFormat="1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0" borderId="22" xfId="0" applyBorder="1" applyAlignment="1">
      <alignment horizontal="left" vertical="top" wrapText="1"/>
    </xf>
    <xf numFmtId="0" fontId="3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26"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Разряды и звания" displayName="Разряды_и_звания" ref="A6:I33" totalsRowShown="0" headerRowDxfId="25" dataDxfId="23" headerRowBorderDxfId="24" tableBorderDxfId="22" totalsRowBorderDxfId="21">
  <autoFilter ref="A6:I33"/>
  <tableColumns count="9">
    <tableColumn id="1" name="Фамилия, Имя участника" dataDxfId="20"/>
    <tableColumn id="2" name="Год рожд." dataDxfId="19"/>
    <tableColumn id="3" name="Сп. звание тек." dataDxfId="18"/>
    <tableColumn id="4" name="Территория" dataDxfId="17"/>
    <tableColumn id="5" name="Клуб" dataDxfId="16"/>
    <tableColumn id="6" name="Личный тренер" dataDxfId="15"/>
    <tableColumn id="7" name="Вып. звание" dataDxfId="14"/>
    <tableColumn id="8" name="Вид. прогр." dataDxfId="13"/>
    <tableColumn id="9" name="М.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65" totalsRowShown="0" headerRowDxfId="11" dataDxfId="10" tableBorderDxfId="9">
  <autoFilter ref="A1:I165"/>
  <tableColumns count="9">
    <tableColumn id="1" name="ID" dataDxfId="8"/>
    <tableColumn id="2" name="Фамилия, Имя" dataDxfId="7"/>
    <tableColumn id="3" name="Год" dataDxfId="6"/>
    <tableColumn id="4" name="Звание" dataDxfId="5"/>
    <tableColumn id="5" name="Территория" dataDxfId="4"/>
    <tableColumn id="6" name="Клуб" dataDxfId="3"/>
    <tableColumn id="7" name="Личный тренер" dataDxfId="2"/>
    <tableColumn id="8" name="Пол" dataDxfId="1"/>
    <tableColumn id="9" name="В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opLeftCell="A4" workbookViewId="0">
      <selection sqref="A1:AB1"/>
    </sheetView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6.855468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21" x14ac:dyDescent="0.25">
      <c r="A4" s="62" t="s">
        <v>1154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23.25" x14ac:dyDescent="0.25">
      <c r="A5" s="63" t="s">
        <v>837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x14ac:dyDescent="0.25">
      <c r="A6" s="53" t="s">
        <v>1155</v>
      </c>
      <c r="B6" s="53" t="s">
        <v>4</v>
      </c>
      <c r="C6" s="50" t="s">
        <v>1128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0" t="s">
        <v>900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2"/>
      <c r="AA6" s="46" t="s">
        <v>1159</v>
      </c>
      <c r="AB6" s="47"/>
    </row>
    <row r="7" spans="1:28" x14ac:dyDescent="0.25">
      <c r="A7" s="54"/>
      <c r="B7" s="54"/>
      <c r="C7" s="50" t="s">
        <v>531</v>
      </c>
      <c r="D7" s="52"/>
      <c r="E7" s="50" t="s">
        <v>614</v>
      </c>
      <c r="F7" s="52"/>
      <c r="G7" s="50" t="s">
        <v>690</v>
      </c>
      <c r="H7" s="52"/>
      <c r="I7" s="50" t="s">
        <v>738</v>
      </c>
      <c r="J7" s="52"/>
      <c r="K7" s="50" t="s">
        <v>805</v>
      </c>
      <c r="L7" s="52"/>
      <c r="M7" s="50" t="s">
        <v>1158</v>
      </c>
      <c r="N7" s="52"/>
      <c r="O7" s="50" t="s">
        <v>531</v>
      </c>
      <c r="P7" s="52"/>
      <c r="Q7" s="50" t="s">
        <v>614</v>
      </c>
      <c r="R7" s="52"/>
      <c r="S7" s="50" t="s">
        <v>690</v>
      </c>
      <c r="T7" s="52"/>
      <c r="U7" s="50" t="s">
        <v>738</v>
      </c>
      <c r="V7" s="52"/>
      <c r="W7" s="50" t="s">
        <v>805</v>
      </c>
      <c r="X7" s="52"/>
      <c r="Y7" s="50" t="s">
        <v>1158</v>
      </c>
      <c r="Z7" s="52"/>
      <c r="AA7" s="48"/>
      <c r="AB7" s="49"/>
    </row>
    <row r="8" spans="1:28" x14ac:dyDescent="0.25">
      <c r="A8" s="55"/>
      <c r="B8" s="55"/>
      <c r="C8" s="19" t="s">
        <v>1156</v>
      </c>
      <c r="D8" s="19" t="s">
        <v>1157</v>
      </c>
      <c r="E8" s="19" t="s">
        <v>1156</v>
      </c>
      <c r="F8" s="19" t="s">
        <v>1157</v>
      </c>
      <c r="G8" s="19" t="s">
        <v>1156</v>
      </c>
      <c r="H8" s="19" t="s">
        <v>1157</v>
      </c>
      <c r="I8" s="19" t="s">
        <v>1156</v>
      </c>
      <c r="J8" s="19" t="s">
        <v>1157</v>
      </c>
      <c r="K8" s="19" t="s">
        <v>1156</v>
      </c>
      <c r="L8" s="19" t="s">
        <v>1157</v>
      </c>
      <c r="M8" s="19" t="s">
        <v>1156</v>
      </c>
      <c r="N8" s="19" t="s">
        <v>1157</v>
      </c>
      <c r="O8" s="19" t="s">
        <v>1156</v>
      </c>
      <c r="P8" s="19" t="s">
        <v>1157</v>
      </c>
      <c r="Q8" s="19" t="s">
        <v>1156</v>
      </c>
      <c r="R8" s="19" t="s">
        <v>1157</v>
      </c>
      <c r="S8" s="19" t="s">
        <v>1156</v>
      </c>
      <c r="T8" s="19" t="s">
        <v>1157</v>
      </c>
      <c r="U8" s="19" t="s">
        <v>1156</v>
      </c>
      <c r="V8" s="19" t="s">
        <v>1157</v>
      </c>
      <c r="W8" s="19" t="s">
        <v>1156</v>
      </c>
      <c r="X8" s="19" t="s">
        <v>1157</v>
      </c>
      <c r="Y8" s="19" t="s">
        <v>1156</v>
      </c>
      <c r="Z8" s="19" t="s">
        <v>1157</v>
      </c>
      <c r="AA8" s="19" t="s">
        <v>1156</v>
      </c>
      <c r="AB8" s="19" t="s">
        <v>1157</v>
      </c>
    </row>
    <row r="9" spans="1:28" x14ac:dyDescent="0.25">
      <c r="A9" s="1">
        <v>1</v>
      </c>
      <c r="B9" s="1" t="s">
        <v>85</v>
      </c>
      <c r="C9" s="1">
        <v>3</v>
      </c>
      <c r="D9" s="45">
        <v>34</v>
      </c>
      <c r="E9" s="1">
        <v>3</v>
      </c>
      <c r="F9" s="45">
        <v>27</v>
      </c>
      <c r="G9" s="1">
        <v>3</v>
      </c>
      <c r="H9" s="45">
        <v>37</v>
      </c>
      <c r="I9" s="1">
        <v>3</v>
      </c>
      <c r="J9" s="45">
        <v>7</v>
      </c>
      <c r="K9" s="1">
        <v>2</v>
      </c>
      <c r="L9" s="45">
        <v>5</v>
      </c>
      <c r="M9" s="1">
        <f t="shared" ref="M9:M23" si="0">K9+I9+G9+E9+C9</f>
        <v>14</v>
      </c>
      <c r="N9" s="45">
        <f t="shared" ref="N9:N23" si="1">L9+J9+H9+F9+D9</f>
        <v>110</v>
      </c>
      <c r="O9" s="1">
        <v>3</v>
      </c>
      <c r="P9" s="45">
        <v>15</v>
      </c>
      <c r="Q9" s="1">
        <v>3</v>
      </c>
      <c r="R9" s="45">
        <v>15</v>
      </c>
      <c r="S9" s="1">
        <v>3</v>
      </c>
      <c r="T9" s="45">
        <v>15</v>
      </c>
      <c r="U9" s="1">
        <v>3</v>
      </c>
      <c r="V9" s="45">
        <v>1</v>
      </c>
      <c r="W9" s="1">
        <v>3</v>
      </c>
      <c r="X9" s="45">
        <v>1.6666667461395264</v>
      </c>
      <c r="Y9" s="1">
        <f t="shared" ref="Y9:Y23" si="2">W9+U9+S9+Q9+O9</f>
        <v>15</v>
      </c>
      <c r="Z9" s="45">
        <f t="shared" ref="Z9:Z23" si="3">X9+V9+T9+R9+P9</f>
        <v>47.666666746139526</v>
      </c>
      <c r="AA9" s="1">
        <f t="shared" ref="AA9:AA23" si="4">Y9+M9</f>
        <v>29</v>
      </c>
      <c r="AB9" s="45">
        <f t="shared" ref="AB9:AB23" si="5">Z9+N9</f>
        <v>157.66666674613953</v>
      </c>
    </row>
    <row r="10" spans="1:28" x14ac:dyDescent="0.25">
      <c r="A10" s="1">
        <v>2</v>
      </c>
      <c r="B10" s="1" t="s">
        <v>40</v>
      </c>
      <c r="C10" s="1">
        <v>3</v>
      </c>
      <c r="D10" s="45">
        <v>23</v>
      </c>
      <c r="E10" s="1">
        <v>2</v>
      </c>
      <c r="F10" s="45">
        <v>11.5</v>
      </c>
      <c r="G10" s="1">
        <v>3</v>
      </c>
      <c r="H10" s="45">
        <v>29</v>
      </c>
      <c r="I10" s="1">
        <v>3</v>
      </c>
      <c r="J10" s="45">
        <v>29</v>
      </c>
      <c r="K10" s="1">
        <v>3</v>
      </c>
      <c r="L10" s="45">
        <v>16</v>
      </c>
      <c r="M10" s="1">
        <f t="shared" si="0"/>
        <v>14</v>
      </c>
      <c r="N10" s="45">
        <f t="shared" si="1"/>
        <v>108.5</v>
      </c>
      <c r="O10" s="1">
        <v>3</v>
      </c>
      <c r="P10" s="45">
        <v>3</v>
      </c>
      <c r="Q10" s="1">
        <v>3</v>
      </c>
      <c r="R10" s="45">
        <v>3.75</v>
      </c>
      <c r="S10" s="1">
        <v>3</v>
      </c>
      <c r="T10" s="45">
        <v>9</v>
      </c>
      <c r="U10" s="1">
        <v>3</v>
      </c>
      <c r="V10" s="45">
        <v>12.5</v>
      </c>
      <c r="W10" s="1">
        <v>3</v>
      </c>
      <c r="X10" s="45">
        <v>9</v>
      </c>
      <c r="Y10" s="1">
        <f t="shared" si="2"/>
        <v>15</v>
      </c>
      <c r="Z10" s="45">
        <f t="shared" si="3"/>
        <v>37.25</v>
      </c>
      <c r="AA10" s="1">
        <f t="shared" si="4"/>
        <v>29</v>
      </c>
      <c r="AB10" s="45">
        <f t="shared" si="5"/>
        <v>145.75</v>
      </c>
    </row>
    <row r="11" spans="1:28" x14ac:dyDescent="0.25">
      <c r="A11" s="1">
        <v>3</v>
      </c>
      <c r="B11" s="1" t="s">
        <v>25</v>
      </c>
      <c r="C11" s="1">
        <v>2</v>
      </c>
      <c r="D11" s="45">
        <v>7</v>
      </c>
      <c r="E11" s="1">
        <v>2</v>
      </c>
      <c r="F11" s="45">
        <v>29</v>
      </c>
      <c r="G11" s="1">
        <v>3</v>
      </c>
      <c r="H11" s="45">
        <v>13.5</v>
      </c>
      <c r="I11" s="1">
        <v>3</v>
      </c>
      <c r="J11" s="45">
        <v>26</v>
      </c>
      <c r="K11" s="1">
        <v>3</v>
      </c>
      <c r="L11" s="45">
        <v>21.5</v>
      </c>
      <c r="M11" s="1">
        <f t="shared" si="0"/>
        <v>13</v>
      </c>
      <c r="N11" s="45">
        <f t="shared" si="1"/>
        <v>97</v>
      </c>
      <c r="O11" s="1">
        <v>0</v>
      </c>
      <c r="P11" s="45">
        <v>0</v>
      </c>
      <c r="Q11" s="1">
        <v>3</v>
      </c>
      <c r="R11" s="45">
        <v>2.3333332538604736</v>
      </c>
      <c r="S11" s="1">
        <v>3</v>
      </c>
      <c r="T11" s="45">
        <v>8</v>
      </c>
      <c r="U11" s="1">
        <v>3</v>
      </c>
      <c r="V11" s="45">
        <v>9</v>
      </c>
      <c r="W11" s="1">
        <v>3</v>
      </c>
      <c r="X11" s="45">
        <v>8</v>
      </c>
      <c r="Y11" s="1">
        <f t="shared" si="2"/>
        <v>12</v>
      </c>
      <c r="Z11" s="45">
        <f t="shared" si="3"/>
        <v>27.333333253860474</v>
      </c>
      <c r="AA11" s="1">
        <f t="shared" si="4"/>
        <v>25</v>
      </c>
      <c r="AB11" s="45">
        <f t="shared" si="5"/>
        <v>124.33333325386047</v>
      </c>
    </row>
    <row r="12" spans="1:28" x14ac:dyDescent="0.25">
      <c r="A12" s="1">
        <v>4</v>
      </c>
      <c r="B12" s="1" t="s">
        <v>30</v>
      </c>
      <c r="C12" s="1">
        <v>3</v>
      </c>
      <c r="D12" s="45">
        <v>4</v>
      </c>
      <c r="E12" s="1">
        <v>3</v>
      </c>
      <c r="F12" s="45">
        <v>14</v>
      </c>
      <c r="G12" s="1">
        <v>3</v>
      </c>
      <c r="H12" s="45">
        <v>25</v>
      </c>
      <c r="I12" s="1">
        <v>3</v>
      </c>
      <c r="J12" s="45">
        <v>7</v>
      </c>
      <c r="K12" s="1">
        <v>3</v>
      </c>
      <c r="L12" s="45">
        <v>29</v>
      </c>
      <c r="M12" s="1">
        <f t="shared" si="0"/>
        <v>15</v>
      </c>
      <c r="N12" s="45">
        <f t="shared" si="1"/>
        <v>79</v>
      </c>
      <c r="O12" s="1">
        <v>3</v>
      </c>
      <c r="P12" s="45">
        <v>1</v>
      </c>
      <c r="Q12" s="1">
        <v>3</v>
      </c>
      <c r="R12" s="45">
        <v>5</v>
      </c>
      <c r="S12" s="1">
        <v>3</v>
      </c>
      <c r="T12" s="45">
        <v>6</v>
      </c>
      <c r="U12" s="1">
        <v>3</v>
      </c>
      <c r="V12" s="45">
        <v>1</v>
      </c>
      <c r="W12" s="1">
        <v>3</v>
      </c>
      <c r="X12" s="45">
        <v>15</v>
      </c>
      <c r="Y12" s="1">
        <f t="shared" si="2"/>
        <v>15</v>
      </c>
      <c r="Z12" s="45">
        <f t="shared" si="3"/>
        <v>28</v>
      </c>
      <c r="AA12" s="1">
        <f t="shared" si="4"/>
        <v>30</v>
      </c>
      <c r="AB12" s="45">
        <f t="shared" si="5"/>
        <v>107</v>
      </c>
    </row>
    <row r="13" spans="1:28" x14ac:dyDescent="0.25">
      <c r="A13" s="1">
        <v>5</v>
      </c>
      <c r="B13" s="1" t="s">
        <v>35</v>
      </c>
      <c r="C13" s="1">
        <v>3</v>
      </c>
      <c r="D13" s="45">
        <v>29</v>
      </c>
      <c r="E13" s="1">
        <v>1</v>
      </c>
      <c r="F13" s="45">
        <v>1</v>
      </c>
      <c r="G13" s="1">
        <v>0</v>
      </c>
      <c r="H13" s="45">
        <v>0</v>
      </c>
      <c r="I13" s="1">
        <v>3</v>
      </c>
      <c r="J13" s="45">
        <v>21</v>
      </c>
      <c r="K13" s="1">
        <v>0</v>
      </c>
      <c r="L13" s="45">
        <v>0</v>
      </c>
      <c r="M13" s="1">
        <f t="shared" si="0"/>
        <v>7</v>
      </c>
      <c r="N13" s="45">
        <f t="shared" si="1"/>
        <v>51</v>
      </c>
      <c r="O13" s="1">
        <v>3</v>
      </c>
      <c r="P13" s="45">
        <v>12</v>
      </c>
      <c r="Q13" s="1">
        <v>3</v>
      </c>
      <c r="R13" s="45">
        <v>12</v>
      </c>
      <c r="S13" s="1">
        <v>0</v>
      </c>
      <c r="T13" s="45">
        <v>0</v>
      </c>
      <c r="U13" s="1">
        <v>3</v>
      </c>
      <c r="V13" s="45">
        <v>12</v>
      </c>
      <c r="W13" s="1">
        <v>0</v>
      </c>
      <c r="X13" s="45">
        <v>0</v>
      </c>
      <c r="Y13" s="1">
        <f t="shared" si="2"/>
        <v>9</v>
      </c>
      <c r="Z13" s="45">
        <f t="shared" si="3"/>
        <v>36</v>
      </c>
      <c r="AA13" s="1">
        <f t="shared" si="4"/>
        <v>16</v>
      </c>
      <c r="AB13" s="45">
        <f t="shared" si="5"/>
        <v>87</v>
      </c>
    </row>
    <row r="14" spans="1:28" x14ac:dyDescent="0.25">
      <c r="A14" s="1">
        <v>6</v>
      </c>
      <c r="B14" s="1" t="s">
        <v>144</v>
      </c>
      <c r="C14" s="1">
        <v>3</v>
      </c>
      <c r="D14" s="45">
        <v>17</v>
      </c>
      <c r="E14" s="1">
        <v>3</v>
      </c>
      <c r="F14" s="45">
        <v>10</v>
      </c>
      <c r="G14" s="1">
        <v>0</v>
      </c>
      <c r="H14" s="45">
        <v>0</v>
      </c>
      <c r="I14" s="1">
        <v>3</v>
      </c>
      <c r="J14" s="45">
        <v>23</v>
      </c>
      <c r="K14" s="1">
        <v>0</v>
      </c>
      <c r="L14" s="45">
        <v>0</v>
      </c>
      <c r="M14" s="1">
        <f t="shared" si="0"/>
        <v>9</v>
      </c>
      <c r="N14" s="45">
        <f t="shared" si="1"/>
        <v>50</v>
      </c>
      <c r="O14" s="1">
        <v>3</v>
      </c>
      <c r="P14" s="45">
        <v>9</v>
      </c>
      <c r="Q14" s="1">
        <v>0</v>
      </c>
      <c r="R14" s="45">
        <v>0</v>
      </c>
      <c r="S14" s="1">
        <v>0</v>
      </c>
      <c r="T14" s="45">
        <v>0</v>
      </c>
      <c r="U14" s="1">
        <v>3</v>
      </c>
      <c r="V14" s="45">
        <v>6</v>
      </c>
      <c r="W14" s="1">
        <v>0</v>
      </c>
      <c r="X14" s="45">
        <v>0</v>
      </c>
      <c r="Y14" s="1">
        <f t="shared" si="2"/>
        <v>6</v>
      </c>
      <c r="Z14" s="45">
        <f t="shared" si="3"/>
        <v>15</v>
      </c>
      <c r="AA14" s="1">
        <f t="shared" si="4"/>
        <v>15</v>
      </c>
      <c r="AB14" s="45">
        <f t="shared" si="5"/>
        <v>65</v>
      </c>
    </row>
    <row r="15" spans="1:28" x14ac:dyDescent="0.25">
      <c r="A15" s="1">
        <v>7</v>
      </c>
      <c r="B15" s="1" t="s">
        <v>19</v>
      </c>
      <c r="C15" s="1">
        <v>3</v>
      </c>
      <c r="D15" s="45">
        <v>3</v>
      </c>
      <c r="E15" s="1">
        <v>1</v>
      </c>
      <c r="F15" s="45">
        <v>13</v>
      </c>
      <c r="G15" s="1">
        <v>2</v>
      </c>
      <c r="H15" s="45">
        <v>4</v>
      </c>
      <c r="I15" s="1">
        <v>3</v>
      </c>
      <c r="J15" s="45">
        <v>11</v>
      </c>
      <c r="K15" s="1">
        <v>1</v>
      </c>
      <c r="L15" s="45">
        <v>5</v>
      </c>
      <c r="M15" s="1">
        <f t="shared" si="0"/>
        <v>10</v>
      </c>
      <c r="N15" s="45">
        <f t="shared" si="1"/>
        <v>36</v>
      </c>
      <c r="O15" s="1">
        <v>3</v>
      </c>
      <c r="P15" s="45">
        <v>1</v>
      </c>
      <c r="Q15" s="1">
        <v>0</v>
      </c>
      <c r="R15" s="45">
        <v>0</v>
      </c>
      <c r="S15" s="1">
        <v>0</v>
      </c>
      <c r="T15" s="45">
        <v>0</v>
      </c>
      <c r="U15" s="1">
        <v>3</v>
      </c>
      <c r="V15" s="45">
        <v>1</v>
      </c>
      <c r="W15" s="1">
        <v>0</v>
      </c>
      <c r="X15" s="45">
        <v>0</v>
      </c>
      <c r="Y15" s="1">
        <f t="shared" si="2"/>
        <v>6</v>
      </c>
      <c r="Z15" s="45">
        <f t="shared" si="3"/>
        <v>2</v>
      </c>
      <c r="AA15" s="1">
        <f t="shared" si="4"/>
        <v>16</v>
      </c>
      <c r="AB15" s="45">
        <f t="shared" si="5"/>
        <v>38</v>
      </c>
    </row>
    <row r="16" spans="1:28" x14ac:dyDescent="0.25">
      <c r="A16" s="1">
        <v>8</v>
      </c>
      <c r="B16" s="1" t="s">
        <v>50</v>
      </c>
      <c r="C16" s="1">
        <v>3</v>
      </c>
      <c r="D16" s="45">
        <v>3</v>
      </c>
      <c r="E16" s="1">
        <v>2</v>
      </c>
      <c r="F16" s="45">
        <v>11</v>
      </c>
      <c r="G16" s="1">
        <v>0</v>
      </c>
      <c r="H16" s="45">
        <v>0</v>
      </c>
      <c r="I16" s="1">
        <v>3</v>
      </c>
      <c r="J16" s="45">
        <v>5</v>
      </c>
      <c r="K16" s="1">
        <v>1</v>
      </c>
      <c r="L16" s="45">
        <v>15</v>
      </c>
      <c r="M16" s="1">
        <f t="shared" si="0"/>
        <v>9</v>
      </c>
      <c r="N16" s="45">
        <f t="shared" si="1"/>
        <v>34</v>
      </c>
      <c r="O16" s="1">
        <v>3</v>
      </c>
      <c r="P16" s="45">
        <v>1</v>
      </c>
      <c r="Q16" s="1">
        <v>3</v>
      </c>
      <c r="R16" s="45">
        <v>1</v>
      </c>
      <c r="S16" s="1">
        <v>0</v>
      </c>
      <c r="T16" s="45">
        <v>0</v>
      </c>
      <c r="U16" s="1">
        <v>3</v>
      </c>
      <c r="V16" s="45">
        <v>1</v>
      </c>
      <c r="W16" s="1">
        <v>0</v>
      </c>
      <c r="X16" s="45">
        <v>0</v>
      </c>
      <c r="Y16" s="1">
        <f t="shared" si="2"/>
        <v>9</v>
      </c>
      <c r="Z16" s="45">
        <f t="shared" si="3"/>
        <v>3</v>
      </c>
      <c r="AA16" s="1">
        <f t="shared" si="4"/>
        <v>18</v>
      </c>
      <c r="AB16" s="45">
        <f t="shared" si="5"/>
        <v>37</v>
      </c>
    </row>
    <row r="17" spans="1:28" x14ac:dyDescent="0.25">
      <c r="A17" s="1">
        <v>9</v>
      </c>
      <c r="B17" s="1" t="s">
        <v>45</v>
      </c>
      <c r="C17" s="1">
        <v>3</v>
      </c>
      <c r="D17" s="45">
        <v>3</v>
      </c>
      <c r="E17" s="1">
        <v>1</v>
      </c>
      <c r="F17" s="45">
        <v>1</v>
      </c>
      <c r="G17" s="1">
        <v>3</v>
      </c>
      <c r="H17" s="45">
        <v>5.5</v>
      </c>
      <c r="I17" s="1">
        <v>2</v>
      </c>
      <c r="J17" s="45">
        <v>2</v>
      </c>
      <c r="K17" s="1">
        <v>3</v>
      </c>
      <c r="L17" s="45">
        <v>14.5</v>
      </c>
      <c r="M17" s="1">
        <f t="shared" si="0"/>
        <v>12</v>
      </c>
      <c r="N17" s="45">
        <f t="shared" si="1"/>
        <v>26</v>
      </c>
      <c r="O17" s="1">
        <v>3</v>
      </c>
      <c r="P17" s="45">
        <v>1</v>
      </c>
      <c r="Q17" s="1">
        <v>0</v>
      </c>
      <c r="R17" s="45">
        <v>0</v>
      </c>
      <c r="S17" s="1">
        <v>1</v>
      </c>
      <c r="T17" s="45">
        <v>2</v>
      </c>
      <c r="U17" s="1">
        <v>0</v>
      </c>
      <c r="V17" s="45">
        <v>0</v>
      </c>
      <c r="W17" s="1">
        <v>3</v>
      </c>
      <c r="X17" s="45">
        <v>6</v>
      </c>
      <c r="Y17" s="1">
        <f t="shared" si="2"/>
        <v>7</v>
      </c>
      <c r="Z17" s="45">
        <f t="shared" si="3"/>
        <v>9</v>
      </c>
      <c r="AA17" s="1">
        <f t="shared" si="4"/>
        <v>19</v>
      </c>
      <c r="AB17" s="45">
        <f t="shared" si="5"/>
        <v>35</v>
      </c>
    </row>
    <row r="18" spans="1:28" x14ac:dyDescent="0.25">
      <c r="A18" s="1">
        <v>10</v>
      </c>
      <c r="B18" s="1" t="s">
        <v>114</v>
      </c>
      <c r="C18" s="1">
        <v>3</v>
      </c>
      <c r="D18" s="45">
        <v>11</v>
      </c>
      <c r="E18" s="1">
        <v>0</v>
      </c>
      <c r="F18" s="45">
        <v>0</v>
      </c>
      <c r="G18" s="1">
        <v>1</v>
      </c>
      <c r="H18" s="45">
        <v>2</v>
      </c>
      <c r="I18" s="1">
        <v>3</v>
      </c>
      <c r="J18" s="45">
        <v>3</v>
      </c>
      <c r="K18" s="1">
        <v>1</v>
      </c>
      <c r="L18" s="45">
        <v>1</v>
      </c>
      <c r="M18" s="1">
        <f t="shared" si="0"/>
        <v>8</v>
      </c>
      <c r="N18" s="45">
        <f t="shared" si="1"/>
        <v>17</v>
      </c>
      <c r="O18" s="1">
        <v>3</v>
      </c>
      <c r="P18" s="45">
        <v>1</v>
      </c>
      <c r="Q18" s="1">
        <v>0</v>
      </c>
      <c r="R18" s="45">
        <v>0</v>
      </c>
      <c r="S18" s="1">
        <v>0</v>
      </c>
      <c r="T18" s="45">
        <v>0</v>
      </c>
      <c r="U18" s="1">
        <v>3</v>
      </c>
      <c r="V18" s="45">
        <v>1</v>
      </c>
      <c r="W18" s="1">
        <v>0</v>
      </c>
      <c r="X18" s="45">
        <v>0</v>
      </c>
      <c r="Y18" s="1">
        <f t="shared" si="2"/>
        <v>6</v>
      </c>
      <c r="Z18" s="45">
        <f t="shared" si="3"/>
        <v>2</v>
      </c>
      <c r="AA18" s="1">
        <f t="shared" si="4"/>
        <v>14</v>
      </c>
      <c r="AB18" s="45">
        <f t="shared" si="5"/>
        <v>19</v>
      </c>
    </row>
    <row r="19" spans="1:28" x14ac:dyDescent="0.25">
      <c r="A19" s="1">
        <v>11</v>
      </c>
      <c r="B19" s="1" t="s">
        <v>159</v>
      </c>
      <c r="C19" s="1">
        <v>0</v>
      </c>
      <c r="D19" s="45">
        <v>0</v>
      </c>
      <c r="E19" s="1">
        <v>0</v>
      </c>
      <c r="F19" s="45">
        <v>0</v>
      </c>
      <c r="G19" s="1">
        <v>0</v>
      </c>
      <c r="H19" s="45">
        <v>0</v>
      </c>
      <c r="I19" s="1">
        <v>2</v>
      </c>
      <c r="J19" s="45">
        <v>2</v>
      </c>
      <c r="K19" s="1">
        <v>1</v>
      </c>
      <c r="L19" s="45">
        <v>14</v>
      </c>
      <c r="M19" s="1">
        <f t="shared" si="0"/>
        <v>3</v>
      </c>
      <c r="N19" s="45">
        <f t="shared" si="1"/>
        <v>16</v>
      </c>
      <c r="O19" s="1">
        <v>0</v>
      </c>
      <c r="P19" s="45">
        <v>0</v>
      </c>
      <c r="Q19" s="1">
        <v>0</v>
      </c>
      <c r="R19" s="45">
        <v>0</v>
      </c>
      <c r="S19" s="1">
        <v>0</v>
      </c>
      <c r="T19" s="45">
        <v>0</v>
      </c>
      <c r="U19" s="1">
        <v>0</v>
      </c>
      <c r="V19" s="45">
        <v>0</v>
      </c>
      <c r="W19" s="1">
        <v>0</v>
      </c>
      <c r="X19" s="45">
        <v>0</v>
      </c>
      <c r="Y19" s="1">
        <f t="shared" si="2"/>
        <v>0</v>
      </c>
      <c r="Z19" s="45">
        <f t="shared" si="3"/>
        <v>0</v>
      </c>
      <c r="AA19" s="1">
        <f t="shared" si="4"/>
        <v>3</v>
      </c>
      <c r="AB19" s="45">
        <f t="shared" si="5"/>
        <v>16</v>
      </c>
    </row>
    <row r="20" spans="1:28" x14ac:dyDescent="0.25">
      <c r="A20" s="1">
        <v>12</v>
      </c>
      <c r="B20" s="1" t="s">
        <v>1160</v>
      </c>
      <c r="C20" s="1">
        <v>0</v>
      </c>
      <c r="D20" s="45">
        <v>0</v>
      </c>
      <c r="E20" s="1">
        <v>1</v>
      </c>
      <c r="F20" s="45">
        <v>5.5</v>
      </c>
      <c r="G20" s="1">
        <v>0</v>
      </c>
      <c r="H20" s="45">
        <v>0</v>
      </c>
      <c r="I20" s="1">
        <v>0</v>
      </c>
      <c r="J20" s="45">
        <v>0</v>
      </c>
      <c r="K20" s="1">
        <v>0</v>
      </c>
      <c r="L20" s="45">
        <v>0</v>
      </c>
      <c r="M20" s="1">
        <f t="shared" si="0"/>
        <v>1</v>
      </c>
      <c r="N20" s="45">
        <f t="shared" si="1"/>
        <v>5.5</v>
      </c>
      <c r="O20" s="1">
        <v>0</v>
      </c>
      <c r="P20" s="45">
        <v>0</v>
      </c>
      <c r="Q20" s="1">
        <v>2</v>
      </c>
      <c r="R20" s="45">
        <v>2.25</v>
      </c>
      <c r="S20" s="1">
        <v>0</v>
      </c>
      <c r="T20" s="45">
        <v>0</v>
      </c>
      <c r="U20" s="1">
        <v>1</v>
      </c>
      <c r="V20" s="45">
        <v>2.5</v>
      </c>
      <c r="W20" s="1">
        <v>0</v>
      </c>
      <c r="X20" s="45">
        <v>0</v>
      </c>
      <c r="Y20" s="1">
        <f t="shared" si="2"/>
        <v>3</v>
      </c>
      <c r="Z20" s="45">
        <f t="shared" si="3"/>
        <v>4.75</v>
      </c>
      <c r="AA20" s="1">
        <f t="shared" si="4"/>
        <v>4</v>
      </c>
      <c r="AB20" s="45">
        <f t="shared" si="5"/>
        <v>10.25</v>
      </c>
    </row>
    <row r="21" spans="1:28" x14ac:dyDescent="0.25">
      <c r="A21" s="1">
        <v>13</v>
      </c>
      <c r="B21" s="1" t="s">
        <v>164</v>
      </c>
      <c r="C21" s="1">
        <v>1</v>
      </c>
      <c r="D21" s="45">
        <v>1</v>
      </c>
      <c r="E21" s="1">
        <v>0</v>
      </c>
      <c r="F21" s="45">
        <v>0</v>
      </c>
      <c r="G21" s="1">
        <v>1</v>
      </c>
      <c r="H21" s="45">
        <v>6</v>
      </c>
      <c r="I21" s="1">
        <v>0</v>
      </c>
      <c r="J21" s="45">
        <v>0</v>
      </c>
      <c r="K21" s="1">
        <v>0</v>
      </c>
      <c r="L21" s="45">
        <v>0</v>
      </c>
      <c r="M21" s="1">
        <f t="shared" si="0"/>
        <v>2</v>
      </c>
      <c r="N21" s="45">
        <f t="shared" si="1"/>
        <v>7</v>
      </c>
      <c r="O21" s="1">
        <v>0</v>
      </c>
      <c r="P21" s="45">
        <v>0</v>
      </c>
      <c r="Q21" s="1">
        <v>0</v>
      </c>
      <c r="R21" s="45">
        <v>0</v>
      </c>
      <c r="S21" s="1">
        <v>1</v>
      </c>
      <c r="T21" s="45">
        <v>2</v>
      </c>
      <c r="U21" s="1">
        <v>0</v>
      </c>
      <c r="V21" s="45">
        <v>0</v>
      </c>
      <c r="W21" s="1">
        <v>0</v>
      </c>
      <c r="X21" s="45">
        <v>0</v>
      </c>
      <c r="Y21" s="1">
        <f t="shared" si="2"/>
        <v>1</v>
      </c>
      <c r="Z21" s="45">
        <f t="shared" si="3"/>
        <v>2</v>
      </c>
      <c r="AA21" s="1">
        <f t="shared" si="4"/>
        <v>3</v>
      </c>
      <c r="AB21" s="45">
        <f t="shared" si="5"/>
        <v>9</v>
      </c>
    </row>
    <row r="22" spans="1:28" x14ac:dyDescent="0.25">
      <c r="A22" s="1">
        <v>14</v>
      </c>
      <c r="B22" s="1" t="s">
        <v>72</v>
      </c>
      <c r="C22" s="1">
        <v>1</v>
      </c>
      <c r="D22" s="45">
        <v>1</v>
      </c>
      <c r="E22" s="1">
        <v>1</v>
      </c>
      <c r="F22" s="45">
        <v>1</v>
      </c>
      <c r="G22" s="1">
        <v>0</v>
      </c>
      <c r="H22" s="45">
        <v>0</v>
      </c>
      <c r="I22" s="1">
        <v>3</v>
      </c>
      <c r="J22" s="45">
        <v>3</v>
      </c>
      <c r="K22" s="1">
        <v>0</v>
      </c>
      <c r="L22" s="45">
        <v>0</v>
      </c>
      <c r="M22" s="1">
        <f t="shared" si="0"/>
        <v>5</v>
      </c>
      <c r="N22" s="45">
        <f t="shared" si="1"/>
        <v>5</v>
      </c>
      <c r="O22" s="1">
        <v>0</v>
      </c>
      <c r="P22" s="45">
        <v>0</v>
      </c>
      <c r="Q22" s="1">
        <v>0</v>
      </c>
      <c r="R22" s="45">
        <v>0</v>
      </c>
      <c r="S22" s="1">
        <v>0</v>
      </c>
      <c r="T22" s="45">
        <v>0</v>
      </c>
      <c r="U22" s="1">
        <v>3</v>
      </c>
      <c r="V22" s="45">
        <v>1</v>
      </c>
      <c r="W22" s="1">
        <v>0</v>
      </c>
      <c r="X22" s="45">
        <v>0</v>
      </c>
      <c r="Y22" s="1">
        <f t="shared" si="2"/>
        <v>3</v>
      </c>
      <c r="Z22" s="45">
        <f t="shared" si="3"/>
        <v>1</v>
      </c>
      <c r="AA22" s="1">
        <f t="shared" si="4"/>
        <v>8</v>
      </c>
      <c r="AB22" s="45">
        <f t="shared" si="5"/>
        <v>6</v>
      </c>
    </row>
    <row r="23" spans="1:28" x14ac:dyDescent="0.25">
      <c r="A23" s="1">
        <v>15</v>
      </c>
      <c r="B23" s="1" t="s">
        <v>192</v>
      </c>
      <c r="C23" s="1">
        <v>0</v>
      </c>
      <c r="D23" s="45">
        <v>0</v>
      </c>
      <c r="E23" s="1">
        <v>0</v>
      </c>
      <c r="F23" s="45">
        <v>0</v>
      </c>
      <c r="G23" s="1">
        <v>1</v>
      </c>
      <c r="H23" s="45">
        <v>1</v>
      </c>
      <c r="I23" s="1">
        <v>1</v>
      </c>
      <c r="J23" s="45">
        <v>1</v>
      </c>
      <c r="K23" s="1">
        <v>0</v>
      </c>
      <c r="L23" s="45">
        <v>0</v>
      </c>
      <c r="M23" s="1">
        <f t="shared" si="0"/>
        <v>2</v>
      </c>
      <c r="N23" s="45">
        <f t="shared" si="1"/>
        <v>2</v>
      </c>
      <c r="O23" s="1">
        <v>0</v>
      </c>
      <c r="P23" s="45">
        <v>0</v>
      </c>
      <c r="Q23" s="1">
        <v>0</v>
      </c>
      <c r="R23" s="45">
        <v>0</v>
      </c>
      <c r="S23" s="1">
        <v>0</v>
      </c>
      <c r="T23" s="45">
        <v>0</v>
      </c>
      <c r="U23" s="1">
        <v>0</v>
      </c>
      <c r="V23" s="45">
        <v>0</v>
      </c>
      <c r="W23" s="1">
        <v>0</v>
      </c>
      <c r="X23" s="45">
        <v>0</v>
      </c>
      <c r="Y23" s="1">
        <f t="shared" si="2"/>
        <v>0</v>
      </c>
      <c r="Z23" s="45">
        <f t="shared" si="3"/>
        <v>0</v>
      </c>
      <c r="AA23" s="1">
        <f t="shared" si="4"/>
        <v>2</v>
      </c>
      <c r="AB23" s="45">
        <f t="shared" si="5"/>
        <v>2</v>
      </c>
    </row>
  </sheetData>
  <mergeCells count="23">
    <mergeCell ref="A5:AB5"/>
    <mergeCell ref="A1:AB1"/>
    <mergeCell ref="A2:AB2"/>
    <mergeCell ref="A3:B3"/>
    <mergeCell ref="C3:AB3"/>
    <mergeCell ref="A4:AB4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A6:AB7"/>
    <mergeCell ref="O6:Z6"/>
    <mergeCell ref="O7:P7"/>
    <mergeCell ref="Q7:R7"/>
    <mergeCell ref="S7:T7"/>
    <mergeCell ref="U7:V7"/>
    <mergeCell ref="W7:X7"/>
    <mergeCell ref="Y7:Z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8"/>
  <sheetViews>
    <sheetView workbookViewId="0">
      <selection sqref="A1:BA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</row>
    <row r="2" spans="1:53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</row>
    <row r="3" spans="1:53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</row>
    <row r="4" spans="1:53" ht="21" x14ac:dyDescent="0.25">
      <c r="A4" s="62" t="s">
        <v>894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</row>
    <row r="5" spans="1:53" ht="23.25" x14ac:dyDescent="0.25">
      <c r="A5" s="63" t="s">
        <v>895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</row>
    <row r="7" spans="1:53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53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89" t="s">
        <v>840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1"/>
      <c r="AE8" s="89" t="s">
        <v>844</v>
      </c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1"/>
      <c r="AZ8" s="74" t="s">
        <v>845</v>
      </c>
      <c r="BA8" s="74" t="s">
        <v>846</v>
      </c>
    </row>
    <row r="9" spans="1:53" x14ac:dyDescent="0.25">
      <c r="A9" s="75"/>
      <c r="B9" s="75"/>
      <c r="C9" s="75"/>
      <c r="D9" s="75"/>
      <c r="E9" s="75"/>
      <c r="F9" s="75"/>
      <c r="G9" s="75"/>
      <c r="H9" s="75"/>
      <c r="I9" s="75"/>
      <c r="J9" s="18">
        <v>1</v>
      </c>
      <c r="K9" s="18">
        <v>2</v>
      </c>
      <c r="L9" s="18">
        <v>3</v>
      </c>
      <c r="M9" s="18">
        <v>4</v>
      </c>
      <c r="N9" s="18">
        <v>5</v>
      </c>
      <c r="O9" s="18">
        <v>6</v>
      </c>
      <c r="P9" s="18">
        <v>7</v>
      </c>
      <c r="Q9" s="18">
        <v>8</v>
      </c>
      <c r="R9" s="18">
        <v>9</v>
      </c>
      <c r="S9" s="18">
        <v>10</v>
      </c>
      <c r="T9" s="18">
        <v>11</v>
      </c>
      <c r="U9" s="18">
        <v>12</v>
      </c>
      <c r="V9" s="18">
        <v>13</v>
      </c>
      <c r="W9" s="18">
        <v>14</v>
      </c>
      <c r="X9" s="18">
        <v>15</v>
      </c>
      <c r="Y9" s="18">
        <v>16</v>
      </c>
      <c r="Z9" s="18">
        <v>17</v>
      </c>
      <c r="AA9" s="18">
        <v>18</v>
      </c>
      <c r="AB9" s="18" t="s">
        <v>841</v>
      </c>
      <c r="AC9" s="18" t="s">
        <v>842</v>
      </c>
      <c r="AD9" s="18" t="s">
        <v>843</v>
      </c>
      <c r="AE9" s="18">
        <v>1</v>
      </c>
      <c r="AF9" s="18">
        <v>2</v>
      </c>
      <c r="AG9" s="18">
        <v>3</v>
      </c>
      <c r="AH9" s="18">
        <v>4</v>
      </c>
      <c r="AI9" s="18">
        <v>5</v>
      </c>
      <c r="AJ9" s="18">
        <v>6</v>
      </c>
      <c r="AK9" s="18">
        <v>7</v>
      </c>
      <c r="AL9" s="18">
        <v>8</v>
      </c>
      <c r="AM9" s="18">
        <v>9</v>
      </c>
      <c r="AN9" s="18">
        <v>10</v>
      </c>
      <c r="AO9" s="18">
        <v>11</v>
      </c>
      <c r="AP9" s="18">
        <v>12</v>
      </c>
      <c r="AQ9" s="18">
        <v>13</v>
      </c>
      <c r="AR9" s="18">
        <v>14</v>
      </c>
      <c r="AS9" s="18">
        <v>15</v>
      </c>
      <c r="AT9" s="18">
        <v>16</v>
      </c>
      <c r="AU9" s="18">
        <v>17</v>
      </c>
      <c r="AV9" s="18">
        <v>18</v>
      </c>
      <c r="AW9" s="18" t="s">
        <v>841</v>
      </c>
      <c r="AX9" s="18" t="s">
        <v>842</v>
      </c>
      <c r="AY9" s="18" t="s">
        <v>843</v>
      </c>
      <c r="AZ9" s="75"/>
      <c r="BA9" s="75"/>
    </row>
    <row r="10" spans="1:53" ht="30" x14ac:dyDescent="0.25">
      <c r="A10" s="20">
        <v>1</v>
      </c>
      <c r="B10" s="21" t="s">
        <v>513</v>
      </c>
      <c r="C10" s="21">
        <v>1990</v>
      </c>
      <c r="D10" s="21">
        <v>1990</v>
      </c>
      <c r="E10" s="21">
        <v>1990</v>
      </c>
      <c r="F10" s="21" t="s">
        <v>370</v>
      </c>
      <c r="G10" s="21" t="s">
        <v>85</v>
      </c>
      <c r="H10" s="21" t="s">
        <v>188</v>
      </c>
      <c r="I10" s="21" t="s">
        <v>482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2">
        <v>77.949996948242188</v>
      </c>
      <c r="AC10" s="20">
        <f t="shared" ref="AC10:AC41" si="0">SUM(J10:AA10)</f>
        <v>0</v>
      </c>
      <c r="AD10" s="22">
        <f t="shared" ref="AD10:AD41" si="1">AB10+AC10</f>
        <v>77.949996948242188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2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2">
        <v>78.680000305175781</v>
      </c>
      <c r="AX10" s="20">
        <f t="shared" ref="AX10:AX41" si="2">SUM(AE10:AV10)</f>
        <v>2</v>
      </c>
      <c r="AY10" s="22">
        <f t="shared" ref="AY10:AY41" si="3">AW10+AX10</f>
        <v>80.680000305175781</v>
      </c>
      <c r="AZ10" s="22">
        <f t="shared" ref="AZ10:AZ41" si="4">MIN(AY10,AD10)</f>
        <v>77.949996948242188</v>
      </c>
      <c r="BA10" s="22">
        <f t="shared" ref="BA10:BA41" si="5">IF( AND(ISNUMBER(AZ$10),ISNUMBER(AZ10)),(AZ10-AZ$10)/AZ$10*100,"")</f>
        <v>0</v>
      </c>
    </row>
    <row r="11" spans="1:53" ht="45" x14ac:dyDescent="0.25">
      <c r="A11" s="5">
        <v>2</v>
      </c>
      <c r="B11" s="16" t="s">
        <v>141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35</v>
      </c>
      <c r="H11" s="16" t="s">
        <v>108</v>
      </c>
      <c r="I11" s="16" t="s">
        <v>37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23">
        <v>83.30999755859375</v>
      </c>
      <c r="AC11" s="5">
        <f t="shared" si="0"/>
        <v>0</v>
      </c>
      <c r="AD11" s="23">
        <f t="shared" si="1"/>
        <v>83.30999755859375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2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23">
        <v>83.830001831054687</v>
      </c>
      <c r="AX11" s="5">
        <f t="shared" si="2"/>
        <v>2</v>
      </c>
      <c r="AY11" s="23">
        <f t="shared" si="3"/>
        <v>85.830001831054688</v>
      </c>
      <c r="AZ11" s="23">
        <f t="shared" si="4"/>
        <v>83.30999755859375</v>
      </c>
      <c r="BA11" s="23">
        <f t="shared" si="5"/>
        <v>6.8762037462432941</v>
      </c>
    </row>
    <row r="12" spans="1:53" ht="30" x14ac:dyDescent="0.25">
      <c r="A12" s="5">
        <v>3</v>
      </c>
      <c r="B12" s="16" t="s">
        <v>504</v>
      </c>
      <c r="C12" s="16">
        <v>1994</v>
      </c>
      <c r="D12" s="16">
        <v>1994</v>
      </c>
      <c r="E12" s="16">
        <v>1994</v>
      </c>
      <c r="F12" s="16" t="s">
        <v>11</v>
      </c>
      <c r="G12" s="16" t="s">
        <v>85</v>
      </c>
      <c r="H12" s="16" t="s">
        <v>188</v>
      </c>
      <c r="I12" s="16" t="s">
        <v>87</v>
      </c>
      <c r="J12" s="5">
        <v>0</v>
      </c>
      <c r="K12" s="5">
        <v>0</v>
      </c>
      <c r="L12" s="5">
        <v>0</v>
      </c>
      <c r="M12" s="5">
        <v>2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23">
        <v>81.599998474121094</v>
      </c>
      <c r="AC12" s="5">
        <f t="shared" si="0"/>
        <v>2</v>
      </c>
      <c r="AD12" s="23">
        <f t="shared" si="1"/>
        <v>83.599998474121094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2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2</v>
      </c>
      <c r="AU12" s="5">
        <v>0</v>
      </c>
      <c r="AV12" s="5">
        <v>0</v>
      </c>
      <c r="AW12" s="23">
        <v>81.459999084472656</v>
      </c>
      <c r="AX12" s="5">
        <f t="shared" si="2"/>
        <v>4</v>
      </c>
      <c r="AY12" s="23">
        <f t="shared" si="3"/>
        <v>85.459999084472656</v>
      </c>
      <c r="AZ12" s="23">
        <f t="shared" si="4"/>
        <v>83.599998474121094</v>
      </c>
      <c r="BA12" s="23">
        <f t="shared" si="5"/>
        <v>7.248238290028973</v>
      </c>
    </row>
    <row r="13" spans="1:53" ht="45" x14ac:dyDescent="0.25">
      <c r="A13" s="5">
        <v>4</v>
      </c>
      <c r="B13" s="16" t="s">
        <v>155</v>
      </c>
      <c r="C13" s="16">
        <v>1989</v>
      </c>
      <c r="D13" s="16">
        <v>1989</v>
      </c>
      <c r="E13" s="16">
        <v>1989</v>
      </c>
      <c r="F13" s="16" t="s">
        <v>11</v>
      </c>
      <c r="G13" s="16" t="s">
        <v>35</v>
      </c>
      <c r="H13" s="16" t="s">
        <v>108</v>
      </c>
      <c r="I13" s="16" t="s">
        <v>156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23">
        <v>83.970001220703125</v>
      </c>
      <c r="AC13" s="5">
        <f t="shared" si="0"/>
        <v>0</v>
      </c>
      <c r="AD13" s="23">
        <f t="shared" si="1"/>
        <v>83.970001220703125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2</v>
      </c>
      <c r="AM13" s="5">
        <v>0</v>
      </c>
      <c r="AN13" s="5">
        <v>2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23">
        <v>81.44000244140625</v>
      </c>
      <c r="AX13" s="5">
        <f t="shared" si="2"/>
        <v>4</v>
      </c>
      <c r="AY13" s="23">
        <f t="shared" si="3"/>
        <v>85.44000244140625</v>
      </c>
      <c r="AZ13" s="23">
        <f t="shared" si="4"/>
        <v>83.970001220703125</v>
      </c>
      <c r="BA13" s="23">
        <f t="shared" si="5"/>
        <v>7.7229050778002515</v>
      </c>
    </row>
    <row r="14" spans="1:53" ht="75" x14ac:dyDescent="0.25">
      <c r="A14" s="5">
        <v>5</v>
      </c>
      <c r="B14" s="16" t="s">
        <v>424</v>
      </c>
      <c r="C14" s="16">
        <v>1998</v>
      </c>
      <c r="D14" s="16">
        <v>1998</v>
      </c>
      <c r="E14" s="16">
        <v>1998</v>
      </c>
      <c r="F14" s="16" t="s">
        <v>18</v>
      </c>
      <c r="G14" s="16" t="s">
        <v>114</v>
      </c>
      <c r="H14" s="16" t="s">
        <v>425</v>
      </c>
      <c r="I14" s="16" t="s">
        <v>116</v>
      </c>
      <c r="J14" s="5">
        <v>0</v>
      </c>
      <c r="K14" s="5">
        <v>0</v>
      </c>
      <c r="L14" s="5">
        <v>0</v>
      </c>
      <c r="M14" s="5">
        <v>0</v>
      </c>
      <c r="N14" s="5">
        <v>2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</v>
      </c>
      <c r="X14" s="5">
        <v>0</v>
      </c>
      <c r="Y14" s="5">
        <v>0</v>
      </c>
      <c r="Z14" s="5">
        <v>2</v>
      </c>
      <c r="AA14" s="5">
        <v>0</v>
      </c>
      <c r="AB14" s="23">
        <v>85.449996948242187</v>
      </c>
      <c r="AC14" s="5">
        <f t="shared" si="0"/>
        <v>6</v>
      </c>
      <c r="AD14" s="23">
        <f t="shared" si="1"/>
        <v>91.449996948242188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23">
        <v>84.089996337890625</v>
      </c>
      <c r="AX14" s="5">
        <f t="shared" si="2"/>
        <v>0</v>
      </c>
      <c r="AY14" s="23">
        <f t="shared" si="3"/>
        <v>84.089996337890625</v>
      </c>
      <c r="AZ14" s="23">
        <f t="shared" si="4"/>
        <v>84.089996337890625</v>
      </c>
      <c r="BA14" s="23">
        <f t="shared" si="5"/>
        <v>7.8768436562291582</v>
      </c>
    </row>
    <row r="15" spans="1:53" ht="75" x14ac:dyDescent="0.25">
      <c r="A15" s="5">
        <v>6</v>
      </c>
      <c r="B15" s="16" t="s">
        <v>390</v>
      </c>
      <c r="C15" s="16">
        <v>1992</v>
      </c>
      <c r="D15" s="16">
        <v>1992</v>
      </c>
      <c r="E15" s="16">
        <v>1992</v>
      </c>
      <c r="F15" s="16" t="s">
        <v>11</v>
      </c>
      <c r="G15" s="16" t="s">
        <v>144</v>
      </c>
      <c r="H15" s="16" t="s">
        <v>391</v>
      </c>
      <c r="I15" s="16" t="s">
        <v>146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2</v>
      </c>
      <c r="X15" s="5">
        <v>0</v>
      </c>
      <c r="Y15" s="5">
        <v>0</v>
      </c>
      <c r="Z15" s="5">
        <v>2</v>
      </c>
      <c r="AA15" s="5">
        <v>0</v>
      </c>
      <c r="AB15" s="23">
        <v>84.230003356933594</v>
      </c>
      <c r="AC15" s="5">
        <f t="shared" si="0"/>
        <v>4</v>
      </c>
      <c r="AD15" s="23">
        <f t="shared" si="1"/>
        <v>88.230003356933594</v>
      </c>
      <c r="AE15" s="5">
        <v>0</v>
      </c>
      <c r="AF15" s="5">
        <v>0</v>
      </c>
      <c r="AG15" s="5">
        <v>0</v>
      </c>
      <c r="AH15" s="5">
        <v>0</v>
      </c>
      <c r="AI15" s="5">
        <v>2</v>
      </c>
      <c r="AJ15" s="5">
        <v>0</v>
      </c>
      <c r="AK15" s="5">
        <v>0</v>
      </c>
      <c r="AL15" s="5">
        <v>0</v>
      </c>
      <c r="AM15" s="5">
        <v>0</v>
      </c>
      <c r="AN15" s="5">
        <v>2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23">
        <v>81.510002136230469</v>
      </c>
      <c r="AX15" s="5">
        <f t="shared" si="2"/>
        <v>4</v>
      </c>
      <c r="AY15" s="23">
        <f t="shared" si="3"/>
        <v>85.510002136230469</v>
      </c>
      <c r="AZ15" s="23">
        <f t="shared" si="4"/>
        <v>85.510002136230469</v>
      </c>
      <c r="BA15" s="23">
        <f t="shared" si="5"/>
        <v>9.6985317305503287</v>
      </c>
    </row>
    <row r="16" spans="1:53" ht="60" x14ac:dyDescent="0.25">
      <c r="A16" s="5">
        <v>7</v>
      </c>
      <c r="B16" s="16" t="s">
        <v>340</v>
      </c>
      <c r="C16" s="16">
        <v>1995</v>
      </c>
      <c r="D16" s="16">
        <v>1995</v>
      </c>
      <c r="E16" s="16">
        <v>1995</v>
      </c>
      <c r="F16" s="16" t="s">
        <v>11</v>
      </c>
      <c r="G16" s="16" t="s">
        <v>25</v>
      </c>
      <c r="H16" s="16" t="s">
        <v>341</v>
      </c>
      <c r="I16" s="16" t="s">
        <v>342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2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23">
        <v>87.910003662109375</v>
      </c>
      <c r="AC16" s="5">
        <f t="shared" si="0"/>
        <v>2</v>
      </c>
      <c r="AD16" s="23">
        <f t="shared" si="1"/>
        <v>89.910003662109375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2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23">
        <v>84.279998779296875</v>
      </c>
      <c r="AX16" s="5">
        <f t="shared" si="2"/>
        <v>2</v>
      </c>
      <c r="AY16" s="23">
        <f t="shared" si="3"/>
        <v>86.279998779296875</v>
      </c>
      <c r="AZ16" s="23">
        <f t="shared" si="4"/>
        <v>86.279998779296875</v>
      </c>
      <c r="BA16" s="23">
        <f t="shared" si="5"/>
        <v>10.686340163150621</v>
      </c>
    </row>
    <row r="17" spans="1:53" ht="30" x14ac:dyDescent="0.25">
      <c r="A17" s="5">
        <v>8</v>
      </c>
      <c r="B17" s="16" t="s">
        <v>289</v>
      </c>
      <c r="C17" s="16">
        <v>1997</v>
      </c>
      <c r="D17" s="16">
        <v>1997</v>
      </c>
      <c r="E17" s="16">
        <v>1997</v>
      </c>
      <c r="F17" s="16" t="s">
        <v>11</v>
      </c>
      <c r="G17" s="16" t="s">
        <v>40</v>
      </c>
      <c r="H17" s="16" t="s">
        <v>13</v>
      </c>
      <c r="I17" s="16" t="s">
        <v>177</v>
      </c>
      <c r="J17" s="5">
        <v>0</v>
      </c>
      <c r="K17" s="5">
        <v>0</v>
      </c>
      <c r="L17" s="5">
        <v>50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0</v>
      </c>
      <c r="Y17" s="5">
        <v>2</v>
      </c>
      <c r="Z17" s="5">
        <v>0</v>
      </c>
      <c r="AA17" s="5">
        <v>0</v>
      </c>
      <c r="AB17" s="23">
        <v>80.400001525878906</v>
      </c>
      <c r="AC17" s="5">
        <f t="shared" si="0"/>
        <v>54</v>
      </c>
      <c r="AD17" s="23">
        <f t="shared" si="1"/>
        <v>134.40000152587891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2</v>
      </c>
      <c r="AU17" s="5">
        <v>2</v>
      </c>
      <c r="AV17" s="5">
        <v>0</v>
      </c>
      <c r="AW17" s="23">
        <v>83.220001220703125</v>
      </c>
      <c r="AX17" s="5">
        <f t="shared" si="2"/>
        <v>4</v>
      </c>
      <c r="AY17" s="23">
        <f t="shared" si="3"/>
        <v>87.220001220703125</v>
      </c>
      <c r="AZ17" s="23">
        <f t="shared" si="4"/>
        <v>87.220001220703125</v>
      </c>
      <c r="BA17" s="23">
        <f t="shared" si="5"/>
        <v>11.892244561107685</v>
      </c>
    </row>
    <row r="18" spans="1:53" ht="30" x14ac:dyDescent="0.25">
      <c r="A18" s="5">
        <v>9</v>
      </c>
      <c r="B18" s="16" t="s">
        <v>502</v>
      </c>
      <c r="C18" s="16">
        <v>1983</v>
      </c>
      <c r="D18" s="16">
        <v>1983</v>
      </c>
      <c r="E18" s="16">
        <v>1983</v>
      </c>
      <c r="F18" s="16" t="s">
        <v>11</v>
      </c>
      <c r="G18" s="16" t="s">
        <v>85</v>
      </c>
      <c r="H18" s="16" t="s">
        <v>188</v>
      </c>
      <c r="I18" s="16" t="s">
        <v>353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23">
        <v>87.25</v>
      </c>
      <c r="AC18" s="5">
        <f t="shared" si="0"/>
        <v>0</v>
      </c>
      <c r="AD18" s="23">
        <f t="shared" si="1"/>
        <v>87.25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2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2</v>
      </c>
      <c r="AU18" s="5">
        <v>0</v>
      </c>
      <c r="AV18" s="5">
        <v>0</v>
      </c>
      <c r="AW18" s="23">
        <v>85.150001525878906</v>
      </c>
      <c r="AX18" s="5">
        <f t="shared" si="2"/>
        <v>4</v>
      </c>
      <c r="AY18" s="23">
        <f t="shared" si="3"/>
        <v>89.150001525878906</v>
      </c>
      <c r="AZ18" s="23">
        <f t="shared" si="4"/>
        <v>87.25</v>
      </c>
      <c r="BA18" s="23">
        <f t="shared" si="5"/>
        <v>11.930729205714911</v>
      </c>
    </row>
    <row r="19" spans="1:53" ht="45" x14ac:dyDescent="0.25">
      <c r="A19" s="5">
        <v>10</v>
      </c>
      <c r="B19" s="16" t="s">
        <v>384</v>
      </c>
      <c r="C19" s="16">
        <v>2000</v>
      </c>
      <c r="D19" s="16">
        <v>2000</v>
      </c>
      <c r="E19" s="16">
        <v>2000</v>
      </c>
      <c r="F19" s="16" t="s">
        <v>18</v>
      </c>
      <c r="G19" s="16" t="s">
        <v>85</v>
      </c>
      <c r="H19" s="16" t="s">
        <v>100</v>
      </c>
      <c r="I19" s="16" t="s">
        <v>284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23">
        <v>87.540000915527344</v>
      </c>
      <c r="AC19" s="5">
        <f t="shared" si="0"/>
        <v>0</v>
      </c>
      <c r="AD19" s="23">
        <f t="shared" si="1"/>
        <v>87.540000915527344</v>
      </c>
      <c r="AE19" s="5">
        <v>0</v>
      </c>
      <c r="AF19" s="5">
        <v>0</v>
      </c>
      <c r="AG19" s="5">
        <v>0</v>
      </c>
      <c r="AH19" s="5">
        <v>2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2</v>
      </c>
      <c r="AV19" s="5">
        <v>0</v>
      </c>
      <c r="AW19" s="23">
        <v>85.05999755859375</v>
      </c>
      <c r="AX19" s="5">
        <f t="shared" si="2"/>
        <v>4</v>
      </c>
      <c r="AY19" s="23">
        <f t="shared" si="3"/>
        <v>89.05999755859375</v>
      </c>
      <c r="AZ19" s="23">
        <f t="shared" si="4"/>
        <v>87.540000915527344</v>
      </c>
      <c r="BA19" s="23">
        <f t="shared" si="5"/>
        <v>12.30276374950059</v>
      </c>
    </row>
    <row r="20" spans="1:53" ht="75" x14ac:dyDescent="0.25">
      <c r="A20" s="5">
        <v>11</v>
      </c>
      <c r="B20" s="16" t="s">
        <v>272</v>
      </c>
      <c r="C20" s="16">
        <v>2000</v>
      </c>
      <c r="D20" s="16">
        <v>2000</v>
      </c>
      <c r="E20" s="16">
        <v>2000</v>
      </c>
      <c r="F20" s="16" t="s">
        <v>18</v>
      </c>
      <c r="G20" s="16" t="s">
        <v>35</v>
      </c>
      <c r="H20" s="16" t="s">
        <v>36</v>
      </c>
      <c r="I20" s="16" t="s">
        <v>37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0</v>
      </c>
      <c r="P20" s="5">
        <v>2</v>
      </c>
      <c r="Q20" s="5">
        <v>0</v>
      </c>
      <c r="R20" s="5">
        <v>0</v>
      </c>
      <c r="S20" s="5">
        <v>2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23">
        <v>88.019996643066406</v>
      </c>
      <c r="AC20" s="5">
        <f t="shared" si="0"/>
        <v>8</v>
      </c>
      <c r="AD20" s="23">
        <f t="shared" si="1"/>
        <v>96.019996643066406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23">
        <v>88.449996948242188</v>
      </c>
      <c r="AX20" s="5">
        <f t="shared" si="2"/>
        <v>0</v>
      </c>
      <c r="AY20" s="23">
        <f t="shared" si="3"/>
        <v>88.449996948242188</v>
      </c>
      <c r="AZ20" s="23">
        <f t="shared" si="4"/>
        <v>88.449996948242188</v>
      </c>
      <c r="BA20" s="23">
        <f t="shared" si="5"/>
        <v>13.470173715300934</v>
      </c>
    </row>
    <row r="21" spans="1:53" ht="75" x14ac:dyDescent="0.25">
      <c r="A21" s="5">
        <v>12</v>
      </c>
      <c r="B21" s="16" t="s">
        <v>295</v>
      </c>
      <c r="C21" s="16">
        <v>2001</v>
      </c>
      <c r="D21" s="16">
        <v>2001</v>
      </c>
      <c r="E21" s="16">
        <v>2001</v>
      </c>
      <c r="F21" s="16" t="s">
        <v>18</v>
      </c>
      <c r="G21" s="16" t="s">
        <v>35</v>
      </c>
      <c r="H21" s="16" t="s">
        <v>36</v>
      </c>
      <c r="I21" s="16" t="s">
        <v>37</v>
      </c>
      <c r="J21" s="5">
        <v>0</v>
      </c>
      <c r="K21" s="5">
        <v>0</v>
      </c>
      <c r="L21" s="5">
        <v>0</v>
      </c>
      <c r="M21" s="5">
        <v>0</v>
      </c>
      <c r="N21" s="5">
        <v>2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50</v>
      </c>
      <c r="Z21" s="5">
        <v>0</v>
      </c>
      <c r="AA21" s="5">
        <v>0</v>
      </c>
      <c r="AB21" s="23">
        <v>92.760002136230469</v>
      </c>
      <c r="AC21" s="5">
        <f t="shared" si="0"/>
        <v>52</v>
      </c>
      <c r="AD21" s="23">
        <f t="shared" si="1"/>
        <v>144.76000213623047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23">
        <v>89.150001525878906</v>
      </c>
      <c r="AX21" s="5">
        <f t="shared" si="2"/>
        <v>0</v>
      </c>
      <c r="AY21" s="23">
        <f t="shared" si="3"/>
        <v>89.150001525878906</v>
      </c>
      <c r="AZ21" s="23">
        <f t="shared" si="4"/>
        <v>89.150001525878906</v>
      </c>
      <c r="BA21" s="23">
        <f t="shared" si="5"/>
        <v>14.368191168850695</v>
      </c>
    </row>
    <row r="22" spans="1:53" ht="45" x14ac:dyDescent="0.25">
      <c r="A22" s="5">
        <v>13</v>
      </c>
      <c r="B22" s="16" t="s">
        <v>187</v>
      </c>
      <c r="C22" s="16">
        <v>1997</v>
      </c>
      <c r="D22" s="16">
        <v>1997</v>
      </c>
      <c r="E22" s="16">
        <v>1997</v>
      </c>
      <c r="F22" s="16" t="s">
        <v>11</v>
      </c>
      <c r="G22" s="16" t="s">
        <v>85</v>
      </c>
      <c r="H22" s="16" t="s">
        <v>188</v>
      </c>
      <c r="I22" s="16" t="s">
        <v>189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2</v>
      </c>
      <c r="AA22" s="5">
        <v>0</v>
      </c>
      <c r="AB22" s="23">
        <v>90.169998168945313</v>
      </c>
      <c r="AC22" s="5">
        <f t="shared" si="0"/>
        <v>4</v>
      </c>
      <c r="AD22" s="23">
        <f t="shared" si="1"/>
        <v>94.169998168945313</v>
      </c>
      <c r="AE22" s="5">
        <v>0</v>
      </c>
      <c r="AF22" s="5">
        <v>0</v>
      </c>
      <c r="AG22" s="5">
        <v>0</v>
      </c>
      <c r="AH22" s="5">
        <v>2</v>
      </c>
      <c r="AI22" s="5">
        <v>2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2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23">
        <v>83.330001831054687</v>
      </c>
      <c r="AX22" s="5">
        <f t="shared" si="2"/>
        <v>6</v>
      </c>
      <c r="AY22" s="23">
        <f t="shared" si="3"/>
        <v>89.330001831054688</v>
      </c>
      <c r="AZ22" s="23">
        <f t="shared" si="4"/>
        <v>89.330001831054688</v>
      </c>
      <c r="BA22" s="23">
        <f t="shared" si="5"/>
        <v>14.599108824043547</v>
      </c>
    </row>
    <row r="23" spans="1:53" ht="75" x14ac:dyDescent="0.25">
      <c r="A23" s="5">
        <v>14</v>
      </c>
      <c r="B23" s="16" t="s">
        <v>470</v>
      </c>
      <c r="C23" s="16">
        <v>1995</v>
      </c>
      <c r="D23" s="16">
        <v>1995</v>
      </c>
      <c r="E23" s="16">
        <v>1995</v>
      </c>
      <c r="F23" s="16" t="s">
        <v>18</v>
      </c>
      <c r="G23" s="16" t="s">
        <v>144</v>
      </c>
      <c r="H23" s="16" t="s">
        <v>391</v>
      </c>
      <c r="I23" s="16" t="s">
        <v>146</v>
      </c>
      <c r="J23" s="5">
        <v>0</v>
      </c>
      <c r="K23" s="5">
        <v>0</v>
      </c>
      <c r="L23" s="5">
        <v>0</v>
      </c>
      <c r="M23" s="5">
        <v>2</v>
      </c>
      <c r="N23" s="5">
        <v>0</v>
      </c>
      <c r="O23" s="5">
        <v>0</v>
      </c>
      <c r="P23" s="5">
        <v>2</v>
      </c>
      <c r="Q23" s="5">
        <v>0</v>
      </c>
      <c r="R23" s="5">
        <v>0</v>
      </c>
      <c r="S23" s="5">
        <v>2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23">
        <v>86.779998779296875</v>
      </c>
      <c r="AC23" s="5">
        <f t="shared" si="0"/>
        <v>6</v>
      </c>
      <c r="AD23" s="23">
        <f t="shared" si="1"/>
        <v>92.779998779296875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2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23">
        <v>94.449996948242188</v>
      </c>
      <c r="AX23" s="5">
        <f t="shared" si="2"/>
        <v>2</v>
      </c>
      <c r="AY23" s="23">
        <f t="shared" si="3"/>
        <v>96.449996948242188</v>
      </c>
      <c r="AZ23" s="23">
        <f t="shared" si="4"/>
        <v>92.779998779296875</v>
      </c>
      <c r="BA23" s="23">
        <f t="shared" si="5"/>
        <v>19.025019129765486</v>
      </c>
    </row>
    <row r="24" spans="1:53" ht="75" x14ac:dyDescent="0.25">
      <c r="A24" s="5">
        <v>15</v>
      </c>
      <c r="B24" s="16" t="s">
        <v>248</v>
      </c>
      <c r="C24" s="16">
        <v>1999</v>
      </c>
      <c r="D24" s="16">
        <v>1999</v>
      </c>
      <c r="E24" s="16">
        <v>1999</v>
      </c>
      <c r="F24" s="16" t="s">
        <v>18</v>
      </c>
      <c r="G24" s="16" t="s">
        <v>40</v>
      </c>
      <c r="H24" s="16" t="s">
        <v>180</v>
      </c>
      <c r="I24" s="16" t="s">
        <v>181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2</v>
      </c>
      <c r="T24" s="5">
        <v>0</v>
      </c>
      <c r="U24" s="5">
        <v>0</v>
      </c>
      <c r="V24" s="5">
        <v>0</v>
      </c>
      <c r="W24" s="5">
        <v>0</v>
      </c>
      <c r="X24" s="5">
        <v>2</v>
      </c>
      <c r="Y24" s="5">
        <v>0</v>
      </c>
      <c r="Z24" s="5">
        <v>0</v>
      </c>
      <c r="AA24" s="5">
        <v>0</v>
      </c>
      <c r="AB24" s="23">
        <v>89.260002136230469</v>
      </c>
      <c r="AC24" s="5">
        <f t="shared" si="0"/>
        <v>4</v>
      </c>
      <c r="AD24" s="23">
        <f t="shared" si="1"/>
        <v>93.260002136230469</v>
      </c>
      <c r="AE24" s="5">
        <v>0</v>
      </c>
      <c r="AF24" s="5">
        <v>0</v>
      </c>
      <c r="AG24" s="5">
        <v>0</v>
      </c>
      <c r="AH24" s="5">
        <v>0</v>
      </c>
      <c r="AI24" s="5">
        <v>2</v>
      </c>
      <c r="AJ24" s="5">
        <v>0</v>
      </c>
      <c r="AK24" s="5">
        <v>0</v>
      </c>
      <c r="AL24" s="5">
        <v>0</v>
      </c>
      <c r="AM24" s="5">
        <v>0</v>
      </c>
      <c r="AN24" s="5">
        <v>2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23">
        <v>91.069999694824219</v>
      </c>
      <c r="AX24" s="5">
        <f t="shared" si="2"/>
        <v>4</v>
      </c>
      <c r="AY24" s="23">
        <f t="shared" si="3"/>
        <v>95.069999694824219</v>
      </c>
      <c r="AZ24" s="23">
        <f t="shared" si="4"/>
        <v>93.260002136230469</v>
      </c>
      <c r="BA24" s="23">
        <f t="shared" si="5"/>
        <v>19.640802806129589</v>
      </c>
    </row>
    <row r="25" spans="1:53" ht="45" x14ac:dyDescent="0.25">
      <c r="A25" s="5">
        <v>16</v>
      </c>
      <c r="B25" s="16" t="s">
        <v>133</v>
      </c>
      <c r="C25" s="16">
        <v>1998</v>
      </c>
      <c r="D25" s="16">
        <v>1998</v>
      </c>
      <c r="E25" s="16">
        <v>1998</v>
      </c>
      <c r="F25" s="16" t="s">
        <v>18</v>
      </c>
      <c r="G25" s="16" t="s">
        <v>30</v>
      </c>
      <c r="H25" s="16" t="s">
        <v>134</v>
      </c>
      <c r="I25" s="16" t="s">
        <v>69</v>
      </c>
      <c r="J25" s="5">
        <v>0</v>
      </c>
      <c r="K25" s="5">
        <v>2</v>
      </c>
      <c r="L25" s="5">
        <v>0</v>
      </c>
      <c r="M25" s="5">
        <v>0</v>
      </c>
      <c r="N25" s="5">
        <v>2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23">
        <v>96.400001525878906</v>
      </c>
      <c r="AC25" s="5">
        <f t="shared" si="0"/>
        <v>8</v>
      </c>
      <c r="AD25" s="23">
        <f t="shared" si="1"/>
        <v>104.40000152587891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23">
        <v>93.419998168945313</v>
      </c>
      <c r="AX25" s="5">
        <f t="shared" si="2"/>
        <v>0</v>
      </c>
      <c r="AY25" s="23">
        <f t="shared" si="3"/>
        <v>93.419998168945313</v>
      </c>
      <c r="AZ25" s="23">
        <f t="shared" si="4"/>
        <v>93.419998168945313</v>
      </c>
      <c r="BA25" s="23">
        <f t="shared" si="5"/>
        <v>19.846057506551297</v>
      </c>
    </row>
    <row r="26" spans="1:53" ht="30" x14ac:dyDescent="0.25">
      <c r="A26" s="5">
        <v>17</v>
      </c>
      <c r="B26" s="16" t="s">
        <v>476</v>
      </c>
      <c r="C26" s="16">
        <v>1985</v>
      </c>
      <c r="D26" s="16">
        <v>1985</v>
      </c>
      <c r="E26" s="16">
        <v>1985</v>
      </c>
      <c r="F26" s="16" t="s">
        <v>18</v>
      </c>
      <c r="G26" s="16" t="s">
        <v>85</v>
      </c>
      <c r="H26" s="16" t="s">
        <v>86</v>
      </c>
      <c r="I26" s="16" t="s">
        <v>416</v>
      </c>
      <c r="J26" s="5">
        <v>0</v>
      </c>
      <c r="K26" s="5">
        <v>0</v>
      </c>
      <c r="L26" s="5">
        <v>0</v>
      </c>
      <c r="M26" s="5">
        <v>2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23">
        <v>90.139999389648438</v>
      </c>
      <c r="AC26" s="5">
        <f t="shared" si="0"/>
        <v>4</v>
      </c>
      <c r="AD26" s="23">
        <f t="shared" si="1"/>
        <v>94.139999389648438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2</v>
      </c>
      <c r="AR26" s="5">
        <v>0</v>
      </c>
      <c r="AS26" s="5">
        <v>0</v>
      </c>
      <c r="AT26" s="5">
        <v>2</v>
      </c>
      <c r="AU26" s="5">
        <v>0</v>
      </c>
      <c r="AV26" s="5">
        <v>0</v>
      </c>
      <c r="AW26" s="23">
        <v>105.47000122070312</v>
      </c>
      <c r="AX26" s="5">
        <f t="shared" si="2"/>
        <v>4</v>
      </c>
      <c r="AY26" s="23">
        <f t="shared" si="3"/>
        <v>109.47000122070312</v>
      </c>
      <c r="AZ26" s="23">
        <f t="shared" si="4"/>
        <v>94.139999389648438</v>
      </c>
      <c r="BA26" s="23">
        <f t="shared" si="5"/>
        <v>20.769728127322708</v>
      </c>
    </row>
    <row r="27" spans="1:53" ht="75" x14ac:dyDescent="0.25">
      <c r="A27" s="5">
        <v>18</v>
      </c>
      <c r="B27" s="16" t="s">
        <v>179</v>
      </c>
      <c r="C27" s="16">
        <v>1998</v>
      </c>
      <c r="D27" s="16">
        <v>1998</v>
      </c>
      <c r="E27" s="16">
        <v>1998</v>
      </c>
      <c r="F27" s="16" t="s">
        <v>18</v>
      </c>
      <c r="G27" s="16" t="s">
        <v>40</v>
      </c>
      <c r="H27" s="16" t="s">
        <v>180</v>
      </c>
      <c r="I27" s="16" t="s">
        <v>181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2</v>
      </c>
      <c r="T27" s="5">
        <v>2</v>
      </c>
      <c r="U27" s="5">
        <v>0</v>
      </c>
      <c r="V27" s="5">
        <v>2</v>
      </c>
      <c r="W27" s="5">
        <v>0</v>
      </c>
      <c r="X27" s="5">
        <v>0</v>
      </c>
      <c r="Y27" s="5">
        <v>0</v>
      </c>
      <c r="Z27" s="5">
        <v>2</v>
      </c>
      <c r="AA27" s="5">
        <v>0</v>
      </c>
      <c r="AB27" s="23">
        <v>95.580001831054688</v>
      </c>
      <c r="AC27" s="5">
        <f t="shared" si="0"/>
        <v>8</v>
      </c>
      <c r="AD27" s="23">
        <f t="shared" si="1"/>
        <v>103.58000183105469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23">
        <v>94.540000915527344</v>
      </c>
      <c r="AX27" s="5">
        <f t="shared" si="2"/>
        <v>0</v>
      </c>
      <c r="AY27" s="23">
        <f t="shared" si="3"/>
        <v>94.540000915527344</v>
      </c>
      <c r="AZ27" s="23">
        <f t="shared" si="4"/>
        <v>94.540000915527344</v>
      </c>
      <c r="BA27" s="23">
        <f t="shared" si="5"/>
        <v>21.282879559701211</v>
      </c>
    </row>
    <row r="28" spans="1:53" ht="45" x14ac:dyDescent="0.25">
      <c r="A28" s="5">
        <v>19</v>
      </c>
      <c r="B28" s="16" t="s">
        <v>67</v>
      </c>
      <c r="C28" s="16">
        <v>2002</v>
      </c>
      <c r="D28" s="16">
        <v>2002</v>
      </c>
      <c r="E28" s="16">
        <v>2002</v>
      </c>
      <c r="F28" s="16">
        <v>1</v>
      </c>
      <c r="G28" s="16" t="s">
        <v>30</v>
      </c>
      <c r="H28" s="16" t="s">
        <v>68</v>
      </c>
      <c r="I28" s="16" t="s">
        <v>69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2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23">
        <v>91.230003356933594</v>
      </c>
      <c r="AC28" s="5">
        <f t="shared" si="0"/>
        <v>4</v>
      </c>
      <c r="AD28" s="23">
        <f t="shared" si="1"/>
        <v>95.230003356933594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23">
        <v>94.800003051757812</v>
      </c>
      <c r="AX28" s="5">
        <f t="shared" si="2"/>
        <v>0</v>
      </c>
      <c r="AY28" s="23">
        <f t="shared" si="3"/>
        <v>94.800003051757812</v>
      </c>
      <c r="AZ28" s="23">
        <f t="shared" si="4"/>
        <v>94.800003051757812</v>
      </c>
      <c r="BA28" s="23">
        <f t="shared" si="5"/>
        <v>21.616429458879665</v>
      </c>
    </row>
    <row r="29" spans="1:53" ht="45" x14ac:dyDescent="0.25">
      <c r="A29" s="5">
        <v>20</v>
      </c>
      <c r="B29" s="16" t="s">
        <v>257</v>
      </c>
      <c r="C29" s="16">
        <v>1999</v>
      </c>
      <c r="D29" s="16">
        <v>1999</v>
      </c>
      <c r="E29" s="16">
        <v>1999</v>
      </c>
      <c r="F29" s="16" t="s">
        <v>18</v>
      </c>
      <c r="G29" s="16" t="s">
        <v>40</v>
      </c>
      <c r="H29" s="16" t="s">
        <v>55</v>
      </c>
      <c r="I29" s="16" t="s">
        <v>258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2</v>
      </c>
      <c r="Z29" s="5">
        <v>2</v>
      </c>
      <c r="AA29" s="5">
        <v>0</v>
      </c>
      <c r="AB29" s="23">
        <v>90.849998474121094</v>
      </c>
      <c r="AC29" s="5">
        <f t="shared" si="0"/>
        <v>4</v>
      </c>
      <c r="AD29" s="23">
        <f t="shared" si="1"/>
        <v>94.849998474121094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2</v>
      </c>
      <c r="AP29" s="5">
        <v>0</v>
      </c>
      <c r="AQ29" s="5">
        <v>0</v>
      </c>
      <c r="AR29" s="5">
        <v>2</v>
      </c>
      <c r="AS29" s="5">
        <v>0</v>
      </c>
      <c r="AT29" s="5">
        <v>0</v>
      </c>
      <c r="AU29" s="5">
        <v>0</v>
      </c>
      <c r="AV29" s="5">
        <v>0</v>
      </c>
      <c r="AW29" s="23">
        <v>93.730003356933594</v>
      </c>
      <c r="AX29" s="5">
        <f t="shared" si="2"/>
        <v>4</v>
      </c>
      <c r="AY29" s="23">
        <f t="shared" si="3"/>
        <v>97.730003356933594</v>
      </c>
      <c r="AZ29" s="23">
        <f t="shared" si="4"/>
        <v>94.849998474121094</v>
      </c>
      <c r="BA29" s="23">
        <f t="shared" si="5"/>
        <v>21.680567270708544</v>
      </c>
    </row>
    <row r="30" spans="1:53" ht="30" x14ac:dyDescent="0.25">
      <c r="A30" s="5">
        <v>21</v>
      </c>
      <c r="B30" s="16" t="s">
        <v>163</v>
      </c>
      <c r="C30" s="16">
        <v>1994</v>
      </c>
      <c r="D30" s="16">
        <v>1994</v>
      </c>
      <c r="E30" s="16">
        <v>1994</v>
      </c>
      <c r="F30" s="16" t="s">
        <v>18</v>
      </c>
      <c r="G30" s="16" t="s">
        <v>164</v>
      </c>
      <c r="H30" s="16" t="s">
        <v>165</v>
      </c>
      <c r="I30" s="16" t="s">
        <v>166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23">
        <v>95.589996337890625</v>
      </c>
      <c r="AC30" s="5">
        <f t="shared" si="0"/>
        <v>0</v>
      </c>
      <c r="AD30" s="23">
        <f t="shared" si="1"/>
        <v>95.589996337890625</v>
      </c>
      <c r="AE30" s="5">
        <v>0</v>
      </c>
      <c r="AF30" s="5">
        <v>0</v>
      </c>
      <c r="AG30" s="5">
        <v>0</v>
      </c>
      <c r="AH30" s="5">
        <v>50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2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23">
        <v>84.529998779296875</v>
      </c>
      <c r="AX30" s="5">
        <f t="shared" si="2"/>
        <v>52</v>
      </c>
      <c r="AY30" s="23">
        <f t="shared" si="3"/>
        <v>136.52999877929687</v>
      </c>
      <c r="AZ30" s="23">
        <f t="shared" si="4"/>
        <v>95.589996337890625</v>
      </c>
      <c r="BA30" s="23">
        <f t="shared" si="5"/>
        <v>22.629891058701613</v>
      </c>
    </row>
    <row r="31" spans="1:53" ht="45" x14ac:dyDescent="0.25">
      <c r="A31" s="5">
        <v>22</v>
      </c>
      <c r="B31" s="16" t="s">
        <v>488</v>
      </c>
      <c r="C31" s="16">
        <v>1999</v>
      </c>
      <c r="D31" s="16">
        <v>1999</v>
      </c>
      <c r="E31" s="16">
        <v>1999</v>
      </c>
      <c r="F31" s="16" t="s">
        <v>18</v>
      </c>
      <c r="G31" s="16" t="s">
        <v>30</v>
      </c>
      <c r="H31" s="16" t="s">
        <v>68</v>
      </c>
      <c r="I31" s="16" t="s">
        <v>69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23">
        <v>96.019996643066406</v>
      </c>
      <c r="AC31" s="5">
        <f t="shared" si="0"/>
        <v>0</v>
      </c>
      <c r="AD31" s="23">
        <f t="shared" si="1"/>
        <v>96.019996643066406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23">
        <v>95.819999694824219</v>
      </c>
      <c r="AX31" s="5">
        <f t="shared" si="2"/>
        <v>0</v>
      </c>
      <c r="AY31" s="23">
        <f t="shared" si="3"/>
        <v>95.819999694824219</v>
      </c>
      <c r="AZ31" s="23">
        <f t="shared" si="4"/>
        <v>95.819999694824219</v>
      </c>
      <c r="BA31" s="23">
        <f t="shared" si="5"/>
        <v>22.924956313272837</v>
      </c>
    </row>
    <row r="32" spans="1:53" ht="45" x14ac:dyDescent="0.25">
      <c r="A32" s="5">
        <v>23</v>
      </c>
      <c r="B32" s="16" t="s">
        <v>408</v>
      </c>
      <c r="C32" s="16">
        <v>2000</v>
      </c>
      <c r="D32" s="16">
        <v>2000</v>
      </c>
      <c r="E32" s="16">
        <v>2000</v>
      </c>
      <c r="F32" s="16" t="s">
        <v>18</v>
      </c>
      <c r="G32" s="16" t="s">
        <v>85</v>
      </c>
      <c r="H32" s="16" t="s">
        <v>100</v>
      </c>
      <c r="I32" s="16" t="s">
        <v>284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2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2</v>
      </c>
      <c r="AA32" s="5">
        <v>0</v>
      </c>
      <c r="AB32" s="23">
        <v>91.889999389648438</v>
      </c>
      <c r="AC32" s="5">
        <f t="shared" si="0"/>
        <v>4</v>
      </c>
      <c r="AD32" s="23">
        <f t="shared" si="1"/>
        <v>95.889999389648438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2</v>
      </c>
      <c r="AM32" s="5">
        <v>0</v>
      </c>
      <c r="AN32" s="5">
        <v>0</v>
      </c>
      <c r="AO32" s="5">
        <v>2</v>
      </c>
      <c r="AP32" s="5">
        <v>0</v>
      </c>
      <c r="AQ32" s="5">
        <v>0</v>
      </c>
      <c r="AR32" s="5">
        <v>0</v>
      </c>
      <c r="AS32" s="5">
        <v>0</v>
      </c>
      <c r="AT32" s="5">
        <v>2</v>
      </c>
      <c r="AU32" s="5">
        <v>0</v>
      </c>
      <c r="AV32" s="5">
        <v>0</v>
      </c>
      <c r="AW32" s="23">
        <v>119.01000213623047</v>
      </c>
      <c r="AX32" s="5">
        <f t="shared" si="2"/>
        <v>6</v>
      </c>
      <c r="AY32" s="23">
        <f t="shared" si="3"/>
        <v>125.01000213623047</v>
      </c>
      <c r="AZ32" s="23">
        <f t="shared" si="4"/>
        <v>95.889999389648438</v>
      </c>
      <c r="BA32" s="23">
        <f t="shared" si="5"/>
        <v>23.014757079872865</v>
      </c>
    </row>
    <row r="33" spans="1:53" ht="30" x14ac:dyDescent="0.25">
      <c r="A33" s="5">
        <v>24</v>
      </c>
      <c r="B33" s="16" t="s">
        <v>39</v>
      </c>
      <c r="C33" s="16">
        <v>1989</v>
      </c>
      <c r="D33" s="16">
        <v>1989</v>
      </c>
      <c r="E33" s="16">
        <v>1989</v>
      </c>
      <c r="F33" s="16" t="s">
        <v>11</v>
      </c>
      <c r="G33" s="16" t="s">
        <v>12</v>
      </c>
      <c r="H33" s="16" t="s">
        <v>41</v>
      </c>
      <c r="I33" s="16" t="s">
        <v>42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23">
        <v>96.330001831054687</v>
      </c>
      <c r="AC33" s="5">
        <f t="shared" si="0"/>
        <v>0</v>
      </c>
      <c r="AD33" s="23">
        <f t="shared" si="1"/>
        <v>96.330001831054687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2</v>
      </c>
      <c r="AQ33" s="5">
        <v>0</v>
      </c>
      <c r="AR33" s="5">
        <v>0</v>
      </c>
      <c r="AS33" s="5">
        <v>0</v>
      </c>
      <c r="AT33" s="5">
        <v>2</v>
      </c>
      <c r="AU33" s="5">
        <v>0</v>
      </c>
      <c r="AV33" s="5">
        <v>0</v>
      </c>
      <c r="AW33" s="23">
        <v>93.330001831054688</v>
      </c>
      <c r="AX33" s="5">
        <f t="shared" si="2"/>
        <v>4</v>
      </c>
      <c r="AY33" s="23">
        <f t="shared" si="3"/>
        <v>97.330001831054687</v>
      </c>
      <c r="AZ33" s="23">
        <f t="shared" si="4"/>
        <v>96.330001831054687</v>
      </c>
      <c r="BA33" s="23">
        <f t="shared" si="5"/>
        <v>23.57922463424417</v>
      </c>
    </row>
    <row r="34" spans="1:53" ht="75" x14ac:dyDescent="0.25">
      <c r="A34" s="5">
        <v>25</v>
      </c>
      <c r="B34" s="16" t="s">
        <v>301</v>
      </c>
      <c r="C34" s="16">
        <v>2002</v>
      </c>
      <c r="D34" s="16">
        <v>2002</v>
      </c>
      <c r="E34" s="16">
        <v>2002</v>
      </c>
      <c r="F34" s="16">
        <v>1</v>
      </c>
      <c r="G34" s="16" t="s">
        <v>35</v>
      </c>
      <c r="H34" s="16" t="s">
        <v>36</v>
      </c>
      <c r="I34" s="16" t="s">
        <v>37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2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23">
        <v>95.150001525878906</v>
      </c>
      <c r="AC34" s="5">
        <f t="shared" si="0"/>
        <v>2</v>
      </c>
      <c r="AD34" s="23">
        <f t="shared" si="1"/>
        <v>97.150001525878906</v>
      </c>
      <c r="AE34" s="5">
        <v>0</v>
      </c>
      <c r="AF34" s="5">
        <v>0</v>
      </c>
      <c r="AG34" s="5">
        <v>2</v>
      </c>
      <c r="AH34" s="5">
        <v>2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2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23">
        <v>104.91999816894531</v>
      </c>
      <c r="AX34" s="5">
        <f t="shared" si="2"/>
        <v>6</v>
      </c>
      <c r="AY34" s="23">
        <f t="shared" si="3"/>
        <v>110.91999816894531</v>
      </c>
      <c r="AZ34" s="23">
        <f t="shared" si="4"/>
        <v>97.150001525878906</v>
      </c>
      <c r="BA34" s="23">
        <f t="shared" si="5"/>
        <v>24.631180666222836</v>
      </c>
    </row>
    <row r="35" spans="1:53" ht="45" x14ac:dyDescent="0.25">
      <c r="A35" s="5">
        <v>26</v>
      </c>
      <c r="B35" s="16" t="s">
        <v>199</v>
      </c>
      <c r="C35" s="16">
        <v>1994</v>
      </c>
      <c r="D35" s="16">
        <v>1994</v>
      </c>
      <c r="E35" s="16">
        <v>1994</v>
      </c>
      <c r="F35" s="16" t="s">
        <v>11</v>
      </c>
      <c r="G35" s="16" t="s">
        <v>35</v>
      </c>
      <c r="H35" s="16" t="s">
        <v>108</v>
      </c>
      <c r="I35" s="16" t="s">
        <v>37</v>
      </c>
      <c r="J35" s="5">
        <v>0</v>
      </c>
      <c r="K35" s="5">
        <v>0</v>
      </c>
      <c r="L35" s="5">
        <v>0</v>
      </c>
      <c r="M35" s="5">
        <v>2</v>
      </c>
      <c r="N35" s="5">
        <v>0</v>
      </c>
      <c r="O35" s="5">
        <v>0</v>
      </c>
      <c r="P35" s="5">
        <v>50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</v>
      </c>
      <c r="W35" s="5">
        <v>2</v>
      </c>
      <c r="X35" s="5">
        <v>0</v>
      </c>
      <c r="Y35" s="5">
        <v>0</v>
      </c>
      <c r="Z35" s="5">
        <v>0</v>
      </c>
      <c r="AA35" s="5">
        <v>0</v>
      </c>
      <c r="AB35" s="23">
        <v>86.360000610351563</v>
      </c>
      <c r="AC35" s="5">
        <f t="shared" si="0"/>
        <v>56</v>
      </c>
      <c r="AD35" s="23">
        <f t="shared" si="1"/>
        <v>142.36000061035156</v>
      </c>
      <c r="AE35" s="5">
        <v>0</v>
      </c>
      <c r="AF35" s="5">
        <v>0</v>
      </c>
      <c r="AG35" s="5">
        <v>2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23">
        <v>96.449996948242188</v>
      </c>
      <c r="AX35" s="5">
        <f t="shared" si="2"/>
        <v>2</v>
      </c>
      <c r="AY35" s="23">
        <f t="shared" si="3"/>
        <v>98.449996948242187</v>
      </c>
      <c r="AZ35" s="23">
        <f t="shared" si="4"/>
        <v>98.449996948242187</v>
      </c>
      <c r="BA35" s="23">
        <f t="shared" si="5"/>
        <v>26.29891058701611</v>
      </c>
    </row>
    <row r="36" spans="1:53" ht="30" x14ac:dyDescent="0.25">
      <c r="A36" s="5">
        <v>27</v>
      </c>
      <c r="B36" s="16" t="s">
        <v>84</v>
      </c>
      <c r="C36" s="16">
        <v>1986</v>
      </c>
      <c r="D36" s="16">
        <v>1986</v>
      </c>
      <c r="E36" s="16">
        <v>1986</v>
      </c>
      <c r="F36" s="16">
        <v>1</v>
      </c>
      <c r="G36" s="16" t="s">
        <v>85</v>
      </c>
      <c r="H36" s="16" t="s">
        <v>86</v>
      </c>
      <c r="I36" s="16" t="s">
        <v>87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2</v>
      </c>
      <c r="AB36" s="23">
        <v>94.470001220703125</v>
      </c>
      <c r="AC36" s="5">
        <f t="shared" si="0"/>
        <v>4</v>
      </c>
      <c r="AD36" s="23">
        <f t="shared" si="1"/>
        <v>98.470001220703125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2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23">
        <v>99.239997863769531</v>
      </c>
      <c r="AX36" s="5">
        <f t="shared" si="2"/>
        <v>2</v>
      </c>
      <c r="AY36" s="23">
        <f t="shared" si="3"/>
        <v>101.23999786376953</v>
      </c>
      <c r="AZ36" s="23">
        <f t="shared" si="4"/>
        <v>98.470001220703125</v>
      </c>
      <c r="BA36" s="23">
        <f t="shared" si="5"/>
        <v>26.324573541787256</v>
      </c>
    </row>
    <row r="37" spans="1:53" ht="75" x14ac:dyDescent="0.25">
      <c r="A37" s="5">
        <v>28</v>
      </c>
      <c r="B37" s="16" t="s">
        <v>303</v>
      </c>
      <c r="C37" s="16">
        <v>2000</v>
      </c>
      <c r="D37" s="16">
        <v>2000</v>
      </c>
      <c r="E37" s="16">
        <v>2000</v>
      </c>
      <c r="F37" s="16" t="s">
        <v>18</v>
      </c>
      <c r="G37" s="16" t="s">
        <v>40</v>
      </c>
      <c r="H37" s="16" t="s">
        <v>55</v>
      </c>
      <c r="I37" s="16" t="s">
        <v>304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2</v>
      </c>
      <c r="T37" s="5">
        <v>0</v>
      </c>
      <c r="U37" s="5">
        <v>0</v>
      </c>
      <c r="V37" s="5">
        <v>0</v>
      </c>
      <c r="W37" s="5">
        <v>2</v>
      </c>
      <c r="X37" s="5">
        <v>0</v>
      </c>
      <c r="Y37" s="5">
        <v>0</v>
      </c>
      <c r="Z37" s="5">
        <v>0</v>
      </c>
      <c r="AA37" s="5">
        <v>0</v>
      </c>
      <c r="AB37" s="23">
        <v>94.94000244140625</v>
      </c>
      <c r="AC37" s="5">
        <f t="shared" si="0"/>
        <v>4</v>
      </c>
      <c r="AD37" s="23">
        <f t="shared" si="1"/>
        <v>98.94000244140625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2</v>
      </c>
      <c r="AV37" s="5">
        <v>0</v>
      </c>
      <c r="AW37" s="23">
        <v>104.55000305175781</v>
      </c>
      <c r="AX37" s="5">
        <f t="shared" si="2"/>
        <v>2</v>
      </c>
      <c r="AY37" s="23">
        <f t="shared" si="3"/>
        <v>106.55000305175781</v>
      </c>
      <c r="AZ37" s="23">
        <f t="shared" si="4"/>
        <v>98.94000244140625</v>
      </c>
      <c r="BA37" s="23">
        <f t="shared" si="5"/>
        <v>26.927525740765791</v>
      </c>
    </row>
    <row r="38" spans="1:53" ht="30" x14ac:dyDescent="0.25">
      <c r="A38" s="5">
        <v>29</v>
      </c>
      <c r="B38" s="16" t="s">
        <v>129</v>
      </c>
      <c r="C38" s="16">
        <v>1986</v>
      </c>
      <c r="D38" s="16">
        <v>1986</v>
      </c>
      <c r="E38" s="16">
        <v>1986</v>
      </c>
      <c r="F38" s="16" t="s">
        <v>18</v>
      </c>
      <c r="G38" s="16" t="s">
        <v>85</v>
      </c>
      <c r="H38" s="16" t="s">
        <v>130</v>
      </c>
      <c r="I38" s="16" t="s">
        <v>131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23">
        <v>99.44000244140625</v>
      </c>
      <c r="AC38" s="5">
        <f t="shared" si="0"/>
        <v>0</v>
      </c>
      <c r="AD38" s="23">
        <f t="shared" si="1"/>
        <v>99.44000244140625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2</v>
      </c>
      <c r="AU38" s="5">
        <v>0</v>
      </c>
      <c r="AV38" s="5">
        <v>0</v>
      </c>
      <c r="AW38" s="23">
        <v>100.08999633789062</v>
      </c>
      <c r="AX38" s="5">
        <f t="shared" si="2"/>
        <v>2</v>
      </c>
      <c r="AY38" s="23">
        <f t="shared" si="3"/>
        <v>102.08999633789062</v>
      </c>
      <c r="AZ38" s="23">
        <f t="shared" si="4"/>
        <v>99.44000244140625</v>
      </c>
      <c r="BA38" s="23">
        <f t="shared" si="5"/>
        <v>27.568962584351546</v>
      </c>
    </row>
    <row r="39" spans="1:53" ht="75" x14ac:dyDescent="0.25">
      <c r="A39" s="5">
        <v>30</v>
      </c>
      <c r="B39" s="16" t="s">
        <v>113</v>
      </c>
      <c r="C39" s="16">
        <v>1998</v>
      </c>
      <c r="D39" s="16">
        <v>1998</v>
      </c>
      <c r="E39" s="16">
        <v>1998</v>
      </c>
      <c r="F39" s="16" t="s">
        <v>18</v>
      </c>
      <c r="G39" s="16" t="s">
        <v>114</v>
      </c>
      <c r="H39" s="16" t="s">
        <v>115</v>
      </c>
      <c r="I39" s="16" t="s">
        <v>116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2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2</v>
      </c>
      <c r="Z39" s="5">
        <v>0</v>
      </c>
      <c r="AA39" s="5">
        <v>0</v>
      </c>
      <c r="AB39" s="23">
        <v>94.629997253417969</v>
      </c>
      <c r="AC39" s="5">
        <f t="shared" si="0"/>
        <v>6</v>
      </c>
      <c r="AD39" s="23">
        <f t="shared" si="1"/>
        <v>100.62999725341797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2</v>
      </c>
      <c r="AL39" s="5">
        <v>0</v>
      </c>
      <c r="AM39" s="5">
        <v>0</v>
      </c>
      <c r="AN39" s="5">
        <v>2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23">
        <v>96.970001220703125</v>
      </c>
      <c r="AX39" s="5">
        <f t="shared" si="2"/>
        <v>4</v>
      </c>
      <c r="AY39" s="23">
        <f t="shared" si="3"/>
        <v>100.97000122070312</v>
      </c>
      <c r="AZ39" s="23">
        <f t="shared" si="4"/>
        <v>100.62999725341797</v>
      </c>
      <c r="BA39" s="23">
        <f t="shared" si="5"/>
        <v>29.095575616552001</v>
      </c>
    </row>
    <row r="40" spans="1:53" ht="45" x14ac:dyDescent="0.25">
      <c r="A40" s="5">
        <v>31</v>
      </c>
      <c r="B40" s="16" t="s">
        <v>260</v>
      </c>
      <c r="C40" s="16">
        <v>2000</v>
      </c>
      <c r="D40" s="16">
        <v>2000</v>
      </c>
      <c r="E40" s="16">
        <v>2000</v>
      </c>
      <c r="F40" s="16" t="s">
        <v>18</v>
      </c>
      <c r="G40" s="16" t="s">
        <v>114</v>
      </c>
      <c r="H40" s="16" t="s">
        <v>261</v>
      </c>
      <c r="I40" s="16" t="s">
        <v>262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2</v>
      </c>
      <c r="W40" s="5">
        <v>2</v>
      </c>
      <c r="X40" s="5">
        <v>0</v>
      </c>
      <c r="Y40" s="5">
        <v>0</v>
      </c>
      <c r="Z40" s="5">
        <v>0</v>
      </c>
      <c r="AA40" s="5">
        <v>0</v>
      </c>
      <c r="AB40" s="23">
        <v>98.120002746582031</v>
      </c>
      <c r="AC40" s="5">
        <f t="shared" si="0"/>
        <v>4</v>
      </c>
      <c r="AD40" s="23">
        <f t="shared" si="1"/>
        <v>102.12000274658203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2</v>
      </c>
      <c r="AP40" s="5">
        <v>0</v>
      </c>
      <c r="AQ40" s="5">
        <v>0</v>
      </c>
      <c r="AR40" s="5">
        <v>0</v>
      </c>
      <c r="AS40" s="5">
        <v>0</v>
      </c>
      <c r="AT40" s="5">
        <v>2</v>
      </c>
      <c r="AU40" s="5">
        <v>0</v>
      </c>
      <c r="AV40" s="5">
        <v>0</v>
      </c>
      <c r="AW40" s="23">
        <v>123.33000183105469</v>
      </c>
      <c r="AX40" s="5">
        <f t="shared" si="2"/>
        <v>4</v>
      </c>
      <c r="AY40" s="23">
        <f t="shared" si="3"/>
        <v>127.33000183105469</v>
      </c>
      <c r="AZ40" s="23">
        <f t="shared" si="4"/>
        <v>102.12000274658203</v>
      </c>
      <c r="BA40" s="23">
        <f t="shared" si="5"/>
        <v>31.007064457473195</v>
      </c>
    </row>
    <row r="41" spans="1:53" ht="75" x14ac:dyDescent="0.25">
      <c r="A41" s="5">
        <v>32</v>
      </c>
      <c r="B41" s="16" t="s">
        <v>123</v>
      </c>
      <c r="C41" s="16">
        <v>1996</v>
      </c>
      <c r="D41" s="16">
        <v>1996</v>
      </c>
      <c r="E41" s="16">
        <v>1996</v>
      </c>
      <c r="F41" s="16" t="s">
        <v>18</v>
      </c>
      <c r="G41" s="16" t="s">
        <v>35</v>
      </c>
      <c r="H41" s="16" t="s">
        <v>124</v>
      </c>
      <c r="I41" s="16" t="s">
        <v>37</v>
      </c>
      <c r="J41" s="5">
        <v>0</v>
      </c>
      <c r="K41" s="5">
        <v>2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50</v>
      </c>
      <c r="Z41" s="5">
        <v>0</v>
      </c>
      <c r="AA41" s="5">
        <v>0</v>
      </c>
      <c r="AB41" s="23">
        <v>103.33999633789062</v>
      </c>
      <c r="AC41" s="5">
        <f t="shared" si="0"/>
        <v>54</v>
      </c>
      <c r="AD41" s="23">
        <f t="shared" si="1"/>
        <v>157.33999633789062</v>
      </c>
      <c r="AE41" s="5">
        <v>0</v>
      </c>
      <c r="AF41" s="5">
        <v>0</v>
      </c>
      <c r="AG41" s="5">
        <v>0</v>
      </c>
      <c r="AH41" s="5">
        <v>2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23">
        <v>100.13999938964844</v>
      </c>
      <c r="AX41" s="5">
        <f t="shared" si="2"/>
        <v>2</v>
      </c>
      <c r="AY41" s="23">
        <f t="shared" si="3"/>
        <v>102.13999938964844</v>
      </c>
      <c r="AZ41" s="23">
        <f t="shared" si="4"/>
        <v>102.13999938964844</v>
      </c>
      <c r="BA41" s="23">
        <f t="shared" si="5"/>
        <v>31.03271762469485</v>
      </c>
    </row>
    <row r="42" spans="1:53" ht="75" x14ac:dyDescent="0.25">
      <c r="A42" s="5">
        <v>33</v>
      </c>
      <c r="B42" s="16" t="s">
        <v>34</v>
      </c>
      <c r="C42" s="16">
        <v>2002</v>
      </c>
      <c r="D42" s="16">
        <v>2002</v>
      </c>
      <c r="E42" s="16">
        <v>2002</v>
      </c>
      <c r="F42" s="16">
        <v>1</v>
      </c>
      <c r="G42" s="16" t="s">
        <v>35</v>
      </c>
      <c r="H42" s="16" t="s">
        <v>36</v>
      </c>
      <c r="I42" s="16" t="s">
        <v>37</v>
      </c>
      <c r="J42" s="5">
        <v>0</v>
      </c>
      <c r="K42" s="5">
        <v>2</v>
      </c>
      <c r="L42" s="5">
        <v>0</v>
      </c>
      <c r="M42" s="5">
        <v>2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23">
        <v>96.209999084472656</v>
      </c>
      <c r="AC42" s="5">
        <f t="shared" ref="AC42:AC71" si="6">SUM(J42:AA42)</f>
        <v>6</v>
      </c>
      <c r="AD42" s="23">
        <f t="shared" ref="AD42:AD69" si="7">AB42+AC42</f>
        <v>102.20999908447266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2</v>
      </c>
      <c r="AK42" s="5">
        <v>0</v>
      </c>
      <c r="AL42" s="5">
        <v>0</v>
      </c>
      <c r="AM42" s="5">
        <v>0</v>
      </c>
      <c r="AN42" s="5">
        <v>2</v>
      </c>
      <c r="AO42" s="5">
        <v>2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23">
        <v>99.330001831054688</v>
      </c>
      <c r="AX42" s="5">
        <f t="shared" ref="AX42:AX71" si="8">SUM(AE42:AV42)</f>
        <v>6</v>
      </c>
      <c r="AY42" s="23">
        <f t="shared" ref="AY42:AY69" si="9">AW42+AX42</f>
        <v>105.33000183105469</v>
      </c>
      <c r="AZ42" s="23">
        <f t="shared" ref="AZ42:AZ69" si="10">MIN(AY42,AD42)</f>
        <v>102.20999908447266</v>
      </c>
      <c r="BA42" s="23">
        <f t="shared" ref="BA42:BA71" si="11">IF( AND(ISNUMBER(AZ$10),ISNUMBER(AZ42)),(AZ42-AZ$10)/AZ$10*100,"")</f>
        <v>31.122518391294875</v>
      </c>
    </row>
    <row r="43" spans="1:53" ht="75" x14ac:dyDescent="0.25">
      <c r="A43" s="5">
        <v>34</v>
      </c>
      <c r="B43" s="16" t="s">
        <v>306</v>
      </c>
      <c r="C43" s="16">
        <v>2000</v>
      </c>
      <c r="D43" s="16">
        <v>2000</v>
      </c>
      <c r="E43" s="16">
        <v>2000</v>
      </c>
      <c r="F43" s="16" t="s">
        <v>18</v>
      </c>
      <c r="G43" s="16" t="s">
        <v>40</v>
      </c>
      <c r="H43" s="16" t="s">
        <v>55</v>
      </c>
      <c r="I43" s="16" t="s">
        <v>304</v>
      </c>
      <c r="J43" s="5">
        <v>0</v>
      </c>
      <c r="K43" s="5">
        <v>0</v>
      </c>
      <c r="L43" s="5">
        <v>0</v>
      </c>
      <c r="M43" s="5">
        <v>2</v>
      </c>
      <c r="N43" s="5">
        <v>0</v>
      </c>
      <c r="O43" s="5">
        <v>0</v>
      </c>
      <c r="P43" s="5">
        <v>0</v>
      </c>
      <c r="Q43" s="5">
        <v>0</v>
      </c>
      <c r="R43" s="5">
        <v>2</v>
      </c>
      <c r="S43" s="5">
        <v>0</v>
      </c>
      <c r="T43" s="5">
        <v>2</v>
      </c>
      <c r="U43" s="5">
        <v>0</v>
      </c>
      <c r="V43" s="5">
        <v>2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23">
        <v>123.58999633789062</v>
      </c>
      <c r="AC43" s="5">
        <f t="shared" si="6"/>
        <v>8</v>
      </c>
      <c r="AD43" s="23">
        <f t="shared" si="7"/>
        <v>131.58999633789062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2</v>
      </c>
      <c r="AP43" s="5">
        <v>0</v>
      </c>
      <c r="AQ43" s="5">
        <v>2</v>
      </c>
      <c r="AR43" s="5">
        <v>2</v>
      </c>
      <c r="AS43" s="5">
        <v>0</v>
      </c>
      <c r="AT43" s="5">
        <v>2</v>
      </c>
      <c r="AU43" s="5">
        <v>0</v>
      </c>
      <c r="AV43" s="5">
        <v>0</v>
      </c>
      <c r="AW43" s="23">
        <v>96.269996643066406</v>
      </c>
      <c r="AX43" s="5">
        <f t="shared" si="8"/>
        <v>8</v>
      </c>
      <c r="AY43" s="23">
        <f t="shared" si="9"/>
        <v>104.26999664306641</v>
      </c>
      <c r="AZ43" s="23">
        <f t="shared" si="10"/>
        <v>104.26999664306641</v>
      </c>
      <c r="BA43" s="23">
        <f t="shared" si="11"/>
        <v>33.765235054852369</v>
      </c>
    </row>
    <row r="44" spans="1:53" x14ac:dyDescent="0.25">
      <c r="A44" s="5">
        <v>35</v>
      </c>
      <c r="B44" s="16" t="s">
        <v>395</v>
      </c>
      <c r="C44" s="16">
        <v>1976</v>
      </c>
      <c r="D44" s="16">
        <v>1976</v>
      </c>
      <c r="E44" s="16">
        <v>1976</v>
      </c>
      <c r="F44" s="16">
        <v>1</v>
      </c>
      <c r="G44" s="16" t="s">
        <v>85</v>
      </c>
      <c r="H44" s="16"/>
      <c r="I44" s="16" t="s">
        <v>396</v>
      </c>
      <c r="J44" s="5">
        <v>2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23">
        <v>101.41999816894531</v>
      </c>
      <c r="AC44" s="5">
        <f t="shared" si="6"/>
        <v>4</v>
      </c>
      <c r="AD44" s="23">
        <f t="shared" si="7"/>
        <v>105.41999816894531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2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23">
        <v>102.47000122070312</v>
      </c>
      <c r="AX44" s="5">
        <f t="shared" si="8"/>
        <v>2</v>
      </c>
      <c r="AY44" s="23">
        <f t="shared" si="9"/>
        <v>104.47000122070312</v>
      </c>
      <c r="AZ44" s="23">
        <f t="shared" si="10"/>
        <v>104.47000122070312</v>
      </c>
      <c r="BA44" s="23">
        <f t="shared" si="11"/>
        <v>34.021815664816366</v>
      </c>
    </row>
    <row r="45" spans="1:53" ht="45" x14ac:dyDescent="0.25">
      <c r="A45" s="5">
        <v>36</v>
      </c>
      <c r="B45" s="16" t="s">
        <v>455</v>
      </c>
      <c r="C45" s="16">
        <v>2000</v>
      </c>
      <c r="D45" s="16">
        <v>2000</v>
      </c>
      <c r="E45" s="16">
        <v>2000</v>
      </c>
      <c r="F45" s="16" t="s">
        <v>18</v>
      </c>
      <c r="G45" s="16" t="s">
        <v>50</v>
      </c>
      <c r="H45" s="16" t="s">
        <v>81</v>
      </c>
      <c r="I45" s="16" t="s">
        <v>82</v>
      </c>
      <c r="J45" s="5">
        <v>0</v>
      </c>
      <c r="K45" s="5">
        <v>0</v>
      </c>
      <c r="L45" s="5">
        <v>0</v>
      </c>
      <c r="M45" s="5">
        <v>2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</v>
      </c>
      <c r="U45" s="5">
        <v>0</v>
      </c>
      <c r="V45" s="5">
        <v>0</v>
      </c>
      <c r="W45" s="5">
        <v>2</v>
      </c>
      <c r="X45" s="5">
        <v>0</v>
      </c>
      <c r="Y45" s="5">
        <v>2</v>
      </c>
      <c r="Z45" s="5">
        <v>2</v>
      </c>
      <c r="AA45" s="5">
        <v>0</v>
      </c>
      <c r="AB45" s="23">
        <v>94.760002136230469</v>
      </c>
      <c r="AC45" s="5">
        <f t="shared" si="6"/>
        <v>10</v>
      </c>
      <c r="AD45" s="23">
        <f t="shared" si="7"/>
        <v>104.76000213623047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2</v>
      </c>
      <c r="AN45" s="5">
        <v>2</v>
      </c>
      <c r="AO45" s="5">
        <v>2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23">
        <v>109.25</v>
      </c>
      <c r="AX45" s="5">
        <f t="shared" si="8"/>
        <v>6</v>
      </c>
      <c r="AY45" s="23">
        <f t="shared" si="9"/>
        <v>115.25</v>
      </c>
      <c r="AZ45" s="23">
        <f t="shared" si="10"/>
        <v>104.76000213623047</v>
      </c>
      <c r="BA45" s="23">
        <f t="shared" si="11"/>
        <v>34.393850208602046</v>
      </c>
    </row>
    <row r="46" spans="1:53" ht="45" x14ac:dyDescent="0.25">
      <c r="A46" s="5">
        <v>37</v>
      </c>
      <c r="B46" s="16" t="s">
        <v>92</v>
      </c>
      <c r="C46" s="16">
        <v>2000</v>
      </c>
      <c r="D46" s="16">
        <v>2000</v>
      </c>
      <c r="E46" s="16">
        <v>2000</v>
      </c>
      <c r="F46" s="16" t="s">
        <v>18</v>
      </c>
      <c r="G46" s="16" t="s">
        <v>85</v>
      </c>
      <c r="H46" s="16" t="s">
        <v>93</v>
      </c>
      <c r="I46" s="16" t="s">
        <v>94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2</v>
      </c>
      <c r="T46" s="5">
        <v>0</v>
      </c>
      <c r="U46" s="5">
        <v>2</v>
      </c>
      <c r="V46" s="5">
        <v>0</v>
      </c>
      <c r="W46" s="5">
        <v>0</v>
      </c>
      <c r="X46" s="5">
        <v>0</v>
      </c>
      <c r="Y46" s="5">
        <v>2</v>
      </c>
      <c r="Z46" s="5">
        <v>0</v>
      </c>
      <c r="AA46" s="5">
        <v>0</v>
      </c>
      <c r="AB46" s="23">
        <v>98.769996643066406</v>
      </c>
      <c r="AC46" s="5">
        <f t="shared" si="6"/>
        <v>6</v>
      </c>
      <c r="AD46" s="23">
        <f t="shared" si="7"/>
        <v>104.76999664306641</v>
      </c>
      <c r="AE46" s="5">
        <v>0</v>
      </c>
      <c r="AF46" s="5">
        <v>2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2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23">
        <v>102.16000366210937</v>
      </c>
      <c r="AX46" s="5">
        <f t="shared" si="8"/>
        <v>4</v>
      </c>
      <c r="AY46" s="23">
        <f t="shared" si="9"/>
        <v>106.16000366210937</v>
      </c>
      <c r="AZ46" s="23">
        <f t="shared" si="10"/>
        <v>104.76999664306641</v>
      </c>
      <c r="BA46" s="23">
        <f t="shared" si="11"/>
        <v>34.406671898438127</v>
      </c>
    </row>
    <row r="47" spans="1:53" x14ac:dyDescent="0.25">
      <c r="A47" s="5">
        <v>38</v>
      </c>
      <c r="B47" s="16" t="s">
        <v>445</v>
      </c>
      <c r="C47" s="16">
        <v>1984</v>
      </c>
      <c r="D47" s="16">
        <v>1984</v>
      </c>
      <c r="E47" s="16">
        <v>1984</v>
      </c>
      <c r="F47" s="16" t="s">
        <v>18</v>
      </c>
      <c r="G47" s="16" t="s">
        <v>40</v>
      </c>
      <c r="H47" s="16" t="s">
        <v>446</v>
      </c>
      <c r="I47" s="16" t="s">
        <v>227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50</v>
      </c>
      <c r="S47" s="5">
        <v>50</v>
      </c>
      <c r="T47" s="5">
        <v>0</v>
      </c>
      <c r="U47" s="5">
        <v>0</v>
      </c>
      <c r="V47" s="5">
        <v>2</v>
      </c>
      <c r="W47" s="5">
        <v>0</v>
      </c>
      <c r="X47" s="5">
        <v>2</v>
      </c>
      <c r="Y47" s="5">
        <v>0</v>
      </c>
      <c r="Z47" s="5">
        <v>0</v>
      </c>
      <c r="AA47" s="5">
        <v>0</v>
      </c>
      <c r="AB47" s="23">
        <v>111.75</v>
      </c>
      <c r="AC47" s="5">
        <f t="shared" si="6"/>
        <v>104</v>
      </c>
      <c r="AD47" s="23">
        <f t="shared" si="7"/>
        <v>215.75</v>
      </c>
      <c r="AE47" s="5">
        <v>0</v>
      </c>
      <c r="AF47" s="5">
        <v>0</v>
      </c>
      <c r="AG47" s="5">
        <v>0</v>
      </c>
      <c r="AH47" s="5">
        <v>0</v>
      </c>
      <c r="AI47" s="5">
        <v>2</v>
      </c>
      <c r="AJ47" s="5">
        <v>0</v>
      </c>
      <c r="AK47" s="5">
        <v>0</v>
      </c>
      <c r="AL47" s="5">
        <v>0</v>
      </c>
      <c r="AM47" s="5">
        <v>0</v>
      </c>
      <c r="AN47" s="5">
        <v>2</v>
      </c>
      <c r="AO47" s="5">
        <v>0</v>
      </c>
      <c r="AP47" s="5">
        <v>0</v>
      </c>
      <c r="AQ47" s="5">
        <v>0</v>
      </c>
      <c r="AR47" s="5">
        <v>0</v>
      </c>
      <c r="AS47" s="5">
        <v>2</v>
      </c>
      <c r="AT47" s="5">
        <v>0</v>
      </c>
      <c r="AU47" s="5">
        <v>0</v>
      </c>
      <c r="AV47" s="5">
        <v>0</v>
      </c>
      <c r="AW47" s="23">
        <v>99.120002746582031</v>
      </c>
      <c r="AX47" s="5">
        <f t="shared" si="8"/>
        <v>6</v>
      </c>
      <c r="AY47" s="23">
        <f t="shared" si="9"/>
        <v>105.12000274658203</v>
      </c>
      <c r="AZ47" s="23">
        <f t="shared" si="10"/>
        <v>105.12000274658203</v>
      </c>
      <c r="BA47" s="23">
        <f t="shared" si="11"/>
        <v>34.855685518987748</v>
      </c>
    </row>
    <row r="48" spans="1:53" ht="30" x14ac:dyDescent="0.25">
      <c r="A48" s="5">
        <v>39</v>
      </c>
      <c r="B48" s="16" t="s">
        <v>414</v>
      </c>
      <c r="C48" s="16">
        <v>1968</v>
      </c>
      <c r="D48" s="16">
        <v>1968</v>
      </c>
      <c r="E48" s="16">
        <v>1968</v>
      </c>
      <c r="F48" s="16" t="s">
        <v>11</v>
      </c>
      <c r="G48" s="16" t="s">
        <v>85</v>
      </c>
      <c r="H48" s="16" t="s">
        <v>415</v>
      </c>
      <c r="I48" s="16" t="s">
        <v>416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2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23">
        <v>103.61000061035156</v>
      </c>
      <c r="AC48" s="5">
        <f t="shared" si="6"/>
        <v>2</v>
      </c>
      <c r="AD48" s="23">
        <f t="shared" si="7"/>
        <v>105.61000061035156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2</v>
      </c>
      <c r="AU48" s="5">
        <v>0</v>
      </c>
      <c r="AV48" s="5">
        <v>0</v>
      </c>
      <c r="AW48" s="23">
        <v>106.15000152587891</v>
      </c>
      <c r="AX48" s="5">
        <f t="shared" si="8"/>
        <v>2</v>
      </c>
      <c r="AY48" s="23">
        <f t="shared" si="9"/>
        <v>108.15000152587891</v>
      </c>
      <c r="AZ48" s="23">
        <f t="shared" si="10"/>
        <v>105.61000061035156</v>
      </c>
      <c r="BA48" s="23">
        <f t="shared" si="11"/>
        <v>35.484290885187939</v>
      </c>
    </row>
    <row r="49" spans="1:53" ht="60" x14ac:dyDescent="0.25">
      <c r="A49" s="5">
        <v>40</v>
      </c>
      <c r="B49" s="16" t="s">
        <v>427</v>
      </c>
      <c r="C49" s="16">
        <v>2001</v>
      </c>
      <c r="D49" s="16">
        <v>2001</v>
      </c>
      <c r="E49" s="16">
        <v>2001</v>
      </c>
      <c r="F49" s="16">
        <v>1</v>
      </c>
      <c r="G49" s="16" t="s">
        <v>72</v>
      </c>
      <c r="H49" s="16" t="s">
        <v>237</v>
      </c>
      <c r="I49" s="16" t="s">
        <v>238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2</v>
      </c>
      <c r="AB49" s="23">
        <v>111.88999938964844</v>
      </c>
      <c r="AC49" s="5">
        <f t="shared" si="6"/>
        <v>2</v>
      </c>
      <c r="AD49" s="23">
        <f t="shared" si="7"/>
        <v>113.88999938964844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2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23">
        <v>104.18000030517578</v>
      </c>
      <c r="AX49" s="5">
        <f t="shared" si="8"/>
        <v>2</v>
      </c>
      <c r="AY49" s="23">
        <f t="shared" si="9"/>
        <v>106.18000030517578</v>
      </c>
      <c r="AZ49" s="23">
        <f t="shared" si="10"/>
        <v>106.18000030517578</v>
      </c>
      <c r="BA49" s="23">
        <f t="shared" si="11"/>
        <v>36.215528495373718</v>
      </c>
    </row>
    <row r="50" spans="1:53" ht="45" x14ac:dyDescent="0.25">
      <c r="A50" s="5">
        <v>41</v>
      </c>
      <c r="B50" s="16" t="s">
        <v>283</v>
      </c>
      <c r="C50" s="16">
        <v>2002</v>
      </c>
      <c r="D50" s="16">
        <v>2002</v>
      </c>
      <c r="E50" s="16">
        <v>2002</v>
      </c>
      <c r="F50" s="16" t="s">
        <v>18</v>
      </c>
      <c r="G50" s="16" t="s">
        <v>85</v>
      </c>
      <c r="H50" s="16" t="s">
        <v>93</v>
      </c>
      <c r="I50" s="16" t="s">
        <v>284</v>
      </c>
      <c r="J50" s="5">
        <v>0</v>
      </c>
      <c r="K50" s="5">
        <v>2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23">
        <v>115.52999877929687</v>
      </c>
      <c r="AC50" s="5">
        <f t="shared" si="6"/>
        <v>2</v>
      </c>
      <c r="AD50" s="23">
        <f t="shared" si="7"/>
        <v>117.52999877929687</v>
      </c>
      <c r="AE50" s="5">
        <v>0</v>
      </c>
      <c r="AF50" s="5">
        <v>0</v>
      </c>
      <c r="AG50" s="5">
        <v>2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23">
        <v>104.5</v>
      </c>
      <c r="AX50" s="5">
        <f t="shared" si="8"/>
        <v>2</v>
      </c>
      <c r="AY50" s="23">
        <f t="shared" si="9"/>
        <v>106.5</v>
      </c>
      <c r="AZ50" s="23">
        <f t="shared" si="10"/>
        <v>106.5</v>
      </c>
      <c r="BA50" s="23">
        <f t="shared" si="11"/>
        <v>36.626047683766629</v>
      </c>
    </row>
    <row r="51" spans="1:53" ht="75" x14ac:dyDescent="0.25">
      <c r="A51" s="5">
        <v>42</v>
      </c>
      <c r="B51" s="16" t="s">
        <v>278</v>
      </c>
      <c r="C51" s="16">
        <v>1998</v>
      </c>
      <c r="D51" s="16">
        <v>1998</v>
      </c>
      <c r="E51" s="16">
        <v>1998</v>
      </c>
      <c r="F51" s="16" t="s">
        <v>18</v>
      </c>
      <c r="G51" s="16" t="s">
        <v>144</v>
      </c>
      <c r="H51" s="16" t="s">
        <v>279</v>
      </c>
      <c r="I51" s="16" t="s">
        <v>146</v>
      </c>
      <c r="J51" s="5">
        <v>0</v>
      </c>
      <c r="K51" s="5">
        <v>0</v>
      </c>
      <c r="L51" s="5">
        <v>2</v>
      </c>
      <c r="M51" s="5">
        <v>50</v>
      </c>
      <c r="N51" s="5">
        <v>50</v>
      </c>
      <c r="O51" s="5">
        <v>0</v>
      </c>
      <c r="P51" s="5">
        <v>0</v>
      </c>
      <c r="Q51" s="5">
        <v>0</v>
      </c>
      <c r="R51" s="5">
        <v>0</v>
      </c>
      <c r="S51" s="5">
        <v>2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2</v>
      </c>
      <c r="Z51" s="5">
        <v>0</v>
      </c>
      <c r="AA51" s="5">
        <v>0</v>
      </c>
      <c r="AB51" s="23">
        <v>100.58999633789062</v>
      </c>
      <c r="AC51" s="5">
        <f t="shared" si="6"/>
        <v>106</v>
      </c>
      <c r="AD51" s="23">
        <f t="shared" si="7"/>
        <v>206.58999633789062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2</v>
      </c>
      <c r="AP51" s="5">
        <v>2</v>
      </c>
      <c r="AQ51" s="5">
        <v>0</v>
      </c>
      <c r="AR51" s="5">
        <v>0</v>
      </c>
      <c r="AS51" s="5">
        <v>2</v>
      </c>
      <c r="AT51" s="5">
        <v>0</v>
      </c>
      <c r="AU51" s="5">
        <v>0</v>
      </c>
      <c r="AV51" s="5">
        <v>0</v>
      </c>
      <c r="AW51" s="23">
        <v>100.63999938964844</v>
      </c>
      <c r="AX51" s="5">
        <f t="shared" si="8"/>
        <v>6</v>
      </c>
      <c r="AY51" s="23">
        <f t="shared" si="9"/>
        <v>106.63999938964844</v>
      </c>
      <c r="AZ51" s="23">
        <f t="shared" si="10"/>
        <v>106.63999938964844</v>
      </c>
      <c r="BA51" s="23">
        <f t="shared" si="11"/>
        <v>36.805649216966678</v>
      </c>
    </row>
    <row r="52" spans="1:53" ht="30" x14ac:dyDescent="0.25">
      <c r="A52" s="5">
        <v>43</v>
      </c>
      <c r="B52" s="16" t="s">
        <v>498</v>
      </c>
      <c r="C52" s="16">
        <v>2002</v>
      </c>
      <c r="D52" s="16">
        <v>2002</v>
      </c>
      <c r="E52" s="16">
        <v>2002</v>
      </c>
      <c r="F52" s="16">
        <v>1</v>
      </c>
      <c r="G52" s="16" t="s">
        <v>114</v>
      </c>
      <c r="H52" s="16" t="s">
        <v>402</v>
      </c>
      <c r="I52" s="16" t="s">
        <v>403</v>
      </c>
      <c r="J52" s="5">
        <v>0</v>
      </c>
      <c r="K52" s="5">
        <v>2</v>
      </c>
      <c r="L52" s="5">
        <v>2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2</v>
      </c>
      <c r="W52" s="5">
        <v>0</v>
      </c>
      <c r="X52" s="5">
        <v>0</v>
      </c>
      <c r="Y52" s="5">
        <v>0</v>
      </c>
      <c r="Z52" s="5">
        <v>2</v>
      </c>
      <c r="AA52" s="5">
        <v>0</v>
      </c>
      <c r="AB52" s="23">
        <v>120.23000335693359</v>
      </c>
      <c r="AC52" s="5">
        <f t="shared" si="6"/>
        <v>8</v>
      </c>
      <c r="AD52" s="23">
        <f t="shared" si="7"/>
        <v>128.23000335693359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2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23">
        <v>106.04000091552734</v>
      </c>
      <c r="AX52" s="5">
        <f t="shared" si="8"/>
        <v>2</v>
      </c>
      <c r="AY52" s="23">
        <f t="shared" si="9"/>
        <v>108.04000091552734</v>
      </c>
      <c r="AZ52" s="23">
        <f t="shared" si="10"/>
        <v>108.04000091552734</v>
      </c>
      <c r="BA52" s="23">
        <f t="shared" si="11"/>
        <v>38.601674336516702</v>
      </c>
    </row>
    <row r="53" spans="1:53" ht="45" x14ac:dyDescent="0.25">
      <c r="A53" s="5">
        <v>44</v>
      </c>
      <c r="B53" s="16" t="s">
        <v>89</v>
      </c>
      <c r="C53" s="16">
        <v>2001</v>
      </c>
      <c r="D53" s="16">
        <v>2001</v>
      </c>
      <c r="E53" s="16">
        <v>2001</v>
      </c>
      <c r="F53" s="16" t="s">
        <v>18</v>
      </c>
      <c r="G53" s="16" t="s">
        <v>50</v>
      </c>
      <c r="H53" s="16" t="s">
        <v>81</v>
      </c>
      <c r="I53" s="16" t="s">
        <v>90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23">
        <v>109.37000274658203</v>
      </c>
      <c r="AC53" s="5">
        <f t="shared" si="6"/>
        <v>2</v>
      </c>
      <c r="AD53" s="23">
        <f t="shared" si="7"/>
        <v>111.37000274658203</v>
      </c>
      <c r="AE53" s="5">
        <v>0</v>
      </c>
      <c r="AF53" s="5">
        <v>2</v>
      </c>
      <c r="AG53" s="5">
        <v>0</v>
      </c>
      <c r="AH53" s="5">
        <v>2</v>
      </c>
      <c r="AI53" s="5">
        <v>2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2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23">
        <v>100.12999725341797</v>
      </c>
      <c r="AX53" s="5">
        <f t="shared" si="8"/>
        <v>8</v>
      </c>
      <c r="AY53" s="23">
        <f t="shared" si="9"/>
        <v>108.12999725341797</v>
      </c>
      <c r="AZ53" s="23">
        <f t="shared" si="10"/>
        <v>108.12999725341797</v>
      </c>
      <c r="BA53" s="23">
        <f t="shared" si="11"/>
        <v>38.717128270338378</v>
      </c>
    </row>
    <row r="54" spans="1:53" ht="45" x14ac:dyDescent="0.25">
      <c r="A54" s="5">
        <v>45</v>
      </c>
      <c r="B54" s="16" t="s">
        <v>457</v>
      </c>
      <c r="C54" s="16">
        <v>2000</v>
      </c>
      <c r="D54" s="16">
        <v>2000</v>
      </c>
      <c r="E54" s="16">
        <v>2000</v>
      </c>
      <c r="F54" s="16">
        <v>1</v>
      </c>
      <c r="G54" s="16" t="s">
        <v>50</v>
      </c>
      <c r="H54" s="16" t="s">
        <v>81</v>
      </c>
      <c r="I54" s="16" t="s">
        <v>458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2</v>
      </c>
      <c r="U54" s="5">
        <v>2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23">
        <v>106.19000244140625</v>
      </c>
      <c r="AC54" s="5">
        <f t="shared" si="6"/>
        <v>4</v>
      </c>
      <c r="AD54" s="23">
        <f t="shared" si="7"/>
        <v>110.19000244140625</v>
      </c>
      <c r="AE54" s="5">
        <v>0</v>
      </c>
      <c r="AF54" s="5">
        <v>0</v>
      </c>
      <c r="AG54" s="5">
        <v>0</v>
      </c>
      <c r="AH54" s="5">
        <v>2</v>
      </c>
      <c r="AI54" s="5">
        <v>0</v>
      </c>
      <c r="AJ54" s="5">
        <v>0</v>
      </c>
      <c r="AK54" s="5">
        <v>2</v>
      </c>
      <c r="AL54" s="5">
        <v>0</v>
      </c>
      <c r="AM54" s="5">
        <v>0</v>
      </c>
      <c r="AN54" s="5">
        <v>0</v>
      </c>
      <c r="AO54" s="5">
        <v>0</v>
      </c>
      <c r="AP54" s="5">
        <v>2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23">
        <v>103.61000061035156</v>
      </c>
      <c r="AX54" s="5">
        <f t="shared" si="8"/>
        <v>6</v>
      </c>
      <c r="AY54" s="23">
        <f t="shared" si="9"/>
        <v>109.61000061035156</v>
      </c>
      <c r="AZ54" s="23">
        <f t="shared" si="10"/>
        <v>109.61000061035156</v>
      </c>
      <c r="BA54" s="23">
        <f t="shared" si="11"/>
        <v>40.615785633874005</v>
      </c>
    </row>
    <row r="55" spans="1:53" ht="90" x14ac:dyDescent="0.25">
      <c r="A55" s="5">
        <v>46</v>
      </c>
      <c r="B55" s="16" t="s">
        <v>216</v>
      </c>
      <c r="C55" s="16">
        <v>1999</v>
      </c>
      <c r="D55" s="16">
        <v>1999</v>
      </c>
      <c r="E55" s="16">
        <v>1999</v>
      </c>
      <c r="F55" s="16">
        <v>1</v>
      </c>
      <c r="G55" s="16" t="s">
        <v>19</v>
      </c>
      <c r="H55" s="16" t="s">
        <v>149</v>
      </c>
      <c r="I55" s="16" t="s">
        <v>150</v>
      </c>
      <c r="J55" s="5">
        <v>2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2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2</v>
      </c>
      <c r="Z55" s="5">
        <v>0</v>
      </c>
      <c r="AA55" s="5">
        <v>0</v>
      </c>
      <c r="AB55" s="23">
        <v>104.31999969482422</v>
      </c>
      <c r="AC55" s="5">
        <f t="shared" si="6"/>
        <v>6</v>
      </c>
      <c r="AD55" s="23">
        <f t="shared" si="7"/>
        <v>110.31999969482422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2</v>
      </c>
      <c r="AO55" s="5">
        <v>0</v>
      </c>
      <c r="AP55" s="5">
        <v>0</v>
      </c>
      <c r="AQ55" s="5">
        <v>0</v>
      </c>
      <c r="AR55" s="5">
        <v>2</v>
      </c>
      <c r="AS55" s="5">
        <v>0</v>
      </c>
      <c r="AT55" s="5">
        <v>0</v>
      </c>
      <c r="AU55" s="5">
        <v>0</v>
      </c>
      <c r="AV55" s="5">
        <v>0</v>
      </c>
      <c r="AW55" s="23">
        <v>109.62999725341797</v>
      </c>
      <c r="AX55" s="5">
        <f t="shared" si="8"/>
        <v>4</v>
      </c>
      <c r="AY55" s="23">
        <f t="shared" si="9"/>
        <v>113.62999725341797</v>
      </c>
      <c r="AZ55" s="23">
        <f t="shared" si="10"/>
        <v>110.31999969482422</v>
      </c>
      <c r="BA55" s="23">
        <f t="shared" si="11"/>
        <v>41.52662477725984</v>
      </c>
    </row>
    <row r="56" spans="1:53" ht="90" x14ac:dyDescent="0.25">
      <c r="A56" s="5">
        <v>47</v>
      </c>
      <c r="B56" s="16" t="s">
        <v>205</v>
      </c>
      <c r="C56" s="16">
        <v>2002</v>
      </c>
      <c r="D56" s="16">
        <v>2002</v>
      </c>
      <c r="E56" s="16">
        <v>2002</v>
      </c>
      <c r="F56" s="16">
        <v>1</v>
      </c>
      <c r="G56" s="16" t="s">
        <v>19</v>
      </c>
      <c r="H56" s="16" t="s">
        <v>149</v>
      </c>
      <c r="I56" s="16" t="s">
        <v>150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23">
        <v>112.36000061035156</v>
      </c>
      <c r="AC56" s="5">
        <f t="shared" si="6"/>
        <v>0</v>
      </c>
      <c r="AD56" s="23">
        <f t="shared" si="7"/>
        <v>112.36000061035156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2</v>
      </c>
      <c r="AO56" s="5">
        <v>2</v>
      </c>
      <c r="AP56" s="5">
        <v>0</v>
      </c>
      <c r="AQ56" s="5">
        <v>0</v>
      </c>
      <c r="AR56" s="5">
        <v>0</v>
      </c>
      <c r="AS56" s="5">
        <v>0</v>
      </c>
      <c r="AT56" s="5">
        <v>2</v>
      </c>
      <c r="AU56" s="5">
        <v>0</v>
      </c>
      <c r="AV56" s="5">
        <v>0</v>
      </c>
      <c r="AW56" s="23">
        <v>118.37000274658203</v>
      </c>
      <c r="AX56" s="5">
        <f t="shared" si="8"/>
        <v>6</v>
      </c>
      <c r="AY56" s="23">
        <f t="shared" si="9"/>
        <v>124.37000274658203</v>
      </c>
      <c r="AZ56" s="23">
        <f t="shared" si="10"/>
        <v>112.36000061035156</v>
      </c>
      <c r="BA56" s="23">
        <f t="shared" si="11"/>
        <v>44.143688273595679</v>
      </c>
    </row>
    <row r="57" spans="1:53" ht="60" x14ac:dyDescent="0.25">
      <c r="A57" s="5">
        <v>48</v>
      </c>
      <c r="B57" s="16" t="s">
        <v>450</v>
      </c>
      <c r="C57" s="16">
        <v>2002</v>
      </c>
      <c r="D57" s="16">
        <v>2002</v>
      </c>
      <c r="E57" s="16">
        <v>2002</v>
      </c>
      <c r="F57" s="16" t="s">
        <v>18</v>
      </c>
      <c r="G57" s="16" t="s">
        <v>45</v>
      </c>
      <c r="H57" s="16" t="s">
        <v>219</v>
      </c>
      <c r="I57" s="16" t="s">
        <v>220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2</v>
      </c>
      <c r="R57" s="5">
        <v>0</v>
      </c>
      <c r="S57" s="5">
        <v>2</v>
      </c>
      <c r="T57" s="5">
        <v>2</v>
      </c>
      <c r="U57" s="5">
        <v>2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23">
        <v>106.29000091552734</v>
      </c>
      <c r="AC57" s="5">
        <f t="shared" si="6"/>
        <v>8</v>
      </c>
      <c r="AD57" s="23">
        <f t="shared" si="7"/>
        <v>114.29000091552734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2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2</v>
      </c>
      <c r="AS57" s="5">
        <v>0</v>
      </c>
      <c r="AT57" s="5">
        <v>2</v>
      </c>
      <c r="AU57" s="5">
        <v>0</v>
      </c>
      <c r="AV57" s="5">
        <v>0</v>
      </c>
      <c r="AW57" s="23">
        <v>122.26999664306641</v>
      </c>
      <c r="AX57" s="5">
        <f t="shared" si="8"/>
        <v>6</v>
      </c>
      <c r="AY57" s="23">
        <f t="shared" si="9"/>
        <v>128.26999664306641</v>
      </c>
      <c r="AZ57" s="23">
        <f t="shared" si="10"/>
        <v>114.29000091552734</v>
      </c>
      <c r="BA57" s="23">
        <f t="shared" si="11"/>
        <v>46.619634881338683</v>
      </c>
    </row>
    <row r="58" spans="1:53" ht="60" x14ac:dyDescent="0.25">
      <c r="A58" s="5">
        <v>49</v>
      </c>
      <c r="B58" s="16" t="s">
        <v>23</v>
      </c>
      <c r="C58" s="16">
        <v>2002</v>
      </c>
      <c r="D58" s="16">
        <v>2002</v>
      </c>
      <c r="E58" s="16">
        <v>2002</v>
      </c>
      <c r="F58" s="16">
        <v>1</v>
      </c>
      <c r="G58" s="16" t="s">
        <v>25</v>
      </c>
      <c r="H58" s="16" t="s">
        <v>26</v>
      </c>
      <c r="I58" s="16" t="s">
        <v>27</v>
      </c>
      <c r="J58" s="5">
        <v>0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2</v>
      </c>
      <c r="Z58" s="5">
        <v>2</v>
      </c>
      <c r="AA58" s="5">
        <v>0</v>
      </c>
      <c r="AB58" s="23">
        <v>108.58000183105469</v>
      </c>
      <c r="AC58" s="5">
        <f t="shared" si="6"/>
        <v>6</v>
      </c>
      <c r="AD58" s="23">
        <f t="shared" si="7"/>
        <v>114.58000183105469</v>
      </c>
      <c r="AE58" s="5">
        <v>0</v>
      </c>
      <c r="AF58" s="5">
        <v>0</v>
      </c>
      <c r="AG58" s="5">
        <v>0</v>
      </c>
      <c r="AH58" s="5">
        <v>0</v>
      </c>
      <c r="AI58" s="5">
        <v>2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2</v>
      </c>
      <c r="AP58" s="5">
        <v>0</v>
      </c>
      <c r="AQ58" s="5">
        <v>2</v>
      </c>
      <c r="AR58" s="5">
        <v>0</v>
      </c>
      <c r="AS58" s="5">
        <v>0</v>
      </c>
      <c r="AT58" s="5">
        <v>2</v>
      </c>
      <c r="AU58" s="5">
        <v>2</v>
      </c>
      <c r="AV58" s="5">
        <v>0</v>
      </c>
      <c r="AW58" s="23">
        <v>109.80999755859375</v>
      </c>
      <c r="AX58" s="5">
        <f t="shared" si="8"/>
        <v>10</v>
      </c>
      <c r="AY58" s="23">
        <f t="shared" si="9"/>
        <v>119.80999755859375</v>
      </c>
      <c r="AZ58" s="23">
        <f t="shared" si="10"/>
        <v>114.58000183105469</v>
      </c>
      <c r="BA58" s="23">
        <f t="shared" si="11"/>
        <v>46.991669425124364</v>
      </c>
    </row>
    <row r="59" spans="1:53" ht="90" x14ac:dyDescent="0.25">
      <c r="A59" s="5">
        <v>50</v>
      </c>
      <c r="B59" s="16" t="s">
        <v>211</v>
      </c>
      <c r="C59" s="16">
        <v>2000</v>
      </c>
      <c r="D59" s="16">
        <v>2000</v>
      </c>
      <c r="E59" s="16">
        <v>2000</v>
      </c>
      <c r="F59" s="16">
        <v>1</v>
      </c>
      <c r="G59" s="16" t="s">
        <v>19</v>
      </c>
      <c r="H59" s="16" t="s">
        <v>149</v>
      </c>
      <c r="I59" s="16" t="s">
        <v>212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23">
        <v>113</v>
      </c>
      <c r="AC59" s="5">
        <f t="shared" si="6"/>
        <v>4</v>
      </c>
      <c r="AD59" s="23">
        <f t="shared" si="7"/>
        <v>117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2</v>
      </c>
      <c r="AS59" s="5">
        <v>0</v>
      </c>
      <c r="AT59" s="5">
        <v>2</v>
      </c>
      <c r="AU59" s="5">
        <v>0</v>
      </c>
      <c r="AV59" s="5">
        <v>2</v>
      </c>
      <c r="AW59" s="23">
        <v>115.51999664306641</v>
      </c>
      <c r="AX59" s="5">
        <f t="shared" si="8"/>
        <v>6</v>
      </c>
      <c r="AY59" s="23">
        <f t="shared" si="9"/>
        <v>121.51999664306641</v>
      </c>
      <c r="AZ59" s="23">
        <f t="shared" si="10"/>
        <v>117</v>
      </c>
      <c r="BA59" s="23">
        <f t="shared" si="11"/>
        <v>50.096221399067566</v>
      </c>
    </row>
    <row r="60" spans="1:53" x14ac:dyDescent="0.25">
      <c r="A60" s="5">
        <v>51</v>
      </c>
      <c r="B60" s="16" t="s">
        <v>448</v>
      </c>
      <c r="C60" s="16">
        <v>2000</v>
      </c>
      <c r="D60" s="16">
        <v>2000</v>
      </c>
      <c r="E60" s="16">
        <v>2000</v>
      </c>
      <c r="F60" s="16">
        <v>1</v>
      </c>
      <c r="G60" s="16" t="s">
        <v>40</v>
      </c>
      <c r="H60" s="16" t="s">
        <v>55</v>
      </c>
      <c r="I60" s="16" t="s">
        <v>97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5">
        <v>2</v>
      </c>
      <c r="Q60" s="5">
        <v>0</v>
      </c>
      <c r="R60" s="5">
        <v>0</v>
      </c>
      <c r="S60" s="5">
        <v>0</v>
      </c>
      <c r="T60" s="5">
        <v>0</v>
      </c>
      <c r="U60" s="5">
        <v>2</v>
      </c>
      <c r="V60" s="5">
        <v>0</v>
      </c>
      <c r="W60" s="5">
        <v>2</v>
      </c>
      <c r="X60" s="5">
        <v>0</v>
      </c>
      <c r="Y60" s="5">
        <v>0</v>
      </c>
      <c r="Z60" s="5">
        <v>2</v>
      </c>
      <c r="AA60" s="5">
        <v>0</v>
      </c>
      <c r="AB60" s="23">
        <v>107.51999664306641</v>
      </c>
      <c r="AC60" s="5">
        <f t="shared" si="6"/>
        <v>10</v>
      </c>
      <c r="AD60" s="23">
        <f t="shared" si="7"/>
        <v>117.51999664306641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2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23">
        <v>127.65000152587891</v>
      </c>
      <c r="AX60" s="5">
        <f t="shared" si="8"/>
        <v>2</v>
      </c>
      <c r="AY60" s="23">
        <f t="shared" si="9"/>
        <v>129.65000152587891</v>
      </c>
      <c r="AZ60" s="23">
        <f t="shared" si="10"/>
        <v>117.51999664306641</v>
      </c>
      <c r="BA60" s="23">
        <f t="shared" si="11"/>
        <v>50.763311409874966</v>
      </c>
    </row>
    <row r="61" spans="1:53" ht="60" x14ac:dyDescent="0.25">
      <c r="A61" s="5">
        <v>52</v>
      </c>
      <c r="B61" s="16" t="s">
        <v>218</v>
      </c>
      <c r="C61" s="16">
        <v>2002</v>
      </c>
      <c r="D61" s="16">
        <v>2002</v>
      </c>
      <c r="E61" s="16">
        <v>2002</v>
      </c>
      <c r="F61" s="16">
        <v>1</v>
      </c>
      <c r="G61" s="16" t="s">
        <v>197</v>
      </c>
      <c r="H61" s="16" t="s">
        <v>219</v>
      </c>
      <c r="I61" s="16" t="s">
        <v>220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2</v>
      </c>
      <c r="T61" s="5">
        <v>2</v>
      </c>
      <c r="U61" s="5">
        <v>0</v>
      </c>
      <c r="V61" s="5">
        <v>0</v>
      </c>
      <c r="W61" s="5">
        <v>0</v>
      </c>
      <c r="X61" s="5">
        <v>0</v>
      </c>
      <c r="Y61" s="5">
        <v>50</v>
      </c>
      <c r="Z61" s="5">
        <v>0</v>
      </c>
      <c r="AA61" s="5">
        <v>0</v>
      </c>
      <c r="AB61" s="23">
        <v>116.22000122070312</v>
      </c>
      <c r="AC61" s="5">
        <f t="shared" si="6"/>
        <v>54</v>
      </c>
      <c r="AD61" s="23">
        <f t="shared" si="7"/>
        <v>170.22000122070312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2</v>
      </c>
      <c r="AU61" s="5">
        <v>0</v>
      </c>
      <c r="AV61" s="5">
        <v>0</v>
      </c>
      <c r="AW61" s="23">
        <v>115.94000244140625</v>
      </c>
      <c r="AX61" s="5">
        <f t="shared" si="8"/>
        <v>2</v>
      </c>
      <c r="AY61" s="23">
        <f t="shared" si="9"/>
        <v>117.94000244140625</v>
      </c>
      <c r="AZ61" s="23">
        <f t="shared" si="10"/>
        <v>117.94000244140625</v>
      </c>
      <c r="BA61" s="23">
        <f t="shared" si="11"/>
        <v>51.302125797024622</v>
      </c>
    </row>
    <row r="62" spans="1:53" ht="60" x14ac:dyDescent="0.25">
      <c r="A62" s="5">
        <v>53</v>
      </c>
      <c r="B62" s="16" t="s">
        <v>17</v>
      </c>
      <c r="C62" s="16">
        <v>2000</v>
      </c>
      <c r="D62" s="16">
        <v>2000</v>
      </c>
      <c r="E62" s="16">
        <v>2000</v>
      </c>
      <c r="F62" s="16" t="s">
        <v>18</v>
      </c>
      <c r="G62" s="16" t="s">
        <v>19</v>
      </c>
      <c r="H62" s="16" t="s">
        <v>20</v>
      </c>
      <c r="I62" s="16" t="s">
        <v>21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2</v>
      </c>
      <c r="AB62" s="23">
        <v>118.48000335693359</v>
      </c>
      <c r="AC62" s="5">
        <f t="shared" si="6"/>
        <v>2</v>
      </c>
      <c r="AD62" s="23">
        <f t="shared" si="7"/>
        <v>120.48000335693359</v>
      </c>
      <c r="AE62" s="5">
        <v>0</v>
      </c>
      <c r="AF62" s="5">
        <v>2</v>
      </c>
      <c r="AG62" s="5">
        <v>2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2</v>
      </c>
      <c r="AN62" s="5">
        <v>0</v>
      </c>
      <c r="AO62" s="5">
        <v>2</v>
      </c>
      <c r="AP62" s="5">
        <v>0</v>
      </c>
      <c r="AQ62" s="5">
        <v>0</v>
      </c>
      <c r="AR62" s="5">
        <v>2</v>
      </c>
      <c r="AS62" s="5">
        <v>0</v>
      </c>
      <c r="AT62" s="5">
        <v>0</v>
      </c>
      <c r="AU62" s="5">
        <v>0</v>
      </c>
      <c r="AV62" s="5">
        <v>0</v>
      </c>
      <c r="AW62" s="23">
        <v>127.88999938964844</v>
      </c>
      <c r="AX62" s="5">
        <f t="shared" si="8"/>
        <v>10</v>
      </c>
      <c r="AY62" s="23">
        <f t="shared" si="9"/>
        <v>137.88999938964844</v>
      </c>
      <c r="AZ62" s="23">
        <f t="shared" si="10"/>
        <v>120.48000335693359</v>
      </c>
      <c r="BA62" s="23">
        <f t="shared" si="11"/>
        <v>54.560626136946219</v>
      </c>
    </row>
    <row r="63" spans="1:53" x14ac:dyDescent="0.25">
      <c r="A63" s="5">
        <v>54</v>
      </c>
      <c r="B63" s="16" t="s">
        <v>359</v>
      </c>
      <c r="C63" s="16">
        <v>1955</v>
      </c>
      <c r="D63" s="16">
        <v>1955</v>
      </c>
      <c r="E63" s="16">
        <v>1955</v>
      </c>
      <c r="F63" s="16">
        <v>1</v>
      </c>
      <c r="G63" s="16" t="s">
        <v>85</v>
      </c>
      <c r="H63" s="16" t="s">
        <v>360</v>
      </c>
      <c r="I63" s="16" t="s">
        <v>87</v>
      </c>
      <c r="J63" s="5">
        <v>0</v>
      </c>
      <c r="K63" s="5">
        <v>2</v>
      </c>
      <c r="L63" s="5">
        <v>0</v>
      </c>
      <c r="M63" s="5">
        <v>0</v>
      </c>
      <c r="N63" s="5">
        <v>0</v>
      </c>
      <c r="O63" s="5">
        <v>2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23">
        <v>119.41000366210937</v>
      </c>
      <c r="AC63" s="5">
        <f t="shared" si="6"/>
        <v>4</v>
      </c>
      <c r="AD63" s="23">
        <f t="shared" si="7"/>
        <v>123.41000366210937</v>
      </c>
      <c r="AE63" s="5">
        <v>0</v>
      </c>
      <c r="AF63" s="5">
        <v>2</v>
      </c>
      <c r="AG63" s="5">
        <v>2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2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23">
        <v>115.80999755859375</v>
      </c>
      <c r="AX63" s="5">
        <f t="shared" si="8"/>
        <v>6</v>
      </c>
      <c r="AY63" s="23">
        <f t="shared" si="9"/>
        <v>121.80999755859375</v>
      </c>
      <c r="AZ63" s="23">
        <f t="shared" si="10"/>
        <v>121.80999755859375</v>
      </c>
      <c r="BA63" s="23">
        <f t="shared" si="11"/>
        <v>56.26684070234672</v>
      </c>
    </row>
    <row r="64" spans="1:53" ht="45" x14ac:dyDescent="0.25">
      <c r="A64" s="5">
        <v>55</v>
      </c>
      <c r="B64" s="16" t="s">
        <v>496</v>
      </c>
      <c r="C64" s="16">
        <v>2001</v>
      </c>
      <c r="D64" s="16">
        <v>2001</v>
      </c>
      <c r="E64" s="16">
        <v>2001</v>
      </c>
      <c r="F64" s="16">
        <v>1</v>
      </c>
      <c r="G64" s="16" t="s">
        <v>114</v>
      </c>
      <c r="H64" s="16" t="s">
        <v>261</v>
      </c>
      <c r="I64" s="16" t="s">
        <v>262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23">
        <v>123.04000091552734</v>
      </c>
      <c r="AC64" s="5">
        <f t="shared" si="6"/>
        <v>0</v>
      </c>
      <c r="AD64" s="23">
        <f t="shared" si="7"/>
        <v>123.04000091552734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2</v>
      </c>
      <c r="AO64" s="5">
        <v>0</v>
      </c>
      <c r="AP64" s="5">
        <v>2</v>
      </c>
      <c r="AQ64" s="5">
        <v>2</v>
      </c>
      <c r="AR64" s="5">
        <v>50</v>
      </c>
      <c r="AS64" s="5">
        <v>0</v>
      </c>
      <c r="AT64" s="5">
        <v>2</v>
      </c>
      <c r="AU64" s="5">
        <v>0</v>
      </c>
      <c r="AV64" s="5">
        <v>0</v>
      </c>
      <c r="AW64" s="23">
        <v>110.18000030517578</v>
      </c>
      <c r="AX64" s="5">
        <f t="shared" si="8"/>
        <v>58</v>
      </c>
      <c r="AY64" s="23">
        <f t="shared" si="9"/>
        <v>168.18000030517578</v>
      </c>
      <c r="AZ64" s="23">
        <f t="shared" si="10"/>
        <v>123.04000091552734</v>
      </c>
      <c r="BA64" s="23">
        <f t="shared" si="11"/>
        <v>57.844779644089463</v>
      </c>
    </row>
    <row r="65" spans="1:53" x14ac:dyDescent="0.25">
      <c r="A65" s="5">
        <v>56</v>
      </c>
      <c r="B65" s="16" t="s">
        <v>96</v>
      </c>
      <c r="C65" s="16">
        <v>2002</v>
      </c>
      <c r="D65" s="16">
        <v>2002</v>
      </c>
      <c r="E65" s="16">
        <v>2002</v>
      </c>
      <c r="F65" s="16">
        <v>1</v>
      </c>
      <c r="G65" s="16" t="s">
        <v>40</v>
      </c>
      <c r="H65" s="16" t="s">
        <v>55</v>
      </c>
      <c r="I65" s="16" t="s">
        <v>97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2</v>
      </c>
      <c r="W65" s="5">
        <v>0</v>
      </c>
      <c r="X65" s="5">
        <v>0</v>
      </c>
      <c r="Y65" s="5">
        <v>2</v>
      </c>
      <c r="Z65" s="5">
        <v>0</v>
      </c>
      <c r="AA65" s="5">
        <v>0</v>
      </c>
      <c r="AB65" s="23">
        <v>124.06999969482422</v>
      </c>
      <c r="AC65" s="5">
        <f t="shared" si="6"/>
        <v>4</v>
      </c>
      <c r="AD65" s="23">
        <f t="shared" si="7"/>
        <v>128.06999969482422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2</v>
      </c>
      <c r="AN65" s="5">
        <v>0</v>
      </c>
      <c r="AO65" s="5">
        <v>0</v>
      </c>
      <c r="AP65" s="5">
        <v>0</v>
      </c>
      <c r="AQ65" s="5">
        <v>2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23">
        <v>121.16999816894531</v>
      </c>
      <c r="AX65" s="5">
        <f t="shared" si="8"/>
        <v>4</v>
      </c>
      <c r="AY65" s="23">
        <f t="shared" si="9"/>
        <v>125.16999816894531</v>
      </c>
      <c r="AZ65" s="23">
        <f t="shared" si="10"/>
        <v>125.16999816894531</v>
      </c>
      <c r="BA65" s="23">
        <f t="shared" si="11"/>
        <v>60.577297074246985</v>
      </c>
    </row>
    <row r="66" spans="1:53" ht="30" x14ac:dyDescent="0.25">
      <c r="A66" s="5">
        <v>57</v>
      </c>
      <c r="B66" s="16" t="s">
        <v>44</v>
      </c>
      <c r="C66" s="16">
        <v>2000</v>
      </c>
      <c r="D66" s="16">
        <v>2000</v>
      </c>
      <c r="E66" s="16">
        <v>2000</v>
      </c>
      <c r="F66" s="16" t="s">
        <v>18</v>
      </c>
      <c r="G66" s="16" t="s">
        <v>45</v>
      </c>
      <c r="H66" s="16" t="s">
        <v>46</v>
      </c>
      <c r="I66" s="16" t="s">
        <v>47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50</v>
      </c>
      <c r="S66" s="5">
        <v>0</v>
      </c>
      <c r="T66" s="5">
        <v>2</v>
      </c>
      <c r="U66" s="5">
        <v>0</v>
      </c>
      <c r="V66" s="5">
        <v>0</v>
      </c>
      <c r="W66" s="5">
        <v>0</v>
      </c>
      <c r="X66" s="5">
        <v>0</v>
      </c>
      <c r="Y66" s="5">
        <v>2</v>
      </c>
      <c r="Z66" s="5">
        <v>0</v>
      </c>
      <c r="AA66" s="5">
        <v>0</v>
      </c>
      <c r="AB66" s="23">
        <v>76.269996643066406</v>
      </c>
      <c r="AC66" s="5">
        <f t="shared" si="6"/>
        <v>54</v>
      </c>
      <c r="AD66" s="23">
        <f t="shared" si="7"/>
        <v>130.26999664306641</v>
      </c>
      <c r="AE66" s="5">
        <v>0</v>
      </c>
      <c r="AF66" s="5">
        <v>2</v>
      </c>
      <c r="AG66" s="5">
        <v>0</v>
      </c>
      <c r="AH66" s="5">
        <v>0</v>
      </c>
      <c r="AI66" s="5">
        <v>0</v>
      </c>
      <c r="AJ66" s="5">
        <v>2</v>
      </c>
      <c r="AK66" s="5">
        <v>0</v>
      </c>
      <c r="AL66" s="5">
        <v>0</v>
      </c>
      <c r="AM66" s="5">
        <v>0</v>
      </c>
      <c r="AN66" s="5">
        <v>2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2</v>
      </c>
      <c r="AU66" s="5">
        <v>0</v>
      </c>
      <c r="AV66" s="5">
        <v>0</v>
      </c>
      <c r="AW66" s="23">
        <v>124.88999938964844</v>
      </c>
      <c r="AX66" s="5">
        <f t="shared" si="8"/>
        <v>8</v>
      </c>
      <c r="AY66" s="23">
        <f t="shared" si="9"/>
        <v>132.88999938964844</v>
      </c>
      <c r="AZ66" s="23">
        <f t="shared" si="10"/>
        <v>130.26999664306641</v>
      </c>
      <c r="BA66" s="23">
        <f t="shared" si="11"/>
        <v>67.119950921311826</v>
      </c>
    </row>
    <row r="67" spans="1:53" x14ac:dyDescent="0.25">
      <c r="A67" s="5">
        <v>58</v>
      </c>
      <c r="B67" s="16" t="s">
        <v>121</v>
      </c>
      <c r="C67" s="16">
        <v>1976</v>
      </c>
      <c r="D67" s="16">
        <v>1976</v>
      </c>
      <c r="E67" s="16">
        <v>1976</v>
      </c>
      <c r="F67" s="16" t="s">
        <v>18</v>
      </c>
      <c r="G67" s="16" t="s">
        <v>40</v>
      </c>
      <c r="H67" s="16" t="s">
        <v>55</v>
      </c>
      <c r="I67" s="16" t="s">
        <v>42</v>
      </c>
      <c r="J67" s="5">
        <v>0</v>
      </c>
      <c r="K67" s="5">
        <v>0</v>
      </c>
      <c r="L67" s="5">
        <v>0</v>
      </c>
      <c r="M67" s="5">
        <v>2</v>
      </c>
      <c r="N67" s="5">
        <v>0</v>
      </c>
      <c r="O67" s="5">
        <v>2</v>
      </c>
      <c r="P67" s="5">
        <v>0</v>
      </c>
      <c r="Q67" s="5">
        <v>0</v>
      </c>
      <c r="R67" s="5">
        <v>0</v>
      </c>
      <c r="S67" s="5">
        <v>0</v>
      </c>
      <c r="T67" s="5">
        <v>2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23">
        <v>126</v>
      </c>
      <c r="AC67" s="5">
        <f t="shared" si="6"/>
        <v>6</v>
      </c>
      <c r="AD67" s="23">
        <f t="shared" si="7"/>
        <v>132</v>
      </c>
      <c r="AE67" s="5">
        <v>0</v>
      </c>
      <c r="AF67" s="5">
        <v>2</v>
      </c>
      <c r="AG67" s="5">
        <v>0</v>
      </c>
      <c r="AH67" s="5">
        <v>0</v>
      </c>
      <c r="AI67" s="5">
        <v>0</v>
      </c>
      <c r="AJ67" s="5">
        <v>2</v>
      </c>
      <c r="AK67" s="5">
        <v>0</v>
      </c>
      <c r="AL67" s="5">
        <v>0</v>
      </c>
      <c r="AM67" s="5">
        <v>0</v>
      </c>
      <c r="AN67" s="5">
        <v>2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23">
        <v>105.12000274658203</v>
      </c>
      <c r="AX67" s="5">
        <f t="shared" si="8"/>
        <v>6</v>
      </c>
      <c r="AY67" s="23">
        <f t="shared" si="9"/>
        <v>111.12000274658203</v>
      </c>
      <c r="AZ67" s="23">
        <f t="shared" si="10"/>
        <v>111.12000274658203</v>
      </c>
      <c r="BA67" s="23">
        <f t="shared" si="11"/>
        <v>42.552927642016854</v>
      </c>
    </row>
    <row r="68" spans="1:53" ht="45" x14ac:dyDescent="0.25">
      <c r="A68" s="5">
        <v>59</v>
      </c>
      <c r="B68" s="16" t="s">
        <v>54</v>
      </c>
      <c r="C68" s="16">
        <v>2002</v>
      </c>
      <c r="D68" s="16">
        <v>2002</v>
      </c>
      <c r="E68" s="16">
        <v>2002</v>
      </c>
      <c r="F68" s="16">
        <v>1</v>
      </c>
      <c r="G68" s="16" t="s">
        <v>40</v>
      </c>
      <c r="H68" s="16" t="s">
        <v>55</v>
      </c>
      <c r="I68" s="16" t="s">
        <v>56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0</v>
      </c>
      <c r="U68" s="5">
        <v>0</v>
      </c>
      <c r="V68" s="5">
        <v>50</v>
      </c>
      <c r="W68" s="5">
        <v>2</v>
      </c>
      <c r="X68" s="5">
        <v>0</v>
      </c>
      <c r="Y68" s="5">
        <v>50</v>
      </c>
      <c r="Z68" s="5">
        <v>0</v>
      </c>
      <c r="AA68" s="5">
        <v>0</v>
      </c>
      <c r="AB68" s="23">
        <v>99.029998779296875</v>
      </c>
      <c r="AC68" s="5">
        <f t="shared" si="6"/>
        <v>104</v>
      </c>
      <c r="AD68" s="23">
        <f t="shared" si="7"/>
        <v>203.02999877929687</v>
      </c>
      <c r="AE68" s="5">
        <v>0</v>
      </c>
      <c r="AF68" s="5">
        <v>0</v>
      </c>
      <c r="AG68" s="5">
        <v>0</v>
      </c>
      <c r="AH68" s="5">
        <v>0</v>
      </c>
      <c r="AI68" s="5">
        <v>50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2</v>
      </c>
      <c r="AU68" s="5">
        <v>0</v>
      </c>
      <c r="AV68" s="5">
        <v>0</v>
      </c>
      <c r="AW68" s="23">
        <v>96.19000244140625</v>
      </c>
      <c r="AX68" s="5">
        <f t="shared" si="8"/>
        <v>52</v>
      </c>
      <c r="AY68" s="23">
        <f t="shared" si="9"/>
        <v>148.19000244140625</v>
      </c>
      <c r="AZ68" s="23">
        <f t="shared" si="10"/>
        <v>148.19000244140625</v>
      </c>
      <c r="BA68" s="23">
        <f t="shared" si="11"/>
        <v>90.109054833963029</v>
      </c>
    </row>
    <row r="69" spans="1:53" ht="45" x14ac:dyDescent="0.25">
      <c r="A69" s="5">
        <v>60</v>
      </c>
      <c r="B69" s="16" t="s">
        <v>207</v>
      </c>
      <c r="C69" s="16">
        <v>1982</v>
      </c>
      <c r="D69" s="16">
        <v>1982</v>
      </c>
      <c r="E69" s="16">
        <v>1982</v>
      </c>
      <c r="F69" s="16">
        <v>1</v>
      </c>
      <c r="G69" s="16" t="s">
        <v>85</v>
      </c>
      <c r="H69" s="16" t="s">
        <v>208</v>
      </c>
      <c r="I69" s="16" t="s">
        <v>209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50</v>
      </c>
      <c r="S69" s="5">
        <v>2</v>
      </c>
      <c r="T69" s="5">
        <v>0</v>
      </c>
      <c r="U69" s="5">
        <v>0</v>
      </c>
      <c r="V69" s="5">
        <v>2</v>
      </c>
      <c r="W69" s="5">
        <v>2</v>
      </c>
      <c r="X69" s="5">
        <v>0</v>
      </c>
      <c r="Y69" s="5">
        <v>0</v>
      </c>
      <c r="Z69" s="5">
        <v>0</v>
      </c>
      <c r="AA69" s="5">
        <v>0</v>
      </c>
      <c r="AB69" s="23">
        <v>131.57000732421875</v>
      </c>
      <c r="AC69" s="5">
        <f t="shared" si="6"/>
        <v>56</v>
      </c>
      <c r="AD69" s="23">
        <f t="shared" si="7"/>
        <v>187.57000732421875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2</v>
      </c>
      <c r="AK69" s="5">
        <v>0</v>
      </c>
      <c r="AL69" s="5">
        <v>50</v>
      </c>
      <c r="AM69" s="5">
        <v>50</v>
      </c>
      <c r="AN69" s="5">
        <v>0</v>
      </c>
      <c r="AO69" s="5">
        <v>2</v>
      </c>
      <c r="AP69" s="5">
        <v>0</v>
      </c>
      <c r="AQ69" s="5">
        <v>0</v>
      </c>
      <c r="AR69" s="5">
        <v>0</v>
      </c>
      <c r="AS69" s="5">
        <v>2</v>
      </c>
      <c r="AT69" s="5">
        <v>0</v>
      </c>
      <c r="AU69" s="5">
        <v>0</v>
      </c>
      <c r="AV69" s="5">
        <v>0</v>
      </c>
      <c r="AW69" s="23">
        <v>106.69999694824219</v>
      </c>
      <c r="AX69" s="5">
        <f t="shared" si="8"/>
        <v>106</v>
      </c>
      <c r="AY69" s="23">
        <f t="shared" si="9"/>
        <v>212.69999694824219</v>
      </c>
      <c r="AZ69" s="23">
        <f t="shared" si="10"/>
        <v>187.57000732421875</v>
      </c>
      <c r="BA69" s="23">
        <f t="shared" si="11"/>
        <v>140.62862689880907</v>
      </c>
    </row>
    <row r="70" spans="1:53" x14ac:dyDescent="0.25">
      <c r="A70" s="5"/>
      <c r="B70" s="16" t="s">
        <v>362</v>
      </c>
      <c r="C70" s="16">
        <v>1992</v>
      </c>
      <c r="D70" s="16">
        <v>1992</v>
      </c>
      <c r="E70" s="16">
        <v>1992</v>
      </c>
      <c r="F70" s="16">
        <v>1</v>
      </c>
      <c r="G70" s="16" t="s">
        <v>85</v>
      </c>
      <c r="H70" s="16" t="s">
        <v>363</v>
      </c>
      <c r="I70" s="16" t="s">
        <v>364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23"/>
      <c r="AC70" s="5">
        <f t="shared" si="6"/>
        <v>0</v>
      </c>
      <c r="AD70" s="23" t="s">
        <v>847</v>
      </c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23"/>
      <c r="AX70" s="5">
        <f t="shared" si="8"/>
        <v>0</v>
      </c>
      <c r="AY70" s="23" t="s">
        <v>847</v>
      </c>
      <c r="AZ70" s="23"/>
      <c r="BA70" s="23" t="str">
        <f t="shared" si="11"/>
        <v/>
      </c>
    </row>
    <row r="71" spans="1:53" ht="45" x14ac:dyDescent="0.25">
      <c r="A71" s="5"/>
      <c r="B71" s="16" t="s">
        <v>410</v>
      </c>
      <c r="C71" s="16">
        <v>2002</v>
      </c>
      <c r="D71" s="16">
        <v>2002</v>
      </c>
      <c r="E71" s="16">
        <v>2002</v>
      </c>
      <c r="F71" s="16">
        <v>1</v>
      </c>
      <c r="G71" s="16" t="s">
        <v>85</v>
      </c>
      <c r="H71" s="16" t="s">
        <v>93</v>
      </c>
      <c r="I71" s="16" t="s">
        <v>284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>
        <v>0</v>
      </c>
      <c r="Y71" s="5">
        <v>0</v>
      </c>
      <c r="Z71" s="5">
        <v>0</v>
      </c>
      <c r="AA71" s="5">
        <v>0</v>
      </c>
      <c r="AB71" s="23"/>
      <c r="AC71" s="5">
        <f t="shared" si="6"/>
        <v>0</v>
      </c>
      <c r="AD71" s="23" t="s">
        <v>847</v>
      </c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23"/>
      <c r="AX71" s="5">
        <f t="shared" si="8"/>
        <v>0</v>
      </c>
      <c r="AY71" s="23" t="s">
        <v>847</v>
      </c>
      <c r="AZ71" s="23"/>
      <c r="BA71" s="23" t="str">
        <f t="shared" si="11"/>
        <v/>
      </c>
    </row>
    <row r="73" spans="1:53" ht="18.75" x14ac:dyDescent="0.25">
      <c r="A73" s="58" t="s">
        <v>848</v>
      </c>
      <c r="B73" s="58"/>
      <c r="C73" s="58"/>
      <c r="D73" s="58"/>
      <c r="E73" s="58"/>
      <c r="F73" s="58"/>
      <c r="G73" s="58"/>
      <c r="H73" s="58"/>
      <c r="I73" s="58"/>
      <c r="J73" s="58"/>
    </row>
    <row r="74" spans="1:53" x14ac:dyDescent="0.25">
      <c r="A74" s="74" t="s">
        <v>838</v>
      </c>
      <c r="B74" s="74" t="s">
        <v>1</v>
      </c>
      <c r="C74" s="74" t="s">
        <v>2</v>
      </c>
      <c r="D74" s="74" t="s">
        <v>528</v>
      </c>
      <c r="E74" s="74" t="s">
        <v>529</v>
      </c>
      <c r="F74" s="74" t="s">
        <v>3</v>
      </c>
      <c r="G74" s="74" t="s">
        <v>4</v>
      </c>
      <c r="H74" s="74" t="s">
        <v>5</v>
      </c>
      <c r="I74" s="74" t="s">
        <v>6</v>
      </c>
      <c r="J74" s="89" t="s">
        <v>840</v>
      </c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1"/>
      <c r="AE74" s="89" t="s">
        <v>844</v>
      </c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1"/>
      <c r="AZ74" s="74" t="s">
        <v>845</v>
      </c>
      <c r="BA74" s="74" t="s">
        <v>846</v>
      </c>
    </row>
    <row r="75" spans="1:53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18">
        <v>1</v>
      </c>
      <c r="K75" s="18">
        <v>2</v>
      </c>
      <c r="L75" s="18">
        <v>3</v>
      </c>
      <c r="M75" s="18">
        <v>4</v>
      </c>
      <c r="N75" s="18">
        <v>5</v>
      </c>
      <c r="O75" s="18">
        <v>6</v>
      </c>
      <c r="P75" s="18">
        <v>7</v>
      </c>
      <c r="Q75" s="18">
        <v>8</v>
      </c>
      <c r="R75" s="18">
        <v>9</v>
      </c>
      <c r="S75" s="18">
        <v>10</v>
      </c>
      <c r="T75" s="18">
        <v>11</v>
      </c>
      <c r="U75" s="18">
        <v>12</v>
      </c>
      <c r="V75" s="18">
        <v>13</v>
      </c>
      <c r="W75" s="18">
        <v>14</v>
      </c>
      <c r="X75" s="18">
        <v>15</v>
      </c>
      <c r="Y75" s="18">
        <v>16</v>
      </c>
      <c r="Z75" s="18">
        <v>17</v>
      </c>
      <c r="AA75" s="18">
        <v>18</v>
      </c>
      <c r="AB75" s="18" t="s">
        <v>841</v>
      </c>
      <c r="AC75" s="18" t="s">
        <v>842</v>
      </c>
      <c r="AD75" s="18" t="s">
        <v>843</v>
      </c>
      <c r="AE75" s="18">
        <v>1</v>
      </c>
      <c r="AF75" s="18">
        <v>2</v>
      </c>
      <c r="AG75" s="18">
        <v>3</v>
      </c>
      <c r="AH75" s="18">
        <v>4</v>
      </c>
      <c r="AI75" s="18">
        <v>5</v>
      </c>
      <c r="AJ75" s="18">
        <v>6</v>
      </c>
      <c r="AK75" s="18">
        <v>7</v>
      </c>
      <c r="AL75" s="18">
        <v>8</v>
      </c>
      <c r="AM75" s="18">
        <v>9</v>
      </c>
      <c r="AN75" s="18">
        <v>10</v>
      </c>
      <c r="AO75" s="18">
        <v>11</v>
      </c>
      <c r="AP75" s="18">
        <v>12</v>
      </c>
      <c r="AQ75" s="18">
        <v>13</v>
      </c>
      <c r="AR75" s="18">
        <v>14</v>
      </c>
      <c r="AS75" s="18">
        <v>15</v>
      </c>
      <c r="AT75" s="18">
        <v>16</v>
      </c>
      <c r="AU75" s="18">
        <v>17</v>
      </c>
      <c r="AV75" s="18">
        <v>18</v>
      </c>
      <c r="AW75" s="18" t="s">
        <v>841</v>
      </c>
      <c r="AX75" s="18" t="s">
        <v>842</v>
      </c>
      <c r="AY75" s="18" t="s">
        <v>843</v>
      </c>
      <c r="AZ75" s="75"/>
      <c r="BA75" s="75"/>
    </row>
    <row r="76" spans="1:53" ht="60" x14ac:dyDescent="0.25">
      <c r="A76" s="20">
        <v>1</v>
      </c>
      <c r="B76" s="21" t="s">
        <v>849</v>
      </c>
      <c r="C76" s="21" t="s">
        <v>850</v>
      </c>
      <c r="D76" s="21">
        <v>1996</v>
      </c>
      <c r="E76" s="21">
        <v>1996</v>
      </c>
      <c r="F76" s="21" t="s">
        <v>851</v>
      </c>
      <c r="G76" s="21" t="s">
        <v>25</v>
      </c>
      <c r="H76" s="21" t="s">
        <v>317</v>
      </c>
      <c r="I76" s="21" t="s">
        <v>318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2">
        <v>96.230003356933594</v>
      </c>
      <c r="AC76" s="20">
        <f t="shared" ref="AC76:AC94" si="12">SUM(J76:AA76)</f>
        <v>0</v>
      </c>
      <c r="AD76" s="22">
        <f t="shared" ref="AD76:AD94" si="13">AB76+AC76</f>
        <v>96.230003356933594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2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2">
        <v>92.540000915527344</v>
      </c>
      <c r="AX76" s="20">
        <f t="shared" ref="AX76:AX94" si="14">SUM(AE76:AV76)</f>
        <v>2</v>
      </c>
      <c r="AY76" s="22">
        <f t="shared" ref="AY76:AY94" si="15">AW76+AX76</f>
        <v>94.540000915527344</v>
      </c>
      <c r="AZ76" s="22">
        <f t="shared" ref="AZ76:AZ94" si="16">MIN(AY76,AD76)</f>
        <v>94.540000915527344</v>
      </c>
      <c r="BA76" s="22">
        <f t="shared" ref="BA76:BA94" si="17">IF( AND(ISNUMBER(AZ$76),ISNUMBER(AZ76)),(AZ76-AZ$76)/AZ$76*100,"")</f>
        <v>0</v>
      </c>
    </row>
    <row r="77" spans="1:53" ht="45" x14ac:dyDescent="0.25">
      <c r="A77" s="5">
        <v>2</v>
      </c>
      <c r="B77" s="16" t="s">
        <v>852</v>
      </c>
      <c r="C77" s="16" t="s">
        <v>853</v>
      </c>
      <c r="D77" s="16">
        <v>1995</v>
      </c>
      <c r="E77" s="16">
        <v>1994</v>
      </c>
      <c r="F77" s="16" t="s">
        <v>851</v>
      </c>
      <c r="G77" s="16" t="s">
        <v>12</v>
      </c>
      <c r="H77" s="16" t="s">
        <v>619</v>
      </c>
      <c r="I77" s="16" t="s">
        <v>14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2</v>
      </c>
      <c r="V77" s="5">
        <v>2</v>
      </c>
      <c r="W77" s="5">
        <v>2</v>
      </c>
      <c r="X77" s="5">
        <v>0</v>
      </c>
      <c r="Y77" s="5">
        <v>0</v>
      </c>
      <c r="Z77" s="5">
        <v>0</v>
      </c>
      <c r="AA77" s="5">
        <v>2</v>
      </c>
      <c r="AB77" s="23">
        <v>96.010002136230469</v>
      </c>
      <c r="AC77" s="5">
        <f t="shared" si="12"/>
        <v>8</v>
      </c>
      <c r="AD77" s="23">
        <f t="shared" si="13"/>
        <v>104.01000213623047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23">
        <v>94.550003051757813</v>
      </c>
      <c r="AX77" s="5">
        <f t="shared" si="14"/>
        <v>0</v>
      </c>
      <c r="AY77" s="23">
        <f t="shared" si="15"/>
        <v>94.550003051757813</v>
      </c>
      <c r="AZ77" s="23">
        <f t="shared" si="16"/>
        <v>94.550003051757813</v>
      </c>
      <c r="BA77" s="23">
        <f t="shared" si="17"/>
        <v>1.0579792821671097E-2</v>
      </c>
    </row>
    <row r="78" spans="1:53" ht="45" x14ac:dyDescent="0.25">
      <c r="A78" s="5">
        <v>3</v>
      </c>
      <c r="B78" s="16" t="s">
        <v>854</v>
      </c>
      <c r="C78" s="16" t="s">
        <v>855</v>
      </c>
      <c r="D78" s="16">
        <v>1991</v>
      </c>
      <c r="E78" s="16">
        <v>1987</v>
      </c>
      <c r="F78" s="16" t="s">
        <v>851</v>
      </c>
      <c r="G78" s="16" t="s">
        <v>85</v>
      </c>
      <c r="H78" s="16" t="s">
        <v>674</v>
      </c>
      <c r="I78" s="16" t="s">
        <v>675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23">
        <v>95.169998168945313</v>
      </c>
      <c r="AC78" s="5">
        <f t="shared" si="12"/>
        <v>0</v>
      </c>
      <c r="AD78" s="23">
        <f t="shared" si="13"/>
        <v>95.169998168945313</v>
      </c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23"/>
      <c r="AX78" s="5">
        <f t="shared" si="14"/>
        <v>0</v>
      </c>
      <c r="AY78" s="23" t="s">
        <v>847</v>
      </c>
      <c r="AZ78" s="23">
        <f t="shared" si="16"/>
        <v>95.169998168945313</v>
      </c>
      <c r="BA78" s="23">
        <f t="shared" si="17"/>
        <v>0.66638168745193804</v>
      </c>
    </row>
    <row r="79" spans="1:53" ht="45" x14ac:dyDescent="0.25">
      <c r="A79" s="5">
        <v>4</v>
      </c>
      <c r="B79" s="16" t="s">
        <v>856</v>
      </c>
      <c r="C79" s="16" t="s">
        <v>857</v>
      </c>
      <c r="D79" s="16">
        <v>1995</v>
      </c>
      <c r="E79" s="16">
        <v>1995</v>
      </c>
      <c r="F79" s="16" t="s">
        <v>851</v>
      </c>
      <c r="G79" s="16" t="s">
        <v>25</v>
      </c>
      <c r="H79" s="16" t="s">
        <v>104</v>
      </c>
      <c r="I79" s="16" t="s">
        <v>105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23">
        <v>96.139999389648438</v>
      </c>
      <c r="AC79" s="5">
        <f t="shared" si="12"/>
        <v>0</v>
      </c>
      <c r="AD79" s="23">
        <f t="shared" si="13"/>
        <v>96.139999389648438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2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23">
        <v>96.720001220703125</v>
      </c>
      <c r="AX79" s="5">
        <f t="shared" si="14"/>
        <v>2</v>
      </c>
      <c r="AY79" s="23">
        <f t="shared" si="15"/>
        <v>98.720001220703125</v>
      </c>
      <c r="AZ79" s="23">
        <f t="shared" si="16"/>
        <v>96.139999389648438</v>
      </c>
      <c r="BA79" s="23">
        <f t="shared" si="17"/>
        <v>1.6924037006840229</v>
      </c>
    </row>
    <row r="80" spans="1:53" ht="30" x14ac:dyDescent="0.25">
      <c r="A80" s="5">
        <v>5</v>
      </c>
      <c r="B80" s="16" t="s">
        <v>858</v>
      </c>
      <c r="C80" s="16" t="s">
        <v>859</v>
      </c>
      <c r="D80" s="16">
        <v>1990</v>
      </c>
      <c r="E80" s="16">
        <v>1990</v>
      </c>
      <c r="F80" s="16" t="s">
        <v>851</v>
      </c>
      <c r="G80" s="16" t="s">
        <v>85</v>
      </c>
      <c r="H80" s="16" t="s">
        <v>188</v>
      </c>
      <c r="I80" s="16" t="s">
        <v>685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2</v>
      </c>
      <c r="S80" s="5">
        <v>2</v>
      </c>
      <c r="T80" s="5">
        <v>0</v>
      </c>
      <c r="U80" s="5">
        <v>0</v>
      </c>
      <c r="V80" s="5">
        <v>2</v>
      </c>
      <c r="W80" s="5">
        <v>0</v>
      </c>
      <c r="X80" s="5">
        <v>0</v>
      </c>
      <c r="Y80" s="5">
        <v>2</v>
      </c>
      <c r="Z80" s="5">
        <v>0</v>
      </c>
      <c r="AA80" s="5">
        <v>0</v>
      </c>
      <c r="AB80" s="23">
        <v>98</v>
      </c>
      <c r="AC80" s="5">
        <f t="shared" si="12"/>
        <v>8</v>
      </c>
      <c r="AD80" s="23">
        <f t="shared" si="13"/>
        <v>106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2</v>
      </c>
      <c r="AV80" s="5">
        <v>0</v>
      </c>
      <c r="AW80" s="23">
        <v>95.199996948242188</v>
      </c>
      <c r="AX80" s="5">
        <f t="shared" si="14"/>
        <v>2</v>
      </c>
      <c r="AY80" s="23">
        <f t="shared" si="15"/>
        <v>97.199996948242188</v>
      </c>
      <c r="AZ80" s="23">
        <f t="shared" si="16"/>
        <v>97.199996948242188</v>
      </c>
      <c r="BA80" s="23">
        <f t="shared" si="17"/>
        <v>2.8136196392589237</v>
      </c>
    </row>
    <row r="81" spans="1:53" ht="75" x14ac:dyDescent="0.25">
      <c r="A81" s="5">
        <v>6</v>
      </c>
      <c r="B81" s="16" t="s">
        <v>860</v>
      </c>
      <c r="C81" s="16" t="s">
        <v>861</v>
      </c>
      <c r="D81" s="16">
        <v>1998</v>
      </c>
      <c r="E81" s="16">
        <v>1998</v>
      </c>
      <c r="F81" s="16" t="s">
        <v>862</v>
      </c>
      <c r="G81" s="16" t="s">
        <v>19</v>
      </c>
      <c r="H81" s="16" t="s">
        <v>233</v>
      </c>
      <c r="I81" s="16" t="s">
        <v>234</v>
      </c>
      <c r="J81" s="5">
        <v>0</v>
      </c>
      <c r="K81" s="5">
        <v>0</v>
      </c>
      <c r="L81" s="5">
        <v>0</v>
      </c>
      <c r="M81" s="5">
        <v>2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2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2</v>
      </c>
      <c r="Z81" s="5">
        <v>0</v>
      </c>
      <c r="AA81" s="5">
        <v>2</v>
      </c>
      <c r="AB81" s="23">
        <v>97.260002136230469</v>
      </c>
      <c r="AC81" s="5">
        <f t="shared" si="12"/>
        <v>8</v>
      </c>
      <c r="AD81" s="23">
        <f t="shared" si="13"/>
        <v>105.26000213623047</v>
      </c>
      <c r="AE81" s="5">
        <v>0</v>
      </c>
      <c r="AF81" s="5">
        <v>0</v>
      </c>
      <c r="AG81" s="5">
        <v>0</v>
      </c>
      <c r="AH81" s="5">
        <v>0</v>
      </c>
      <c r="AI81" s="5">
        <v>2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23">
        <v>95.290000915527344</v>
      </c>
      <c r="AX81" s="5">
        <f t="shared" si="14"/>
        <v>2</v>
      </c>
      <c r="AY81" s="23">
        <f t="shared" si="15"/>
        <v>97.290000915527344</v>
      </c>
      <c r="AZ81" s="23">
        <f t="shared" si="16"/>
        <v>97.290000915527344</v>
      </c>
      <c r="BA81" s="23">
        <f t="shared" si="17"/>
        <v>2.908821634619148</v>
      </c>
    </row>
    <row r="82" spans="1:53" ht="60" x14ac:dyDescent="0.25">
      <c r="A82" s="5">
        <v>7</v>
      </c>
      <c r="B82" s="16" t="s">
        <v>863</v>
      </c>
      <c r="C82" s="16" t="s">
        <v>864</v>
      </c>
      <c r="D82" s="16">
        <v>1994</v>
      </c>
      <c r="E82" s="16">
        <v>1985</v>
      </c>
      <c r="F82" s="16" t="s">
        <v>865</v>
      </c>
      <c r="G82" s="16" t="s">
        <v>35</v>
      </c>
      <c r="H82" s="16" t="s">
        <v>108</v>
      </c>
      <c r="I82" s="16" t="s">
        <v>650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23"/>
      <c r="AC82" s="5">
        <f t="shared" si="12"/>
        <v>0</v>
      </c>
      <c r="AD82" s="23" t="s">
        <v>847</v>
      </c>
      <c r="AE82" s="5">
        <v>0</v>
      </c>
      <c r="AF82" s="5">
        <v>2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2</v>
      </c>
      <c r="AW82" s="23">
        <v>105.20999908447266</v>
      </c>
      <c r="AX82" s="5">
        <f t="shared" si="14"/>
        <v>4</v>
      </c>
      <c r="AY82" s="23">
        <f t="shared" si="15"/>
        <v>109.20999908447266</v>
      </c>
      <c r="AZ82" s="23">
        <f t="shared" si="16"/>
        <v>109.20999908447266</v>
      </c>
      <c r="BA82" s="23">
        <f t="shared" si="17"/>
        <v>15.517239292236878</v>
      </c>
    </row>
    <row r="83" spans="1:53" ht="45" x14ac:dyDescent="0.25">
      <c r="A83" s="5">
        <v>8</v>
      </c>
      <c r="B83" s="16" t="s">
        <v>866</v>
      </c>
      <c r="C83" s="16" t="s">
        <v>861</v>
      </c>
      <c r="D83" s="16">
        <v>1998</v>
      </c>
      <c r="E83" s="16">
        <v>1998</v>
      </c>
      <c r="F83" s="16" t="s">
        <v>862</v>
      </c>
      <c r="G83" s="16" t="s">
        <v>50</v>
      </c>
      <c r="H83" s="16" t="s">
        <v>81</v>
      </c>
      <c r="I83" s="16" t="s">
        <v>82</v>
      </c>
      <c r="J83" s="5">
        <v>0</v>
      </c>
      <c r="K83" s="5">
        <v>0</v>
      </c>
      <c r="L83" s="5">
        <v>0</v>
      </c>
      <c r="M83" s="5">
        <v>2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2</v>
      </c>
      <c r="U83" s="5">
        <v>0</v>
      </c>
      <c r="V83" s="5">
        <v>0</v>
      </c>
      <c r="W83" s="5">
        <v>2</v>
      </c>
      <c r="X83" s="5">
        <v>0</v>
      </c>
      <c r="Y83" s="5">
        <v>0</v>
      </c>
      <c r="Z83" s="5">
        <v>0</v>
      </c>
      <c r="AA83" s="5">
        <v>0</v>
      </c>
      <c r="AB83" s="23">
        <v>106.76000213623047</v>
      </c>
      <c r="AC83" s="5">
        <f t="shared" si="12"/>
        <v>6</v>
      </c>
      <c r="AD83" s="23">
        <f t="shared" si="13"/>
        <v>112.76000213623047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2</v>
      </c>
      <c r="AU83" s="5">
        <v>2</v>
      </c>
      <c r="AV83" s="5">
        <v>0</v>
      </c>
      <c r="AW83" s="23">
        <v>105.90000152587891</v>
      </c>
      <c r="AX83" s="5">
        <f t="shared" si="14"/>
        <v>4</v>
      </c>
      <c r="AY83" s="23">
        <f t="shared" si="15"/>
        <v>109.90000152587891</v>
      </c>
      <c r="AZ83" s="23">
        <f t="shared" si="16"/>
        <v>109.90000152587891</v>
      </c>
      <c r="BA83" s="23">
        <f t="shared" si="17"/>
        <v>16.247091666601435</v>
      </c>
    </row>
    <row r="84" spans="1:53" ht="75" x14ac:dyDescent="0.25">
      <c r="A84" s="5">
        <v>9</v>
      </c>
      <c r="B84" s="16" t="s">
        <v>867</v>
      </c>
      <c r="C84" s="16" t="s">
        <v>868</v>
      </c>
      <c r="D84" s="16">
        <v>1993</v>
      </c>
      <c r="E84" s="16">
        <v>1993</v>
      </c>
      <c r="F84" s="16" t="s">
        <v>851</v>
      </c>
      <c r="G84" s="16" t="s">
        <v>40</v>
      </c>
      <c r="H84" s="16" t="s">
        <v>55</v>
      </c>
      <c r="I84" s="16" t="s">
        <v>661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2</v>
      </c>
      <c r="AB84" s="23">
        <v>111.06999969482422</v>
      </c>
      <c r="AC84" s="5">
        <f t="shared" si="12"/>
        <v>2</v>
      </c>
      <c r="AD84" s="23">
        <f t="shared" si="13"/>
        <v>113.06999969482422</v>
      </c>
      <c r="AE84" s="5">
        <v>0</v>
      </c>
      <c r="AF84" s="5">
        <v>0</v>
      </c>
      <c r="AG84" s="5">
        <v>2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2</v>
      </c>
      <c r="AS84" s="5">
        <v>0</v>
      </c>
      <c r="AT84" s="5">
        <v>0</v>
      </c>
      <c r="AU84" s="5">
        <v>0</v>
      </c>
      <c r="AV84" s="5">
        <v>0</v>
      </c>
      <c r="AW84" s="23">
        <v>107.01000213623047</v>
      </c>
      <c r="AX84" s="5">
        <f t="shared" si="14"/>
        <v>4</v>
      </c>
      <c r="AY84" s="23">
        <f t="shared" si="15"/>
        <v>111.01000213623047</v>
      </c>
      <c r="AZ84" s="23">
        <f t="shared" si="16"/>
        <v>111.01000213623047</v>
      </c>
      <c r="BA84" s="23">
        <f t="shared" si="17"/>
        <v>17.42119849926728</v>
      </c>
    </row>
    <row r="85" spans="1:53" ht="75" x14ac:dyDescent="0.25">
      <c r="A85" s="5">
        <v>10</v>
      </c>
      <c r="B85" s="16" t="s">
        <v>869</v>
      </c>
      <c r="C85" s="16" t="s">
        <v>857</v>
      </c>
      <c r="D85" s="16">
        <v>1995</v>
      </c>
      <c r="E85" s="16">
        <v>1995</v>
      </c>
      <c r="F85" s="16" t="s">
        <v>862</v>
      </c>
      <c r="G85" s="16" t="s">
        <v>144</v>
      </c>
      <c r="H85" s="16" t="s">
        <v>645</v>
      </c>
      <c r="I85" s="16" t="s">
        <v>146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23"/>
      <c r="AC85" s="5">
        <f t="shared" si="12"/>
        <v>0</v>
      </c>
      <c r="AD85" s="23" t="s">
        <v>847</v>
      </c>
      <c r="AE85" s="5">
        <v>0</v>
      </c>
      <c r="AF85" s="5">
        <v>0</v>
      </c>
      <c r="AG85" s="5">
        <v>0</v>
      </c>
      <c r="AH85" s="5">
        <v>2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2</v>
      </c>
      <c r="AS85" s="5">
        <v>0</v>
      </c>
      <c r="AT85" s="5">
        <v>0</v>
      </c>
      <c r="AU85" s="5">
        <v>0</v>
      </c>
      <c r="AV85" s="5">
        <v>0</v>
      </c>
      <c r="AW85" s="23">
        <v>108.66000366210937</v>
      </c>
      <c r="AX85" s="5">
        <f t="shared" si="14"/>
        <v>4</v>
      </c>
      <c r="AY85" s="23">
        <f t="shared" si="15"/>
        <v>112.66000366210937</v>
      </c>
      <c r="AZ85" s="23">
        <f t="shared" si="16"/>
        <v>112.66000366210937</v>
      </c>
      <c r="BA85" s="23">
        <f t="shared" si="17"/>
        <v>19.166493094042252</v>
      </c>
    </row>
    <row r="86" spans="1:53" ht="90" x14ac:dyDescent="0.25">
      <c r="A86" s="5">
        <v>11</v>
      </c>
      <c r="B86" s="16" t="s">
        <v>870</v>
      </c>
      <c r="C86" s="16" t="s">
        <v>871</v>
      </c>
      <c r="D86" s="16">
        <v>1998</v>
      </c>
      <c r="E86" s="16">
        <v>1990</v>
      </c>
      <c r="F86" s="16" t="s">
        <v>862</v>
      </c>
      <c r="G86" s="16" t="s">
        <v>30</v>
      </c>
      <c r="H86" s="16" t="s">
        <v>624</v>
      </c>
      <c r="I86" s="16" t="s">
        <v>625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23">
        <v>116.55000305175781</v>
      </c>
      <c r="AC86" s="5">
        <f t="shared" si="12"/>
        <v>0</v>
      </c>
      <c r="AD86" s="23">
        <f t="shared" si="13"/>
        <v>116.55000305175781</v>
      </c>
      <c r="AE86" s="5">
        <v>0</v>
      </c>
      <c r="AF86" s="5">
        <v>0</v>
      </c>
      <c r="AG86" s="5">
        <v>2</v>
      </c>
      <c r="AH86" s="5">
        <v>2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2</v>
      </c>
      <c r="AO86" s="5">
        <v>2</v>
      </c>
      <c r="AP86" s="5">
        <v>0</v>
      </c>
      <c r="AQ86" s="5">
        <v>0</v>
      </c>
      <c r="AR86" s="5">
        <v>2</v>
      </c>
      <c r="AS86" s="5">
        <v>2</v>
      </c>
      <c r="AT86" s="5">
        <v>2</v>
      </c>
      <c r="AU86" s="5">
        <v>0</v>
      </c>
      <c r="AV86" s="5">
        <v>0</v>
      </c>
      <c r="AW86" s="23">
        <v>117.75</v>
      </c>
      <c r="AX86" s="5">
        <f t="shared" si="14"/>
        <v>14</v>
      </c>
      <c r="AY86" s="23">
        <f t="shared" si="15"/>
        <v>131.75</v>
      </c>
      <c r="AZ86" s="23">
        <f t="shared" si="16"/>
        <v>116.55000305175781</v>
      </c>
      <c r="BA86" s="23">
        <f t="shared" si="17"/>
        <v>23.281152869774854</v>
      </c>
    </row>
    <row r="87" spans="1:53" ht="120" x14ac:dyDescent="0.25">
      <c r="A87" s="5">
        <v>12</v>
      </c>
      <c r="B87" s="16" t="s">
        <v>872</v>
      </c>
      <c r="C87" s="16" t="s">
        <v>873</v>
      </c>
      <c r="D87" s="16">
        <v>2002</v>
      </c>
      <c r="E87" s="16">
        <v>1996</v>
      </c>
      <c r="F87" s="16" t="s">
        <v>874</v>
      </c>
      <c r="G87" s="16" t="s">
        <v>30</v>
      </c>
      <c r="H87" s="16" t="s">
        <v>666</v>
      </c>
      <c r="I87" s="16" t="s">
        <v>667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2</v>
      </c>
      <c r="R87" s="5">
        <v>0</v>
      </c>
      <c r="S87" s="5">
        <v>0</v>
      </c>
      <c r="T87" s="5">
        <v>2</v>
      </c>
      <c r="U87" s="5">
        <v>2</v>
      </c>
      <c r="V87" s="5">
        <v>0</v>
      </c>
      <c r="W87" s="5">
        <v>0</v>
      </c>
      <c r="X87" s="5">
        <v>0</v>
      </c>
      <c r="Y87" s="5">
        <v>2</v>
      </c>
      <c r="Z87" s="5">
        <v>0</v>
      </c>
      <c r="AA87" s="5">
        <v>0</v>
      </c>
      <c r="AB87" s="23">
        <v>139.03999328613281</v>
      </c>
      <c r="AC87" s="5">
        <f t="shared" si="12"/>
        <v>8</v>
      </c>
      <c r="AD87" s="23">
        <f t="shared" si="13"/>
        <v>147.03999328613281</v>
      </c>
      <c r="AE87" s="5">
        <v>0</v>
      </c>
      <c r="AF87" s="5">
        <v>0</v>
      </c>
      <c r="AG87" s="5">
        <v>0</v>
      </c>
      <c r="AH87" s="5">
        <v>2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23">
        <v>117.08999633789062</v>
      </c>
      <c r="AX87" s="5">
        <f t="shared" si="14"/>
        <v>2</v>
      </c>
      <c r="AY87" s="23">
        <f t="shared" si="15"/>
        <v>119.08999633789063</v>
      </c>
      <c r="AZ87" s="23">
        <f t="shared" si="16"/>
        <v>119.08999633789063</v>
      </c>
      <c r="BA87" s="23">
        <f t="shared" si="17"/>
        <v>25.96783920522595</v>
      </c>
    </row>
    <row r="88" spans="1:53" ht="75" x14ac:dyDescent="0.25">
      <c r="A88" s="5">
        <v>13</v>
      </c>
      <c r="B88" s="16" t="s">
        <v>875</v>
      </c>
      <c r="C88" s="16" t="s">
        <v>876</v>
      </c>
      <c r="D88" s="16">
        <v>1997</v>
      </c>
      <c r="E88" s="16">
        <v>1992</v>
      </c>
      <c r="F88" s="16" t="s">
        <v>877</v>
      </c>
      <c r="G88" s="16" t="s">
        <v>144</v>
      </c>
      <c r="H88" s="16" t="s">
        <v>633</v>
      </c>
      <c r="I88" s="16" t="s">
        <v>146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23"/>
      <c r="AC88" s="5">
        <f t="shared" si="12"/>
        <v>0</v>
      </c>
      <c r="AD88" s="23" t="s">
        <v>847</v>
      </c>
      <c r="AE88" s="5">
        <v>0</v>
      </c>
      <c r="AF88" s="5">
        <v>0</v>
      </c>
      <c r="AG88" s="5">
        <v>0</v>
      </c>
      <c r="AH88" s="5">
        <v>2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2</v>
      </c>
      <c r="AT88" s="5">
        <v>0</v>
      </c>
      <c r="AU88" s="5">
        <v>0</v>
      </c>
      <c r="AV88" s="5">
        <v>0</v>
      </c>
      <c r="AW88" s="23">
        <v>116.01000213623047</v>
      </c>
      <c r="AX88" s="5">
        <f t="shared" si="14"/>
        <v>4</v>
      </c>
      <c r="AY88" s="23">
        <f t="shared" si="15"/>
        <v>120.01000213623047</v>
      </c>
      <c r="AZ88" s="23">
        <f t="shared" si="16"/>
        <v>120.01000213623047</v>
      </c>
      <c r="BA88" s="23">
        <f t="shared" si="17"/>
        <v>26.940978394384494</v>
      </c>
    </row>
    <row r="89" spans="1:53" ht="90" x14ac:dyDescent="0.25">
      <c r="A89" s="5">
        <v>14</v>
      </c>
      <c r="B89" s="16" t="s">
        <v>878</v>
      </c>
      <c r="C89" s="16" t="s">
        <v>879</v>
      </c>
      <c r="D89" s="16">
        <v>1999</v>
      </c>
      <c r="E89" s="16">
        <v>1999</v>
      </c>
      <c r="F89" s="16" t="s">
        <v>862</v>
      </c>
      <c r="G89" s="16" t="s">
        <v>30</v>
      </c>
      <c r="H89" s="16" t="s">
        <v>689</v>
      </c>
      <c r="I89" s="16" t="s">
        <v>69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2</v>
      </c>
      <c r="U89" s="5">
        <v>0</v>
      </c>
      <c r="V89" s="5">
        <v>2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23">
        <v>117.70999908447266</v>
      </c>
      <c r="AC89" s="5">
        <f t="shared" si="12"/>
        <v>4</v>
      </c>
      <c r="AD89" s="23">
        <f t="shared" si="13"/>
        <v>121.70999908447266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2</v>
      </c>
      <c r="AN89" s="5">
        <v>0</v>
      </c>
      <c r="AO89" s="5">
        <v>0</v>
      </c>
      <c r="AP89" s="5">
        <v>2</v>
      </c>
      <c r="AQ89" s="5">
        <v>0</v>
      </c>
      <c r="AR89" s="5">
        <v>0</v>
      </c>
      <c r="AS89" s="5">
        <v>2</v>
      </c>
      <c r="AT89" s="5">
        <v>0</v>
      </c>
      <c r="AU89" s="5">
        <v>0</v>
      </c>
      <c r="AV89" s="5">
        <v>0</v>
      </c>
      <c r="AW89" s="23">
        <v>117.54000091552734</v>
      </c>
      <c r="AX89" s="5">
        <f t="shared" si="14"/>
        <v>6</v>
      </c>
      <c r="AY89" s="23">
        <f t="shared" si="15"/>
        <v>123.54000091552734</v>
      </c>
      <c r="AZ89" s="23">
        <f t="shared" si="16"/>
        <v>121.70999908447266</v>
      </c>
      <c r="BA89" s="23">
        <f t="shared" si="17"/>
        <v>28.739155813233001</v>
      </c>
    </row>
    <row r="90" spans="1:53" ht="75" x14ac:dyDescent="0.25">
      <c r="A90" s="5">
        <v>15</v>
      </c>
      <c r="B90" s="16" t="s">
        <v>880</v>
      </c>
      <c r="C90" s="16" t="s">
        <v>881</v>
      </c>
      <c r="D90" s="16">
        <v>1998</v>
      </c>
      <c r="E90" s="16">
        <v>1993</v>
      </c>
      <c r="F90" s="16" t="s">
        <v>877</v>
      </c>
      <c r="G90" s="16" t="s">
        <v>144</v>
      </c>
      <c r="H90" s="16" t="s">
        <v>654</v>
      </c>
      <c r="I90" s="16" t="s">
        <v>146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2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2</v>
      </c>
      <c r="X90" s="5">
        <v>2</v>
      </c>
      <c r="Y90" s="5">
        <v>2</v>
      </c>
      <c r="Z90" s="5">
        <v>0</v>
      </c>
      <c r="AA90" s="5">
        <v>0</v>
      </c>
      <c r="AB90" s="23">
        <v>113.93000030517578</v>
      </c>
      <c r="AC90" s="5">
        <f t="shared" si="12"/>
        <v>8</v>
      </c>
      <c r="AD90" s="23">
        <f t="shared" si="13"/>
        <v>121.93000030517578</v>
      </c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23"/>
      <c r="AX90" s="5">
        <f t="shared" si="14"/>
        <v>0</v>
      </c>
      <c r="AY90" s="23" t="s">
        <v>847</v>
      </c>
      <c r="AZ90" s="23">
        <f t="shared" si="16"/>
        <v>121.93000030517578</v>
      </c>
      <c r="BA90" s="23">
        <f t="shared" si="17"/>
        <v>28.971862835205322</v>
      </c>
    </row>
    <row r="91" spans="1:53" ht="30" x14ac:dyDescent="0.25">
      <c r="A91" s="5">
        <v>16</v>
      </c>
      <c r="B91" s="16" t="s">
        <v>882</v>
      </c>
      <c r="C91" s="16" t="s">
        <v>883</v>
      </c>
      <c r="D91" s="16">
        <v>2000</v>
      </c>
      <c r="E91" s="16">
        <v>2000</v>
      </c>
      <c r="F91" s="16" t="s">
        <v>862</v>
      </c>
      <c r="G91" s="16" t="s">
        <v>85</v>
      </c>
      <c r="H91" s="16" t="s">
        <v>100</v>
      </c>
      <c r="I91" s="16" t="s">
        <v>101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2</v>
      </c>
      <c r="U91" s="5">
        <v>0</v>
      </c>
      <c r="V91" s="5">
        <v>2</v>
      </c>
      <c r="W91" s="5">
        <v>0</v>
      </c>
      <c r="X91" s="5">
        <v>0</v>
      </c>
      <c r="Y91" s="5">
        <v>2</v>
      </c>
      <c r="Z91" s="5">
        <v>0</v>
      </c>
      <c r="AA91" s="5">
        <v>0</v>
      </c>
      <c r="AB91" s="23">
        <v>122.05999755859375</v>
      </c>
      <c r="AC91" s="5">
        <f t="shared" si="12"/>
        <v>6</v>
      </c>
      <c r="AD91" s="23">
        <f t="shared" si="13"/>
        <v>128.05999755859375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2</v>
      </c>
      <c r="AM91" s="5">
        <v>0</v>
      </c>
      <c r="AN91" s="5">
        <v>0</v>
      </c>
      <c r="AO91" s="5">
        <v>2</v>
      </c>
      <c r="AP91" s="5">
        <v>0</v>
      </c>
      <c r="AQ91" s="5">
        <v>0</v>
      </c>
      <c r="AR91" s="5">
        <v>2</v>
      </c>
      <c r="AS91" s="5">
        <v>0</v>
      </c>
      <c r="AT91" s="5">
        <v>0</v>
      </c>
      <c r="AU91" s="5">
        <v>0</v>
      </c>
      <c r="AV91" s="5">
        <v>0</v>
      </c>
      <c r="AW91" s="23">
        <v>120.11000061035156</v>
      </c>
      <c r="AX91" s="5">
        <f t="shared" si="14"/>
        <v>6</v>
      </c>
      <c r="AY91" s="23">
        <f t="shared" si="15"/>
        <v>126.11000061035156</v>
      </c>
      <c r="AZ91" s="23">
        <f t="shared" si="16"/>
        <v>126.11000061035156</v>
      </c>
      <c r="BA91" s="23">
        <f t="shared" si="17"/>
        <v>33.393272042627125</v>
      </c>
    </row>
    <row r="92" spans="1:53" ht="60" x14ac:dyDescent="0.25">
      <c r="A92" s="5">
        <v>17</v>
      </c>
      <c r="B92" s="16" t="s">
        <v>884</v>
      </c>
      <c r="C92" s="16" t="s">
        <v>883</v>
      </c>
      <c r="D92" s="16">
        <v>2000</v>
      </c>
      <c r="E92" s="16">
        <v>2000</v>
      </c>
      <c r="F92" s="16" t="s">
        <v>885</v>
      </c>
      <c r="G92" s="16" t="s">
        <v>72</v>
      </c>
      <c r="H92" s="16" t="s">
        <v>237</v>
      </c>
      <c r="I92" s="16" t="s">
        <v>238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23"/>
      <c r="AC92" s="5">
        <f t="shared" si="12"/>
        <v>0</v>
      </c>
      <c r="AD92" s="23" t="s">
        <v>886</v>
      </c>
      <c r="AE92" s="5">
        <v>0</v>
      </c>
      <c r="AF92" s="5">
        <v>0</v>
      </c>
      <c r="AG92" s="5">
        <v>0</v>
      </c>
      <c r="AH92" s="5">
        <v>2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2</v>
      </c>
      <c r="AR92" s="5">
        <v>0</v>
      </c>
      <c r="AS92" s="5">
        <v>2</v>
      </c>
      <c r="AT92" s="5">
        <v>0</v>
      </c>
      <c r="AU92" s="5">
        <v>0</v>
      </c>
      <c r="AV92" s="5">
        <v>0</v>
      </c>
      <c r="AW92" s="23">
        <v>127.93000030517578</v>
      </c>
      <c r="AX92" s="5">
        <f t="shared" si="14"/>
        <v>6</v>
      </c>
      <c r="AY92" s="23">
        <f t="shared" si="15"/>
        <v>133.93000030517578</v>
      </c>
      <c r="AZ92" s="23">
        <f t="shared" si="16"/>
        <v>133.93000030517578</v>
      </c>
      <c r="BA92" s="23">
        <f t="shared" si="17"/>
        <v>41.664902695361604</v>
      </c>
    </row>
    <row r="93" spans="1:53" ht="60" x14ac:dyDescent="0.25">
      <c r="A93" s="5">
        <v>18</v>
      </c>
      <c r="B93" s="16" t="s">
        <v>887</v>
      </c>
      <c r="C93" s="16" t="s">
        <v>883</v>
      </c>
      <c r="D93" s="16">
        <v>2000</v>
      </c>
      <c r="E93" s="16">
        <v>2000</v>
      </c>
      <c r="F93" s="16" t="s">
        <v>862</v>
      </c>
      <c r="G93" s="16" t="s">
        <v>50</v>
      </c>
      <c r="H93" s="16" t="s">
        <v>81</v>
      </c>
      <c r="I93" s="16" t="s">
        <v>657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2</v>
      </c>
      <c r="Q93" s="5">
        <v>0</v>
      </c>
      <c r="R93" s="5">
        <v>0</v>
      </c>
      <c r="S93" s="5">
        <v>0</v>
      </c>
      <c r="T93" s="5">
        <v>0</v>
      </c>
      <c r="U93" s="5">
        <v>2</v>
      </c>
      <c r="V93" s="5">
        <v>2</v>
      </c>
      <c r="W93" s="5">
        <v>0</v>
      </c>
      <c r="X93" s="5">
        <v>2</v>
      </c>
      <c r="Y93" s="5">
        <v>2</v>
      </c>
      <c r="Z93" s="5">
        <v>0</v>
      </c>
      <c r="AA93" s="5">
        <v>0</v>
      </c>
      <c r="AB93" s="23">
        <v>131.47999572753906</v>
      </c>
      <c r="AC93" s="5">
        <f t="shared" si="12"/>
        <v>10</v>
      </c>
      <c r="AD93" s="23">
        <f t="shared" si="13"/>
        <v>141.47999572753906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2</v>
      </c>
      <c r="AR93" s="5">
        <v>2</v>
      </c>
      <c r="AS93" s="5">
        <v>0</v>
      </c>
      <c r="AT93" s="5">
        <v>0</v>
      </c>
      <c r="AU93" s="5">
        <v>0</v>
      </c>
      <c r="AV93" s="5">
        <v>0</v>
      </c>
      <c r="AW93" s="23">
        <v>131.39999389648437</v>
      </c>
      <c r="AX93" s="5">
        <f t="shared" si="14"/>
        <v>4</v>
      </c>
      <c r="AY93" s="23">
        <f t="shared" si="15"/>
        <v>135.39999389648437</v>
      </c>
      <c r="AZ93" s="23">
        <f t="shared" si="16"/>
        <v>135.39999389648437</v>
      </c>
      <c r="BA93" s="23">
        <f t="shared" si="17"/>
        <v>43.219793299416125</v>
      </c>
    </row>
    <row r="94" spans="1:53" ht="60" x14ac:dyDescent="0.25">
      <c r="A94" s="5">
        <v>19</v>
      </c>
      <c r="B94" s="16" t="s">
        <v>888</v>
      </c>
      <c r="C94" s="16" t="s">
        <v>889</v>
      </c>
      <c r="D94" s="16">
        <v>2002</v>
      </c>
      <c r="E94" s="16">
        <v>2002</v>
      </c>
      <c r="F94" s="16" t="s">
        <v>890</v>
      </c>
      <c r="G94" s="16" t="s">
        <v>45</v>
      </c>
      <c r="H94" s="16" t="s">
        <v>219</v>
      </c>
      <c r="I94" s="16" t="s">
        <v>220</v>
      </c>
      <c r="J94" s="5">
        <v>0</v>
      </c>
      <c r="K94" s="5">
        <v>0</v>
      </c>
      <c r="L94" s="5">
        <v>2</v>
      </c>
      <c r="M94" s="5">
        <v>0</v>
      </c>
      <c r="N94" s="5">
        <v>2</v>
      </c>
      <c r="O94" s="5">
        <v>2</v>
      </c>
      <c r="P94" s="5">
        <v>0</v>
      </c>
      <c r="Q94" s="5">
        <v>2</v>
      </c>
      <c r="R94" s="5">
        <v>2</v>
      </c>
      <c r="S94" s="5">
        <v>2</v>
      </c>
      <c r="T94" s="5">
        <v>2</v>
      </c>
      <c r="U94" s="5">
        <v>2</v>
      </c>
      <c r="V94" s="5">
        <v>2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23">
        <v>168.36000061035156</v>
      </c>
      <c r="AC94" s="5">
        <f t="shared" si="12"/>
        <v>18</v>
      </c>
      <c r="AD94" s="23">
        <f t="shared" si="13"/>
        <v>186.36000061035156</v>
      </c>
      <c r="AE94" s="5">
        <v>0</v>
      </c>
      <c r="AF94" s="5">
        <v>0</v>
      </c>
      <c r="AG94" s="5">
        <v>2</v>
      </c>
      <c r="AH94" s="5">
        <v>2</v>
      </c>
      <c r="AI94" s="5">
        <v>0</v>
      </c>
      <c r="AJ94" s="5">
        <v>0</v>
      </c>
      <c r="AK94" s="5">
        <v>0</v>
      </c>
      <c r="AL94" s="5">
        <v>0</v>
      </c>
      <c r="AM94" s="5">
        <v>2</v>
      </c>
      <c r="AN94" s="5">
        <v>2</v>
      </c>
      <c r="AO94" s="5">
        <v>2</v>
      </c>
      <c r="AP94" s="5">
        <v>2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23">
        <v>150.22000122070312</v>
      </c>
      <c r="AX94" s="5">
        <f t="shared" si="14"/>
        <v>12</v>
      </c>
      <c r="AY94" s="23">
        <f t="shared" si="15"/>
        <v>162.22000122070313</v>
      </c>
      <c r="AZ94" s="23">
        <f t="shared" si="16"/>
        <v>162.22000122070313</v>
      </c>
      <c r="BA94" s="23">
        <f t="shared" si="17"/>
        <v>71.588745134082131</v>
      </c>
    </row>
    <row r="96" spans="1:53" ht="18.75" x14ac:dyDescent="0.25">
      <c r="A96" s="58" t="s">
        <v>891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53" x14ac:dyDescent="0.25">
      <c r="A97" s="74" t="s">
        <v>838</v>
      </c>
      <c r="B97" s="74" t="s">
        <v>1</v>
      </c>
      <c r="C97" s="74" t="s">
        <v>2</v>
      </c>
      <c r="D97" s="74" t="s">
        <v>528</v>
      </c>
      <c r="E97" s="74" t="s">
        <v>529</v>
      </c>
      <c r="F97" s="74" t="s">
        <v>3</v>
      </c>
      <c r="G97" s="74" t="s">
        <v>4</v>
      </c>
      <c r="H97" s="74" t="s">
        <v>5</v>
      </c>
      <c r="I97" s="74" t="s">
        <v>6</v>
      </c>
      <c r="J97" s="89" t="s">
        <v>840</v>
      </c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1"/>
      <c r="AE97" s="89" t="s">
        <v>844</v>
      </c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1"/>
      <c r="AZ97" s="74" t="s">
        <v>845</v>
      </c>
      <c r="BA97" s="74" t="s">
        <v>846</v>
      </c>
    </row>
    <row r="98" spans="1:53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18">
        <v>1</v>
      </c>
      <c r="K98" s="18">
        <v>2</v>
      </c>
      <c r="L98" s="18">
        <v>3</v>
      </c>
      <c r="M98" s="18">
        <v>4</v>
      </c>
      <c r="N98" s="18">
        <v>5</v>
      </c>
      <c r="O98" s="18">
        <v>6</v>
      </c>
      <c r="P98" s="18">
        <v>7</v>
      </c>
      <c r="Q98" s="18">
        <v>8</v>
      </c>
      <c r="R98" s="18">
        <v>9</v>
      </c>
      <c r="S98" s="18">
        <v>10</v>
      </c>
      <c r="T98" s="18">
        <v>11</v>
      </c>
      <c r="U98" s="18">
        <v>12</v>
      </c>
      <c r="V98" s="18">
        <v>13</v>
      </c>
      <c r="W98" s="18">
        <v>14</v>
      </c>
      <c r="X98" s="18">
        <v>15</v>
      </c>
      <c r="Y98" s="18">
        <v>16</v>
      </c>
      <c r="Z98" s="18">
        <v>17</v>
      </c>
      <c r="AA98" s="18">
        <v>18</v>
      </c>
      <c r="AB98" s="18" t="s">
        <v>841</v>
      </c>
      <c r="AC98" s="18" t="s">
        <v>842</v>
      </c>
      <c r="AD98" s="18" t="s">
        <v>843</v>
      </c>
      <c r="AE98" s="18">
        <v>1</v>
      </c>
      <c r="AF98" s="18">
        <v>2</v>
      </c>
      <c r="AG98" s="18">
        <v>3</v>
      </c>
      <c r="AH98" s="18">
        <v>4</v>
      </c>
      <c r="AI98" s="18">
        <v>5</v>
      </c>
      <c r="AJ98" s="18">
        <v>6</v>
      </c>
      <c r="AK98" s="18">
        <v>7</v>
      </c>
      <c r="AL98" s="18">
        <v>8</v>
      </c>
      <c r="AM98" s="18">
        <v>9</v>
      </c>
      <c r="AN98" s="18">
        <v>10</v>
      </c>
      <c r="AO98" s="18">
        <v>11</v>
      </c>
      <c r="AP98" s="18">
        <v>12</v>
      </c>
      <c r="AQ98" s="18">
        <v>13</v>
      </c>
      <c r="AR98" s="18">
        <v>14</v>
      </c>
      <c r="AS98" s="18">
        <v>15</v>
      </c>
      <c r="AT98" s="18">
        <v>16</v>
      </c>
      <c r="AU98" s="18">
        <v>17</v>
      </c>
      <c r="AV98" s="18">
        <v>18</v>
      </c>
      <c r="AW98" s="18" t="s">
        <v>841</v>
      </c>
      <c r="AX98" s="18" t="s">
        <v>842</v>
      </c>
      <c r="AY98" s="18" t="s">
        <v>843</v>
      </c>
      <c r="AZ98" s="75"/>
      <c r="BA98" s="75"/>
    </row>
    <row r="99" spans="1:53" ht="30" x14ac:dyDescent="0.25">
      <c r="A99" s="20">
        <v>1</v>
      </c>
      <c r="B99" s="21" t="s">
        <v>492</v>
      </c>
      <c r="C99" s="21">
        <v>1984</v>
      </c>
      <c r="D99" s="21">
        <v>1984</v>
      </c>
      <c r="E99" s="21">
        <v>1984</v>
      </c>
      <c r="F99" s="21" t="s">
        <v>11</v>
      </c>
      <c r="G99" s="21" t="s">
        <v>40</v>
      </c>
      <c r="H99" s="21" t="s">
        <v>55</v>
      </c>
      <c r="I99" s="21" t="s">
        <v>139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2</v>
      </c>
      <c r="W99" s="20">
        <v>2</v>
      </c>
      <c r="X99" s="20">
        <v>0</v>
      </c>
      <c r="Y99" s="20">
        <v>0</v>
      </c>
      <c r="Z99" s="20">
        <v>0</v>
      </c>
      <c r="AA99" s="20">
        <v>0</v>
      </c>
      <c r="AB99" s="22">
        <v>88.480003356933594</v>
      </c>
      <c r="AC99" s="20">
        <f t="shared" ref="AC99:AC139" si="18">SUM(J99:AA99)</f>
        <v>4</v>
      </c>
      <c r="AD99" s="22">
        <f t="shared" ref="AD99:AD135" si="19">AB99+AC99</f>
        <v>92.480003356933594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2">
        <v>86.489997863769531</v>
      </c>
      <c r="AX99" s="20">
        <f t="shared" ref="AX99:AX139" si="20">SUM(AE99:AV99)</f>
        <v>0</v>
      </c>
      <c r="AY99" s="22">
        <f t="shared" ref="AY99:AY136" si="21">AW99+AX99</f>
        <v>86.489997863769531</v>
      </c>
      <c r="AZ99" s="22">
        <f t="shared" ref="AZ99:AZ136" si="22">MIN(AY99,AD99)</f>
        <v>86.489997863769531</v>
      </c>
      <c r="BA99" s="22">
        <f t="shared" ref="BA99:BA139" si="23">IF( AND(ISNUMBER(AZ$99),ISNUMBER(AZ99)),(AZ99-AZ$99)/AZ$99*100,"")</f>
        <v>0</v>
      </c>
    </row>
    <row r="100" spans="1:53" ht="30" x14ac:dyDescent="0.25">
      <c r="A100" s="5">
        <v>2</v>
      </c>
      <c r="B100" s="16" t="s">
        <v>369</v>
      </c>
      <c r="C100" s="16">
        <v>1982</v>
      </c>
      <c r="D100" s="16">
        <v>1982</v>
      </c>
      <c r="E100" s="16">
        <v>1982</v>
      </c>
      <c r="F100" s="16" t="s">
        <v>370</v>
      </c>
      <c r="G100" s="16" t="s">
        <v>85</v>
      </c>
      <c r="H100" s="16" t="s">
        <v>188</v>
      </c>
      <c r="I100" s="16" t="s">
        <v>87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23">
        <v>88.430000305175781</v>
      </c>
      <c r="AC100" s="5">
        <f t="shared" si="18"/>
        <v>0</v>
      </c>
      <c r="AD100" s="23">
        <f t="shared" si="19"/>
        <v>88.430000305175781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2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23">
        <v>89.540000915527344</v>
      </c>
      <c r="AX100" s="5">
        <f t="shared" si="20"/>
        <v>2</v>
      </c>
      <c r="AY100" s="23">
        <f t="shared" si="21"/>
        <v>91.540000915527344</v>
      </c>
      <c r="AZ100" s="23">
        <f t="shared" si="22"/>
        <v>88.430000305175781</v>
      </c>
      <c r="BA100" s="23">
        <f t="shared" si="23"/>
        <v>2.2430367549111856</v>
      </c>
    </row>
    <row r="101" spans="1:53" ht="30" x14ac:dyDescent="0.25">
      <c r="A101" s="5">
        <v>3</v>
      </c>
      <c r="B101" s="16" t="s">
        <v>372</v>
      </c>
      <c r="C101" s="16">
        <v>1985</v>
      </c>
      <c r="D101" s="16">
        <v>1985</v>
      </c>
      <c r="E101" s="16">
        <v>1985</v>
      </c>
      <c r="F101" s="16" t="s">
        <v>370</v>
      </c>
      <c r="G101" s="16" t="s">
        <v>85</v>
      </c>
      <c r="H101" s="16" t="s">
        <v>188</v>
      </c>
      <c r="I101" s="16" t="s">
        <v>87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23">
        <v>92.220001220703125</v>
      </c>
      <c r="AC101" s="5">
        <f t="shared" si="18"/>
        <v>0</v>
      </c>
      <c r="AD101" s="23">
        <f t="shared" si="19"/>
        <v>92.220001220703125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2</v>
      </c>
      <c r="AS101" s="5">
        <v>0</v>
      </c>
      <c r="AT101" s="5">
        <v>0</v>
      </c>
      <c r="AU101" s="5">
        <v>0</v>
      </c>
      <c r="AV101" s="5">
        <v>0</v>
      </c>
      <c r="AW101" s="23">
        <v>89.050003051757813</v>
      </c>
      <c r="AX101" s="5">
        <f t="shared" si="20"/>
        <v>2</v>
      </c>
      <c r="AY101" s="23">
        <f t="shared" si="21"/>
        <v>91.050003051757813</v>
      </c>
      <c r="AZ101" s="23">
        <f t="shared" si="22"/>
        <v>91.050003051757813</v>
      </c>
      <c r="BA101" s="23">
        <f t="shared" si="23"/>
        <v>5.2722919419777874</v>
      </c>
    </row>
    <row r="102" spans="1:53" ht="90" x14ac:dyDescent="0.25">
      <c r="A102" s="5">
        <v>4</v>
      </c>
      <c r="B102" s="16" t="s">
        <v>334</v>
      </c>
      <c r="C102" s="16">
        <v>1991</v>
      </c>
      <c r="D102" s="16">
        <v>1991</v>
      </c>
      <c r="E102" s="16">
        <v>1991</v>
      </c>
      <c r="F102" s="16" t="s">
        <v>11</v>
      </c>
      <c r="G102" s="16" t="s">
        <v>30</v>
      </c>
      <c r="H102" s="16" t="s">
        <v>335</v>
      </c>
      <c r="I102" s="16" t="s">
        <v>69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23">
        <v>93.080001831054688</v>
      </c>
      <c r="AC102" s="5">
        <f t="shared" si="18"/>
        <v>0</v>
      </c>
      <c r="AD102" s="23">
        <f t="shared" si="19"/>
        <v>93.080001831054688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2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2</v>
      </c>
      <c r="AV102" s="5">
        <v>0</v>
      </c>
      <c r="AW102" s="23">
        <v>93.199996948242188</v>
      </c>
      <c r="AX102" s="5">
        <f t="shared" si="20"/>
        <v>4</v>
      </c>
      <c r="AY102" s="23">
        <f t="shared" si="21"/>
        <v>97.199996948242188</v>
      </c>
      <c r="AZ102" s="23">
        <f t="shared" si="22"/>
        <v>93.080001831054688</v>
      </c>
      <c r="BA102" s="23">
        <f t="shared" si="23"/>
        <v>7.6193827379497421</v>
      </c>
    </row>
    <row r="103" spans="1:53" ht="90" x14ac:dyDescent="0.25">
      <c r="A103" s="5">
        <v>5</v>
      </c>
      <c r="B103" s="16" t="s">
        <v>412</v>
      </c>
      <c r="C103" s="16">
        <v>1992</v>
      </c>
      <c r="D103" s="16">
        <v>1992</v>
      </c>
      <c r="E103" s="16">
        <v>1992</v>
      </c>
      <c r="F103" s="16" t="s">
        <v>11</v>
      </c>
      <c r="G103" s="16" t="s">
        <v>30</v>
      </c>
      <c r="H103" s="16" t="s">
        <v>335</v>
      </c>
      <c r="I103" s="16" t="s">
        <v>69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2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23">
        <v>93.25</v>
      </c>
      <c r="AC103" s="5">
        <f t="shared" si="18"/>
        <v>2</v>
      </c>
      <c r="AD103" s="23">
        <f t="shared" si="19"/>
        <v>95.25</v>
      </c>
      <c r="AE103" s="5">
        <v>0</v>
      </c>
      <c r="AF103" s="5">
        <v>0</v>
      </c>
      <c r="AG103" s="5">
        <v>0</v>
      </c>
      <c r="AH103" s="5">
        <v>2</v>
      </c>
      <c r="AI103" s="5">
        <v>0</v>
      </c>
      <c r="AJ103" s="5">
        <v>0</v>
      </c>
      <c r="AK103" s="5">
        <v>2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2</v>
      </c>
      <c r="AR103" s="5">
        <v>0</v>
      </c>
      <c r="AS103" s="5">
        <v>0</v>
      </c>
      <c r="AT103" s="5">
        <v>2</v>
      </c>
      <c r="AU103" s="5">
        <v>2</v>
      </c>
      <c r="AV103" s="5">
        <v>0</v>
      </c>
      <c r="AW103" s="23">
        <v>96.519996643066406</v>
      </c>
      <c r="AX103" s="5">
        <f t="shared" si="20"/>
        <v>10</v>
      </c>
      <c r="AY103" s="23">
        <f t="shared" si="21"/>
        <v>106.51999664306641</v>
      </c>
      <c r="AZ103" s="23">
        <f t="shared" si="22"/>
        <v>95.25</v>
      </c>
      <c r="BA103" s="23">
        <f t="shared" si="23"/>
        <v>10.12834125632464</v>
      </c>
    </row>
    <row r="104" spans="1:53" ht="120" x14ac:dyDescent="0.25">
      <c r="A104" s="5">
        <v>6</v>
      </c>
      <c r="B104" s="16" t="s">
        <v>308</v>
      </c>
      <c r="C104" s="16">
        <v>1998</v>
      </c>
      <c r="D104" s="16">
        <v>1998</v>
      </c>
      <c r="E104" s="16">
        <v>1998</v>
      </c>
      <c r="F104" s="16" t="s">
        <v>11</v>
      </c>
      <c r="G104" s="16" t="s">
        <v>309</v>
      </c>
      <c r="H104" s="16" t="s">
        <v>310</v>
      </c>
      <c r="I104" s="16" t="s">
        <v>311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2</v>
      </c>
      <c r="AA104" s="5">
        <v>0</v>
      </c>
      <c r="AB104" s="23">
        <v>94.480003356933594</v>
      </c>
      <c r="AC104" s="5">
        <f t="shared" si="18"/>
        <v>2</v>
      </c>
      <c r="AD104" s="23">
        <f t="shared" si="19"/>
        <v>96.480003356933594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2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23">
        <v>97.410003662109375</v>
      </c>
      <c r="AX104" s="5">
        <f t="shared" si="20"/>
        <v>2</v>
      </c>
      <c r="AY104" s="23">
        <f t="shared" si="21"/>
        <v>99.410003662109375</v>
      </c>
      <c r="AZ104" s="23">
        <f t="shared" si="22"/>
        <v>96.480003356933594</v>
      </c>
      <c r="BA104" s="23">
        <f t="shared" si="23"/>
        <v>11.55047489872682</v>
      </c>
    </row>
    <row r="105" spans="1:53" ht="30" x14ac:dyDescent="0.25">
      <c r="A105" s="5">
        <v>7</v>
      </c>
      <c r="B105" s="16" t="s">
        <v>441</v>
      </c>
      <c r="C105" s="16">
        <v>1995</v>
      </c>
      <c r="D105" s="16">
        <v>1995</v>
      </c>
      <c r="E105" s="16">
        <v>1995</v>
      </c>
      <c r="F105" s="16" t="s">
        <v>11</v>
      </c>
      <c r="G105" s="16" t="s">
        <v>40</v>
      </c>
      <c r="H105" s="16" t="s">
        <v>55</v>
      </c>
      <c r="I105" s="16" t="s">
        <v>223</v>
      </c>
      <c r="J105" s="5">
        <v>0</v>
      </c>
      <c r="K105" s="5">
        <v>0</v>
      </c>
      <c r="L105" s="5">
        <v>0</v>
      </c>
      <c r="M105" s="5">
        <v>0</v>
      </c>
      <c r="N105" s="5">
        <v>2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23">
        <v>95.94000244140625</v>
      </c>
      <c r="AC105" s="5">
        <f t="shared" si="18"/>
        <v>2</v>
      </c>
      <c r="AD105" s="23">
        <f t="shared" si="19"/>
        <v>97.94000244140625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23">
        <v>96.529998779296875</v>
      </c>
      <c r="AX105" s="5">
        <f t="shared" si="20"/>
        <v>0</v>
      </c>
      <c r="AY105" s="23">
        <f t="shared" si="21"/>
        <v>96.529998779296875</v>
      </c>
      <c r="AZ105" s="23">
        <f t="shared" si="22"/>
        <v>96.529998779296875</v>
      </c>
      <c r="BA105" s="23">
        <f t="shared" si="23"/>
        <v>11.608279758939707</v>
      </c>
    </row>
    <row r="106" spans="1:53" ht="45" x14ac:dyDescent="0.25">
      <c r="A106" s="5">
        <v>8</v>
      </c>
      <c r="B106" s="16" t="s">
        <v>58</v>
      </c>
      <c r="C106" s="16">
        <v>1997</v>
      </c>
      <c r="D106" s="16">
        <v>1997</v>
      </c>
      <c r="E106" s="16">
        <v>1997</v>
      </c>
      <c r="F106" s="16" t="s">
        <v>11</v>
      </c>
      <c r="G106" s="16" t="s">
        <v>59</v>
      </c>
      <c r="H106" s="16" t="s">
        <v>60</v>
      </c>
      <c r="I106" s="16" t="s">
        <v>61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2</v>
      </c>
      <c r="Y106" s="5">
        <v>0</v>
      </c>
      <c r="Z106" s="5">
        <v>2</v>
      </c>
      <c r="AA106" s="5">
        <v>0</v>
      </c>
      <c r="AB106" s="23">
        <v>92.529998779296875</v>
      </c>
      <c r="AC106" s="5">
        <f t="shared" si="18"/>
        <v>4</v>
      </c>
      <c r="AD106" s="23">
        <f t="shared" si="19"/>
        <v>96.529998779296875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2</v>
      </c>
      <c r="AS106" s="5">
        <v>2</v>
      </c>
      <c r="AT106" s="5">
        <v>0</v>
      </c>
      <c r="AU106" s="5">
        <v>2</v>
      </c>
      <c r="AV106" s="5">
        <v>0</v>
      </c>
      <c r="AW106" s="23">
        <v>97.160003662109375</v>
      </c>
      <c r="AX106" s="5">
        <f t="shared" si="20"/>
        <v>6</v>
      </c>
      <c r="AY106" s="23">
        <f t="shared" si="21"/>
        <v>103.16000366210937</v>
      </c>
      <c r="AZ106" s="23">
        <f t="shared" si="22"/>
        <v>96.529998779296875</v>
      </c>
      <c r="BA106" s="23">
        <f t="shared" si="23"/>
        <v>11.608279758939707</v>
      </c>
    </row>
    <row r="107" spans="1:53" ht="60" x14ac:dyDescent="0.25">
      <c r="A107" s="5">
        <v>9</v>
      </c>
      <c r="B107" s="16" t="s">
        <v>465</v>
      </c>
      <c r="C107" s="16">
        <v>2001</v>
      </c>
      <c r="D107" s="16">
        <v>2001</v>
      </c>
      <c r="E107" s="16">
        <v>2001</v>
      </c>
      <c r="F107" s="16" t="s">
        <v>18</v>
      </c>
      <c r="G107" s="16" t="s">
        <v>25</v>
      </c>
      <c r="H107" s="16" t="s">
        <v>466</v>
      </c>
      <c r="I107" s="16" t="s">
        <v>342</v>
      </c>
      <c r="J107" s="5">
        <v>0</v>
      </c>
      <c r="K107" s="5">
        <v>0</v>
      </c>
      <c r="L107" s="5">
        <v>0</v>
      </c>
      <c r="M107" s="5">
        <v>2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2</v>
      </c>
      <c r="Z107" s="5">
        <v>0</v>
      </c>
      <c r="AA107" s="5">
        <v>0</v>
      </c>
      <c r="AB107" s="23">
        <v>95.129997253417969</v>
      </c>
      <c r="AC107" s="5">
        <f t="shared" si="18"/>
        <v>4</v>
      </c>
      <c r="AD107" s="23">
        <f t="shared" si="19"/>
        <v>99.129997253417969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2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23">
        <v>96.050003051757813</v>
      </c>
      <c r="AX107" s="5">
        <f t="shared" si="20"/>
        <v>2</v>
      </c>
      <c r="AY107" s="23">
        <f t="shared" si="21"/>
        <v>98.050003051757813</v>
      </c>
      <c r="AZ107" s="23">
        <f t="shared" si="22"/>
        <v>98.050003051757813</v>
      </c>
      <c r="BA107" s="23">
        <f t="shared" si="23"/>
        <v>13.365713346642066</v>
      </c>
    </row>
    <row r="108" spans="1:53" ht="30" x14ac:dyDescent="0.25">
      <c r="A108" s="5">
        <v>10</v>
      </c>
      <c r="B108" s="16" t="s">
        <v>138</v>
      </c>
      <c r="C108" s="16">
        <v>1995</v>
      </c>
      <c r="D108" s="16">
        <v>1995</v>
      </c>
      <c r="E108" s="16">
        <v>1995</v>
      </c>
      <c r="F108" s="16" t="s">
        <v>11</v>
      </c>
      <c r="G108" s="16" t="s">
        <v>40</v>
      </c>
      <c r="H108" s="16" t="s">
        <v>55</v>
      </c>
      <c r="I108" s="16" t="s">
        <v>139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23">
        <v>110.62000274658203</v>
      </c>
      <c r="AC108" s="5">
        <f t="shared" si="18"/>
        <v>0</v>
      </c>
      <c r="AD108" s="23">
        <f t="shared" si="19"/>
        <v>110.62000274658203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23">
        <v>98.489997863769531</v>
      </c>
      <c r="AX108" s="5">
        <f t="shared" si="20"/>
        <v>0</v>
      </c>
      <c r="AY108" s="23">
        <f t="shared" si="21"/>
        <v>98.489997863769531</v>
      </c>
      <c r="AZ108" s="23">
        <f t="shared" si="22"/>
        <v>98.489997863769531</v>
      </c>
      <c r="BA108" s="23">
        <f t="shared" si="23"/>
        <v>13.874436693710191</v>
      </c>
    </row>
    <row r="109" spans="1:53" ht="30" x14ac:dyDescent="0.25">
      <c r="A109" s="5">
        <v>11</v>
      </c>
      <c r="B109" s="16" t="s">
        <v>264</v>
      </c>
      <c r="C109" s="16">
        <v>1999</v>
      </c>
      <c r="D109" s="16">
        <v>1999</v>
      </c>
      <c r="E109" s="16">
        <v>1999</v>
      </c>
      <c r="F109" s="16" t="s">
        <v>18</v>
      </c>
      <c r="G109" s="16" t="s">
        <v>85</v>
      </c>
      <c r="H109" s="16" t="s">
        <v>254</v>
      </c>
      <c r="I109" s="16" t="s">
        <v>707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2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23">
        <v>96.699996948242188</v>
      </c>
      <c r="AC109" s="5">
        <f t="shared" si="18"/>
        <v>2</v>
      </c>
      <c r="AD109" s="23">
        <f t="shared" si="19"/>
        <v>98.699996948242188</v>
      </c>
      <c r="AE109" s="5">
        <v>0</v>
      </c>
      <c r="AF109" s="5">
        <v>2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2</v>
      </c>
      <c r="AP109" s="5">
        <v>0</v>
      </c>
      <c r="AQ109" s="5">
        <v>0</v>
      </c>
      <c r="AR109" s="5">
        <v>2</v>
      </c>
      <c r="AS109" s="5">
        <v>2</v>
      </c>
      <c r="AT109" s="5">
        <v>2</v>
      </c>
      <c r="AU109" s="5">
        <v>2</v>
      </c>
      <c r="AV109" s="5">
        <v>0</v>
      </c>
      <c r="AW109" s="23">
        <v>98.489997863769531</v>
      </c>
      <c r="AX109" s="5">
        <f t="shared" si="20"/>
        <v>12</v>
      </c>
      <c r="AY109" s="23">
        <f t="shared" si="21"/>
        <v>110.48999786376953</v>
      </c>
      <c r="AZ109" s="23">
        <f t="shared" si="22"/>
        <v>98.699996948242188</v>
      </c>
      <c r="BA109" s="23">
        <f t="shared" si="23"/>
        <v>14.117238277314605</v>
      </c>
    </row>
    <row r="110" spans="1:53" ht="75" x14ac:dyDescent="0.25">
      <c r="A110" s="5">
        <v>12</v>
      </c>
      <c r="B110" s="16" t="s">
        <v>229</v>
      </c>
      <c r="C110" s="16">
        <v>1998</v>
      </c>
      <c r="D110" s="16">
        <v>1998</v>
      </c>
      <c r="E110" s="16">
        <v>1998</v>
      </c>
      <c r="F110" s="16" t="s">
        <v>11</v>
      </c>
      <c r="G110" s="16" t="s">
        <v>30</v>
      </c>
      <c r="H110" s="16" t="s">
        <v>230</v>
      </c>
      <c r="I110" s="16" t="s">
        <v>69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2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23">
        <v>102.31999969482422</v>
      </c>
      <c r="AC110" s="5">
        <f t="shared" si="18"/>
        <v>2</v>
      </c>
      <c r="AD110" s="23">
        <f t="shared" si="19"/>
        <v>104.31999969482422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2</v>
      </c>
      <c r="AU110" s="5">
        <v>0</v>
      </c>
      <c r="AV110" s="5">
        <v>0</v>
      </c>
      <c r="AW110" s="23">
        <v>96.919998168945313</v>
      </c>
      <c r="AX110" s="5">
        <f t="shared" si="20"/>
        <v>2</v>
      </c>
      <c r="AY110" s="23">
        <f t="shared" si="21"/>
        <v>98.919998168945313</v>
      </c>
      <c r="AZ110" s="23">
        <f t="shared" si="22"/>
        <v>98.919998168945313</v>
      </c>
      <c r="BA110" s="23">
        <f t="shared" si="23"/>
        <v>14.371604361413311</v>
      </c>
    </row>
    <row r="111" spans="1:53" ht="45" x14ac:dyDescent="0.25">
      <c r="A111" s="5">
        <v>13</v>
      </c>
      <c r="B111" s="16" t="s">
        <v>250</v>
      </c>
      <c r="C111" s="16">
        <v>1997</v>
      </c>
      <c r="D111" s="16">
        <v>1997</v>
      </c>
      <c r="E111" s="16">
        <v>1997</v>
      </c>
      <c r="F111" s="16" t="s">
        <v>11</v>
      </c>
      <c r="G111" s="16" t="s">
        <v>85</v>
      </c>
      <c r="H111" s="16" t="s">
        <v>188</v>
      </c>
      <c r="I111" s="16" t="s">
        <v>189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2</v>
      </c>
      <c r="Y111" s="5">
        <v>0</v>
      </c>
      <c r="Z111" s="5">
        <v>0</v>
      </c>
      <c r="AA111" s="5">
        <v>0</v>
      </c>
      <c r="AB111" s="23">
        <v>94.010002136230469</v>
      </c>
      <c r="AC111" s="5">
        <f t="shared" si="18"/>
        <v>2</v>
      </c>
      <c r="AD111" s="23">
        <f t="shared" si="19"/>
        <v>96.010002136230469</v>
      </c>
      <c r="AE111" s="5">
        <v>0</v>
      </c>
      <c r="AF111" s="5">
        <v>2</v>
      </c>
      <c r="AG111" s="5">
        <v>0</v>
      </c>
      <c r="AH111" s="5">
        <v>0</v>
      </c>
      <c r="AI111" s="5">
        <v>0</v>
      </c>
      <c r="AJ111" s="5">
        <v>2</v>
      </c>
      <c r="AK111" s="5">
        <v>0</v>
      </c>
      <c r="AL111" s="5">
        <v>0</v>
      </c>
      <c r="AM111" s="5">
        <v>0</v>
      </c>
      <c r="AN111" s="5">
        <v>0</v>
      </c>
      <c r="AO111" s="5">
        <v>2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23">
        <v>93.269996643066406</v>
      </c>
      <c r="AX111" s="5">
        <f t="shared" si="20"/>
        <v>6</v>
      </c>
      <c r="AY111" s="23">
        <f t="shared" si="21"/>
        <v>99.269996643066406</v>
      </c>
      <c r="AZ111" s="23">
        <f t="shared" si="22"/>
        <v>96.010002136230469</v>
      </c>
      <c r="BA111" s="23">
        <f t="shared" si="23"/>
        <v>11.007058050175818</v>
      </c>
    </row>
    <row r="112" spans="1:53" ht="120" x14ac:dyDescent="0.25">
      <c r="A112" s="5">
        <v>14</v>
      </c>
      <c r="B112" s="16" t="s">
        <v>506</v>
      </c>
      <c r="C112" s="16">
        <v>2000</v>
      </c>
      <c r="D112" s="16">
        <v>2000</v>
      </c>
      <c r="E112" s="16">
        <v>2000</v>
      </c>
      <c r="F112" s="16" t="s">
        <v>11</v>
      </c>
      <c r="G112" s="16" t="s">
        <v>309</v>
      </c>
      <c r="H112" s="16" t="s">
        <v>310</v>
      </c>
      <c r="I112" s="16" t="s">
        <v>311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2</v>
      </c>
      <c r="Z112" s="5">
        <v>0</v>
      </c>
      <c r="AA112" s="5">
        <v>0</v>
      </c>
      <c r="AB112" s="23">
        <v>98.010002136230469</v>
      </c>
      <c r="AC112" s="5">
        <f t="shared" si="18"/>
        <v>2</v>
      </c>
      <c r="AD112" s="23">
        <f t="shared" si="19"/>
        <v>100.01000213623047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2</v>
      </c>
      <c r="AW112" s="23">
        <v>99.80999755859375</v>
      </c>
      <c r="AX112" s="5">
        <f t="shared" si="20"/>
        <v>2</v>
      </c>
      <c r="AY112" s="23">
        <f t="shared" si="21"/>
        <v>101.80999755859375</v>
      </c>
      <c r="AZ112" s="23">
        <f t="shared" si="22"/>
        <v>100.01000213623047</v>
      </c>
      <c r="BA112" s="23">
        <f t="shared" si="23"/>
        <v>15.631870281412549</v>
      </c>
    </row>
    <row r="113" spans="1:53" ht="75" x14ac:dyDescent="0.25">
      <c r="A113" s="5">
        <v>15</v>
      </c>
      <c r="B113" s="16" t="s">
        <v>378</v>
      </c>
      <c r="C113" s="16">
        <v>2001</v>
      </c>
      <c r="D113" s="16">
        <v>2001</v>
      </c>
      <c r="E113" s="16">
        <v>2001</v>
      </c>
      <c r="F113" s="16" t="s">
        <v>18</v>
      </c>
      <c r="G113" s="16" t="s">
        <v>85</v>
      </c>
      <c r="H113" s="16" t="s">
        <v>379</v>
      </c>
      <c r="I113" s="16" t="s">
        <v>380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2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23">
        <v>99.790000915527344</v>
      </c>
      <c r="AC113" s="5">
        <f t="shared" si="18"/>
        <v>2</v>
      </c>
      <c r="AD113" s="23">
        <f t="shared" si="19"/>
        <v>101.79000091552734</v>
      </c>
      <c r="AE113" s="5">
        <v>0</v>
      </c>
      <c r="AF113" s="5">
        <v>0</v>
      </c>
      <c r="AG113" s="5">
        <v>0</v>
      </c>
      <c r="AH113" s="5">
        <v>0</v>
      </c>
      <c r="AI113" s="5">
        <v>2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2</v>
      </c>
      <c r="AQ113" s="5">
        <v>2</v>
      </c>
      <c r="AR113" s="5">
        <v>0</v>
      </c>
      <c r="AS113" s="5">
        <v>2</v>
      </c>
      <c r="AT113" s="5">
        <v>2</v>
      </c>
      <c r="AU113" s="5">
        <v>2</v>
      </c>
      <c r="AV113" s="5">
        <v>0</v>
      </c>
      <c r="AW113" s="23">
        <v>96.339996337890625</v>
      </c>
      <c r="AX113" s="5">
        <f t="shared" si="20"/>
        <v>12</v>
      </c>
      <c r="AY113" s="23">
        <f t="shared" si="21"/>
        <v>108.33999633789063</v>
      </c>
      <c r="AZ113" s="23">
        <f t="shared" si="22"/>
        <v>101.79000091552734</v>
      </c>
      <c r="BA113" s="23">
        <f t="shared" si="23"/>
        <v>17.689910312932209</v>
      </c>
    </row>
    <row r="114" spans="1:53" ht="60" x14ac:dyDescent="0.25">
      <c r="A114" s="5">
        <v>16</v>
      </c>
      <c r="B114" s="16" t="s">
        <v>152</v>
      </c>
      <c r="C114" s="16">
        <v>1996</v>
      </c>
      <c r="D114" s="16">
        <v>1996</v>
      </c>
      <c r="E114" s="16">
        <v>1996</v>
      </c>
      <c r="F114" s="16" t="s">
        <v>11</v>
      </c>
      <c r="G114" s="16" t="s">
        <v>19</v>
      </c>
      <c r="H114" s="16" t="s">
        <v>153</v>
      </c>
      <c r="I114" s="16" t="s">
        <v>150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23">
        <v>103.69000244140625</v>
      </c>
      <c r="AC114" s="5">
        <f t="shared" si="18"/>
        <v>2</v>
      </c>
      <c r="AD114" s="23">
        <f t="shared" si="19"/>
        <v>105.69000244140625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23">
        <v>108.01999664306641</v>
      </c>
      <c r="AX114" s="5">
        <f t="shared" si="20"/>
        <v>0</v>
      </c>
      <c r="AY114" s="23">
        <f t="shared" si="21"/>
        <v>108.01999664306641</v>
      </c>
      <c r="AZ114" s="23">
        <f t="shared" si="22"/>
        <v>105.69000244140625</v>
      </c>
      <c r="BA114" s="23">
        <f t="shared" si="23"/>
        <v>22.199104002613876</v>
      </c>
    </row>
    <row r="115" spans="1:53" ht="30" x14ac:dyDescent="0.25">
      <c r="A115" s="5">
        <v>17</v>
      </c>
      <c r="B115" s="16" t="s">
        <v>183</v>
      </c>
      <c r="C115" s="16">
        <v>1999</v>
      </c>
      <c r="D115" s="16">
        <v>1999</v>
      </c>
      <c r="E115" s="16">
        <v>1999</v>
      </c>
      <c r="F115" s="16" t="s">
        <v>18</v>
      </c>
      <c r="G115" s="16" t="s">
        <v>40</v>
      </c>
      <c r="H115" s="16" t="s">
        <v>13</v>
      </c>
      <c r="I115" s="16" t="s">
        <v>177</v>
      </c>
      <c r="J115" s="5">
        <v>0</v>
      </c>
      <c r="K115" s="5">
        <v>0</v>
      </c>
      <c r="L115" s="5">
        <v>2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2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23">
        <v>102.15000152587891</v>
      </c>
      <c r="AC115" s="5">
        <f t="shared" si="18"/>
        <v>4</v>
      </c>
      <c r="AD115" s="23">
        <f t="shared" si="19"/>
        <v>106.15000152587891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2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23">
        <v>121.40000152587891</v>
      </c>
      <c r="AX115" s="5">
        <f t="shared" si="20"/>
        <v>2</v>
      </c>
      <c r="AY115" s="23">
        <f t="shared" si="21"/>
        <v>123.40000152587891</v>
      </c>
      <c r="AZ115" s="23">
        <f t="shared" si="22"/>
        <v>106.15000152587891</v>
      </c>
      <c r="BA115" s="23">
        <f t="shared" si="23"/>
        <v>22.730956350670585</v>
      </c>
    </row>
    <row r="116" spans="1:53" ht="60" x14ac:dyDescent="0.25">
      <c r="A116" s="5">
        <v>18</v>
      </c>
      <c r="B116" s="16" t="s">
        <v>405</v>
      </c>
      <c r="C116" s="16">
        <v>1999</v>
      </c>
      <c r="D116" s="16">
        <v>1999</v>
      </c>
      <c r="E116" s="16">
        <v>1999</v>
      </c>
      <c r="F116" s="16" t="s">
        <v>18</v>
      </c>
      <c r="G116" s="16" t="s">
        <v>40</v>
      </c>
      <c r="H116" s="16" t="s">
        <v>13</v>
      </c>
      <c r="I116" s="16" t="s">
        <v>406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2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23">
        <v>110.63999938964844</v>
      </c>
      <c r="AC116" s="5">
        <f t="shared" si="18"/>
        <v>2</v>
      </c>
      <c r="AD116" s="23">
        <f t="shared" si="19"/>
        <v>112.63999938964844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2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23">
        <v>106.27999877929687</v>
      </c>
      <c r="AX116" s="5">
        <f t="shared" si="20"/>
        <v>2</v>
      </c>
      <c r="AY116" s="23">
        <f t="shared" si="21"/>
        <v>108.27999877929687</v>
      </c>
      <c r="AZ116" s="23">
        <f t="shared" si="22"/>
        <v>108.27999877929687</v>
      </c>
      <c r="BA116" s="23">
        <f t="shared" si="23"/>
        <v>25.193665688197601</v>
      </c>
    </row>
    <row r="117" spans="1:53" x14ac:dyDescent="0.25">
      <c r="A117" s="5">
        <v>19</v>
      </c>
      <c r="B117" s="16" t="s">
        <v>176</v>
      </c>
      <c r="C117" s="16">
        <v>1998</v>
      </c>
      <c r="D117" s="16">
        <v>1998</v>
      </c>
      <c r="E117" s="16">
        <v>1998</v>
      </c>
      <c r="F117" s="16" t="s">
        <v>18</v>
      </c>
      <c r="G117" s="16" t="s">
        <v>40</v>
      </c>
      <c r="H117" s="16" t="s">
        <v>55</v>
      </c>
      <c r="I117" s="16" t="s">
        <v>177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2</v>
      </c>
      <c r="R117" s="5">
        <v>0</v>
      </c>
      <c r="S117" s="5">
        <v>0</v>
      </c>
      <c r="T117" s="5">
        <v>0</v>
      </c>
      <c r="U117" s="5">
        <v>2</v>
      </c>
      <c r="V117" s="5">
        <v>0</v>
      </c>
      <c r="W117" s="5">
        <v>0</v>
      </c>
      <c r="X117" s="5">
        <v>0</v>
      </c>
      <c r="Y117" s="5">
        <v>2</v>
      </c>
      <c r="Z117" s="5">
        <v>0</v>
      </c>
      <c r="AA117" s="5">
        <v>0</v>
      </c>
      <c r="AB117" s="23">
        <v>103.20999908447266</v>
      </c>
      <c r="AC117" s="5">
        <f t="shared" si="18"/>
        <v>6</v>
      </c>
      <c r="AD117" s="23">
        <f t="shared" si="19"/>
        <v>109.20999908447266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2</v>
      </c>
      <c r="AT117" s="5">
        <v>0</v>
      </c>
      <c r="AU117" s="5">
        <v>0</v>
      </c>
      <c r="AV117" s="5">
        <v>0</v>
      </c>
      <c r="AW117" s="23">
        <v>106.52999877929687</v>
      </c>
      <c r="AX117" s="5">
        <f t="shared" si="20"/>
        <v>2</v>
      </c>
      <c r="AY117" s="23">
        <f t="shared" si="21"/>
        <v>108.52999877929687</v>
      </c>
      <c r="AZ117" s="23">
        <f t="shared" si="22"/>
        <v>108.52999877929687</v>
      </c>
      <c r="BA117" s="23">
        <f t="shared" si="23"/>
        <v>25.4827164526499</v>
      </c>
    </row>
    <row r="118" spans="1:53" x14ac:dyDescent="0.25">
      <c r="A118" s="5">
        <v>20</v>
      </c>
      <c r="B118" s="16" t="s">
        <v>349</v>
      </c>
      <c r="C118" s="16">
        <v>1992</v>
      </c>
      <c r="D118" s="16">
        <v>1992</v>
      </c>
      <c r="E118" s="16">
        <v>1992</v>
      </c>
      <c r="F118" s="16" t="s">
        <v>18</v>
      </c>
      <c r="G118" s="16" t="s">
        <v>40</v>
      </c>
      <c r="H118" s="16" t="s">
        <v>55</v>
      </c>
      <c r="I118" s="16" t="s">
        <v>350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2</v>
      </c>
      <c r="Z118" s="5">
        <v>0</v>
      </c>
      <c r="AA118" s="5">
        <v>0</v>
      </c>
      <c r="AB118" s="23">
        <v>109.83000183105469</v>
      </c>
      <c r="AC118" s="5">
        <f t="shared" si="18"/>
        <v>2</v>
      </c>
      <c r="AD118" s="23">
        <f t="shared" si="19"/>
        <v>111.83000183105469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2</v>
      </c>
      <c r="AK118" s="5">
        <v>0</v>
      </c>
      <c r="AL118" s="5">
        <v>0</v>
      </c>
      <c r="AM118" s="5">
        <v>0</v>
      </c>
      <c r="AN118" s="5">
        <v>0</v>
      </c>
      <c r="AO118" s="5">
        <v>2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23">
        <v>117.58999633789063</v>
      </c>
      <c r="AX118" s="5">
        <f t="shared" si="20"/>
        <v>4</v>
      </c>
      <c r="AY118" s="23">
        <f t="shared" si="21"/>
        <v>121.58999633789062</v>
      </c>
      <c r="AZ118" s="23">
        <f t="shared" si="22"/>
        <v>111.83000183105469</v>
      </c>
      <c r="BA118" s="23">
        <f t="shared" si="23"/>
        <v>29.298190071871915</v>
      </c>
    </row>
    <row r="119" spans="1:53" ht="45" x14ac:dyDescent="0.25">
      <c r="A119" s="5">
        <v>21</v>
      </c>
      <c r="B119" s="16" t="s">
        <v>76</v>
      </c>
      <c r="C119" s="16">
        <v>2002</v>
      </c>
      <c r="D119" s="16">
        <v>2002</v>
      </c>
      <c r="E119" s="16">
        <v>2002</v>
      </c>
      <c r="F119" s="16" t="s">
        <v>18</v>
      </c>
      <c r="G119" s="16" t="s">
        <v>30</v>
      </c>
      <c r="H119" s="16" t="s">
        <v>77</v>
      </c>
      <c r="I119" s="16" t="s">
        <v>78</v>
      </c>
      <c r="J119" s="5">
        <v>0</v>
      </c>
      <c r="K119" s="5">
        <v>2</v>
      </c>
      <c r="L119" s="5">
        <v>0</v>
      </c>
      <c r="M119" s="5">
        <v>0</v>
      </c>
      <c r="N119" s="5">
        <v>2</v>
      </c>
      <c r="O119" s="5">
        <v>0</v>
      </c>
      <c r="P119" s="5">
        <v>0</v>
      </c>
      <c r="Q119" s="5">
        <v>0</v>
      </c>
      <c r="R119" s="5">
        <v>0</v>
      </c>
      <c r="S119" s="5">
        <v>2</v>
      </c>
      <c r="T119" s="5">
        <v>2</v>
      </c>
      <c r="U119" s="5">
        <v>2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23">
        <v>106.12999725341797</v>
      </c>
      <c r="AC119" s="5">
        <f t="shared" si="18"/>
        <v>10</v>
      </c>
      <c r="AD119" s="23">
        <f t="shared" si="19"/>
        <v>116.12999725341797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23">
        <v>112.61000061035156</v>
      </c>
      <c r="AX119" s="5">
        <f t="shared" si="20"/>
        <v>0</v>
      </c>
      <c r="AY119" s="23">
        <f t="shared" si="21"/>
        <v>112.61000061035156</v>
      </c>
      <c r="AZ119" s="23">
        <f t="shared" si="22"/>
        <v>112.61000061035156</v>
      </c>
      <c r="BA119" s="23">
        <f t="shared" si="23"/>
        <v>30.200027045582388</v>
      </c>
    </row>
    <row r="120" spans="1:53" x14ac:dyDescent="0.25">
      <c r="A120" s="5">
        <v>22</v>
      </c>
      <c r="B120" s="16" t="s">
        <v>418</v>
      </c>
      <c r="C120" s="16">
        <v>1974</v>
      </c>
      <c r="D120" s="16">
        <v>1974</v>
      </c>
      <c r="E120" s="16">
        <v>1974</v>
      </c>
      <c r="F120" s="16" t="s">
        <v>18</v>
      </c>
      <c r="G120" s="16" t="s">
        <v>85</v>
      </c>
      <c r="H120" s="16" t="s">
        <v>415</v>
      </c>
      <c r="I120" s="16" t="s">
        <v>419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2</v>
      </c>
      <c r="P120" s="5">
        <v>0</v>
      </c>
      <c r="Q120" s="5">
        <v>0</v>
      </c>
      <c r="R120" s="5">
        <v>0</v>
      </c>
      <c r="S120" s="5">
        <v>0</v>
      </c>
      <c r="T120" s="5">
        <v>2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2</v>
      </c>
      <c r="AA120" s="5">
        <v>0</v>
      </c>
      <c r="AB120" s="23">
        <v>114.22000122070312</v>
      </c>
      <c r="AC120" s="5">
        <f t="shared" si="18"/>
        <v>6</v>
      </c>
      <c r="AD120" s="23">
        <f t="shared" si="19"/>
        <v>120.22000122070312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23">
        <v>112.66999816894531</v>
      </c>
      <c r="AX120" s="5">
        <f t="shared" si="20"/>
        <v>0</v>
      </c>
      <c r="AY120" s="23">
        <f t="shared" si="21"/>
        <v>112.66999816894531</v>
      </c>
      <c r="AZ120" s="23">
        <f t="shared" si="22"/>
        <v>112.66999816894531</v>
      </c>
      <c r="BA120" s="23">
        <f t="shared" si="23"/>
        <v>30.269396406289573</v>
      </c>
    </row>
    <row r="121" spans="1:53" ht="45" x14ac:dyDescent="0.25">
      <c r="A121" s="5">
        <v>23</v>
      </c>
      <c r="B121" s="16" t="s">
        <v>374</v>
      </c>
      <c r="C121" s="16">
        <v>1998</v>
      </c>
      <c r="D121" s="16">
        <v>1998</v>
      </c>
      <c r="E121" s="16">
        <v>1998</v>
      </c>
      <c r="F121" s="16" t="s">
        <v>18</v>
      </c>
      <c r="G121" s="16" t="s">
        <v>25</v>
      </c>
      <c r="H121" s="16" t="s">
        <v>375</v>
      </c>
      <c r="I121" s="16" t="s">
        <v>376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2</v>
      </c>
      <c r="P121" s="5">
        <v>0</v>
      </c>
      <c r="Q121" s="5">
        <v>0</v>
      </c>
      <c r="R121" s="5">
        <v>0</v>
      </c>
      <c r="S121" s="5">
        <v>0</v>
      </c>
      <c r="T121" s="5">
        <v>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23">
        <v>111.08000183105469</v>
      </c>
      <c r="AC121" s="5">
        <f t="shared" si="18"/>
        <v>4</v>
      </c>
      <c r="AD121" s="23">
        <f t="shared" si="19"/>
        <v>115.08000183105469</v>
      </c>
      <c r="AE121" s="5">
        <v>0</v>
      </c>
      <c r="AF121" s="5">
        <v>0</v>
      </c>
      <c r="AG121" s="5">
        <v>0</v>
      </c>
      <c r="AH121" s="5">
        <v>2</v>
      </c>
      <c r="AI121" s="5">
        <v>2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2</v>
      </c>
      <c r="AQ121" s="5">
        <v>0</v>
      </c>
      <c r="AR121" s="5">
        <v>0</v>
      </c>
      <c r="AS121" s="5">
        <v>0</v>
      </c>
      <c r="AT121" s="5">
        <v>0</v>
      </c>
      <c r="AU121" s="5">
        <v>2</v>
      </c>
      <c r="AV121" s="5">
        <v>0</v>
      </c>
      <c r="AW121" s="23">
        <v>108.37999725341797</v>
      </c>
      <c r="AX121" s="5">
        <f t="shared" si="20"/>
        <v>8</v>
      </c>
      <c r="AY121" s="23">
        <f t="shared" si="21"/>
        <v>116.37999725341797</v>
      </c>
      <c r="AZ121" s="23">
        <f t="shared" si="22"/>
        <v>115.08000183105469</v>
      </c>
      <c r="BA121" s="23">
        <f t="shared" si="23"/>
        <v>33.055850009751758</v>
      </c>
    </row>
    <row r="122" spans="1:53" x14ac:dyDescent="0.25">
      <c r="A122" s="5">
        <v>24</v>
      </c>
      <c r="B122" s="16" t="s">
        <v>327</v>
      </c>
      <c r="C122" s="16">
        <v>2000</v>
      </c>
      <c r="D122" s="16">
        <v>2000</v>
      </c>
      <c r="E122" s="16">
        <v>2000</v>
      </c>
      <c r="F122" s="16" t="s">
        <v>18</v>
      </c>
      <c r="G122" s="16" t="s">
        <v>40</v>
      </c>
      <c r="H122" s="16" t="s">
        <v>328</v>
      </c>
      <c r="I122" s="16" t="s">
        <v>177</v>
      </c>
      <c r="J122" s="5">
        <v>0</v>
      </c>
      <c r="K122" s="5">
        <v>0</v>
      </c>
      <c r="L122" s="5">
        <v>2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2</v>
      </c>
      <c r="T122" s="5">
        <v>2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23">
        <v>113.30999755859375</v>
      </c>
      <c r="AC122" s="5">
        <f t="shared" si="18"/>
        <v>6</v>
      </c>
      <c r="AD122" s="23">
        <f t="shared" si="19"/>
        <v>119.30999755859375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2</v>
      </c>
      <c r="AU122" s="5">
        <v>0</v>
      </c>
      <c r="AV122" s="5">
        <v>0</v>
      </c>
      <c r="AW122" s="23">
        <v>115.80999755859375</v>
      </c>
      <c r="AX122" s="5">
        <f t="shared" si="20"/>
        <v>2</v>
      </c>
      <c r="AY122" s="23">
        <f t="shared" si="21"/>
        <v>117.80999755859375</v>
      </c>
      <c r="AZ122" s="23">
        <f t="shared" si="22"/>
        <v>117.80999755859375</v>
      </c>
      <c r="BA122" s="23">
        <f t="shared" si="23"/>
        <v>36.212279417738422</v>
      </c>
    </row>
    <row r="123" spans="1:53" ht="75" x14ac:dyDescent="0.25">
      <c r="A123" s="5">
        <v>25</v>
      </c>
      <c r="B123" s="16" t="s">
        <v>126</v>
      </c>
      <c r="C123" s="16">
        <v>1999</v>
      </c>
      <c r="D123" s="16">
        <v>1999</v>
      </c>
      <c r="E123" s="16">
        <v>1999</v>
      </c>
      <c r="F123" s="16" t="s">
        <v>18</v>
      </c>
      <c r="G123" s="16" t="s">
        <v>40</v>
      </c>
      <c r="H123" s="16" t="s">
        <v>55</v>
      </c>
      <c r="I123" s="16" t="s">
        <v>127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2</v>
      </c>
      <c r="AA123" s="5">
        <v>0</v>
      </c>
      <c r="AB123" s="23">
        <v>116.98999786376953</v>
      </c>
      <c r="AC123" s="5">
        <f t="shared" si="18"/>
        <v>2</v>
      </c>
      <c r="AD123" s="23">
        <f t="shared" si="19"/>
        <v>118.98999786376953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2</v>
      </c>
      <c r="AP123" s="5">
        <v>2</v>
      </c>
      <c r="AQ123" s="5">
        <v>0</v>
      </c>
      <c r="AR123" s="5">
        <v>0</v>
      </c>
      <c r="AS123" s="5">
        <v>0</v>
      </c>
      <c r="AT123" s="5">
        <v>0</v>
      </c>
      <c r="AU123" s="5">
        <v>2</v>
      </c>
      <c r="AV123" s="5">
        <v>0</v>
      </c>
      <c r="AW123" s="23">
        <v>127.08999633789062</v>
      </c>
      <c r="AX123" s="5">
        <f t="shared" si="20"/>
        <v>6</v>
      </c>
      <c r="AY123" s="23">
        <f t="shared" si="21"/>
        <v>133.08999633789062</v>
      </c>
      <c r="AZ123" s="23">
        <f t="shared" si="22"/>
        <v>118.98999786376953</v>
      </c>
      <c r="BA123" s="23">
        <f t="shared" si="23"/>
        <v>37.576599378798434</v>
      </c>
    </row>
    <row r="124" spans="1:53" ht="45" x14ac:dyDescent="0.25">
      <c r="A124" s="5">
        <v>26</v>
      </c>
      <c r="B124" s="16" t="s">
        <v>515</v>
      </c>
      <c r="C124" s="16">
        <v>2001</v>
      </c>
      <c r="D124" s="16">
        <v>2001</v>
      </c>
      <c r="E124" s="16">
        <v>2001</v>
      </c>
      <c r="F124" s="16" t="s">
        <v>18</v>
      </c>
      <c r="G124" s="16" t="s">
        <v>114</v>
      </c>
      <c r="H124" s="16" t="s">
        <v>261</v>
      </c>
      <c r="I124" s="16" t="s">
        <v>262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2</v>
      </c>
      <c r="R124" s="5">
        <v>2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23">
        <v>116.52999877929687</v>
      </c>
      <c r="AC124" s="5">
        <f t="shared" si="18"/>
        <v>4</v>
      </c>
      <c r="AD124" s="23">
        <f t="shared" si="19"/>
        <v>120.52999877929687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2</v>
      </c>
      <c r="AK124" s="5">
        <v>0</v>
      </c>
      <c r="AL124" s="5">
        <v>0</v>
      </c>
      <c r="AM124" s="5">
        <v>0</v>
      </c>
      <c r="AN124" s="5">
        <v>0</v>
      </c>
      <c r="AO124" s="5">
        <v>2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2</v>
      </c>
      <c r="AV124" s="5">
        <v>0</v>
      </c>
      <c r="AW124" s="23">
        <v>115.19000244140625</v>
      </c>
      <c r="AX124" s="5">
        <f t="shared" si="20"/>
        <v>6</v>
      </c>
      <c r="AY124" s="23">
        <f t="shared" si="21"/>
        <v>121.19000244140625</v>
      </c>
      <c r="AZ124" s="23">
        <f t="shared" si="22"/>
        <v>120.52999877929687</v>
      </c>
      <c r="BA124" s="23">
        <f t="shared" si="23"/>
        <v>39.357153146360091</v>
      </c>
    </row>
    <row r="125" spans="1:53" x14ac:dyDescent="0.25">
      <c r="A125" s="5">
        <v>27</v>
      </c>
      <c r="B125" s="16" t="s">
        <v>291</v>
      </c>
      <c r="C125" s="16">
        <v>1993</v>
      </c>
      <c r="D125" s="16">
        <v>1993</v>
      </c>
      <c r="E125" s="16">
        <v>1993</v>
      </c>
      <c r="F125" s="16" t="s">
        <v>18</v>
      </c>
      <c r="G125" s="16" t="s">
        <v>85</v>
      </c>
      <c r="H125" s="16" t="s">
        <v>100</v>
      </c>
      <c r="I125" s="16" t="s">
        <v>111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2</v>
      </c>
      <c r="U125" s="5">
        <v>2</v>
      </c>
      <c r="V125" s="5">
        <v>0</v>
      </c>
      <c r="W125" s="5">
        <v>0</v>
      </c>
      <c r="X125" s="5">
        <v>0</v>
      </c>
      <c r="Y125" s="5">
        <v>2</v>
      </c>
      <c r="Z125" s="5">
        <v>0</v>
      </c>
      <c r="AA125" s="5">
        <v>0</v>
      </c>
      <c r="AB125" s="23">
        <v>116.87000274658203</v>
      </c>
      <c r="AC125" s="5">
        <f t="shared" si="18"/>
        <v>6</v>
      </c>
      <c r="AD125" s="23">
        <f t="shared" si="19"/>
        <v>122.87000274658203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50</v>
      </c>
      <c r="AP125" s="5">
        <v>0</v>
      </c>
      <c r="AQ125" s="5">
        <v>2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23">
        <v>122.37000274658203</v>
      </c>
      <c r="AX125" s="5">
        <f t="shared" si="20"/>
        <v>52</v>
      </c>
      <c r="AY125" s="23">
        <f t="shared" si="21"/>
        <v>174.37000274658203</v>
      </c>
      <c r="AZ125" s="23">
        <f t="shared" si="22"/>
        <v>122.87000274658203</v>
      </c>
      <c r="BA125" s="23">
        <f t="shared" si="23"/>
        <v>42.062672888620803</v>
      </c>
    </row>
    <row r="126" spans="1:53" ht="30" x14ac:dyDescent="0.25">
      <c r="A126" s="5">
        <v>28</v>
      </c>
      <c r="B126" s="16" t="s">
        <v>398</v>
      </c>
      <c r="C126" s="16">
        <v>1971</v>
      </c>
      <c r="D126" s="16">
        <v>1971</v>
      </c>
      <c r="E126" s="16">
        <v>1971</v>
      </c>
      <c r="F126" s="16" t="s">
        <v>18</v>
      </c>
      <c r="G126" s="16" t="s">
        <v>40</v>
      </c>
      <c r="H126" s="16" t="s">
        <v>399</v>
      </c>
      <c r="I126" s="16" t="s">
        <v>241</v>
      </c>
      <c r="J126" s="5">
        <v>0</v>
      </c>
      <c r="K126" s="5">
        <v>2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23">
        <v>125.19999694824219</v>
      </c>
      <c r="AC126" s="5">
        <f t="shared" si="18"/>
        <v>2</v>
      </c>
      <c r="AD126" s="23">
        <f t="shared" si="19"/>
        <v>127.19999694824219</v>
      </c>
      <c r="AE126" s="5">
        <v>0</v>
      </c>
      <c r="AF126" s="5">
        <v>0</v>
      </c>
      <c r="AG126" s="5">
        <v>0</v>
      </c>
      <c r="AH126" s="5">
        <v>0</v>
      </c>
      <c r="AI126" s="5">
        <v>2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2</v>
      </c>
      <c r="AT126" s="5">
        <v>2</v>
      </c>
      <c r="AU126" s="5">
        <v>0</v>
      </c>
      <c r="AV126" s="5">
        <v>0</v>
      </c>
      <c r="AW126" s="23">
        <v>122.98000335693359</v>
      </c>
      <c r="AX126" s="5">
        <f t="shared" si="20"/>
        <v>6</v>
      </c>
      <c r="AY126" s="23">
        <f t="shared" si="21"/>
        <v>128.98000335693359</v>
      </c>
      <c r="AZ126" s="23">
        <f t="shared" si="22"/>
        <v>127.19999694824219</v>
      </c>
      <c r="BA126" s="23">
        <f t="shared" si="23"/>
        <v>47.069025424876308</v>
      </c>
    </row>
    <row r="127" spans="1:53" ht="90" x14ac:dyDescent="0.25">
      <c r="A127" s="5">
        <v>29</v>
      </c>
      <c r="B127" s="16" t="s">
        <v>437</v>
      </c>
      <c r="C127" s="16">
        <v>2001</v>
      </c>
      <c r="D127" s="16">
        <v>2001</v>
      </c>
      <c r="E127" s="16">
        <v>2001</v>
      </c>
      <c r="F127" s="16">
        <v>1</v>
      </c>
      <c r="G127" s="16" t="s">
        <v>25</v>
      </c>
      <c r="H127" s="16" t="s">
        <v>438</v>
      </c>
      <c r="I127" s="16" t="s">
        <v>439</v>
      </c>
      <c r="J127" s="5">
        <v>0</v>
      </c>
      <c r="K127" s="5">
        <v>2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2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2</v>
      </c>
      <c r="Z127" s="5">
        <v>2</v>
      </c>
      <c r="AA127" s="5">
        <v>0</v>
      </c>
      <c r="AB127" s="23">
        <v>119.36000061035156</v>
      </c>
      <c r="AC127" s="5">
        <f t="shared" si="18"/>
        <v>8</v>
      </c>
      <c r="AD127" s="23">
        <f t="shared" si="19"/>
        <v>127.36000061035156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2</v>
      </c>
      <c r="AP127" s="5">
        <v>0</v>
      </c>
      <c r="AQ127" s="5">
        <v>50</v>
      </c>
      <c r="AR127" s="5">
        <v>50</v>
      </c>
      <c r="AS127" s="5">
        <v>50</v>
      </c>
      <c r="AT127" s="5">
        <v>2</v>
      </c>
      <c r="AU127" s="5">
        <v>50</v>
      </c>
      <c r="AV127" s="5">
        <v>2</v>
      </c>
      <c r="AW127" s="23">
        <v>105.98999786376953</v>
      </c>
      <c r="AX127" s="5">
        <f t="shared" si="20"/>
        <v>206</v>
      </c>
      <c r="AY127" s="23">
        <f t="shared" si="21"/>
        <v>311.98999786376953</v>
      </c>
      <c r="AZ127" s="23">
        <f t="shared" si="22"/>
        <v>127.36000061035156</v>
      </c>
      <c r="BA127" s="23">
        <f t="shared" si="23"/>
        <v>47.254022148267829</v>
      </c>
    </row>
    <row r="128" spans="1:53" ht="30" x14ac:dyDescent="0.25">
      <c r="A128" s="5">
        <v>30</v>
      </c>
      <c r="B128" s="16" t="s">
        <v>366</v>
      </c>
      <c r="C128" s="16">
        <v>1998</v>
      </c>
      <c r="D128" s="16">
        <v>1998</v>
      </c>
      <c r="E128" s="16">
        <v>1998</v>
      </c>
      <c r="F128" s="16" t="s">
        <v>18</v>
      </c>
      <c r="G128" s="16" t="s">
        <v>85</v>
      </c>
      <c r="H128" s="16" t="s">
        <v>100</v>
      </c>
      <c r="I128" s="16" t="s">
        <v>367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50</v>
      </c>
      <c r="S128" s="5">
        <v>2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23">
        <v>152.67999267578125</v>
      </c>
      <c r="AC128" s="5">
        <f t="shared" si="18"/>
        <v>52</v>
      </c>
      <c r="AD128" s="23">
        <f t="shared" si="19"/>
        <v>204.67999267578125</v>
      </c>
      <c r="AE128" s="5">
        <v>0</v>
      </c>
      <c r="AF128" s="5">
        <v>2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2</v>
      </c>
      <c r="AM128" s="5">
        <v>2</v>
      </c>
      <c r="AN128" s="5">
        <v>0</v>
      </c>
      <c r="AO128" s="5">
        <v>2</v>
      </c>
      <c r="AP128" s="5">
        <v>0</v>
      </c>
      <c r="AQ128" s="5">
        <v>0</v>
      </c>
      <c r="AR128" s="5">
        <v>0</v>
      </c>
      <c r="AS128" s="5">
        <v>0</v>
      </c>
      <c r="AT128" s="5">
        <v>2</v>
      </c>
      <c r="AU128" s="5">
        <v>0</v>
      </c>
      <c r="AV128" s="5">
        <v>0</v>
      </c>
      <c r="AW128" s="23">
        <v>118.08000183105469</v>
      </c>
      <c r="AX128" s="5">
        <f t="shared" si="20"/>
        <v>10</v>
      </c>
      <c r="AY128" s="23">
        <f t="shared" si="21"/>
        <v>128.08000183105469</v>
      </c>
      <c r="AZ128" s="23">
        <f t="shared" si="22"/>
        <v>128.08000183105469</v>
      </c>
      <c r="BA128" s="23">
        <f t="shared" si="23"/>
        <v>48.086489761271132</v>
      </c>
    </row>
    <row r="129" spans="1:53" ht="45" x14ac:dyDescent="0.25">
      <c r="A129" s="5">
        <v>31</v>
      </c>
      <c r="B129" s="16" t="s">
        <v>191</v>
      </c>
      <c r="C129" s="16">
        <v>2001</v>
      </c>
      <c r="D129" s="16">
        <v>2001</v>
      </c>
      <c r="E129" s="16">
        <v>2001</v>
      </c>
      <c r="F129" s="16">
        <v>1</v>
      </c>
      <c r="G129" s="16" t="s">
        <v>192</v>
      </c>
      <c r="H129" s="16" t="s">
        <v>193</v>
      </c>
      <c r="I129" s="16" t="s">
        <v>194</v>
      </c>
      <c r="J129" s="5">
        <v>0</v>
      </c>
      <c r="K129" s="5">
        <v>2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</v>
      </c>
      <c r="W129" s="5">
        <v>0</v>
      </c>
      <c r="X129" s="5">
        <v>0</v>
      </c>
      <c r="Y129" s="5">
        <v>2</v>
      </c>
      <c r="Z129" s="5">
        <v>0</v>
      </c>
      <c r="AA129" s="5">
        <v>0</v>
      </c>
      <c r="AB129" s="23">
        <v>127.23999786376953</v>
      </c>
      <c r="AC129" s="5">
        <f t="shared" si="18"/>
        <v>6</v>
      </c>
      <c r="AD129" s="23">
        <f t="shared" si="19"/>
        <v>133.23999786376953</v>
      </c>
      <c r="AE129" s="5">
        <v>0</v>
      </c>
      <c r="AF129" s="5">
        <v>0</v>
      </c>
      <c r="AG129" s="5">
        <v>2</v>
      </c>
      <c r="AH129" s="5">
        <v>0</v>
      </c>
      <c r="AI129" s="5">
        <v>0</v>
      </c>
      <c r="AJ129" s="5">
        <v>2</v>
      </c>
      <c r="AK129" s="5">
        <v>0</v>
      </c>
      <c r="AL129" s="5">
        <v>0</v>
      </c>
      <c r="AM129" s="5">
        <v>0</v>
      </c>
      <c r="AN129" s="5">
        <v>0</v>
      </c>
      <c r="AO129" s="5">
        <v>2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23">
        <v>127.08999633789062</v>
      </c>
      <c r="AX129" s="5">
        <f t="shared" si="20"/>
        <v>6</v>
      </c>
      <c r="AY129" s="23">
        <f t="shared" si="21"/>
        <v>133.08999633789062</v>
      </c>
      <c r="AZ129" s="23">
        <f t="shared" si="22"/>
        <v>133.08999633789062</v>
      </c>
      <c r="BA129" s="23">
        <f t="shared" si="23"/>
        <v>53.879060729682053</v>
      </c>
    </row>
    <row r="130" spans="1:53" ht="45" x14ac:dyDescent="0.25">
      <c r="A130" s="5">
        <v>32</v>
      </c>
      <c r="B130" s="16" t="s">
        <v>486</v>
      </c>
      <c r="C130" s="16">
        <v>1984</v>
      </c>
      <c r="D130" s="16">
        <v>1984</v>
      </c>
      <c r="E130" s="16">
        <v>1984</v>
      </c>
      <c r="F130" s="16">
        <v>1</v>
      </c>
      <c r="G130" s="16" t="s">
        <v>85</v>
      </c>
      <c r="H130" s="16" t="s">
        <v>208</v>
      </c>
      <c r="I130" s="16" t="s">
        <v>209</v>
      </c>
      <c r="J130" s="5">
        <v>2</v>
      </c>
      <c r="K130" s="5">
        <v>2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2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23">
        <v>139.35000610351562</v>
      </c>
      <c r="AC130" s="5">
        <f t="shared" si="18"/>
        <v>6</v>
      </c>
      <c r="AD130" s="23">
        <f t="shared" si="19"/>
        <v>145.35000610351562</v>
      </c>
      <c r="AE130" s="5">
        <v>0</v>
      </c>
      <c r="AF130" s="5">
        <v>2</v>
      </c>
      <c r="AG130" s="5">
        <v>2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2</v>
      </c>
      <c r="AO130" s="5">
        <v>0</v>
      </c>
      <c r="AP130" s="5">
        <v>2</v>
      </c>
      <c r="AQ130" s="5">
        <v>0</v>
      </c>
      <c r="AR130" s="5">
        <v>0</v>
      </c>
      <c r="AS130" s="5">
        <v>2</v>
      </c>
      <c r="AT130" s="5">
        <v>0</v>
      </c>
      <c r="AU130" s="5">
        <v>0</v>
      </c>
      <c r="AV130" s="5">
        <v>0</v>
      </c>
      <c r="AW130" s="23">
        <v>131.27999877929687</v>
      </c>
      <c r="AX130" s="5">
        <f t="shared" si="20"/>
        <v>10</v>
      </c>
      <c r="AY130" s="23">
        <f t="shared" si="21"/>
        <v>141.27999877929687</v>
      </c>
      <c r="AZ130" s="23">
        <f t="shared" si="22"/>
        <v>141.27999877929687</v>
      </c>
      <c r="BA130" s="23">
        <f t="shared" si="23"/>
        <v>63.348366595900629</v>
      </c>
    </row>
    <row r="131" spans="1:53" ht="30" x14ac:dyDescent="0.25">
      <c r="A131" s="5">
        <v>33</v>
      </c>
      <c r="B131" s="16" t="s">
        <v>196</v>
      </c>
      <c r="C131" s="16">
        <v>2002</v>
      </c>
      <c r="D131" s="16">
        <v>2002</v>
      </c>
      <c r="E131" s="16">
        <v>2002</v>
      </c>
      <c r="F131" s="16">
        <v>1</v>
      </c>
      <c r="G131" s="16" t="s">
        <v>197</v>
      </c>
      <c r="H131" s="16" t="s">
        <v>46</v>
      </c>
      <c r="I131" s="16" t="s">
        <v>47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23"/>
      <c r="AC131" s="5">
        <f t="shared" si="18"/>
        <v>0</v>
      </c>
      <c r="AD131" s="23" t="s">
        <v>886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2</v>
      </c>
      <c r="AP131" s="5">
        <v>0</v>
      </c>
      <c r="AQ131" s="5">
        <v>0</v>
      </c>
      <c r="AR131" s="5">
        <v>0</v>
      </c>
      <c r="AS131" s="5">
        <v>0</v>
      </c>
      <c r="AT131" s="5">
        <v>2</v>
      </c>
      <c r="AU131" s="5">
        <v>0</v>
      </c>
      <c r="AV131" s="5">
        <v>0</v>
      </c>
      <c r="AW131" s="23">
        <v>141.3699951171875</v>
      </c>
      <c r="AX131" s="5">
        <f t="shared" si="20"/>
        <v>4</v>
      </c>
      <c r="AY131" s="23">
        <f t="shared" si="21"/>
        <v>145.3699951171875</v>
      </c>
      <c r="AZ131" s="23">
        <f t="shared" si="22"/>
        <v>145.3699951171875</v>
      </c>
      <c r="BA131" s="23">
        <f t="shared" si="23"/>
        <v>68.077232868198124</v>
      </c>
    </row>
    <row r="132" spans="1:53" ht="30" x14ac:dyDescent="0.25">
      <c r="A132" s="5">
        <v>34</v>
      </c>
      <c r="B132" s="16" t="s">
        <v>240</v>
      </c>
      <c r="C132" s="16">
        <v>2002</v>
      </c>
      <c r="D132" s="16">
        <v>2002</v>
      </c>
      <c r="E132" s="16">
        <v>2002</v>
      </c>
      <c r="F132" s="16">
        <v>1</v>
      </c>
      <c r="G132" s="16" t="s">
        <v>40</v>
      </c>
      <c r="H132" s="16" t="s">
        <v>55</v>
      </c>
      <c r="I132" s="16" t="s">
        <v>241</v>
      </c>
      <c r="J132" s="5">
        <v>0</v>
      </c>
      <c r="K132" s="5">
        <v>2</v>
      </c>
      <c r="L132" s="5">
        <v>0</v>
      </c>
      <c r="M132" s="5">
        <v>0</v>
      </c>
      <c r="N132" s="5">
        <v>0</v>
      </c>
      <c r="O132" s="5">
        <v>2</v>
      </c>
      <c r="P132" s="5">
        <v>0</v>
      </c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23"/>
      <c r="AC132" s="5">
        <f t="shared" si="18"/>
        <v>4</v>
      </c>
      <c r="AD132" s="23" t="s">
        <v>886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2</v>
      </c>
      <c r="AL132" s="5">
        <v>0</v>
      </c>
      <c r="AM132" s="5">
        <v>0</v>
      </c>
      <c r="AN132" s="5">
        <v>0</v>
      </c>
      <c r="AO132" s="5">
        <v>2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23">
        <v>151.30999755859375</v>
      </c>
      <c r="AX132" s="5">
        <f t="shared" si="20"/>
        <v>4</v>
      </c>
      <c r="AY132" s="23">
        <f t="shared" si="21"/>
        <v>155.30999755859375</v>
      </c>
      <c r="AZ132" s="23">
        <f t="shared" si="22"/>
        <v>155.30999755859375</v>
      </c>
      <c r="BA132" s="23">
        <f t="shared" si="23"/>
        <v>79.569894085582774</v>
      </c>
    </row>
    <row r="133" spans="1:53" ht="45" x14ac:dyDescent="0.25">
      <c r="A133" s="5">
        <v>35</v>
      </c>
      <c r="B133" s="16" t="s">
        <v>168</v>
      </c>
      <c r="C133" s="16">
        <v>1997</v>
      </c>
      <c r="D133" s="16">
        <v>1997</v>
      </c>
      <c r="E133" s="16">
        <v>1997</v>
      </c>
      <c r="F133" s="16" t="s">
        <v>18</v>
      </c>
      <c r="G133" s="16" t="s">
        <v>85</v>
      </c>
      <c r="H133" s="16" t="s">
        <v>93</v>
      </c>
      <c r="I133" s="16" t="s">
        <v>94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2</v>
      </c>
      <c r="V133" s="5">
        <v>0</v>
      </c>
      <c r="W133" s="5">
        <v>0</v>
      </c>
      <c r="X133" s="5">
        <v>2</v>
      </c>
      <c r="Y133" s="5">
        <v>0</v>
      </c>
      <c r="Z133" s="5">
        <v>0</v>
      </c>
      <c r="AA133" s="5">
        <v>0</v>
      </c>
      <c r="AB133" s="23">
        <v>152.75999450683594</v>
      </c>
      <c r="AC133" s="5">
        <f t="shared" si="18"/>
        <v>4</v>
      </c>
      <c r="AD133" s="23">
        <f t="shared" si="19"/>
        <v>156.75999450683594</v>
      </c>
      <c r="AE133" s="5">
        <v>2</v>
      </c>
      <c r="AF133" s="5">
        <v>0</v>
      </c>
      <c r="AG133" s="5">
        <v>0</v>
      </c>
      <c r="AH133" s="5">
        <v>2</v>
      </c>
      <c r="AI133" s="5">
        <v>0</v>
      </c>
      <c r="AJ133" s="5">
        <v>2</v>
      </c>
      <c r="AK133" s="5">
        <v>0</v>
      </c>
      <c r="AL133" s="5">
        <v>0</v>
      </c>
      <c r="AM133" s="5">
        <v>0</v>
      </c>
      <c r="AN133" s="5">
        <v>0</v>
      </c>
      <c r="AO133" s="5">
        <v>2</v>
      </c>
      <c r="AP133" s="5">
        <v>0</v>
      </c>
      <c r="AQ133" s="5">
        <v>2</v>
      </c>
      <c r="AR133" s="5">
        <v>0</v>
      </c>
      <c r="AS133" s="5">
        <v>2</v>
      </c>
      <c r="AT133" s="5">
        <v>0</v>
      </c>
      <c r="AU133" s="5">
        <v>0</v>
      </c>
      <c r="AV133" s="5">
        <v>0</v>
      </c>
      <c r="AW133" s="23">
        <v>147.75</v>
      </c>
      <c r="AX133" s="5">
        <f t="shared" si="20"/>
        <v>12</v>
      </c>
      <c r="AY133" s="23">
        <f t="shared" si="21"/>
        <v>159.75</v>
      </c>
      <c r="AZ133" s="23">
        <f t="shared" si="22"/>
        <v>156.75999450683594</v>
      </c>
      <c r="BA133" s="23">
        <f t="shared" si="23"/>
        <v>81.246384990954368</v>
      </c>
    </row>
    <row r="134" spans="1:53" ht="90" x14ac:dyDescent="0.25">
      <c r="A134" s="5">
        <v>36</v>
      </c>
      <c r="B134" s="16" t="s">
        <v>148</v>
      </c>
      <c r="C134" s="16">
        <v>2001</v>
      </c>
      <c r="D134" s="16">
        <v>2001</v>
      </c>
      <c r="E134" s="16">
        <v>2001</v>
      </c>
      <c r="F134" s="16">
        <v>1</v>
      </c>
      <c r="G134" s="16" t="s">
        <v>19</v>
      </c>
      <c r="H134" s="16" t="s">
        <v>149</v>
      </c>
      <c r="I134" s="16" t="s">
        <v>150</v>
      </c>
      <c r="J134" s="5">
        <v>0</v>
      </c>
      <c r="K134" s="5">
        <v>2</v>
      </c>
      <c r="L134" s="5">
        <v>0</v>
      </c>
      <c r="M134" s="5">
        <v>2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2</v>
      </c>
      <c r="T134" s="5">
        <v>2</v>
      </c>
      <c r="U134" s="5">
        <v>0</v>
      </c>
      <c r="V134" s="5">
        <v>0</v>
      </c>
      <c r="W134" s="5">
        <v>0</v>
      </c>
      <c r="X134" s="5">
        <v>0</v>
      </c>
      <c r="Y134" s="5">
        <v>2</v>
      </c>
      <c r="Z134" s="5">
        <v>0</v>
      </c>
      <c r="AA134" s="5">
        <v>0</v>
      </c>
      <c r="AB134" s="23">
        <v>152.25</v>
      </c>
      <c r="AC134" s="5">
        <f t="shared" si="18"/>
        <v>10</v>
      </c>
      <c r="AD134" s="23">
        <f t="shared" si="19"/>
        <v>162.25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2</v>
      </c>
      <c r="AO134" s="5">
        <v>2</v>
      </c>
      <c r="AP134" s="5">
        <v>0</v>
      </c>
      <c r="AQ134" s="5">
        <v>2</v>
      </c>
      <c r="AR134" s="5">
        <v>0</v>
      </c>
      <c r="AS134" s="5">
        <v>2</v>
      </c>
      <c r="AT134" s="5">
        <v>2</v>
      </c>
      <c r="AU134" s="5">
        <v>2</v>
      </c>
      <c r="AV134" s="5">
        <v>0</v>
      </c>
      <c r="AW134" s="23">
        <v>181.30999755859375</v>
      </c>
      <c r="AX134" s="5">
        <f t="shared" si="20"/>
        <v>12</v>
      </c>
      <c r="AY134" s="23">
        <f t="shared" si="21"/>
        <v>193.30999755859375</v>
      </c>
      <c r="AZ134" s="23">
        <f t="shared" si="22"/>
        <v>162.25</v>
      </c>
      <c r="BA134" s="23">
        <f t="shared" si="23"/>
        <v>87.593946129539873</v>
      </c>
    </row>
    <row r="135" spans="1:53" ht="60" x14ac:dyDescent="0.25">
      <c r="A135" s="5">
        <v>37</v>
      </c>
      <c r="B135" s="16" t="s">
        <v>344</v>
      </c>
      <c r="C135" s="16">
        <v>2002</v>
      </c>
      <c r="D135" s="16">
        <v>2002</v>
      </c>
      <c r="E135" s="16">
        <v>2002</v>
      </c>
      <c r="F135" s="16" t="s">
        <v>18</v>
      </c>
      <c r="G135" s="16" t="s">
        <v>45</v>
      </c>
      <c r="H135" s="16" t="s">
        <v>219</v>
      </c>
      <c r="I135" s="16" t="s">
        <v>220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50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2</v>
      </c>
      <c r="Z135" s="5">
        <v>0</v>
      </c>
      <c r="AA135" s="5">
        <v>0</v>
      </c>
      <c r="AB135" s="23">
        <v>129.41999816894531</v>
      </c>
      <c r="AC135" s="5">
        <f t="shared" si="18"/>
        <v>52</v>
      </c>
      <c r="AD135" s="23">
        <f t="shared" si="19"/>
        <v>181.41999816894531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50</v>
      </c>
      <c r="AN135" s="5">
        <v>0</v>
      </c>
      <c r="AO135" s="5">
        <v>0</v>
      </c>
      <c r="AP135" s="5">
        <v>2</v>
      </c>
      <c r="AQ135" s="5">
        <v>0</v>
      </c>
      <c r="AR135" s="5">
        <v>0</v>
      </c>
      <c r="AS135" s="5">
        <v>2</v>
      </c>
      <c r="AT135" s="5">
        <v>2</v>
      </c>
      <c r="AU135" s="5">
        <v>0</v>
      </c>
      <c r="AV135" s="5">
        <v>0</v>
      </c>
      <c r="AW135" s="23">
        <v>156.33000183105469</v>
      </c>
      <c r="AX135" s="5">
        <f t="shared" si="20"/>
        <v>56</v>
      </c>
      <c r="AY135" s="23">
        <f t="shared" si="21"/>
        <v>212.33000183105469</v>
      </c>
      <c r="AZ135" s="23">
        <f t="shared" si="22"/>
        <v>181.41999816894531</v>
      </c>
      <c r="BA135" s="23">
        <f t="shared" si="23"/>
        <v>109.75835663067089</v>
      </c>
    </row>
    <row r="136" spans="1:53" ht="30" x14ac:dyDescent="0.25">
      <c r="A136" s="5">
        <v>38</v>
      </c>
      <c r="B136" s="16" t="s">
        <v>320</v>
      </c>
      <c r="C136" s="16">
        <v>1978</v>
      </c>
      <c r="D136" s="16">
        <v>1978</v>
      </c>
      <c r="E136" s="16">
        <v>1978</v>
      </c>
      <c r="F136" s="16">
        <v>1</v>
      </c>
      <c r="G136" s="16" t="s">
        <v>40</v>
      </c>
      <c r="H136" s="16" t="s">
        <v>321</v>
      </c>
      <c r="I136" s="16" t="s">
        <v>322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23"/>
      <c r="AC136" s="5">
        <f t="shared" si="18"/>
        <v>0</v>
      </c>
      <c r="AD136" s="23" t="s">
        <v>847</v>
      </c>
      <c r="AE136" s="5">
        <v>0</v>
      </c>
      <c r="AF136" s="5">
        <v>2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2</v>
      </c>
      <c r="AM136" s="5">
        <v>0</v>
      </c>
      <c r="AN136" s="5">
        <v>2</v>
      </c>
      <c r="AO136" s="5">
        <v>0</v>
      </c>
      <c r="AP136" s="5">
        <v>0</v>
      </c>
      <c r="AQ136" s="5">
        <v>0</v>
      </c>
      <c r="AR136" s="5">
        <v>2</v>
      </c>
      <c r="AS136" s="5">
        <v>0</v>
      </c>
      <c r="AT136" s="5">
        <v>0</v>
      </c>
      <c r="AU136" s="5">
        <v>2</v>
      </c>
      <c r="AV136" s="5">
        <v>0</v>
      </c>
      <c r="AW136" s="23">
        <v>172.88999938964844</v>
      </c>
      <c r="AX136" s="5">
        <f t="shared" si="20"/>
        <v>10</v>
      </c>
      <c r="AY136" s="23">
        <f t="shared" si="21"/>
        <v>182.88999938964844</v>
      </c>
      <c r="AZ136" s="23">
        <f t="shared" si="22"/>
        <v>182.88999938964844</v>
      </c>
      <c r="BA136" s="23">
        <f t="shared" si="23"/>
        <v>111.45797653703107</v>
      </c>
    </row>
    <row r="137" spans="1:53" ht="30" x14ac:dyDescent="0.25">
      <c r="A137" s="5"/>
      <c r="B137" s="16" t="s">
        <v>429</v>
      </c>
      <c r="C137" s="16">
        <v>1985</v>
      </c>
      <c r="D137" s="16">
        <v>1985</v>
      </c>
      <c r="E137" s="16">
        <v>1985</v>
      </c>
      <c r="F137" s="16" t="s">
        <v>18</v>
      </c>
      <c r="G137" s="16" t="s">
        <v>40</v>
      </c>
      <c r="H137" s="16" t="s">
        <v>399</v>
      </c>
      <c r="I137" s="16" t="s">
        <v>241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23"/>
      <c r="AC137" s="5">
        <f t="shared" si="18"/>
        <v>0</v>
      </c>
      <c r="AD137" s="23" t="s">
        <v>847</v>
      </c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23"/>
      <c r="AX137" s="5">
        <f t="shared" si="20"/>
        <v>0</v>
      </c>
      <c r="AY137" s="23" t="s">
        <v>847</v>
      </c>
      <c r="AZ137" s="23"/>
      <c r="BA137" s="23" t="str">
        <f t="shared" si="23"/>
        <v/>
      </c>
    </row>
    <row r="138" spans="1:53" ht="30" x14ac:dyDescent="0.25">
      <c r="A138" s="5"/>
      <c r="B138" s="16" t="s">
        <v>225</v>
      </c>
      <c r="C138" s="16">
        <v>1984</v>
      </c>
      <c r="D138" s="16">
        <v>1984</v>
      </c>
      <c r="E138" s="16">
        <v>1984</v>
      </c>
      <c r="F138" s="16">
        <v>1</v>
      </c>
      <c r="G138" s="16" t="s">
        <v>40</v>
      </c>
      <c r="H138" s="16" t="s">
        <v>226</v>
      </c>
      <c r="I138" s="16" t="s">
        <v>227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23"/>
      <c r="AC138" s="5">
        <f t="shared" si="18"/>
        <v>0</v>
      </c>
      <c r="AD138" s="23" t="s">
        <v>847</v>
      </c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23"/>
      <c r="AX138" s="5">
        <f t="shared" si="20"/>
        <v>0</v>
      </c>
      <c r="AY138" s="23" t="s">
        <v>847</v>
      </c>
      <c r="AZ138" s="23"/>
      <c r="BA138" s="23" t="str">
        <f t="shared" si="23"/>
        <v/>
      </c>
    </row>
    <row r="139" spans="1:53" ht="30" x14ac:dyDescent="0.25">
      <c r="A139" s="5"/>
      <c r="B139" s="16" t="s">
        <v>393</v>
      </c>
      <c r="C139" s="16">
        <v>1999</v>
      </c>
      <c r="D139" s="16">
        <v>1999</v>
      </c>
      <c r="E139" s="16">
        <v>1999</v>
      </c>
      <c r="F139" s="16">
        <v>1</v>
      </c>
      <c r="G139" s="16" t="s">
        <v>164</v>
      </c>
      <c r="H139" s="16" t="s">
        <v>165</v>
      </c>
      <c r="I139" s="16" t="s">
        <v>166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23"/>
      <c r="AC139" s="5">
        <f t="shared" si="18"/>
        <v>0</v>
      </c>
      <c r="AD139" s="23" t="s">
        <v>847</v>
      </c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23"/>
      <c r="AX139" s="5">
        <f t="shared" si="20"/>
        <v>0</v>
      </c>
      <c r="AY139" s="23" t="s">
        <v>847</v>
      </c>
      <c r="AZ139" s="23"/>
      <c r="BA139" s="23" t="str">
        <f t="shared" si="23"/>
        <v/>
      </c>
    </row>
    <row r="141" spans="1:53" ht="18.75" x14ac:dyDescent="0.25">
      <c r="A141" s="58" t="s">
        <v>892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53" x14ac:dyDescent="0.25">
      <c r="A142" s="74" t="s">
        <v>838</v>
      </c>
      <c r="B142" s="74" t="s">
        <v>1</v>
      </c>
      <c r="C142" s="74" t="s">
        <v>2</v>
      </c>
      <c r="D142" s="74" t="s">
        <v>528</v>
      </c>
      <c r="E142" s="74" t="s">
        <v>529</v>
      </c>
      <c r="F142" s="74" t="s">
        <v>3</v>
      </c>
      <c r="G142" s="74" t="s">
        <v>4</v>
      </c>
      <c r="H142" s="74" t="s">
        <v>5</v>
      </c>
      <c r="I142" s="74" t="s">
        <v>6</v>
      </c>
      <c r="J142" s="89" t="s">
        <v>840</v>
      </c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1"/>
      <c r="AE142" s="89" t="s">
        <v>844</v>
      </c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1"/>
      <c r="AZ142" s="74" t="s">
        <v>845</v>
      </c>
      <c r="BA142" s="74" t="s">
        <v>846</v>
      </c>
    </row>
    <row r="143" spans="1:53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18">
        <v>1</v>
      </c>
      <c r="K143" s="18">
        <v>2</v>
      </c>
      <c r="L143" s="18">
        <v>3</v>
      </c>
      <c r="M143" s="18">
        <v>4</v>
      </c>
      <c r="N143" s="18">
        <v>5</v>
      </c>
      <c r="O143" s="18">
        <v>6</v>
      </c>
      <c r="P143" s="18">
        <v>7</v>
      </c>
      <c r="Q143" s="18">
        <v>8</v>
      </c>
      <c r="R143" s="18">
        <v>9</v>
      </c>
      <c r="S143" s="18">
        <v>10</v>
      </c>
      <c r="T143" s="18">
        <v>11</v>
      </c>
      <c r="U143" s="18">
        <v>12</v>
      </c>
      <c r="V143" s="18">
        <v>13</v>
      </c>
      <c r="W143" s="18">
        <v>14</v>
      </c>
      <c r="X143" s="18">
        <v>15</v>
      </c>
      <c r="Y143" s="18">
        <v>16</v>
      </c>
      <c r="Z143" s="18">
        <v>17</v>
      </c>
      <c r="AA143" s="18">
        <v>18</v>
      </c>
      <c r="AB143" s="18" t="s">
        <v>841</v>
      </c>
      <c r="AC143" s="18" t="s">
        <v>842</v>
      </c>
      <c r="AD143" s="18" t="s">
        <v>843</v>
      </c>
      <c r="AE143" s="18">
        <v>1</v>
      </c>
      <c r="AF143" s="18">
        <v>2</v>
      </c>
      <c r="AG143" s="18">
        <v>3</v>
      </c>
      <c r="AH143" s="18">
        <v>4</v>
      </c>
      <c r="AI143" s="18">
        <v>5</v>
      </c>
      <c r="AJ143" s="18">
        <v>6</v>
      </c>
      <c r="AK143" s="18">
        <v>7</v>
      </c>
      <c r="AL143" s="18">
        <v>8</v>
      </c>
      <c r="AM143" s="18">
        <v>9</v>
      </c>
      <c r="AN143" s="18">
        <v>10</v>
      </c>
      <c r="AO143" s="18">
        <v>11</v>
      </c>
      <c r="AP143" s="18">
        <v>12</v>
      </c>
      <c r="AQ143" s="18">
        <v>13</v>
      </c>
      <c r="AR143" s="18">
        <v>14</v>
      </c>
      <c r="AS143" s="18">
        <v>15</v>
      </c>
      <c r="AT143" s="18">
        <v>16</v>
      </c>
      <c r="AU143" s="18">
        <v>17</v>
      </c>
      <c r="AV143" s="18">
        <v>18</v>
      </c>
      <c r="AW143" s="18" t="s">
        <v>841</v>
      </c>
      <c r="AX143" s="18" t="s">
        <v>842</v>
      </c>
      <c r="AY143" s="18" t="s">
        <v>843</v>
      </c>
      <c r="AZ143" s="75"/>
      <c r="BA143" s="75"/>
    </row>
    <row r="144" spans="1:53" ht="60" x14ac:dyDescent="0.25">
      <c r="A144" s="20">
        <v>1</v>
      </c>
      <c r="B144" s="21" t="s">
        <v>511</v>
      </c>
      <c r="C144" s="21">
        <v>1996</v>
      </c>
      <c r="D144" s="21">
        <v>1996</v>
      </c>
      <c r="E144" s="21">
        <v>1996</v>
      </c>
      <c r="F144" s="21" t="s">
        <v>11</v>
      </c>
      <c r="G144" s="21" t="s">
        <v>25</v>
      </c>
      <c r="H144" s="21" t="s">
        <v>317</v>
      </c>
      <c r="I144" s="21" t="s">
        <v>318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2">
        <v>85.010002136230469</v>
      </c>
      <c r="AC144" s="20">
        <f t="shared" ref="AC144:AC175" si="24">SUM(J144:AA144)</f>
        <v>0</v>
      </c>
      <c r="AD144" s="22">
        <f t="shared" ref="AD144:AD175" si="25">AB144+AC144</f>
        <v>85.010002136230469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2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2</v>
      </c>
      <c r="AV144" s="20">
        <v>0</v>
      </c>
      <c r="AW144" s="22">
        <v>84.80999755859375</v>
      </c>
      <c r="AX144" s="20">
        <f t="shared" ref="AX144:AX175" si="26">SUM(AE144:AV144)</f>
        <v>4</v>
      </c>
      <c r="AY144" s="22">
        <f t="shared" ref="AY144:AY175" si="27">AW144+AX144</f>
        <v>88.80999755859375</v>
      </c>
      <c r="AZ144" s="22">
        <f t="shared" ref="AZ144:AZ175" si="28">MIN(AY144,AD144)</f>
        <v>85.010002136230469</v>
      </c>
      <c r="BA144" s="22">
        <f t="shared" ref="BA144:BA175" si="29">IF( AND(ISNUMBER(AZ$144),ISNUMBER(AZ144)),(AZ144-AZ$144)/AZ$144*100,"")</f>
        <v>0</v>
      </c>
    </row>
    <row r="145" spans="1:53" ht="75" x14ac:dyDescent="0.25">
      <c r="A145" s="5">
        <v>2</v>
      </c>
      <c r="B145" s="16" t="s">
        <v>431</v>
      </c>
      <c r="C145" s="16">
        <v>1993</v>
      </c>
      <c r="D145" s="16">
        <v>1993</v>
      </c>
      <c r="E145" s="16">
        <v>1993</v>
      </c>
      <c r="F145" s="16" t="s">
        <v>11</v>
      </c>
      <c r="G145" s="16" t="s">
        <v>144</v>
      </c>
      <c r="H145" s="16" t="s">
        <v>145</v>
      </c>
      <c r="I145" s="16" t="s">
        <v>146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23">
        <v>85.089996337890625</v>
      </c>
      <c r="AC145" s="5">
        <f t="shared" si="24"/>
        <v>0</v>
      </c>
      <c r="AD145" s="23">
        <f t="shared" si="25"/>
        <v>85.089996337890625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2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23">
        <v>86.800003051757813</v>
      </c>
      <c r="AX145" s="5">
        <f t="shared" si="26"/>
        <v>2</v>
      </c>
      <c r="AY145" s="23">
        <f t="shared" si="27"/>
        <v>88.800003051757813</v>
      </c>
      <c r="AZ145" s="23">
        <f t="shared" si="28"/>
        <v>85.089996337890625</v>
      </c>
      <c r="BA145" s="23">
        <f t="shared" si="29"/>
        <v>9.4099752558485655E-2</v>
      </c>
    </row>
    <row r="146" spans="1:53" ht="75" x14ac:dyDescent="0.25">
      <c r="A146" s="5">
        <v>3</v>
      </c>
      <c r="B146" s="16" t="s">
        <v>243</v>
      </c>
      <c r="C146" s="16">
        <v>1998</v>
      </c>
      <c r="D146" s="16">
        <v>1998</v>
      </c>
      <c r="E146" s="16">
        <v>1998</v>
      </c>
      <c r="F146" s="16" t="s">
        <v>18</v>
      </c>
      <c r="G146" s="16" t="s">
        <v>19</v>
      </c>
      <c r="H146" s="16" t="s">
        <v>233</v>
      </c>
      <c r="I146" s="16" t="s">
        <v>234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2</v>
      </c>
      <c r="X146" s="5">
        <v>0</v>
      </c>
      <c r="Y146" s="5">
        <v>2</v>
      </c>
      <c r="Z146" s="5">
        <v>0</v>
      </c>
      <c r="AA146" s="5">
        <v>0</v>
      </c>
      <c r="AB146" s="23">
        <v>87.239997863769531</v>
      </c>
      <c r="AC146" s="5">
        <f t="shared" si="24"/>
        <v>4</v>
      </c>
      <c r="AD146" s="23">
        <f t="shared" si="25"/>
        <v>91.239997863769531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23">
        <v>86.169998168945313</v>
      </c>
      <c r="AX146" s="5">
        <f t="shared" si="26"/>
        <v>0</v>
      </c>
      <c r="AY146" s="23">
        <f t="shared" si="27"/>
        <v>86.169998168945313</v>
      </c>
      <c r="AZ146" s="23">
        <f t="shared" si="28"/>
        <v>86.169998168945313</v>
      </c>
      <c r="BA146" s="23">
        <f t="shared" si="29"/>
        <v>1.3645406464711336</v>
      </c>
    </row>
    <row r="147" spans="1:53" ht="75" x14ac:dyDescent="0.25">
      <c r="A147" s="5">
        <v>4</v>
      </c>
      <c r="B147" s="16" t="s">
        <v>297</v>
      </c>
      <c r="C147" s="16">
        <v>1996</v>
      </c>
      <c r="D147" s="16">
        <v>1996</v>
      </c>
      <c r="E147" s="16">
        <v>1996</v>
      </c>
      <c r="F147" s="16" t="s">
        <v>11</v>
      </c>
      <c r="G147" s="16" t="s">
        <v>30</v>
      </c>
      <c r="H147" s="16" t="s">
        <v>298</v>
      </c>
      <c r="I147" s="16" t="s">
        <v>299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2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23">
        <v>90.459999084472656</v>
      </c>
      <c r="AC147" s="5">
        <f t="shared" si="24"/>
        <v>2</v>
      </c>
      <c r="AD147" s="23">
        <f t="shared" si="25"/>
        <v>92.459999084472656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23">
        <v>86.94000244140625</v>
      </c>
      <c r="AX147" s="5">
        <f t="shared" si="26"/>
        <v>0</v>
      </c>
      <c r="AY147" s="23">
        <f t="shared" si="27"/>
        <v>86.94000244140625</v>
      </c>
      <c r="AZ147" s="23">
        <f t="shared" si="28"/>
        <v>86.94000244140625</v>
      </c>
      <c r="BA147" s="23">
        <f t="shared" si="29"/>
        <v>2.2703214406263768</v>
      </c>
    </row>
    <row r="148" spans="1:53" ht="45" x14ac:dyDescent="0.25">
      <c r="A148" s="5">
        <v>5</v>
      </c>
      <c r="B148" s="16" t="s">
        <v>382</v>
      </c>
      <c r="C148" s="16">
        <v>1995</v>
      </c>
      <c r="D148" s="16">
        <v>1995</v>
      </c>
      <c r="E148" s="16">
        <v>1995</v>
      </c>
      <c r="F148" s="16" t="s">
        <v>11</v>
      </c>
      <c r="G148" s="16" t="s">
        <v>25</v>
      </c>
      <c r="H148" s="16" t="s">
        <v>104</v>
      </c>
      <c r="I148" s="16" t="s">
        <v>105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23">
        <v>88.120002746582031</v>
      </c>
      <c r="AC148" s="5">
        <f t="shared" si="24"/>
        <v>0</v>
      </c>
      <c r="AD148" s="23">
        <f t="shared" si="25"/>
        <v>88.120002746582031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23">
        <v>87.129997253417969</v>
      </c>
      <c r="AX148" s="5">
        <f t="shared" si="26"/>
        <v>0</v>
      </c>
      <c r="AY148" s="23">
        <f t="shared" si="27"/>
        <v>87.129997253417969</v>
      </c>
      <c r="AZ148" s="23">
        <f t="shared" si="28"/>
        <v>87.129997253417969</v>
      </c>
      <c r="BA148" s="23">
        <f t="shared" si="29"/>
        <v>2.4938184494927542</v>
      </c>
    </row>
    <row r="149" spans="1:53" x14ac:dyDescent="0.25">
      <c r="A149" s="5">
        <v>6</v>
      </c>
      <c r="B149" s="16" t="s">
        <v>460</v>
      </c>
      <c r="C149" s="16">
        <v>1991</v>
      </c>
      <c r="D149" s="16">
        <v>1991</v>
      </c>
      <c r="E149" s="16">
        <v>1991</v>
      </c>
      <c r="F149" s="16" t="s">
        <v>11</v>
      </c>
      <c r="G149" s="16" t="s">
        <v>85</v>
      </c>
      <c r="H149" s="16" t="s">
        <v>100</v>
      </c>
      <c r="I149" s="16" t="s">
        <v>111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23">
        <v>88</v>
      </c>
      <c r="AC149" s="5">
        <f t="shared" si="24"/>
        <v>0</v>
      </c>
      <c r="AD149" s="23">
        <f t="shared" si="25"/>
        <v>88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23">
        <v>87.739997863769531</v>
      </c>
      <c r="AX149" s="5">
        <f t="shared" si="26"/>
        <v>0</v>
      </c>
      <c r="AY149" s="23">
        <f t="shared" si="27"/>
        <v>87.739997863769531</v>
      </c>
      <c r="AZ149" s="23">
        <f t="shared" si="28"/>
        <v>87.739997863769531</v>
      </c>
      <c r="BA149" s="23">
        <f t="shared" si="29"/>
        <v>3.2113817891266279</v>
      </c>
    </row>
    <row r="150" spans="1:53" x14ac:dyDescent="0.25">
      <c r="A150" s="5">
        <v>7</v>
      </c>
      <c r="B150" s="16" t="s">
        <v>468</v>
      </c>
      <c r="C150" s="16">
        <v>1985</v>
      </c>
      <c r="D150" s="16">
        <v>1985</v>
      </c>
      <c r="E150" s="16">
        <v>1985</v>
      </c>
      <c r="F150" s="16" t="s">
        <v>11</v>
      </c>
      <c r="G150" s="16" t="s">
        <v>40</v>
      </c>
      <c r="H150" s="16" t="s">
        <v>171</v>
      </c>
      <c r="I150" s="16" t="s">
        <v>42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2</v>
      </c>
      <c r="Z150" s="5">
        <v>0</v>
      </c>
      <c r="AA150" s="5">
        <v>0</v>
      </c>
      <c r="AB150" s="23">
        <v>89.550003051757813</v>
      </c>
      <c r="AC150" s="5">
        <f t="shared" si="24"/>
        <v>2</v>
      </c>
      <c r="AD150" s="23">
        <f t="shared" si="25"/>
        <v>91.550003051757813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23">
        <v>88.230003356933594</v>
      </c>
      <c r="AX150" s="5">
        <f t="shared" si="26"/>
        <v>0</v>
      </c>
      <c r="AY150" s="23">
        <f t="shared" si="27"/>
        <v>88.230003356933594</v>
      </c>
      <c r="AZ150" s="23">
        <f t="shared" si="28"/>
        <v>88.230003356933594</v>
      </c>
      <c r="BA150" s="23">
        <f t="shared" si="29"/>
        <v>3.7877910125716729</v>
      </c>
    </row>
    <row r="151" spans="1:53" ht="30" x14ac:dyDescent="0.25">
      <c r="A151" s="5">
        <v>8</v>
      </c>
      <c r="B151" s="16" t="s">
        <v>222</v>
      </c>
      <c r="C151" s="16">
        <v>1996</v>
      </c>
      <c r="D151" s="16">
        <v>1996</v>
      </c>
      <c r="E151" s="16">
        <v>1996</v>
      </c>
      <c r="F151" s="16" t="s">
        <v>18</v>
      </c>
      <c r="G151" s="16" t="s">
        <v>40</v>
      </c>
      <c r="H151" s="16" t="s">
        <v>13</v>
      </c>
      <c r="I151" s="16" t="s">
        <v>223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23">
        <v>88.720001220703125</v>
      </c>
      <c r="AC151" s="5">
        <f t="shared" si="24"/>
        <v>0</v>
      </c>
      <c r="AD151" s="23">
        <f t="shared" si="25"/>
        <v>88.720001220703125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50</v>
      </c>
      <c r="AQ151" s="5">
        <v>50</v>
      </c>
      <c r="AR151" s="5">
        <v>50</v>
      </c>
      <c r="AS151" s="5">
        <v>2</v>
      </c>
      <c r="AT151" s="5">
        <v>0</v>
      </c>
      <c r="AU151" s="5">
        <v>0</v>
      </c>
      <c r="AV151" s="5">
        <v>0</v>
      </c>
      <c r="AW151" s="23">
        <v>83.959999084472656</v>
      </c>
      <c r="AX151" s="5">
        <f t="shared" si="26"/>
        <v>152</v>
      </c>
      <c r="AY151" s="23">
        <f t="shared" si="27"/>
        <v>235.95999908447266</v>
      </c>
      <c r="AZ151" s="23">
        <f t="shared" si="28"/>
        <v>88.720001220703125</v>
      </c>
      <c r="BA151" s="23">
        <f t="shared" si="29"/>
        <v>4.3641912613145193</v>
      </c>
    </row>
    <row r="152" spans="1:53" ht="30" x14ac:dyDescent="0.25">
      <c r="A152" s="5">
        <v>9</v>
      </c>
      <c r="B152" s="16" t="s">
        <v>118</v>
      </c>
      <c r="C152" s="16">
        <v>1994</v>
      </c>
      <c r="D152" s="16">
        <v>1994</v>
      </c>
      <c r="E152" s="16">
        <v>1994</v>
      </c>
      <c r="F152" s="16" t="s">
        <v>11</v>
      </c>
      <c r="G152" s="16" t="s">
        <v>12</v>
      </c>
      <c r="H152" s="16" t="s">
        <v>119</v>
      </c>
      <c r="I152" s="16" t="s">
        <v>14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2</v>
      </c>
      <c r="Z152" s="5">
        <v>0</v>
      </c>
      <c r="AA152" s="5">
        <v>0</v>
      </c>
      <c r="AB152" s="23">
        <v>87.319999694824219</v>
      </c>
      <c r="AC152" s="5">
        <f t="shared" si="24"/>
        <v>2</v>
      </c>
      <c r="AD152" s="23">
        <f t="shared" si="25"/>
        <v>89.319999694824219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23">
        <v>89.080001831054688</v>
      </c>
      <c r="AX152" s="5">
        <f t="shared" si="26"/>
        <v>0</v>
      </c>
      <c r="AY152" s="23">
        <f t="shared" si="27"/>
        <v>89.080001831054688</v>
      </c>
      <c r="AZ152" s="23">
        <f t="shared" si="28"/>
        <v>89.080001831054688</v>
      </c>
      <c r="BA152" s="23">
        <f t="shared" si="29"/>
        <v>4.7876715592854016</v>
      </c>
    </row>
    <row r="153" spans="1:53" ht="30" x14ac:dyDescent="0.25">
      <c r="A153" s="5">
        <v>10</v>
      </c>
      <c r="B153" s="16" t="s">
        <v>435</v>
      </c>
      <c r="C153" s="16">
        <v>1995</v>
      </c>
      <c r="D153" s="16">
        <v>1995</v>
      </c>
      <c r="E153" s="16">
        <v>1995</v>
      </c>
      <c r="F153" s="16" t="s">
        <v>11</v>
      </c>
      <c r="G153" s="16" t="s">
        <v>40</v>
      </c>
      <c r="H153" s="16" t="s">
        <v>55</v>
      </c>
      <c r="I153" s="16" t="s">
        <v>223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23">
        <v>89.410003662109375</v>
      </c>
      <c r="AC153" s="5">
        <f t="shared" si="24"/>
        <v>0</v>
      </c>
      <c r="AD153" s="23">
        <f t="shared" si="25"/>
        <v>89.410003662109375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2</v>
      </c>
      <c r="AP153" s="5">
        <v>0</v>
      </c>
      <c r="AQ153" s="5">
        <v>0</v>
      </c>
      <c r="AR153" s="5">
        <v>2</v>
      </c>
      <c r="AS153" s="5">
        <v>0</v>
      </c>
      <c r="AT153" s="5">
        <v>2</v>
      </c>
      <c r="AU153" s="5">
        <v>0</v>
      </c>
      <c r="AV153" s="5">
        <v>0</v>
      </c>
      <c r="AW153" s="23">
        <v>89.089996337890625</v>
      </c>
      <c r="AX153" s="5">
        <f t="shared" si="26"/>
        <v>6</v>
      </c>
      <c r="AY153" s="23">
        <f t="shared" si="27"/>
        <v>95.089996337890625</v>
      </c>
      <c r="AZ153" s="23">
        <f t="shared" si="28"/>
        <v>89.410003662109375</v>
      </c>
      <c r="BA153" s="23">
        <f t="shared" si="29"/>
        <v>5.1758633282090774</v>
      </c>
    </row>
    <row r="154" spans="1:53" ht="75" x14ac:dyDescent="0.25">
      <c r="A154" s="5">
        <v>11</v>
      </c>
      <c r="B154" s="16" t="s">
        <v>500</v>
      </c>
      <c r="C154" s="16">
        <v>1999</v>
      </c>
      <c r="D154" s="16">
        <v>1999</v>
      </c>
      <c r="E154" s="16">
        <v>1999</v>
      </c>
      <c r="F154" s="16" t="s">
        <v>18</v>
      </c>
      <c r="G154" s="16" t="s">
        <v>35</v>
      </c>
      <c r="H154" s="16" t="s">
        <v>36</v>
      </c>
      <c r="I154" s="16" t="s">
        <v>37</v>
      </c>
      <c r="J154" s="5">
        <v>0</v>
      </c>
      <c r="K154" s="5">
        <v>0</v>
      </c>
      <c r="L154" s="5">
        <v>0</v>
      </c>
      <c r="M154" s="5">
        <v>2</v>
      </c>
      <c r="N154" s="5">
        <v>0</v>
      </c>
      <c r="O154" s="5">
        <v>0</v>
      </c>
      <c r="P154" s="5">
        <v>2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2</v>
      </c>
      <c r="Z154" s="5">
        <v>0</v>
      </c>
      <c r="AA154" s="5">
        <v>0</v>
      </c>
      <c r="AB154" s="23">
        <v>89.889999389648438</v>
      </c>
      <c r="AC154" s="5">
        <f t="shared" si="24"/>
        <v>6</v>
      </c>
      <c r="AD154" s="23">
        <f t="shared" si="25"/>
        <v>95.889999389648438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23">
        <v>89.69000244140625</v>
      </c>
      <c r="AX154" s="5">
        <f t="shared" si="26"/>
        <v>0</v>
      </c>
      <c r="AY154" s="23">
        <f t="shared" si="27"/>
        <v>89.69000244140625</v>
      </c>
      <c r="AZ154" s="23">
        <f t="shared" si="28"/>
        <v>89.69000244140625</v>
      </c>
      <c r="BA154" s="23">
        <f t="shared" si="29"/>
        <v>5.5052348989192756</v>
      </c>
    </row>
    <row r="155" spans="1:53" ht="60" x14ac:dyDescent="0.25">
      <c r="A155" s="5">
        <v>12</v>
      </c>
      <c r="B155" s="16" t="s">
        <v>340</v>
      </c>
      <c r="C155" s="16">
        <v>1995</v>
      </c>
      <c r="D155" s="16">
        <v>1995</v>
      </c>
      <c r="E155" s="16">
        <v>1995</v>
      </c>
      <c r="F155" s="16" t="s">
        <v>11</v>
      </c>
      <c r="G155" s="16" t="s">
        <v>25</v>
      </c>
      <c r="H155" s="16" t="s">
        <v>341</v>
      </c>
      <c r="I155" s="16" t="s">
        <v>342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2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2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23">
        <v>88.839996337890625</v>
      </c>
      <c r="AC155" s="5">
        <f t="shared" si="24"/>
        <v>4</v>
      </c>
      <c r="AD155" s="23">
        <f t="shared" si="25"/>
        <v>92.839996337890625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2</v>
      </c>
      <c r="AV155" s="5">
        <v>0</v>
      </c>
      <c r="AW155" s="23">
        <v>87.819999694824219</v>
      </c>
      <c r="AX155" s="5">
        <f t="shared" si="26"/>
        <v>2</v>
      </c>
      <c r="AY155" s="23">
        <f t="shared" si="27"/>
        <v>89.819999694824219</v>
      </c>
      <c r="AZ155" s="23">
        <f t="shared" si="28"/>
        <v>89.819999694824219</v>
      </c>
      <c r="BA155" s="23">
        <f t="shared" si="29"/>
        <v>5.6581548496912388</v>
      </c>
    </row>
    <row r="156" spans="1:53" ht="45" x14ac:dyDescent="0.25">
      <c r="A156" s="5">
        <v>13</v>
      </c>
      <c r="B156" s="16" t="s">
        <v>443</v>
      </c>
      <c r="C156" s="16">
        <v>1995</v>
      </c>
      <c r="D156" s="16">
        <v>1995</v>
      </c>
      <c r="E156" s="16">
        <v>1995</v>
      </c>
      <c r="F156" s="16" t="s">
        <v>11</v>
      </c>
      <c r="G156" s="16" t="s">
        <v>35</v>
      </c>
      <c r="H156" s="16" t="s">
        <v>108</v>
      </c>
      <c r="I156" s="16" t="s">
        <v>37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2</v>
      </c>
      <c r="X156" s="5">
        <v>0</v>
      </c>
      <c r="Y156" s="5">
        <v>0</v>
      </c>
      <c r="Z156" s="5">
        <v>0</v>
      </c>
      <c r="AA156" s="5">
        <v>0</v>
      </c>
      <c r="AB156" s="23">
        <v>98.930000305175781</v>
      </c>
      <c r="AC156" s="5">
        <f t="shared" si="24"/>
        <v>2</v>
      </c>
      <c r="AD156" s="23">
        <f t="shared" si="25"/>
        <v>100.93000030517578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23">
        <v>89.889999389648438</v>
      </c>
      <c r="AX156" s="5">
        <f t="shared" si="26"/>
        <v>0</v>
      </c>
      <c r="AY156" s="23">
        <f t="shared" si="27"/>
        <v>89.889999389648438</v>
      </c>
      <c r="AZ156" s="23">
        <f t="shared" si="28"/>
        <v>89.889999389648438</v>
      </c>
      <c r="BA156" s="23">
        <f t="shared" si="29"/>
        <v>5.7404977423687882</v>
      </c>
    </row>
    <row r="157" spans="1:53" ht="60" x14ac:dyDescent="0.25">
      <c r="A157" s="5">
        <v>14</v>
      </c>
      <c r="B157" s="16" t="s">
        <v>316</v>
      </c>
      <c r="C157" s="16">
        <v>1996</v>
      </c>
      <c r="D157" s="16">
        <v>1996</v>
      </c>
      <c r="E157" s="16">
        <v>1996</v>
      </c>
      <c r="F157" s="16" t="s">
        <v>11</v>
      </c>
      <c r="G157" s="16" t="s">
        <v>25</v>
      </c>
      <c r="H157" s="16" t="s">
        <v>317</v>
      </c>
      <c r="I157" s="16" t="s">
        <v>318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2</v>
      </c>
      <c r="AA157" s="5">
        <v>0</v>
      </c>
      <c r="AB157" s="23">
        <v>97.660003662109375</v>
      </c>
      <c r="AC157" s="5">
        <f t="shared" si="24"/>
        <v>2</v>
      </c>
      <c r="AD157" s="23">
        <f t="shared" si="25"/>
        <v>99.660003662109375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23">
        <v>90.139999389648438</v>
      </c>
      <c r="AX157" s="5">
        <f t="shared" si="26"/>
        <v>0</v>
      </c>
      <c r="AY157" s="23">
        <f t="shared" si="27"/>
        <v>90.139999389648438</v>
      </c>
      <c r="AZ157" s="23">
        <f t="shared" si="28"/>
        <v>90.139999389648438</v>
      </c>
      <c r="BA157" s="23">
        <f t="shared" si="29"/>
        <v>6.0345807840317791</v>
      </c>
    </row>
    <row r="158" spans="1:53" x14ac:dyDescent="0.25">
      <c r="A158" s="5">
        <v>15</v>
      </c>
      <c r="B158" s="16" t="s">
        <v>170</v>
      </c>
      <c r="C158" s="16">
        <v>1985</v>
      </c>
      <c r="D158" s="16">
        <v>1985</v>
      </c>
      <c r="E158" s="16">
        <v>1985</v>
      </c>
      <c r="F158" s="16" t="s">
        <v>11</v>
      </c>
      <c r="G158" s="16" t="s">
        <v>40</v>
      </c>
      <c r="H158" s="16" t="s">
        <v>171</v>
      </c>
      <c r="I158" s="16" t="s">
        <v>42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23">
        <v>90.430000305175781</v>
      </c>
      <c r="AC158" s="5">
        <f t="shared" si="24"/>
        <v>0</v>
      </c>
      <c r="AD158" s="23">
        <f t="shared" si="25"/>
        <v>90.430000305175781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23">
        <v>90.639999389648437</v>
      </c>
      <c r="AX158" s="5">
        <f t="shared" si="26"/>
        <v>0</v>
      </c>
      <c r="AY158" s="23">
        <f t="shared" si="27"/>
        <v>90.639999389648437</v>
      </c>
      <c r="AZ158" s="23">
        <f t="shared" si="28"/>
        <v>90.430000305175781</v>
      </c>
      <c r="BA158" s="23">
        <f t="shared" si="29"/>
        <v>6.375718189325112</v>
      </c>
    </row>
    <row r="159" spans="1:53" ht="30" x14ac:dyDescent="0.25">
      <c r="A159" s="5">
        <v>16</v>
      </c>
      <c r="B159" s="16" t="s">
        <v>49</v>
      </c>
      <c r="C159" s="16">
        <v>1997</v>
      </c>
      <c r="D159" s="16">
        <v>1997</v>
      </c>
      <c r="E159" s="16">
        <v>1997</v>
      </c>
      <c r="F159" s="16" t="s">
        <v>18</v>
      </c>
      <c r="G159" s="16" t="s">
        <v>50</v>
      </c>
      <c r="H159" s="16" t="s">
        <v>51</v>
      </c>
      <c r="I159" s="16" t="s">
        <v>52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2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23">
        <v>93.150001525878906</v>
      </c>
      <c r="AC159" s="5">
        <f t="shared" si="24"/>
        <v>2</v>
      </c>
      <c r="AD159" s="23">
        <f t="shared" si="25"/>
        <v>95.150001525878906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23">
        <v>91.30999755859375</v>
      </c>
      <c r="AX159" s="5">
        <f t="shared" si="26"/>
        <v>0</v>
      </c>
      <c r="AY159" s="23">
        <f t="shared" si="27"/>
        <v>91.30999755859375</v>
      </c>
      <c r="AZ159" s="23">
        <f t="shared" si="28"/>
        <v>91.30999755859375</v>
      </c>
      <c r="BA159" s="23">
        <f t="shared" si="29"/>
        <v>7.410887265086048</v>
      </c>
    </row>
    <row r="160" spans="1:53" ht="45" x14ac:dyDescent="0.25">
      <c r="A160" s="5">
        <v>17</v>
      </c>
      <c r="B160" s="16" t="s">
        <v>293</v>
      </c>
      <c r="C160" s="16">
        <v>1995</v>
      </c>
      <c r="D160" s="16">
        <v>1995</v>
      </c>
      <c r="E160" s="16">
        <v>1995</v>
      </c>
      <c r="F160" s="16" t="s">
        <v>11</v>
      </c>
      <c r="G160" s="16" t="s">
        <v>35</v>
      </c>
      <c r="H160" s="16" t="s">
        <v>108</v>
      </c>
      <c r="I160" s="16" t="s">
        <v>37</v>
      </c>
      <c r="J160" s="5">
        <v>0</v>
      </c>
      <c r="K160" s="5">
        <v>0</v>
      </c>
      <c r="L160" s="5">
        <v>0</v>
      </c>
      <c r="M160" s="5">
        <v>0</v>
      </c>
      <c r="N160" s="5">
        <v>2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23">
        <v>89.620002746582031</v>
      </c>
      <c r="AC160" s="5">
        <f t="shared" si="24"/>
        <v>2</v>
      </c>
      <c r="AD160" s="23">
        <f t="shared" si="25"/>
        <v>91.620002746582031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2</v>
      </c>
      <c r="AU160" s="5">
        <v>2</v>
      </c>
      <c r="AV160" s="5">
        <v>0</v>
      </c>
      <c r="AW160" s="23">
        <v>88.339996337890625</v>
      </c>
      <c r="AX160" s="5">
        <f t="shared" si="26"/>
        <v>4</v>
      </c>
      <c r="AY160" s="23">
        <f t="shared" si="27"/>
        <v>92.339996337890625</v>
      </c>
      <c r="AZ160" s="23">
        <f t="shared" si="28"/>
        <v>91.620002746582031</v>
      </c>
      <c r="BA160" s="23">
        <f t="shared" si="29"/>
        <v>7.7755563395456511</v>
      </c>
    </row>
    <row r="161" spans="1:53" ht="30" x14ac:dyDescent="0.25">
      <c r="A161" s="5">
        <v>18</v>
      </c>
      <c r="B161" s="16" t="s">
        <v>352</v>
      </c>
      <c r="C161" s="16">
        <v>1987</v>
      </c>
      <c r="D161" s="16">
        <v>1987</v>
      </c>
      <c r="E161" s="16">
        <v>1987</v>
      </c>
      <c r="F161" s="16" t="s">
        <v>11</v>
      </c>
      <c r="G161" s="16" t="s">
        <v>85</v>
      </c>
      <c r="H161" s="16" t="s">
        <v>188</v>
      </c>
      <c r="I161" s="16" t="s">
        <v>353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2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23">
        <v>90.230003356933594</v>
      </c>
      <c r="AC161" s="5">
        <f t="shared" si="24"/>
        <v>2</v>
      </c>
      <c r="AD161" s="23">
        <f t="shared" si="25"/>
        <v>92.230003356933594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23">
        <v>91.800003051757813</v>
      </c>
      <c r="AX161" s="5">
        <f t="shared" si="26"/>
        <v>0</v>
      </c>
      <c r="AY161" s="23">
        <f t="shared" si="27"/>
        <v>91.800003051757813</v>
      </c>
      <c r="AZ161" s="23">
        <f t="shared" si="28"/>
        <v>91.800003051757813</v>
      </c>
      <c r="BA161" s="23">
        <f t="shared" si="29"/>
        <v>7.9872964885310944</v>
      </c>
    </row>
    <row r="162" spans="1:53" ht="75" x14ac:dyDescent="0.25">
      <c r="A162" s="5">
        <v>19</v>
      </c>
      <c r="B162" s="16" t="s">
        <v>232</v>
      </c>
      <c r="C162" s="16">
        <v>1998</v>
      </c>
      <c r="D162" s="16">
        <v>1998</v>
      </c>
      <c r="E162" s="16">
        <v>1998</v>
      </c>
      <c r="F162" s="16" t="s">
        <v>18</v>
      </c>
      <c r="G162" s="16" t="s">
        <v>19</v>
      </c>
      <c r="H162" s="16" t="s">
        <v>233</v>
      </c>
      <c r="I162" s="16" t="s">
        <v>234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2</v>
      </c>
      <c r="X162" s="5">
        <v>0</v>
      </c>
      <c r="Y162" s="5">
        <v>0</v>
      </c>
      <c r="Z162" s="5">
        <v>0</v>
      </c>
      <c r="AA162" s="5">
        <v>0</v>
      </c>
      <c r="AB162" s="23">
        <v>91.360000610351562</v>
      </c>
      <c r="AC162" s="5">
        <f t="shared" si="24"/>
        <v>2</v>
      </c>
      <c r="AD162" s="23">
        <f t="shared" si="25"/>
        <v>93.360000610351563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23">
        <v>92.25</v>
      </c>
      <c r="AX162" s="5">
        <f t="shared" si="26"/>
        <v>0</v>
      </c>
      <c r="AY162" s="23">
        <f t="shared" si="27"/>
        <v>92.25</v>
      </c>
      <c r="AZ162" s="23">
        <f t="shared" si="28"/>
        <v>92.25</v>
      </c>
      <c r="BA162" s="23">
        <f t="shared" si="29"/>
        <v>8.516642373643597</v>
      </c>
    </row>
    <row r="163" spans="1:53" ht="30" x14ac:dyDescent="0.25">
      <c r="A163" s="5">
        <v>20</v>
      </c>
      <c r="B163" s="16" t="s">
        <v>10</v>
      </c>
      <c r="C163" s="16">
        <v>1995</v>
      </c>
      <c r="D163" s="16">
        <v>1995</v>
      </c>
      <c r="E163" s="16">
        <v>1995</v>
      </c>
      <c r="F163" s="16" t="s">
        <v>11</v>
      </c>
      <c r="G163" s="16" t="s">
        <v>12</v>
      </c>
      <c r="H163" s="16" t="s">
        <v>13</v>
      </c>
      <c r="I163" s="16" t="s">
        <v>14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23">
        <v>93.05999755859375</v>
      </c>
      <c r="AC163" s="5">
        <f t="shared" si="24"/>
        <v>0</v>
      </c>
      <c r="AD163" s="23">
        <f t="shared" si="25"/>
        <v>93.05999755859375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2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23">
        <v>90.550003051757813</v>
      </c>
      <c r="AX163" s="5">
        <f t="shared" si="26"/>
        <v>2</v>
      </c>
      <c r="AY163" s="23">
        <f t="shared" si="27"/>
        <v>92.550003051757812</v>
      </c>
      <c r="AZ163" s="23">
        <f t="shared" si="28"/>
        <v>92.550003051757812</v>
      </c>
      <c r="BA163" s="23">
        <f t="shared" si="29"/>
        <v>8.8695456135200654</v>
      </c>
    </row>
    <row r="164" spans="1:53" ht="75" x14ac:dyDescent="0.25">
      <c r="A164" s="5">
        <v>21</v>
      </c>
      <c r="B164" s="16" t="s">
        <v>245</v>
      </c>
      <c r="C164" s="16">
        <v>1995</v>
      </c>
      <c r="D164" s="16">
        <v>1995</v>
      </c>
      <c r="E164" s="16">
        <v>1995</v>
      </c>
      <c r="F164" s="16" t="s">
        <v>18</v>
      </c>
      <c r="G164" s="16" t="s">
        <v>144</v>
      </c>
      <c r="H164" s="16" t="s">
        <v>246</v>
      </c>
      <c r="I164" s="16" t="s">
        <v>146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2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23">
        <v>90.709999084472656</v>
      </c>
      <c r="AC164" s="5">
        <f t="shared" si="24"/>
        <v>2</v>
      </c>
      <c r="AD164" s="23">
        <f t="shared" si="25"/>
        <v>92.709999084472656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2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23">
        <v>91.580001831054688</v>
      </c>
      <c r="AX164" s="5">
        <f t="shared" si="26"/>
        <v>2</v>
      </c>
      <c r="AY164" s="23">
        <f t="shared" si="27"/>
        <v>93.580001831054688</v>
      </c>
      <c r="AZ164" s="23">
        <f t="shared" si="28"/>
        <v>92.709999084472656</v>
      </c>
      <c r="BA164" s="23">
        <f t="shared" si="29"/>
        <v>9.057754093339236</v>
      </c>
    </row>
    <row r="165" spans="1:53" ht="75" x14ac:dyDescent="0.25">
      <c r="A165" s="5">
        <v>22</v>
      </c>
      <c r="B165" s="16" t="s">
        <v>248</v>
      </c>
      <c r="C165" s="16">
        <v>1999</v>
      </c>
      <c r="D165" s="16">
        <v>1999</v>
      </c>
      <c r="E165" s="16">
        <v>1999</v>
      </c>
      <c r="F165" s="16" t="s">
        <v>18</v>
      </c>
      <c r="G165" s="16" t="s">
        <v>40</v>
      </c>
      <c r="H165" s="16" t="s">
        <v>180</v>
      </c>
      <c r="I165" s="16" t="s">
        <v>181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2</v>
      </c>
      <c r="U165" s="5">
        <v>2</v>
      </c>
      <c r="V165" s="5">
        <v>0</v>
      </c>
      <c r="W165" s="5">
        <v>0</v>
      </c>
      <c r="X165" s="5">
        <v>0</v>
      </c>
      <c r="Y165" s="5">
        <v>2</v>
      </c>
      <c r="Z165" s="5">
        <v>0</v>
      </c>
      <c r="AA165" s="5">
        <v>0</v>
      </c>
      <c r="AB165" s="23">
        <v>89.779998779296875</v>
      </c>
      <c r="AC165" s="5">
        <f t="shared" si="24"/>
        <v>6</v>
      </c>
      <c r="AD165" s="23">
        <f t="shared" si="25"/>
        <v>95.779998779296875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2</v>
      </c>
      <c r="AQ165" s="5">
        <v>0</v>
      </c>
      <c r="AR165" s="5">
        <v>0</v>
      </c>
      <c r="AS165" s="5">
        <v>0</v>
      </c>
      <c r="AT165" s="5">
        <v>2</v>
      </c>
      <c r="AU165" s="5">
        <v>0</v>
      </c>
      <c r="AV165" s="5">
        <v>0</v>
      </c>
      <c r="AW165" s="23">
        <v>89.629997253417969</v>
      </c>
      <c r="AX165" s="5">
        <f t="shared" si="26"/>
        <v>4</v>
      </c>
      <c r="AY165" s="23">
        <f t="shared" si="27"/>
        <v>93.629997253417969</v>
      </c>
      <c r="AZ165" s="23">
        <f t="shared" si="28"/>
        <v>93.629997253417969</v>
      </c>
      <c r="BA165" s="23">
        <f t="shared" si="29"/>
        <v>10.139977532730514</v>
      </c>
    </row>
    <row r="166" spans="1:53" ht="45" x14ac:dyDescent="0.25">
      <c r="A166" s="5" t="s">
        <v>8</v>
      </c>
      <c r="B166" s="16" t="s">
        <v>267</v>
      </c>
      <c r="C166" s="16">
        <v>1997</v>
      </c>
      <c r="D166" s="16">
        <v>1997</v>
      </c>
      <c r="E166" s="16">
        <v>1997</v>
      </c>
      <c r="F166" s="16" t="s">
        <v>11</v>
      </c>
      <c r="G166" s="16" t="s">
        <v>268</v>
      </c>
      <c r="H166" s="16" t="s">
        <v>269</v>
      </c>
      <c r="I166" s="16" t="s">
        <v>270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2</v>
      </c>
      <c r="X166" s="5">
        <v>0</v>
      </c>
      <c r="Y166" s="5">
        <v>0</v>
      </c>
      <c r="Z166" s="5">
        <v>0</v>
      </c>
      <c r="AA166" s="5">
        <v>0</v>
      </c>
      <c r="AB166" s="23">
        <v>91.660003662109375</v>
      </c>
      <c r="AC166" s="5">
        <f t="shared" si="24"/>
        <v>2</v>
      </c>
      <c r="AD166" s="23">
        <f t="shared" si="25"/>
        <v>93.660003662109375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2</v>
      </c>
      <c r="AS166" s="5">
        <v>0</v>
      </c>
      <c r="AT166" s="5">
        <v>2</v>
      </c>
      <c r="AU166" s="5">
        <v>0</v>
      </c>
      <c r="AV166" s="5">
        <v>0</v>
      </c>
      <c r="AW166" s="23">
        <v>93.529998779296875</v>
      </c>
      <c r="AX166" s="5">
        <f t="shared" si="26"/>
        <v>4</v>
      </c>
      <c r="AY166" s="23">
        <f t="shared" si="27"/>
        <v>97.529998779296875</v>
      </c>
      <c r="AZ166" s="23">
        <f t="shared" si="28"/>
        <v>93.660003662109375</v>
      </c>
      <c r="BA166" s="23">
        <f t="shared" si="29"/>
        <v>10.17527503647992</v>
      </c>
    </row>
    <row r="167" spans="1:53" ht="30" x14ac:dyDescent="0.25">
      <c r="A167" s="5">
        <v>23</v>
      </c>
      <c r="B167" s="16" t="s">
        <v>357</v>
      </c>
      <c r="C167" s="16">
        <v>1994</v>
      </c>
      <c r="D167" s="16">
        <v>1994</v>
      </c>
      <c r="E167" s="16">
        <v>1994</v>
      </c>
      <c r="F167" s="16" t="s">
        <v>11</v>
      </c>
      <c r="G167" s="16" t="s">
        <v>12</v>
      </c>
      <c r="H167" s="16" t="s">
        <v>119</v>
      </c>
      <c r="I167" s="16" t="s">
        <v>14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2</v>
      </c>
      <c r="U167" s="5">
        <v>2</v>
      </c>
      <c r="V167" s="5">
        <v>2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23">
        <v>88.970001220703125</v>
      </c>
      <c r="AC167" s="5">
        <f t="shared" si="24"/>
        <v>6</v>
      </c>
      <c r="AD167" s="23">
        <f t="shared" si="25"/>
        <v>94.970001220703125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2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2</v>
      </c>
      <c r="AV167" s="5">
        <v>0</v>
      </c>
      <c r="AW167" s="23">
        <v>89.680000305175781</v>
      </c>
      <c r="AX167" s="5">
        <f t="shared" si="26"/>
        <v>4</v>
      </c>
      <c r="AY167" s="23">
        <f t="shared" si="27"/>
        <v>93.680000305175781</v>
      </c>
      <c r="AZ167" s="23">
        <f t="shared" si="28"/>
        <v>93.680000305175781</v>
      </c>
      <c r="BA167" s="23">
        <f t="shared" si="29"/>
        <v>10.198797730943992</v>
      </c>
    </row>
    <row r="168" spans="1:53" ht="45" x14ac:dyDescent="0.25">
      <c r="A168" s="5">
        <v>24</v>
      </c>
      <c r="B168" s="16" t="s">
        <v>433</v>
      </c>
      <c r="C168" s="16">
        <v>1998</v>
      </c>
      <c r="D168" s="16">
        <v>1998</v>
      </c>
      <c r="E168" s="16">
        <v>1998</v>
      </c>
      <c r="F168" s="16" t="s">
        <v>18</v>
      </c>
      <c r="G168" s="16" t="s">
        <v>50</v>
      </c>
      <c r="H168" s="16" t="s">
        <v>81</v>
      </c>
      <c r="I168" s="16" t="s">
        <v>82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2</v>
      </c>
      <c r="Y168" s="5">
        <v>0</v>
      </c>
      <c r="Z168" s="5">
        <v>2</v>
      </c>
      <c r="AA168" s="5">
        <v>0</v>
      </c>
      <c r="AB168" s="23">
        <v>91.050003051757813</v>
      </c>
      <c r="AC168" s="5">
        <f t="shared" si="24"/>
        <v>4</v>
      </c>
      <c r="AD168" s="23">
        <f t="shared" si="25"/>
        <v>95.050003051757813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2</v>
      </c>
      <c r="AV168" s="5">
        <v>0</v>
      </c>
      <c r="AW168" s="23">
        <v>93.029998779296875</v>
      </c>
      <c r="AX168" s="5">
        <f t="shared" si="26"/>
        <v>2</v>
      </c>
      <c r="AY168" s="23">
        <f t="shared" si="27"/>
        <v>95.029998779296875</v>
      </c>
      <c r="AZ168" s="23">
        <f t="shared" si="28"/>
        <v>95.029998779296875</v>
      </c>
      <c r="BA168" s="23">
        <f t="shared" si="29"/>
        <v>11.786844360983704</v>
      </c>
    </row>
    <row r="169" spans="1:53" x14ac:dyDescent="0.25">
      <c r="A169" s="5">
        <v>25</v>
      </c>
      <c r="B169" s="16" t="s">
        <v>71</v>
      </c>
      <c r="C169" s="16">
        <v>1998</v>
      </c>
      <c r="D169" s="16">
        <v>1998</v>
      </c>
      <c r="E169" s="16">
        <v>1998</v>
      </c>
      <c r="F169" s="16" t="s">
        <v>18</v>
      </c>
      <c r="G169" s="16" t="s">
        <v>72</v>
      </c>
      <c r="H169" s="16" t="s">
        <v>73</v>
      </c>
      <c r="I169" s="16" t="s">
        <v>74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23">
        <v>95.470001220703125</v>
      </c>
      <c r="AC169" s="5">
        <f t="shared" si="24"/>
        <v>0</v>
      </c>
      <c r="AD169" s="23">
        <f t="shared" si="25"/>
        <v>95.470001220703125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2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23">
        <v>96.319999694824219</v>
      </c>
      <c r="AX169" s="5">
        <f t="shared" si="26"/>
        <v>2</v>
      </c>
      <c r="AY169" s="23">
        <f t="shared" si="27"/>
        <v>98.319999694824219</v>
      </c>
      <c r="AZ169" s="23">
        <f t="shared" si="28"/>
        <v>95.470001220703125</v>
      </c>
      <c r="BA169" s="23">
        <f t="shared" si="29"/>
        <v>12.304433386215271</v>
      </c>
    </row>
    <row r="170" spans="1:53" ht="75" x14ac:dyDescent="0.25">
      <c r="A170" s="5">
        <v>26</v>
      </c>
      <c r="B170" s="16" t="s">
        <v>143</v>
      </c>
      <c r="C170" s="16">
        <v>1997</v>
      </c>
      <c r="D170" s="16">
        <v>1997</v>
      </c>
      <c r="E170" s="16">
        <v>1997</v>
      </c>
      <c r="F170" s="16" t="s">
        <v>18</v>
      </c>
      <c r="G170" s="16" t="s">
        <v>144</v>
      </c>
      <c r="H170" s="16" t="s">
        <v>145</v>
      </c>
      <c r="I170" s="16" t="s">
        <v>146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2</v>
      </c>
      <c r="X170" s="5">
        <v>0</v>
      </c>
      <c r="Y170" s="5">
        <v>0</v>
      </c>
      <c r="Z170" s="5">
        <v>2</v>
      </c>
      <c r="AA170" s="5">
        <v>0</v>
      </c>
      <c r="AB170" s="23">
        <v>92.139999389648438</v>
      </c>
      <c r="AC170" s="5">
        <f t="shared" si="24"/>
        <v>4</v>
      </c>
      <c r="AD170" s="23">
        <f t="shared" si="25"/>
        <v>96.139999389648438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2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23">
        <v>94.300003051757812</v>
      </c>
      <c r="AX170" s="5">
        <f t="shared" si="26"/>
        <v>2</v>
      </c>
      <c r="AY170" s="23">
        <f t="shared" si="27"/>
        <v>96.300003051757813</v>
      </c>
      <c r="AZ170" s="23">
        <f t="shared" si="28"/>
        <v>96.139999389648438</v>
      </c>
      <c r="BA170" s="23">
        <f t="shared" si="29"/>
        <v>13.092573783943559</v>
      </c>
    </row>
    <row r="171" spans="1:53" ht="45" x14ac:dyDescent="0.25">
      <c r="A171" s="5">
        <v>27</v>
      </c>
      <c r="B171" s="16" t="s">
        <v>80</v>
      </c>
      <c r="C171" s="16">
        <v>1998</v>
      </c>
      <c r="D171" s="16">
        <v>1998</v>
      </c>
      <c r="E171" s="16">
        <v>1998</v>
      </c>
      <c r="F171" s="16" t="s">
        <v>18</v>
      </c>
      <c r="G171" s="16" t="s">
        <v>50</v>
      </c>
      <c r="H171" s="16" t="s">
        <v>81</v>
      </c>
      <c r="I171" s="16" t="s">
        <v>82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2</v>
      </c>
      <c r="Y171" s="5">
        <v>0</v>
      </c>
      <c r="Z171" s="5">
        <v>0</v>
      </c>
      <c r="AA171" s="5">
        <v>0</v>
      </c>
      <c r="AB171" s="23">
        <v>96.55999755859375</v>
      </c>
      <c r="AC171" s="5">
        <f t="shared" si="24"/>
        <v>2</v>
      </c>
      <c r="AD171" s="23">
        <f t="shared" si="25"/>
        <v>98.55999755859375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23">
        <v>96.550003051757812</v>
      </c>
      <c r="AX171" s="5">
        <f t="shared" si="26"/>
        <v>0</v>
      </c>
      <c r="AY171" s="23">
        <f t="shared" si="27"/>
        <v>96.550003051757812</v>
      </c>
      <c r="AZ171" s="23">
        <f t="shared" si="28"/>
        <v>96.550003051757812</v>
      </c>
      <c r="BA171" s="23">
        <f t="shared" si="29"/>
        <v>13.574874280127919</v>
      </c>
    </row>
    <row r="172" spans="1:53" ht="75" x14ac:dyDescent="0.25">
      <c r="A172" s="5">
        <v>28</v>
      </c>
      <c r="B172" s="16" t="s">
        <v>424</v>
      </c>
      <c r="C172" s="16">
        <v>1998</v>
      </c>
      <c r="D172" s="16">
        <v>1998</v>
      </c>
      <c r="E172" s="16">
        <v>1998</v>
      </c>
      <c r="F172" s="16" t="s">
        <v>18</v>
      </c>
      <c r="G172" s="16" t="s">
        <v>114</v>
      </c>
      <c r="H172" s="16" t="s">
        <v>425</v>
      </c>
      <c r="I172" s="16" t="s">
        <v>116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2</v>
      </c>
      <c r="T172" s="5">
        <v>0</v>
      </c>
      <c r="U172" s="5">
        <v>2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23">
        <v>92.730003356933594</v>
      </c>
      <c r="AC172" s="5">
        <f t="shared" si="24"/>
        <v>4</v>
      </c>
      <c r="AD172" s="23">
        <f t="shared" si="25"/>
        <v>96.730003356933594</v>
      </c>
      <c r="AE172" s="5">
        <v>0</v>
      </c>
      <c r="AF172" s="5">
        <v>0</v>
      </c>
      <c r="AG172" s="5">
        <v>0</v>
      </c>
      <c r="AH172" s="5">
        <v>0</v>
      </c>
      <c r="AI172" s="5">
        <v>2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2</v>
      </c>
      <c r="AS172" s="5">
        <v>0</v>
      </c>
      <c r="AT172" s="5">
        <v>2</v>
      </c>
      <c r="AU172" s="5">
        <v>0</v>
      </c>
      <c r="AV172" s="5">
        <v>2</v>
      </c>
      <c r="AW172" s="23">
        <v>88.569999694824219</v>
      </c>
      <c r="AX172" s="5">
        <f t="shared" si="26"/>
        <v>8</v>
      </c>
      <c r="AY172" s="23">
        <f t="shared" si="27"/>
        <v>96.569999694824219</v>
      </c>
      <c r="AZ172" s="23">
        <f t="shared" si="28"/>
        <v>96.569999694824219</v>
      </c>
      <c r="BA172" s="23">
        <f t="shared" si="29"/>
        <v>13.598396974591989</v>
      </c>
    </row>
    <row r="173" spans="1:53" ht="45" x14ac:dyDescent="0.25">
      <c r="A173" s="5">
        <v>29</v>
      </c>
      <c r="B173" s="16" t="s">
        <v>107</v>
      </c>
      <c r="C173" s="16">
        <v>1997</v>
      </c>
      <c r="D173" s="16">
        <v>1997</v>
      </c>
      <c r="E173" s="16">
        <v>1997</v>
      </c>
      <c r="F173" s="16" t="s">
        <v>18</v>
      </c>
      <c r="G173" s="16" t="s">
        <v>35</v>
      </c>
      <c r="H173" s="16" t="s">
        <v>108</v>
      </c>
      <c r="I173" s="16" t="s">
        <v>37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2</v>
      </c>
      <c r="Y173" s="5">
        <v>0</v>
      </c>
      <c r="Z173" s="5">
        <v>0</v>
      </c>
      <c r="AA173" s="5">
        <v>0</v>
      </c>
      <c r="AB173" s="23">
        <v>98.900001525878906</v>
      </c>
      <c r="AC173" s="5">
        <f t="shared" si="24"/>
        <v>2</v>
      </c>
      <c r="AD173" s="23">
        <f t="shared" si="25"/>
        <v>100.90000152587891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23">
        <v>96.650001525878906</v>
      </c>
      <c r="AX173" s="5">
        <f t="shared" si="26"/>
        <v>0</v>
      </c>
      <c r="AY173" s="23">
        <f t="shared" si="27"/>
        <v>96.650001525878906</v>
      </c>
      <c r="AZ173" s="23">
        <f t="shared" si="28"/>
        <v>96.650001525878906</v>
      </c>
      <c r="BA173" s="23">
        <f t="shared" si="29"/>
        <v>13.692505701852674</v>
      </c>
    </row>
    <row r="174" spans="1:53" ht="30" x14ac:dyDescent="0.25">
      <c r="A174" s="5">
        <v>30</v>
      </c>
      <c r="B174" s="16" t="s">
        <v>484</v>
      </c>
      <c r="C174" s="16">
        <v>1990</v>
      </c>
      <c r="D174" s="16">
        <v>1990</v>
      </c>
      <c r="E174" s="16">
        <v>1990</v>
      </c>
      <c r="F174" s="16" t="s">
        <v>11</v>
      </c>
      <c r="G174" s="16" t="s">
        <v>85</v>
      </c>
      <c r="H174" s="16" t="s">
        <v>188</v>
      </c>
      <c r="I174" s="16" t="s">
        <v>353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2</v>
      </c>
      <c r="Q174" s="5">
        <v>0</v>
      </c>
      <c r="R174" s="5">
        <v>0</v>
      </c>
      <c r="S174" s="5">
        <v>0</v>
      </c>
      <c r="T174" s="5">
        <v>2</v>
      </c>
      <c r="U174" s="5">
        <v>0</v>
      </c>
      <c r="V174" s="5">
        <v>0</v>
      </c>
      <c r="W174" s="5">
        <v>0</v>
      </c>
      <c r="X174" s="5">
        <v>0</v>
      </c>
      <c r="Y174" s="5">
        <v>50</v>
      </c>
      <c r="Z174" s="5">
        <v>0</v>
      </c>
      <c r="AA174" s="5">
        <v>0</v>
      </c>
      <c r="AB174" s="23">
        <v>97.800003051757813</v>
      </c>
      <c r="AC174" s="5">
        <f t="shared" si="24"/>
        <v>54</v>
      </c>
      <c r="AD174" s="23">
        <f t="shared" si="25"/>
        <v>151.80000305175781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2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23">
        <v>94.910003662109375</v>
      </c>
      <c r="AX174" s="5">
        <f t="shared" si="26"/>
        <v>2</v>
      </c>
      <c r="AY174" s="23">
        <f t="shared" si="27"/>
        <v>96.910003662109375</v>
      </c>
      <c r="AZ174" s="23">
        <f t="shared" si="28"/>
        <v>96.910003662109375</v>
      </c>
      <c r="BA174" s="23">
        <f t="shared" si="29"/>
        <v>13.998354578098802</v>
      </c>
    </row>
    <row r="175" spans="1:53" x14ac:dyDescent="0.25">
      <c r="A175" s="5">
        <v>31</v>
      </c>
      <c r="B175" s="16" t="s">
        <v>110</v>
      </c>
      <c r="C175" s="16">
        <v>1995</v>
      </c>
      <c r="D175" s="16">
        <v>1995</v>
      </c>
      <c r="E175" s="16">
        <v>1995</v>
      </c>
      <c r="F175" s="16" t="s">
        <v>18</v>
      </c>
      <c r="G175" s="16" t="s">
        <v>85</v>
      </c>
      <c r="H175" s="16" t="s">
        <v>100</v>
      </c>
      <c r="I175" s="16" t="s">
        <v>111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2</v>
      </c>
      <c r="Z175" s="5">
        <v>2</v>
      </c>
      <c r="AA175" s="5">
        <v>0</v>
      </c>
      <c r="AB175" s="23">
        <v>95.339996337890625</v>
      </c>
      <c r="AC175" s="5">
        <f t="shared" si="24"/>
        <v>4</v>
      </c>
      <c r="AD175" s="23">
        <f t="shared" si="25"/>
        <v>99.339996337890625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2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23">
        <v>100.13999938964844</v>
      </c>
      <c r="AX175" s="5">
        <f t="shared" si="26"/>
        <v>2</v>
      </c>
      <c r="AY175" s="23">
        <f t="shared" si="27"/>
        <v>102.13999938964844</v>
      </c>
      <c r="AZ175" s="23">
        <f t="shared" si="28"/>
        <v>99.339996337890625</v>
      </c>
      <c r="BA175" s="23">
        <f t="shared" si="29"/>
        <v>16.85683312734896</v>
      </c>
    </row>
    <row r="176" spans="1:53" ht="45" x14ac:dyDescent="0.25">
      <c r="A176" s="5">
        <v>32</v>
      </c>
      <c r="B176" s="16" t="s">
        <v>452</v>
      </c>
      <c r="C176" s="16">
        <v>2001</v>
      </c>
      <c r="D176" s="16">
        <v>2001</v>
      </c>
      <c r="E176" s="16">
        <v>2001</v>
      </c>
      <c r="F176" s="16" t="s">
        <v>18</v>
      </c>
      <c r="G176" s="16" t="s">
        <v>192</v>
      </c>
      <c r="H176" s="16" t="s">
        <v>193</v>
      </c>
      <c r="I176" s="16" t="s">
        <v>453</v>
      </c>
      <c r="J176" s="5">
        <v>0</v>
      </c>
      <c r="K176" s="5">
        <v>0</v>
      </c>
      <c r="L176" s="5">
        <v>0</v>
      </c>
      <c r="M176" s="5">
        <v>0</v>
      </c>
      <c r="N176" s="5">
        <v>2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2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23">
        <v>109.84999847412109</v>
      </c>
      <c r="AC176" s="5">
        <f t="shared" ref="AC176:AC208" si="30">SUM(J176:AA176)</f>
        <v>4</v>
      </c>
      <c r="AD176" s="23">
        <f t="shared" ref="AD176:AD207" si="31">AB176+AC176</f>
        <v>113.84999847412109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2</v>
      </c>
      <c r="AS176" s="5">
        <v>0</v>
      </c>
      <c r="AT176" s="5">
        <v>0</v>
      </c>
      <c r="AU176" s="5">
        <v>0</v>
      </c>
      <c r="AV176" s="5">
        <v>0</v>
      </c>
      <c r="AW176" s="23">
        <v>98.129997253417969</v>
      </c>
      <c r="AX176" s="5">
        <f t="shared" ref="AX176:AX208" si="32">SUM(AE176:AV176)</f>
        <v>2</v>
      </c>
      <c r="AY176" s="23">
        <f t="shared" ref="AY176:AY207" si="33">AW176+AX176</f>
        <v>100.12999725341797</v>
      </c>
      <c r="AZ176" s="23">
        <f t="shared" ref="AZ176:AZ207" si="34">MIN(AY176,AD176)</f>
        <v>100.12999725341797</v>
      </c>
      <c r="BA176" s="23">
        <f t="shared" ref="BA176:BA207" si="35">IF( AND(ISNUMBER(AZ$144),ISNUMBER(AZ176)),(AZ176-AZ$144)/AZ$144*100,"")</f>
        <v>17.786136615968275</v>
      </c>
    </row>
    <row r="177" spans="1:53" ht="45" x14ac:dyDescent="0.25">
      <c r="A177" s="5">
        <v>33</v>
      </c>
      <c r="B177" s="16" t="s">
        <v>103</v>
      </c>
      <c r="C177" s="16">
        <v>1995</v>
      </c>
      <c r="D177" s="16">
        <v>1995</v>
      </c>
      <c r="E177" s="16">
        <v>1995</v>
      </c>
      <c r="F177" s="16" t="s">
        <v>11</v>
      </c>
      <c r="G177" s="16" t="s">
        <v>25</v>
      </c>
      <c r="H177" s="16" t="s">
        <v>104</v>
      </c>
      <c r="I177" s="16" t="s">
        <v>105</v>
      </c>
      <c r="J177" s="5">
        <v>0</v>
      </c>
      <c r="K177" s="5">
        <v>0</v>
      </c>
      <c r="L177" s="5">
        <v>0</v>
      </c>
      <c r="M177" s="5">
        <v>2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2</v>
      </c>
      <c r="X177" s="5">
        <v>0</v>
      </c>
      <c r="Y177" s="5">
        <v>0</v>
      </c>
      <c r="Z177" s="5">
        <v>0</v>
      </c>
      <c r="AA177" s="5">
        <v>0</v>
      </c>
      <c r="AB177" s="23">
        <v>97.459999084472656</v>
      </c>
      <c r="AC177" s="5">
        <f t="shared" si="30"/>
        <v>4</v>
      </c>
      <c r="AD177" s="23">
        <f t="shared" si="31"/>
        <v>101.45999908447266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2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50</v>
      </c>
      <c r="AU177" s="5">
        <v>0</v>
      </c>
      <c r="AV177" s="5">
        <v>0</v>
      </c>
      <c r="AW177" s="23">
        <v>97.69000244140625</v>
      </c>
      <c r="AX177" s="5">
        <f t="shared" si="32"/>
        <v>52</v>
      </c>
      <c r="AY177" s="23">
        <f t="shared" si="33"/>
        <v>149.69000244140625</v>
      </c>
      <c r="AZ177" s="23">
        <f t="shared" si="34"/>
        <v>101.45999908447266</v>
      </c>
      <c r="BA177" s="23">
        <f t="shared" si="35"/>
        <v>19.350660551543914</v>
      </c>
    </row>
    <row r="178" spans="1:53" ht="45" x14ac:dyDescent="0.25">
      <c r="A178" s="5">
        <v>34</v>
      </c>
      <c r="B178" s="16" t="s">
        <v>136</v>
      </c>
      <c r="C178" s="16">
        <v>1999</v>
      </c>
      <c r="D178" s="16">
        <v>1999</v>
      </c>
      <c r="E178" s="16">
        <v>1999</v>
      </c>
      <c r="F178" s="16" t="s">
        <v>18</v>
      </c>
      <c r="G178" s="16" t="s">
        <v>30</v>
      </c>
      <c r="H178" s="16" t="s">
        <v>31</v>
      </c>
      <c r="I178" s="16" t="s">
        <v>69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2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23">
        <v>104.30999755859375</v>
      </c>
      <c r="AC178" s="5">
        <f t="shared" si="30"/>
        <v>2</v>
      </c>
      <c r="AD178" s="23">
        <f t="shared" si="31"/>
        <v>106.30999755859375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23">
        <v>102.22000122070312</v>
      </c>
      <c r="AX178" s="5">
        <f t="shared" si="32"/>
        <v>0</v>
      </c>
      <c r="AY178" s="23">
        <f t="shared" si="33"/>
        <v>102.22000122070312</v>
      </c>
      <c r="AZ178" s="23">
        <f t="shared" si="34"/>
        <v>102.22000122070312</v>
      </c>
      <c r="BA178" s="23">
        <f t="shared" si="35"/>
        <v>20.244675511116021</v>
      </c>
    </row>
    <row r="179" spans="1:53" ht="75" x14ac:dyDescent="0.25">
      <c r="A179" s="5">
        <v>35</v>
      </c>
      <c r="B179" s="16" t="s">
        <v>252</v>
      </c>
      <c r="C179" s="16">
        <v>2000</v>
      </c>
      <c r="D179" s="16">
        <v>2000</v>
      </c>
      <c r="E179" s="16">
        <v>2000</v>
      </c>
      <c r="F179" s="16" t="s">
        <v>18</v>
      </c>
      <c r="G179" s="16" t="s">
        <v>253</v>
      </c>
      <c r="H179" s="16" t="s">
        <v>254</v>
      </c>
      <c r="I179" s="16" t="s">
        <v>255</v>
      </c>
      <c r="J179" s="5">
        <v>0</v>
      </c>
      <c r="K179" s="5">
        <v>0</v>
      </c>
      <c r="L179" s="5">
        <v>0</v>
      </c>
      <c r="M179" s="5">
        <v>0</v>
      </c>
      <c r="N179" s="5">
        <v>2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2</v>
      </c>
      <c r="V179" s="5">
        <v>0</v>
      </c>
      <c r="W179" s="5">
        <v>0</v>
      </c>
      <c r="X179" s="5">
        <v>2</v>
      </c>
      <c r="Y179" s="5">
        <v>0</v>
      </c>
      <c r="Z179" s="5">
        <v>0</v>
      </c>
      <c r="AA179" s="5">
        <v>0</v>
      </c>
      <c r="AB179" s="23">
        <v>113.34999847412109</v>
      </c>
      <c r="AC179" s="5">
        <f t="shared" si="30"/>
        <v>6</v>
      </c>
      <c r="AD179" s="23">
        <f t="shared" si="31"/>
        <v>119.34999847412109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2</v>
      </c>
      <c r="AP179" s="5">
        <v>0</v>
      </c>
      <c r="AQ179" s="5">
        <v>0</v>
      </c>
      <c r="AR179" s="5">
        <v>0</v>
      </c>
      <c r="AS179" s="5">
        <v>0</v>
      </c>
      <c r="AT179" s="5">
        <v>2</v>
      </c>
      <c r="AU179" s="5">
        <v>0</v>
      </c>
      <c r="AV179" s="5">
        <v>0</v>
      </c>
      <c r="AW179" s="23">
        <v>98.55999755859375</v>
      </c>
      <c r="AX179" s="5">
        <f t="shared" si="32"/>
        <v>4</v>
      </c>
      <c r="AY179" s="23">
        <f t="shared" si="33"/>
        <v>102.55999755859375</v>
      </c>
      <c r="AZ179" s="23">
        <f t="shared" si="34"/>
        <v>102.55999755859375</v>
      </c>
      <c r="BA179" s="23">
        <f t="shared" si="35"/>
        <v>20.644624139920634</v>
      </c>
    </row>
    <row r="180" spans="1:53" ht="60" x14ac:dyDescent="0.25">
      <c r="A180" s="5">
        <v>36</v>
      </c>
      <c r="B180" s="16" t="s">
        <v>386</v>
      </c>
      <c r="C180" s="16">
        <v>2000</v>
      </c>
      <c r="D180" s="16">
        <v>2000</v>
      </c>
      <c r="E180" s="16">
        <v>2000</v>
      </c>
      <c r="F180" s="16" t="s">
        <v>18</v>
      </c>
      <c r="G180" s="16" t="s">
        <v>253</v>
      </c>
      <c r="H180" s="16" t="s">
        <v>387</v>
      </c>
      <c r="I180" s="16" t="s">
        <v>388</v>
      </c>
      <c r="J180" s="5">
        <v>0</v>
      </c>
      <c r="K180" s="5">
        <v>0</v>
      </c>
      <c r="L180" s="5">
        <v>2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23">
        <v>101.37000274658203</v>
      </c>
      <c r="AC180" s="5">
        <f t="shared" si="30"/>
        <v>2</v>
      </c>
      <c r="AD180" s="23">
        <f t="shared" si="31"/>
        <v>103.37000274658203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2</v>
      </c>
      <c r="AP180" s="5">
        <v>0</v>
      </c>
      <c r="AQ180" s="5">
        <v>0</v>
      </c>
      <c r="AR180" s="5">
        <v>2</v>
      </c>
      <c r="AS180" s="5">
        <v>0</v>
      </c>
      <c r="AT180" s="5">
        <v>0</v>
      </c>
      <c r="AU180" s="5">
        <v>0</v>
      </c>
      <c r="AV180" s="5">
        <v>0</v>
      </c>
      <c r="AW180" s="23">
        <v>113.77999877929687</v>
      </c>
      <c r="AX180" s="5">
        <f t="shared" si="32"/>
        <v>4</v>
      </c>
      <c r="AY180" s="23">
        <f t="shared" si="33"/>
        <v>117.77999877929687</v>
      </c>
      <c r="AZ180" s="23">
        <f t="shared" si="34"/>
        <v>103.37000274658203</v>
      </c>
      <c r="BA180" s="23">
        <f t="shared" si="35"/>
        <v>21.597459297706216</v>
      </c>
    </row>
    <row r="181" spans="1:53" ht="45" x14ac:dyDescent="0.25">
      <c r="A181" s="5">
        <v>37</v>
      </c>
      <c r="B181" s="16" t="s">
        <v>281</v>
      </c>
      <c r="C181" s="16">
        <v>2000</v>
      </c>
      <c r="D181" s="16">
        <v>2000</v>
      </c>
      <c r="E181" s="16">
        <v>2000</v>
      </c>
      <c r="F181" s="16" t="s">
        <v>18</v>
      </c>
      <c r="G181" s="16" t="s">
        <v>50</v>
      </c>
      <c r="H181" s="16" t="s">
        <v>81</v>
      </c>
      <c r="I181" s="16" t="s">
        <v>90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2</v>
      </c>
      <c r="AA181" s="5">
        <v>0</v>
      </c>
      <c r="AB181" s="23">
        <v>102.05000305175781</v>
      </c>
      <c r="AC181" s="5">
        <f t="shared" si="30"/>
        <v>2</v>
      </c>
      <c r="AD181" s="23">
        <f t="shared" si="31"/>
        <v>104.05000305175781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23">
        <v>103.38999938964844</v>
      </c>
      <c r="AX181" s="5">
        <f t="shared" si="32"/>
        <v>0</v>
      </c>
      <c r="AY181" s="23">
        <f t="shared" si="33"/>
        <v>103.38999938964844</v>
      </c>
      <c r="AZ181" s="23">
        <f t="shared" si="34"/>
        <v>103.38999938964844</v>
      </c>
      <c r="BA181" s="23">
        <f t="shared" si="35"/>
        <v>21.620981992170289</v>
      </c>
    </row>
    <row r="182" spans="1:53" ht="30" x14ac:dyDescent="0.25">
      <c r="A182" s="5">
        <v>38</v>
      </c>
      <c r="B182" s="16" t="s">
        <v>185</v>
      </c>
      <c r="C182" s="16">
        <v>2000</v>
      </c>
      <c r="D182" s="16">
        <v>2000</v>
      </c>
      <c r="E182" s="16">
        <v>2000</v>
      </c>
      <c r="F182" s="16" t="s">
        <v>18</v>
      </c>
      <c r="G182" s="16" t="s">
        <v>85</v>
      </c>
      <c r="H182" s="16" t="s">
        <v>100</v>
      </c>
      <c r="I182" s="16" t="s">
        <v>101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2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23">
        <v>101.5</v>
      </c>
      <c r="AC182" s="5">
        <f t="shared" si="30"/>
        <v>2</v>
      </c>
      <c r="AD182" s="23">
        <f t="shared" si="31"/>
        <v>103.5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2</v>
      </c>
      <c r="AT182" s="5">
        <v>0</v>
      </c>
      <c r="AU182" s="5">
        <v>0</v>
      </c>
      <c r="AV182" s="5">
        <v>0</v>
      </c>
      <c r="AW182" s="23">
        <v>103.91999816894531</v>
      </c>
      <c r="AX182" s="5">
        <f t="shared" si="32"/>
        <v>2</v>
      </c>
      <c r="AY182" s="23">
        <f t="shared" si="33"/>
        <v>105.91999816894531</v>
      </c>
      <c r="AZ182" s="23">
        <f t="shared" si="34"/>
        <v>103.5</v>
      </c>
      <c r="BA182" s="23">
        <f t="shared" si="35"/>
        <v>21.750379248478183</v>
      </c>
    </row>
    <row r="183" spans="1:53" ht="30" x14ac:dyDescent="0.25">
      <c r="A183" s="5">
        <v>39</v>
      </c>
      <c r="B183" s="16" t="s">
        <v>99</v>
      </c>
      <c r="C183" s="16">
        <v>1999</v>
      </c>
      <c r="D183" s="16">
        <v>1999</v>
      </c>
      <c r="E183" s="16">
        <v>1999</v>
      </c>
      <c r="F183" s="16" t="s">
        <v>18</v>
      </c>
      <c r="G183" s="16" t="s">
        <v>85</v>
      </c>
      <c r="H183" s="16" t="s">
        <v>100</v>
      </c>
      <c r="I183" s="16" t="s">
        <v>101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2</v>
      </c>
      <c r="P183" s="5">
        <v>0</v>
      </c>
      <c r="Q183" s="5">
        <v>0</v>
      </c>
      <c r="R183" s="5">
        <v>0</v>
      </c>
      <c r="S183" s="5">
        <v>0</v>
      </c>
      <c r="T183" s="5">
        <v>2</v>
      </c>
      <c r="U183" s="5">
        <v>0</v>
      </c>
      <c r="V183" s="5">
        <v>2</v>
      </c>
      <c r="W183" s="5">
        <v>0</v>
      </c>
      <c r="X183" s="5">
        <v>0</v>
      </c>
      <c r="Y183" s="5">
        <v>2</v>
      </c>
      <c r="Z183" s="5">
        <v>0</v>
      </c>
      <c r="AA183" s="5">
        <v>0</v>
      </c>
      <c r="AB183" s="23">
        <v>106.66999816894531</v>
      </c>
      <c r="AC183" s="5">
        <f t="shared" si="30"/>
        <v>8</v>
      </c>
      <c r="AD183" s="23">
        <f t="shared" si="31"/>
        <v>114.66999816894531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23">
        <v>103.5</v>
      </c>
      <c r="AX183" s="5">
        <f t="shared" si="32"/>
        <v>0</v>
      </c>
      <c r="AY183" s="23">
        <f t="shared" si="33"/>
        <v>103.5</v>
      </c>
      <c r="AZ183" s="23">
        <f t="shared" si="34"/>
        <v>103.5</v>
      </c>
      <c r="BA183" s="23">
        <f t="shared" si="35"/>
        <v>21.750379248478183</v>
      </c>
    </row>
    <row r="184" spans="1:53" ht="30" x14ac:dyDescent="0.25">
      <c r="A184" s="5">
        <v>40</v>
      </c>
      <c r="B184" s="16" t="s">
        <v>490</v>
      </c>
      <c r="C184" s="16">
        <v>2001</v>
      </c>
      <c r="D184" s="16">
        <v>2001</v>
      </c>
      <c r="E184" s="16">
        <v>2001</v>
      </c>
      <c r="F184" s="16" t="s">
        <v>18</v>
      </c>
      <c r="G184" s="16" t="s">
        <v>40</v>
      </c>
      <c r="H184" s="16" t="s">
        <v>13</v>
      </c>
      <c r="I184" s="16" t="s">
        <v>177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2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23">
        <v>102.30000305175781</v>
      </c>
      <c r="AC184" s="5">
        <f t="shared" si="30"/>
        <v>2</v>
      </c>
      <c r="AD184" s="23">
        <f t="shared" si="31"/>
        <v>104.30000305175781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2</v>
      </c>
      <c r="AO184" s="5">
        <v>0</v>
      </c>
      <c r="AP184" s="5">
        <v>0</v>
      </c>
      <c r="AQ184" s="5">
        <v>2</v>
      </c>
      <c r="AR184" s="5">
        <v>0</v>
      </c>
      <c r="AS184" s="5">
        <v>0</v>
      </c>
      <c r="AT184" s="5">
        <v>2</v>
      </c>
      <c r="AU184" s="5">
        <v>0</v>
      </c>
      <c r="AV184" s="5">
        <v>0</v>
      </c>
      <c r="AW184" s="23">
        <v>97.550003051757813</v>
      </c>
      <c r="AX184" s="5">
        <f t="shared" si="32"/>
        <v>6</v>
      </c>
      <c r="AY184" s="23">
        <f t="shared" si="33"/>
        <v>103.55000305175781</v>
      </c>
      <c r="AZ184" s="23">
        <f t="shared" si="34"/>
        <v>103.55000305175781</v>
      </c>
      <c r="BA184" s="23">
        <f t="shared" si="35"/>
        <v>21.809199446691661</v>
      </c>
    </row>
    <row r="185" spans="1:53" ht="45" x14ac:dyDescent="0.25">
      <c r="A185" s="5">
        <v>41</v>
      </c>
      <c r="B185" s="16" t="s">
        <v>324</v>
      </c>
      <c r="C185" s="16">
        <v>2000</v>
      </c>
      <c r="D185" s="16">
        <v>2000</v>
      </c>
      <c r="E185" s="16">
        <v>2000</v>
      </c>
      <c r="F185" s="16" t="s">
        <v>18</v>
      </c>
      <c r="G185" s="16" t="s">
        <v>159</v>
      </c>
      <c r="H185" s="16" t="s">
        <v>160</v>
      </c>
      <c r="I185" s="16" t="s">
        <v>325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2</v>
      </c>
      <c r="Q185" s="5">
        <v>2</v>
      </c>
      <c r="R185" s="5">
        <v>0</v>
      </c>
      <c r="S185" s="5">
        <v>0</v>
      </c>
      <c r="T185" s="5">
        <v>2</v>
      </c>
      <c r="U185" s="5">
        <v>0</v>
      </c>
      <c r="V185" s="5">
        <v>0</v>
      </c>
      <c r="W185" s="5">
        <v>0</v>
      </c>
      <c r="X185" s="5">
        <v>0</v>
      </c>
      <c r="Y185" s="5">
        <v>2</v>
      </c>
      <c r="Z185" s="5">
        <v>2</v>
      </c>
      <c r="AA185" s="5">
        <v>0</v>
      </c>
      <c r="AB185" s="23">
        <v>108.38999938964844</v>
      </c>
      <c r="AC185" s="5">
        <f t="shared" si="30"/>
        <v>10</v>
      </c>
      <c r="AD185" s="23">
        <f t="shared" si="31"/>
        <v>118.38999938964844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2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23">
        <v>101.94999694824219</v>
      </c>
      <c r="AX185" s="5">
        <f t="shared" si="32"/>
        <v>2</v>
      </c>
      <c r="AY185" s="23">
        <f t="shared" si="33"/>
        <v>103.94999694824219</v>
      </c>
      <c r="AZ185" s="23">
        <f t="shared" si="34"/>
        <v>103.94999694824219</v>
      </c>
      <c r="BA185" s="23">
        <f t="shared" si="35"/>
        <v>22.279725133590684</v>
      </c>
    </row>
    <row r="186" spans="1:53" ht="45" x14ac:dyDescent="0.25">
      <c r="A186" s="5">
        <v>42</v>
      </c>
      <c r="B186" s="16" t="s">
        <v>384</v>
      </c>
      <c r="C186" s="16">
        <v>2000</v>
      </c>
      <c r="D186" s="16">
        <v>2000</v>
      </c>
      <c r="E186" s="16">
        <v>2000</v>
      </c>
      <c r="F186" s="16" t="s">
        <v>18</v>
      </c>
      <c r="G186" s="16" t="s">
        <v>85</v>
      </c>
      <c r="H186" s="16" t="s">
        <v>100</v>
      </c>
      <c r="I186" s="16" t="s">
        <v>284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2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23">
        <v>101.94999694824219</v>
      </c>
      <c r="AC186" s="5">
        <f t="shared" si="30"/>
        <v>2</v>
      </c>
      <c r="AD186" s="23">
        <f t="shared" si="31"/>
        <v>103.94999694824219</v>
      </c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23"/>
      <c r="AX186" s="5">
        <f t="shared" si="32"/>
        <v>0</v>
      </c>
      <c r="AY186" s="23" t="s">
        <v>847</v>
      </c>
      <c r="AZ186" s="23">
        <f t="shared" si="34"/>
        <v>103.94999694824219</v>
      </c>
      <c r="BA186" s="23">
        <f t="shared" si="35"/>
        <v>22.279725133590684</v>
      </c>
    </row>
    <row r="187" spans="1:53" ht="30" x14ac:dyDescent="0.25">
      <c r="A187" s="5">
        <v>43</v>
      </c>
      <c r="B187" s="16" t="s">
        <v>158</v>
      </c>
      <c r="C187" s="16">
        <v>2000</v>
      </c>
      <c r="D187" s="16">
        <v>2000</v>
      </c>
      <c r="E187" s="16">
        <v>2000</v>
      </c>
      <c r="F187" s="16">
        <v>1</v>
      </c>
      <c r="G187" s="16" t="s">
        <v>159</v>
      </c>
      <c r="H187" s="16" t="s">
        <v>160</v>
      </c>
      <c r="I187" s="16" t="s">
        <v>161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2</v>
      </c>
      <c r="R187" s="5">
        <v>0</v>
      </c>
      <c r="S187" s="5">
        <v>0</v>
      </c>
      <c r="T187" s="5">
        <v>0</v>
      </c>
      <c r="U187" s="5">
        <v>0</v>
      </c>
      <c r="V187" s="5">
        <v>50</v>
      </c>
      <c r="W187" s="5">
        <v>0</v>
      </c>
      <c r="X187" s="5">
        <v>2</v>
      </c>
      <c r="Y187" s="5">
        <v>2</v>
      </c>
      <c r="Z187" s="5">
        <v>0</v>
      </c>
      <c r="AA187" s="5">
        <v>2</v>
      </c>
      <c r="AB187" s="23">
        <v>108.37999725341797</v>
      </c>
      <c r="AC187" s="5">
        <f t="shared" si="30"/>
        <v>58</v>
      </c>
      <c r="AD187" s="23">
        <f t="shared" si="31"/>
        <v>166.37999725341797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2</v>
      </c>
      <c r="AU187" s="5">
        <v>0</v>
      </c>
      <c r="AV187" s="5">
        <v>0</v>
      </c>
      <c r="AW187" s="23">
        <v>102.91999816894531</v>
      </c>
      <c r="AX187" s="5">
        <f t="shared" si="32"/>
        <v>2</v>
      </c>
      <c r="AY187" s="23">
        <f t="shared" si="33"/>
        <v>104.91999816894531</v>
      </c>
      <c r="AZ187" s="23">
        <f t="shared" si="34"/>
        <v>104.91999816894531</v>
      </c>
      <c r="BA187" s="23">
        <f t="shared" si="35"/>
        <v>23.420768771195441</v>
      </c>
    </row>
    <row r="188" spans="1:53" ht="30" x14ac:dyDescent="0.25">
      <c r="A188" s="5">
        <v>44</v>
      </c>
      <c r="B188" s="16" t="s">
        <v>481</v>
      </c>
      <c r="C188" s="16">
        <v>1990</v>
      </c>
      <c r="D188" s="16">
        <v>1990</v>
      </c>
      <c r="E188" s="16">
        <v>1990</v>
      </c>
      <c r="F188" s="16" t="s">
        <v>11</v>
      </c>
      <c r="G188" s="16" t="s">
        <v>85</v>
      </c>
      <c r="H188" s="16" t="s">
        <v>188</v>
      </c>
      <c r="I188" s="16" t="s">
        <v>482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2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2</v>
      </c>
      <c r="Z188" s="5">
        <v>0</v>
      </c>
      <c r="AA188" s="5">
        <v>0</v>
      </c>
      <c r="AB188" s="23">
        <v>101.81999969482422</v>
      </c>
      <c r="AC188" s="5">
        <f t="shared" si="30"/>
        <v>4</v>
      </c>
      <c r="AD188" s="23">
        <f t="shared" si="31"/>
        <v>105.81999969482422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2</v>
      </c>
      <c r="AS188" s="5">
        <v>0</v>
      </c>
      <c r="AT188" s="5">
        <v>0</v>
      </c>
      <c r="AU188" s="5">
        <v>0</v>
      </c>
      <c r="AV188" s="5">
        <v>0</v>
      </c>
      <c r="AW188" s="23">
        <v>107.18000030517578</v>
      </c>
      <c r="AX188" s="5">
        <f t="shared" si="32"/>
        <v>2</v>
      </c>
      <c r="AY188" s="23">
        <f t="shared" si="33"/>
        <v>109.18000030517578</v>
      </c>
      <c r="AZ188" s="23">
        <f t="shared" si="34"/>
        <v>105.81999969482422</v>
      </c>
      <c r="BA188" s="23">
        <f t="shared" si="35"/>
        <v>24.479469516122649</v>
      </c>
    </row>
    <row r="189" spans="1:53" ht="75" x14ac:dyDescent="0.25">
      <c r="A189" s="5">
        <v>45</v>
      </c>
      <c r="B189" s="16" t="s">
        <v>494</v>
      </c>
      <c r="C189" s="16">
        <v>2002</v>
      </c>
      <c r="D189" s="16">
        <v>2002</v>
      </c>
      <c r="E189" s="16">
        <v>2002</v>
      </c>
      <c r="F189" s="16" t="s">
        <v>18</v>
      </c>
      <c r="G189" s="16" t="s">
        <v>35</v>
      </c>
      <c r="H189" s="16" t="s">
        <v>36</v>
      </c>
      <c r="I189" s="16" t="s">
        <v>37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2</v>
      </c>
      <c r="X189" s="5">
        <v>2</v>
      </c>
      <c r="Y189" s="5">
        <v>0</v>
      </c>
      <c r="Z189" s="5">
        <v>0</v>
      </c>
      <c r="AA189" s="5">
        <v>0</v>
      </c>
      <c r="AB189" s="23">
        <v>108.19000244140625</v>
      </c>
      <c r="AC189" s="5">
        <f t="shared" si="30"/>
        <v>4</v>
      </c>
      <c r="AD189" s="23">
        <f t="shared" si="31"/>
        <v>112.19000244140625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2</v>
      </c>
      <c r="AO189" s="5">
        <v>2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0</v>
      </c>
      <c r="AW189" s="23">
        <v>102.41999816894531</v>
      </c>
      <c r="AX189" s="5">
        <f t="shared" si="32"/>
        <v>4</v>
      </c>
      <c r="AY189" s="23">
        <f t="shared" si="33"/>
        <v>106.41999816894531</v>
      </c>
      <c r="AZ189" s="23">
        <f t="shared" si="34"/>
        <v>106.41999816894531</v>
      </c>
      <c r="BA189" s="23">
        <f t="shared" si="35"/>
        <v>25.185267021173384</v>
      </c>
    </row>
    <row r="190" spans="1:53" ht="75" x14ac:dyDescent="0.25">
      <c r="A190" s="5">
        <v>46</v>
      </c>
      <c r="B190" s="16" t="s">
        <v>330</v>
      </c>
      <c r="C190" s="16">
        <v>1990</v>
      </c>
      <c r="D190" s="16">
        <v>1990</v>
      </c>
      <c r="E190" s="16">
        <v>1990</v>
      </c>
      <c r="F190" s="16" t="s">
        <v>11</v>
      </c>
      <c r="G190" s="16" t="s">
        <v>30</v>
      </c>
      <c r="H190" s="16" t="s">
        <v>331</v>
      </c>
      <c r="I190" s="16" t="s">
        <v>332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2</v>
      </c>
      <c r="U190" s="5">
        <v>0</v>
      </c>
      <c r="V190" s="5">
        <v>0</v>
      </c>
      <c r="W190" s="5">
        <v>0</v>
      </c>
      <c r="X190" s="5">
        <v>2</v>
      </c>
      <c r="Y190" s="5">
        <v>0</v>
      </c>
      <c r="Z190" s="5">
        <v>0</v>
      </c>
      <c r="AA190" s="5">
        <v>0</v>
      </c>
      <c r="AB190" s="23">
        <v>102.51000213623047</v>
      </c>
      <c r="AC190" s="5">
        <f t="shared" si="30"/>
        <v>4</v>
      </c>
      <c r="AD190" s="23">
        <f t="shared" si="31"/>
        <v>106.51000213623047</v>
      </c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23"/>
      <c r="AX190" s="5">
        <f t="shared" si="32"/>
        <v>0</v>
      </c>
      <c r="AY190" s="23" t="s">
        <v>847</v>
      </c>
      <c r="AZ190" s="23">
        <f t="shared" si="34"/>
        <v>106.51000213623047</v>
      </c>
      <c r="BA190" s="23">
        <f t="shared" si="35"/>
        <v>25.291141583017207</v>
      </c>
    </row>
    <row r="191" spans="1:53" ht="30" x14ac:dyDescent="0.25">
      <c r="A191" s="5">
        <v>47</v>
      </c>
      <c r="B191" s="16" t="s">
        <v>214</v>
      </c>
      <c r="C191" s="16">
        <v>2000</v>
      </c>
      <c r="D191" s="16">
        <v>2000</v>
      </c>
      <c r="E191" s="16">
        <v>2000</v>
      </c>
      <c r="F191" s="16" t="s">
        <v>18</v>
      </c>
      <c r="G191" s="16" t="s">
        <v>85</v>
      </c>
      <c r="H191" s="16" t="s">
        <v>100</v>
      </c>
      <c r="I191" s="16" t="s">
        <v>101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2</v>
      </c>
      <c r="U191" s="5">
        <v>0</v>
      </c>
      <c r="V191" s="5">
        <v>0</v>
      </c>
      <c r="W191" s="5">
        <v>0</v>
      </c>
      <c r="X191" s="5">
        <v>2</v>
      </c>
      <c r="Y191" s="5">
        <v>0</v>
      </c>
      <c r="Z191" s="5">
        <v>0</v>
      </c>
      <c r="AA191" s="5">
        <v>0</v>
      </c>
      <c r="AB191" s="23">
        <v>107.5</v>
      </c>
      <c r="AC191" s="5">
        <f t="shared" si="30"/>
        <v>4</v>
      </c>
      <c r="AD191" s="23">
        <f t="shared" si="31"/>
        <v>111.5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50</v>
      </c>
      <c r="AU191" s="5">
        <v>0</v>
      </c>
      <c r="AV191" s="5">
        <v>0</v>
      </c>
      <c r="AW191" s="23">
        <v>114.15000152587891</v>
      </c>
      <c r="AX191" s="5">
        <f t="shared" si="32"/>
        <v>50</v>
      </c>
      <c r="AY191" s="23">
        <f t="shared" si="33"/>
        <v>164.15000152587891</v>
      </c>
      <c r="AZ191" s="23">
        <f t="shared" si="34"/>
        <v>111.5</v>
      </c>
      <c r="BA191" s="23">
        <f t="shared" si="35"/>
        <v>31.161036581693885</v>
      </c>
    </row>
    <row r="192" spans="1:53" x14ac:dyDescent="0.25">
      <c r="A192" s="5">
        <v>48</v>
      </c>
      <c r="B192" s="16" t="s">
        <v>337</v>
      </c>
      <c r="C192" s="16">
        <v>2000</v>
      </c>
      <c r="D192" s="16">
        <v>2000</v>
      </c>
      <c r="E192" s="16">
        <v>2000</v>
      </c>
      <c r="F192" s="16">
        <v>1</v>
      </c>
      <c r="G192" s="16" t="s">
        <v>40</v>
      </c>
      <c r="H192" s="16" t="s">
        <v>55</v>
      </c>
      <c r="I192" s="16" t="s">
        <v>338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2</v>
      </c>
      <c r="T192" s="5">
        <v>0</v>
      </c>
      <c r="U192" s="5">
        <v>0</v>
      </c>
      <c r="V192" s="5">
        <v>0</v>
      </c>
      <c r="W192" s="5">
        <v>0</v>
      </c>
      <c r="X192" s="5">
        <v>2</v>
      </c>
      <c r="Y192" s="5">
        <v>2</v>
      </c>
      <c r="Z192" s="5">
        <v>0</v>
      </c>
      <c r="AA192" s="5">
        <v>0</v>
      </c>
      <c r="AB192" s="23">
        <v>108.61000061035156</v>
      </c>
      <c r="AC192" s="5">
        <f t="shared" si="30"/>
        <v>6</v>
      </c>
      <c r="AD192" s="23">
        <f t="shared" si="31"/>
        <v>114.61000061035156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2</v>
      </c>
      <c r="AK192" s="5">
        <v>0</v>
      </c>
      <c r="AL192" s="5">
        <v>0</v>
      </c>
      <c r="AM192" s="5">
        <v>0</v>
      </c>
      <c r="AN192" s="5">
        <v>0</v>
      </c>
      <c r="AO192" s="5">
        <v>2</v>
      </c>
      <c r="AP192" s="5">
        <v>0</v>
      </c>
      <c r="AQ192" s="5">
        <v>0</v>
      </c>
      <c r="AR192" s="5">
        <v>2</v>
      </c>
      <c r="AS192" s="5">
        <v>2</v>
      </c>
      <c r="AT192" s="5">
        <v>0</v>
      </c>
      <c r="AU192" s="5">
        <v>0</v>
      </c>
      <c r="AV192" s="5">
        <v>0</v>
      </c>
      <c r="AW192" s="23">
        <v>123.52999877929687</v>
      </c>
      <c r="AX192" s="5">
        <f t="shared" si="32"/>
        <v>8</v>
      </c>
      <c r="AY192" s="23">
        <f t="shared" si="33"/>
        <v>131.52999877929687</v>
      </c>
      <c r="AZ192" s="23">
        <f t="shared" si="34"/>
        <v>114.61000061035156</v>
      </c>
      <c r="BA192" s="23">
        <f t="shared" si="35"/>
        <v>34.81943033795767</v>
      </c>
    </row>
    <row r="193" spans="1:53" ht="75" x14ac:dyDescent="0.25">
      <c r="A193" s="5">
        <v>49</v>
      </c>
      <c r="B193" s="16" t="s">
        <v>113</v>
      </c>
      <c r="C193" s="16">
        <v>1998</v>
      </c>
      <c r="D193" s="16">
        <v>1998</v>
      </c>
      <c r="E193" s="16">
        <v>1998</v>
      </c>
      <c r="F193" s="16" t="s">
        <v>18</v>
      </c>
      <c r="G193" s="16" t="s">
        <v>114</v>
      </c>
      <c r="H193" s="16" t="s">
        <v>115</v>
      </c>
      <c r="I193" s="16" t="s">
        <v>116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2</v>
      </c>
      <c r="T193" s="5">
        <v>2</v>
      </c>
      <c r="U193" s="5">
        <v>2</v>
      </c>
      <c r="V193" s="5">
        <v>0</v>
      </c>
      <c r="W193" s="5">
        <v>0</v>
      </c>
      <c r="X193" s="5">
        <v>2</v>
      </c>
      <c r="Y193" s="5">
        <v>2</v>
      </c>
      <c r="Z193" s="5">
        <v>0</v>
      </c>
      <c r="AA193" s="5">
        <v>0</v>
      </c>
      <c r="AB193" s="23">
        <v>106.73999786376953</v>
      </c>
      <c r="AC193" s="5">
        <f t="shared" si="30"/>
        <v>10</v>
      </c>
      <c r="AD193" s="23">
        <f t="shared" si="31"/>
        <v>116.73999786376953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2</v>
      </c>
      <c r="AO193" s="5">
        <v>0</v>
      </c>
      <c r="AP193" s="5">
        <v>2</v>
      </c>
      <c r="AQ193" s="5">
        <v>0</v>
      </c>
      <c r="AR193" s="5">
        <v>2</v>
      </c>
      <c r="AS193" s="5">
        <v>2</v>
      </c>
      <c r="AT193" s="5">
        <v>0</v>
      </c>
      <c r="AU193" s="5">
        <v>0</v>
      </c>
      <c r="AV193" s="5">
        <v>0</v>
      </c>
      <c r="AW193" s="23">
        <v>110.76000213623047</v>
      </c>
      <c r="AX193" s="5">
        <f t="shared" si="32"/>
        <v>8</v>
      </c>
      <c r="AY193" s="23">
        <f t="shared" si="33"/>
        <v>118.76000213623047</v>
      </c>
      <c r="AZ193" s="23">
        <f t="shared" si="34"/>
        <v>116.73999786376953</v>
      </c>
      <c r="BA193" s="23">
        <f t="shared" si="35"/>
        <v>37.325014622033557</v>
      </c>
    </row>
    <row r="194" spans="1:53" ht="45" x14ac:dyDescent="0.25">
      <c r="A194" s="5">
        <v>50</v>
      </c>
      <c r="B194" s="16" t="s">
        <v>346</v>
      </c>
      <c r="C194" s="16">
        <v>1993</v>
      </c>
      <c r="D194" s="16">
        <v>1993</v>
      </c>
      <c r="E194" s="16">
        <v>1993</v>
      </c>
      <c r="F194" s="16" t="s">
        <v>11</v>
      </c>
      <c r="G194" s="16" t="s">
        <v>40</v>
      </c>
      <c r="H194" s="16" t="s">
        <v>55</v>
      </c>
      <c r="I194" s="16" t="s">
        <v>347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2</v>
      </c>
      <c r="T194" s="5">
        <v>2</v>
      </c>
      <c r="U194" s="5">
        <v>0</v>
      </c>
      <c r="V194" s="5">
        <v>0</v>
      </c>
      <c r="W194" s="5">
        <v>0</v>
      </c>
      <c r="X194" s="5">
        <v>2</v>
      </c>
      <c r="Y194" s="5">
        <v>0</v>
      </c>
      <c r="Z194" s="5">
        <v>0</v>
      </c>
      <c r="AA194" s="5">
        <v>0</v>
      </c>
      <c r="AB194" s="23">
        <v>111.63999938964844</v>
      </c>
      <c r="AC194" s="5">
        <f t="shared" si="30"/>
        <v>6</v>
      </c>
      <c r="AD194" s="23">
        <f t="shared" si="31"/>
        <v>117.63999938964844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2</v>
      </c>
      <c r="AO194" s="5">
        <v>0</v>
      </c>
      <c r="AP194" s="5">
        <v>0</v>
      </c>
      <c r="AQ194" s="5">
        <v>0</v>
      </c>
      <c r="AR194" s="5">
        <v>0</v>
      </c>
      <c r="AS194" s="5">
        <v>2</v>
      </c>
      <c r="AT194" s="5">
        <v>0</v>
      </c>
      <c r="AU194" s="5">
        <v>0</v>
      </c>
      <c r="AV194" s="5">
        <v>0</v>
      </c>
      <c r="AW194" s="23">
        <v>117.76000213623047</v>
      </c>
      <c r="AX194" s="5">
        <f t="shared" si="32"/>
        <v>4</v>
      </c>
      <c r="AY194" s="23">
        <f t="shared" si="33"/>
        <v>121.76000213623047</v>
      </c>
      <c r="AZ194" s="23">
        <f t="shared" si="34"/>
        <v>117.63999938964844</v>
      </c>
      <c r="BA194" s="23">
        <f t="shared" si="35"/>
        <v>38.383715366960764</v>
      </c>
    </row>
    <row r="195" spans="1:53" ht="75" x14ac:dyDescent="0.25">
      <c r="A195" s="5">
        <v>51</v>
      </c>
      <c r="B195" s="16" t="s">
        <v>201</v>
      </c>
      <c r="C195" s="16">
        <v>2002</v>
      </c>
      <c r="D195" s="16">
        <v>2002</v>
      </c>
      <c r="E195" s="16">
        <v>2002</v>
      </c>
      <c r="F195" s="16">
        <v>1</v>
      </c>
      <c r="G195" s="16" t="s">
        <v>40</v>
      </c>
      <c r="H195" s="16" t="s">
        <v>202</v>
      </c>
      <c r="I195" s="16" t="s">
        <v>203</v>
      </c>
      <c r="J195" s="5">
        <v>0</v>
      </c>
      <c r="K195" s="5">
        <v>0</v>
      </c>
      <c r="L195" s="5">
        <v>0</v>
      </c>
      <c r="M195" s="5">
        <v>2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2</v>
      </c>
      <c r="T195" s="5">
        <v>0</v>
      </c>
      <c r="U195" s="5">
        <v>0</v>
      </c>
      <c r="V195" s="5">
        <v>0</v>
      </c>
      <c r="W195" s="5">
        <v>2</v>
      </c>
      <c r="X195" s="5">
        <v>0</v>
      </c>
      <c r="Y195" s="5">
        <v>2</v>
      </c>
      <c r="Z195" s="5">
        <v>0</v>
      </c>
      <c r="AA195" s="5">
        <v>0</v>
      </c>
      <c r="AB195" s="23">
        <v>112.58000183105469</v>
      </c>
      <c r="AC195" s="5">
        <f t="shared" si="30"/>
        <v>8</v>
      </c>
      <c r="AD195" s="23">
        <f t="shared" si="31"/>
        <v>120.58000183105469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2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2</v>
      </c>
      <c r="AQ195" s="5">
        <v>0</v>
      </c>
      <c r="AR195" s="5">
        <v>0</v>
      </c>
      <c r="AS195" s="5">
        <v>0</v>
      </c>
      <c r="AT195" s="5">
        <v>2</v>
      </c>
      <c r="AU195" s="5">
        <v>2</v>
      </c>
      <c r="AV195" s="5">
        <v>0</v>
      </c>
      <c r="AW195" s="23">
        <v>123.94000244140625</v>
      </c>
      <c r="AX195" s="5">
        <f t="shared" si="32"/>
        <v>8</v>
      </c>
      <c r="AY195" s="23">
        <f t="shared" si="33"/>
        <v>131.94000244140625</v>
      </c>
      <c r="AZ195" s="23">
        <f t="shared" si="34"/>
        <v>120.58000183105469</v>
      </c>
      <c r="BA195" s="23">
        <f t="shared" si="35"/>
        <v>41.842134808822237</v>
      </c>
    </row>
    <row r="196" spans="1:53" ht="30" x14ac:dyDescent="0.25">
      <c r="A196" s="5">
        <v>52</v>
      </c>
      <c r="B196" s="16" t="s">
        <v>462</v>
      </c>
      <c r="C196" s="16">
        <v>2000</v>
      </c>
      <c r="D196" s="16">
        <v>2000</v>
      </c>
      <c r="E196" s="16">
        <v>2000</v>
      </c>
      <c r="F196" s="16">
        <v>1</v>
      </c>
      <c r="G196" s="16" t="s">
        <v>25</v>
      </c>
      <c r="H196" s="16" t="s">
        <v>26</v>
      </c>
      <c r="I196" s="16" t="s">
        <v>463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2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23">
        <v>121.94000244140625</v>
      </c>
      <c r="AC196" s="5">
        <f t="shared" si="30"/>
        <v>2</v>
      </c>
      <c r="AD196" s="23">
        <f t="shared" si="31"/>
        <v>123.94000244140625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2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2</v>
      </c>
      <c r="AV196" s="5">
        <v>0</v>
      </c>
      <c r="AW196" s="23">
        <v>117.41000366210937</v>
      </c>
      <c r="AX196" s="5">
        <f t="shared" si="32"/>
        <v>4</v>
      </c>
      <c r="AY196" s="23">
        <f t="shared" si="33"/>
        <v>121.41000366210937</v>
      </c>
      <c r="AZ196" s="23">
        <f t="shared" si="34"/>
        <v>121.41000366210937</v>
      </c>
      <c r="BA196" s="23">
        <f t="shared" si="35"/>
        <v>42.8184926610719</v>
      </c>
    </row>
    <row r="197" spans="1:53" ht="60" x14ac:dyDescent="0.25">
      <c r="A197" s="5">
        <v>53</v>
      </c>
      <c r="B197" s="16" t="s">
        <v>313</v>
      </c>
      <c r="C197" s="16">
        <v>2000</v>
      </c>
      <c r="D197" s="16">
        <v>2000</v>
      </c>
      <c r="E197" s="16">
        <v>2000</v>
      </c>
      <c r="F197" s="16">
        <v>1</v>
      </c>
      <c r="G197" s="16" t="s">
        <v>314</v>
      </c>
      <c r="H197" s="16" t="s">
        <v>237</v>
      </c>
      <c r="I197" s="16" t="s">
        <v>238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2</v>
      </c>
      <c r="T197" s="5">
        <v>2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23">
        <v>119.31999969482422</v>
      </c>
      <c r="AC197" s="5">
        <f t="shared" si="30"/>
        <v>4</v>
      </c>
      <c r="AD197" s="23">
        <f t="shared" si="31"/>
        <v>123.31999969482422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2</v>
      </c>
      <c r="AO197" s="5">
        <v>0</v>
      </c>
      <c r="AP197" s="5">
        <v>0</v>
      </c>
      <c r="AQ197" s="5">
        <v>0</v>
      </c>
      <c r="AR197" s="5">
        <v>2</v>
      </c>
      <c r="AS197" s="5">
        <v>0</v>
      </c>
      <c r="AT197" s="5">
        <v>0</v>
      </c>
      <c r="AU197" s="5">
        <v>0</v>
      </c>
      <c r="AV197" s="5">
        <v>0</v>
      </c>
      <c r="AW197" s="23">
        <v>122.68000030517578</v>
      </c>
      <c r="AX197" s="5">
        <f t="shared" si="32"/>
        <v>4</v>
      </c>
      <c r="AY197" s="23">
        <f t="shared" si="33"/>
        <v>126.68000030517578</v>
      </c>
      <c r="AZ197" s="23">
        <f t="shared" si="34"/>
        <v>123.31999969482422</v>
      </c>
      <c r="BA197" s="23">
        <f t="shared" si="35"/>
        <v>45.065282432532008</v>
      </c>
    </row>
    <row r="198" spans="1:53" ht="45" x14ac:dyDescent="0.25">
      <c r="A198" s="5">
        <v>54</v>
      </c>
      <c r="B198" s="16" t="s">
        <v>29</v>
      </c>
      <c r="C198" s="16">
        <v>1990</v>
      </c>
      <c r="D198" s="16">
        <v>1990</v>
      </c>
      <c r="E198" s="16">
        <v>1990</v>
      </c>
      <c r="F198" s="16" t="s">
        <v>18</v>
      </c>
      <c r="G198" s="16" t="s">
        <v>30</v>
      </c>
      <c r="H198" s="16" t="s">
        <v>31</v>
      </c>
      <c r="I198" s="16" t="s">
        <v>32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2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2</v>
      </c>
      <c r="Y198" s="5">
        <v>0</v>
      </c>
      <c r="Z198" s="5">
        <v>0</v>
      </c>
      <c r="AA198" s="5">
        <v>0</v>
      </c>
      <c r="AB198" s="23">
        <v>122.48999786376953</v>
      </c>
      <c r="AC198" s="5">
        <f t="shared" si="30"/>
        <v>4</v>
      </c>
      <c r="AD198" s="23">
        <f t="shared" si="31"/>
        <v>126.48999786376953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2</v>
      </c>
      <c r="AK198" s="5">
        <v>0</v>
      </c>
      <c r="AL198" s="5">
        <v>0</v>
      </c>
      <c r="AM198" s="5">
        <v>0</v>
      </c>
      <c r="AN198" s="5">
        <v>2</v>
      </c>
      <c r="AO198" s="5">
        <v>0</v>
      </c>
      <c r="AP198" s="5">
        <v>0</v>
      </c>
      <c r="AQ198" s="5">
        <v>2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23">
        <v>117.77999877929687</v>
      </c>
      <c r="AX198" s="5">
        <f t="shared" si="32"/>
        <v>6</v>
      </c>
      <c r="AY198" s="23">
        <f t="shared" si="33"/>
        <v>123.77999877929687</v>
      </c>
      <c r="AZ198" s="23">
        <f t="shared" si="34"/>
        <v>123.77999877929687</v>
      </c>
      <c r="BA198" s="23">
        <f t="shared" si="35"/>
        <v>45.606394152227644</v>
      </c>
    </row>
    <row r="199" spans="1:53" ht="60" x14ac:dyDescent="0.25">
      <c r="A199" s="5">
        <v>55</v>
      </c>
      <c r="B199" s="16" t="s">
        <v>218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197</v>
      </c>
      <c r="H199" s="16" t="s">
        <v>219</v>
      </c>
      <c r="I199" s="16" t="s">
        <v>220</v>
      </c>
      <c r="J199" s="5">
        <v>0</v>
      </c>
      <c r="K199" s="5">
        <v>2</v>
      </c>
      <c r="L199" s="5">
        <v>0</v>
      </c>
      <c r="M199" s="5">
        <v>0</v>
      </c>
      <c r="N199" s="5">
        <v>0</v>
      </c>
      <c r="O199" s="5">
        <v>0</v>
      </c>
      <c r="P199" s="5">
        <v>50</v>
      </c>
      <c r="Q199" s="5">
        <v>50</v>
      </c>
      <c r="R199" s="5">
        <v>0</v>
      </c>
      <c r="S199" s="5">
        <v>0</v>
      </c>
      <c r="T199" s="5">
        <v>2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23">
        <v>121.51999664306641</v>
      </c>
      <c r="AC199" s="5">
        <f t="shared" si="30"/>
        <v>104</v>
      </c>
      <c r="AD199" s="23">
        <f t="shared" si="31"/>
        <v>225.51999664306641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2</v>
      </c>
      <c r="AP199" s="5">
        <v>0</v>
      </c>
      <c r="AQ199" s="5">
        <v>0</v>
      </c>
      <c r="AR199" s="5">
        <v>2</v>
      </c>
      <c r="AS199" s="5">
        <v>0</v>
      </c>
      <c r="AT199" s="5">
        <v>0</v>
      </c>
      <c r="AU199" s="5">
        <v>0</v>
      </c>
      <c r="AV199" s="5">
        <v>0</v>
      </c>
      <c r="AW199" s="23">
        <v>123.48999786376953</v>
      </c>
      <c r="AX199" s="5">
        <f t="shared" si="32"/>
        <v>4</v>
      </c>
      <c r="AY199" s="23">
        <f t="shared" si="33"/>
        <v>127.48999786376953</v>
      </c>
      <c r="AZ199" s="23">
        <f t="shared" si="34"/>
        <v>127.48999786376953</v>
      </c>
      <c r="BA199" s="23">
        <f t="shared" si="35"/>
        <v>49.97058541354216</v>
      </c>
    </row>
    <row r="200" spans="1:53" ht="45" x14ac:dyDescent="0.25">
      <c r="A200" s="5">
        <v>56</v>
      </c>
      <c r="B200" s="16" t="s">
        <v>92</v>
      </c>
      <c r="C200" s="16">
        <v>2000</v>
      </c>
      <c r="D200" s="16">
        <v>2000</v>
      </c>
      <c r="E200" s="16">
        <v>2000</v>
      </c>
      <c r="F200" s="16" t="s">
        <v>18</v>
      </c>
      <c r="G200" s="16" t="s">
        <v>85</v>
      </c>
      <c r="H200" s="16" t="s">
        <v>93</v>
      </c>
      <c r="I200" s="16" t="s">
        <v>94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2</v>
      </c>
      <c r="T200" s="5">
        <v>0</v>
      </c>
      <c r="U200" s="5">
        <v>0</v>
      </c>
      <c r="V200" s="5">
        <v>0</v>
      </c>
      <c r="W200" s="5">
        <v>2</v>
      </c>
      <c r="X200" s="5">
        <v>2</v>
      </c>
      <c r="Y200" s="5">
        <v>2</v>
      </c>
      <c r="Z200" s="5">
        <v>0</v>
      </c>
      <c r="AA200" s="5">
        <v>0</v>
      </c>
      <c r="AB200" s="23">
        <v>124.80000305175781</v>
      </c>
      <c r="AC200" s="5">
        <f t="shared" si="30"/>
        <v>8</v>
      </c>
      <c r="AD200" s="23">
        <f t="shared" si="31"/>
        <v>132.80000305175781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2</v>
      </c>
      <c r="AK200" s="5">
        <v>2</v>
      </c>
      <c r="AL200" s="5">
        <v>2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2</v>
      </c>
      <c r="AU200" s="5">
        <v>0</v>
      </c>
      <c r="AV200" s="5">
        <v>0</v>
      </c>
      <c r="AW200" s="23">
        <v>119.63999938964844</v>
      </c>
      <c r="AX200" s="5">
        <f t="shared" si="32"/>
        <v>8</v>
      </c>
      <c r="AY200" s="23">
        <f t="shared" si="33"/>
        <v>127.63999938964844</v>
      </c>
      <c r="AZ200" s="23">
        <f t="shared" si="34"/>
        <v>127.63999938964844</v>
      </c>
      <c r="BA200" s="23">
        <f t="shared" si="35"/>
        <v>50.147037033480387</v>
      </c>
    </row>
    <row r="201" spans="1:53" ht="45" x14ac:dyDescent="0.25">
      <c r="A201" s="5">
        <v>57</v>
      </c>
      <c r="B201" s="16" t="s">
        <v>89</v>
      </c>
      <c r="C201" s="16">
        <v>2001</v>
      </c>
      <c r="D201" s="16">
        <v>2001</v>
      </c>
      <c r="E201" s="16">
        <v>2001</v>
      </c>
      <c r="F201" s="16" t="s">
        <v>18</v>
      </c>
      <c r="G201" s="16" t="s">
        <v>50</v>
      </c>
      <c r="H201" s="16" t="s">
        <v>81</v>
      </c>
      <c r="I201" s="16" t="s">
        <v>90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2</v>
      </c>
      <c r="U201" s="5">
        <v>0</v>
      </c>
      <c r="V201" s="5">
        <v>0</v>
      </c>
      <c r="W201" s="5">
        <v>2</v>
      </c>
      <c r="X201" s="5">
        <v>0</v>
      </c>
      <c r="Y201" s="5">
        <v>0</v>
      </c>
      <c r="Z201" s="5">
        <v>0</v>
      </c>
      <c r="AA201" s="5">
        <v>0</v>
      </c>
      <c r="AB201" s="23">
        <v>145.47000122070312</v>
      </c>
      <c r="AC201" s="5">
        <f t="shared" si="30"/>
        <v>4</v>
      </c>
      <c r="AD201" s="23">
        <f t="shared" si="31"/>
        <v>149.47000122070312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2</v>
      </c>
      <c r="AU201" s="5">
        <v>2</v>
      </c>
      <c r="AV201" s="5">
        <v>0</v>
      </c>
      <c r="AW201" s="23">
        <v>124.05999755859375</v>
      </c>
      <c r="AX201" s="5">
        <f t="shared" si="32"/>
        <v>4</v>
      </c>
      <c r="AY201" s="23">
        <f t="shared" si="33"/>
        <v>128.05999755859375</v>
      </c>
      <c r="AZ201" s="23">
        <f t="shared" si="34"/>
        <v>128.05999755859375</v>
      </c>
      <c r="BA201" s="23">
        <f t="shared" si="35"/>
        <v>50.641094389545692</v>
      </c>
    </row>
    <row r="202" spans="1:53" ht="60" x14ac:dyDescent="0.25">
      <c r="A202" s="5">
        <v>58</v>
      </c>
      <c r="B202" s="16" t="s">
        <v>450</v>
      </c>
      <c r="C202" s="16">
        <v>2002</v>
      </c>
      <c r="D202" s="16">
        <v>2002</v>
      </c>
      <c r="E202" s="16">
        <v>2002</v>
      </c>
      <c r="F202" s="16" t="s">
        <v>18</v>
      </c>
      <c r="G202" s="16" t="s">
        <v>45</v>
      </c>
      <c r="H202" s="16" t="s">
        <v>219</v>
      </c>
      <c r="I202" s="16" t="s">
        <v>220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2</v>
      </c>
      <c r="U202" s="5">
        <v>2</v>
      </c>
      <c r="V202" s="5">
        <v>0</v>
      </c>
      <c r="W202" s="5">
        <v>0</v>
      </c>
      <c r="X202" s="5">
        <v>0</v>
      </c>
      <c r="Y202" s="5">
        <v>2</v>
      </c>
      <c r="Z202" s="5">
        <v>0</v>
      </c>
      <c r="AA202" s="5">
        <v>0</v>
      </c>
      <c r="AB202" s="23">
        <v>122.58000183105469</v>
      </c>
      <c r="AC202" s="5">
        <f t="shared" si="30"/>
        <v>6</v>
      </c>
      <c r="AD202" s="23">
        <f t="shared" si="31"/>
        <v>128.58000183105469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2</v>
      </c>
      <c r="AL202" s="5">
        <v>0</v>
      </c>
      <c r="AM202" s="5">
        <v>0</v>
      </c>
      <c r="AN202" s="5">
        <v>0</v>
      </c>
      <c r="AO202" s="5">
        <v>2</v>
      </c>
      <c r="AP202" s="5">
        <v>50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23">
        <v>126.91000366210937</v>
      </c>
      <c r="AX202" s="5">
        <f t="shared" si="32"/>
        <v>54</v>
      </c>
      <c r="AY202" s="23">
        <f t="shared" si="33"/>
        <v>180.91000366210937</v>
      </c>
      <c r="AZ202" s="23">
        <f t="shared" si="34"/>
        <v>128.58000183105469</v>
      </c>
      <c r="BA202" s="23">
        <f t="shared" si="35"/>
        <v>51.25279214203794</v>
      </c>
    </row>
    <row r="203" spans="1:53" ht="45" x14ac:dyDescent="0.25">
      <c r="A203" s="5">
        <v>59</v>
      </c>
      <c r="B203" s="16" t="s">
        <v>173</v>
      </c>
      <c r="C203" s="16">
        <v>2002</v>
      </c>
      <c r="D203" s="16">
        <v>2002</v>
      </c>
      <c r="E203" s="16">
        <v>2002</v>
      </c>
      <c r="F203" s="16">
        <v>1</v>
      </c>
      <c r="G203" s="16" t="s">
        <v>30</v>
      </c>
      <c r="H203" s="16" t="s">
        <v>77</v>
      </c>
      <c r="I203" s="16" t="s">
        <v>174</v>
      </c>
      <c r="J203" s="5">
        <v>0</v>
      </c>
      <c r="K203" s="5">
        <v>0</v>
      </c>
      <c r="L203" s="5">
        <v>2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2</v>
      </c>
      <c r="U203" s="5">
        <v>2</v>
      </c>
      <c r="V203" s="5">
        <v>0</v>
      </c>
      <c r="W203" s="5">
        <v>0</v>
      </c>
      <c r="X203" s="5">
        <v>0</v>
      </c>
      <c r="Y203" s="5">
        <v>2</v>
      </c>
      <c r="Z203" s="5">
        <v>0</v>
      </c>
      <c r="AA203" s="5">
        <v>0</v>
      </c>
      <c r="AB203" s="23">
        <v>133.91000366210937</v>
      </c>
      <c r="AC203" s="5">
        <f t="shared" si="30"/>
        <v>8</v>
      </c>
      <c r="AD203" s="23">
        <f t="shared" si="31"/>
        <v>141.91000366210937</v>
      </c>
      <c r="AE203" s="5">
        <v>0</v>
      </c>
      <c r="AF203" s="5">
        <v>0</v>
      </c>
      <c r="AG203" s="5">
        <v>0</v>
      </c>
      <c r="AH203" s="5">
        <v>0</v>
      </c>
      <c r="AI203" s="5">
        <v>2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2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2</v>
      </c>
      <c r="AV203" s="5">
        <v>0</v>
      </c>
      <c r="AW203" s="23">
        <v>122.84999847412109</v>
      </c>
      <c r="AX203" s="5">
        <f t="shared" si="32"/>
        <v>6</v>
      </c>
      <c r="AY203" s="23">
        <f t="shared" si="33"/>
        <v>128.84999847412109</v>
      </c>
      <c r="AZ203" s="23">
        <f t="shared" si="34"/>
        <v>128.84999847412109</v>
      </c>
      <c r="BA203" s="23">
        <f t="shared" si="35"/>
        <v>51.570397878165011</v>
      </c>
    </row>
    <row r="204" spans="1:53" ht="45" x14ac:dyDescent="0.25">
      <c r="A204" s="5">
        <v>60</v>
      </c>
      <c r="B204" s="16" t="s">
        <v>260</v>
      </c>
      <c r="C204" s="16">
        <v>2000</v>
      </c>
      <c r="D204" s="16">
        <v>2000</v>
      </c>
      <c r="E204" s="16">
        <v>2000</v>
      </c>
      <c r="F204" s="16" t="s">
        <v>18</v>
      </c>
      <c r="G204" s="16" t="s">
        <v>114</v>
      </c>
      <c r="H204" s="16" t="s">
        <v>261</v>
      </c>
      <c r="I204" s="16" t="s">
        <v>262</v>
      </c>
      <c r="J204" s="5">
        <v>0</v>
      </c>
      <c r="K204" s="5">
        <v>2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2</v>
      </c>
      <c r="R204" s="5">
        <v>0</v>
      </c>
      <c r="S204" s="5">
        <v>0</v>
      </c>
      <c r="T204" s="5">
        <v>2</v>
      </c>
      <c r="U204" s="5">
        <v>2</v>
      </c>
      <c r="V204" s="5">
        <v>0</v>
      </c>
      <c r="W204" s="5">
        <v>0</v>
      </c>
      <c r="X204" s="5">
        <v>2</v>
      </c>
      <c r="Y204" s="5">
        <v>0</v>
      </c>
      <c r="Z204" s="5">
        <v>0</v>
      </c>
      <c r="AA204" s="5">
        <v>0</v>
      </c>
      <c r="AB204" s="23">
        <v>122.61000061035156</v>
      </c>
      <c r="AC204" s="5">
        <f t="shared" si="30"/>
        <v>10</v>
      </c>
      <c r="AD204" s="23">
        <f t="shared" si="31"/>
        <v>132.61000061035156</v>
      </c>
      <c r="AE204" s="5">
        <v>0</v>
      </c>
      <c r="AF204" s="5">
        <v>0</v>
      </c>
      <c r="AG204" s="5">
        <v>2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2</v>
      </c>
      <c r="AN204" s="5">
        <v>0</v>
      </c>
      <c r="AO204" s="5">
        <v>2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23">
        <v>127.47000122070312</v>
      </c>
      <c r="AX204" s="5">
        <f t="shared" si="32"/>
        <v>6</v>
      </c>
      <c r="AY204" s="23">
        <f t="shared" si="33"/>
        <v>133.47000122070312</v>
      </c>
      <c r="AZ204" s="23">
        <f t="shared" si="34"/>
        <v>132.61000061035156</v>
      </c>
      <c r="BA204" s="23">
        <f t="shared" si="35"/>
        <v>55.993409337693002</v>
      </c>
    </row>
    <row r="205" spans="1:53" ht="90" x14ac:dyDescent="0.25">
      <c r="A205" s="5">
        <v>61</v>
      </c>
      <c r="B205" s="16" t="s">
        <v>205</v>
      </c>
      <c r="C205" s="16">
        <v>2002</v>
      </c>
      <c r="D205" s="16">
        <v>2002</v>
      </c>
      <c r="E205" s="16">
        <v>2002</v>
      </c>
      <c r="F205" s="16">
        <v>1</v>
      </c>
      <c r="G205" s="16" t="s">
        <v>19</v>
      </c>
      <c r="H205" s="16" t="s">
        <v>149</v>
      </c>
      <c r="I205" s="16" t="s">
        <v>150</v>
      </c>
      <c r="J205" s="5">
        <v>0</v>
      </c>
      <c r="K205" s="5">
        <v>0</v>
      </c>
      <c r="L205" s="5">
        <v>0</v>
      </c>
      <c r="M205" s="5">
        <v>0</v>
      </c>
      <c r="N205" s="5">
        <v>2</v>
      </c>
      <c r="O205" s="5">
        <v>0</v>
      </c>
      <c r="P205" s="5">
        <v>0</v>
      </c>
      <c r="Q205" s="5">
        <v>0</v>
      </c>
      <c r="R205" s="5">
        <v>50</v>
      </c>
      <c r="S205" s="5">
        <v>50</v>
      </c>
      <c r="T205" s="5">
        <v>50</v>
      </c>
      <c r="U205" s="5">
        <v>50</v>
      </c>
      <c r="V205" s="5">
        <v>50</v>
      </c>
      <c r="W205" s="5">
        <v>50</v>
      </c>
      <c r="X205" s="5">
        <v>50</v>
      </c>
      <c r="Y205" s="5">
        <v>50</v>
      </c>
      <c r="Z205" s="5">
        <v>50</v>
      </c>
      <c r="AA205" s="5">
        <v>50</v>
      </c>
      <c r="AB205" s="23">
        <v>89.260002136230469</v>
      </c>
      <c r="AC205" s="5">
        <f t="shared" si="30"/>
        <v>502</v>
      </c>
      <c r="AD205" s="23">
        <f t="shared" si="31"/>
        <v>591.26000213623047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2</v>
      </c>
      <c r="AK205" s="5">
        <v>0</v>
      </c>
      <c r="AL205" s="5">
        <v>0</v>
      </c>
      <c r="AM205" s="5">
        <v>0</v>
      </c>
      <c r="AN205" s="5">
        <v>2</v>
      </c>
      <c r="AO205" s="5">
        <v>0</v>
      </c>
      <c r="AP205" s="5">
        <v>0</v>
      </c>
      <c r="AQ205" s="5">
        <v>0</v>
      </c>
      <c r="AR205" s="5">
        <v>2</v>
      </c>
      <c r="AS205" s="5">
        <v>0</v>
      </c>
      <c r="AT205" s="5">
        <v>2</v>
      </c>
      <c r="AU205" s="5">
        <v>0</v>
      </c>
      <c r="AV205" s="5">
        <v>0</v>
      </c>
      <c r="AW205" s="23">
        <v>135.63999938964844</v>
      </c>
      <c r="AX205" s="5">
        <f t="shared" si="32"/>
        <v>8</v>
      </c>
      <c r="AY205" s="23">
        <f t="shared" si="33"/>
        <v>143.63999938964844</v>
      </c>
      <c r="AZ205" s="23">
        <f t="shared" si="34"/>
        <v>143.63999938964844</v>
      </c>
      <c r="BA205" s="23">
        <f t="shared" si="35"/>
        <v>68.968351699911807</v>
      </c>
    </row>
    <row r="206" spans="1:53" ht="60" x14ac:dyDescent="0.25">
      <c r="A206" s="5">
        <v>62</v>
      </c>
      <c r="B206" s="16" t="s">
        <v>236</v>
      </c>
      <c r="C206" s="16">
        <v>2000</v>
      </c>
      <c r="D206" s="16">
        <v>2000</v>
      </c>
      <c r="E206" s="16">
        <v>2000</v>
      </c>
      <c r="F206" s="16">
        <v>1</v>
      </c>
      <c r="G206" s="16" t="s">
        <v>72</v>
      </c>
      <c r="H206" s="16" t="s">
        <v>237</v>
      </c>
      <c r="I206" s="16" t="s">
        <v>238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2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2</v>
      </c>
      <c r="V206" s="5">
        <v>2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23">
        <v>155.97000122070312</v>
      </c>
      <c r="AC206" s="5">
        <f t="shared" si="30"/>
        <v>6</v>
      </c>
      <c r="AD206" s="23">
        <f t="shared" si="31"/>
        <v>161.97000122070312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  <c r="AO206" s="5">
        <v>0</v>
      </c>
      <c r="AP206" s="5">
        <v>2</v>
      </c>
      <c r="AQ206" s="5">
        <v>2</v>
      </c>
      <c r="AR206" s="5">
        <v>0</v>
      </c>
      <c r="AS206" s="5">
        <v>0</v>
      </c>
      <c r="AT206" s="5">
        <v>50</v>
      </c>
      <c r="AU206" s="5">
        <v>2</v>
      </c>
      <c r="AV206" s="5">
        <v>0</v>
      </c>
      <c r="AW206" s="23">
        <v>160.97000122070312</v>
      </c>
      <c r="AX206" s="5">
        <f t="shared" si="32"/>
        <v>56</v>
      </c>
      <c r="AY206" s="23">
        <f t="shared" si="33"/>
        <v>216.97000122070312</v>
      </c>
      <c r="AZ206" s="23">
        <f t="shared" si="34"/>
        <v>161.97000122070312</v>
      </c>
      <c r="BA206" s="23">
        <f t="shared" si="35"/>
        <v>90.530522468570823</v>
      </c>
    </row>
    <row r="207" spans="1:53" ht="30" x14ac:dyDescent="0.25">
      <c r="A207" s="5">
        <v>63</v>
      </c>
      <c r="B207" s="16" t="s">
        <v>401</v>
      </c>
      <c r="C207" s="16">
        <v>2002</v>
      </c>
      <c r="D207" s="16">
        <v>2002</v>
      </c>
      <c r="E207" s="16">
        <v>2002</v>
      </c>
      <c r="F207" s="16">
        <v>1</v>
      </c>
      <c r="G207" s="16" t="s">
        <v>114</v>
      </c>
      <c r="H207" s="16" t="s">
        <v>402</v>
      </c>
      <c r="I207" s="16" t="s">
        <v>403</v>
      </c>
      <c r="J207" s="5">
        <v>0</v>
      </c>
      <c r="K207" s="5">
        <v>2</v>
      </c>
      <c r="L207" s="5">
        <v>0</v>
      </c>
      <c r="M207" s="5">
        <v>0</v>
      </c>
      <c r="N207" s="5">
        <v>0</v>
      </c>
      <c r="O207" s="5">
        <v>2</v>
      </c>
      <c r="P207" s="5">
        <v>0</v>
      </c>
      <c r="Q207" s="5">
        <v>2</v>
      </c>
      <c r="R207" s="5">
        <v>0</v>
      </c>
      <c r="S207" s="5">
        <v>0</v>
      </c>
      <c r="T207" s="5">
        <v>0</v>
      </c>
      <c r="U207" s="5">
        <v>2</v>
      </c>
      <c r="V207" s="5">
        <v>50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23">
        <v>175.94999694824219</v>
      </c>
      <c r="AC207" s="5">
        <f t="shared" si="30"/>
        <v>58</v>
      </c>
      <c r="AD207" s="23">
        <f t="shared" si="31"/>
        <v>233.94999694824219</v>
      </c>
      <c r="AE207" s="5">
        <v>0</v>
      </c>
      <c r="AF207" s="5">
        <v>0</v>
      </c>
      <c r="AG207" s="5">
        <v>0</v>
      </c>
      <c r="AH207" s="5">
        <v>0</v>
      </c>
      <c r="AI207" s="5">
        <v>2</v>
      </c>
      <c r="AJ207" s="5">
        <v>0</v>
      </c>
      <c r="AK207" s="5">
        <v>2</v>
      </c>
      <c r="AL207" s="5">
        <v>0</v>
      </c>
      <c r="AM207" s="5">
        <v>0</v>
      </c>
      <c r="AN207" s="5">
        <v>0</v>
      </c>
      <c r="AO207" s="5">
        <v>0</v>
      </c>
      <c r="AP207" s="5">
        <v>2</v>
      </c>
      <c r="AQ207" s="5">
        <v>2</v>
      </c>
      <c r="AR207" s="5">
        <v>0</v>
      </c>
      <c r="AS207" s="5">
        <v>0</v>
      </c>
      <c r="AT207" s="5">
        <v>0</v>
      </c>
      <c r="AU207" s="5">
        <v>2</v>
      </c>
      <c r="AV207" s="5">
        <v>0</v>
      </c>
      <c r="AW207" s="23">
        <v>153.38999938964844</v>
      </c>
      <c r="AX207" s="5">
        <f t="shared" si="32"/>
        <v>10</v>
      </c>
      <c r="AY207" s="23">
        <f t="shared" si="33"/>
        <v>163.38999938964844</v>
      </c>
      <c r="AZ207" s="23">
        <f t="shared" si="34"/>
        <v>163.38999938964844</v>
      </c>
      <c r="BA207" s="23">
        <f t="shared" si="35"/>
        <v>92.200911991288081</v>
      </c>
    </row>
    <row r="208" spans="1:53" ht="90" x14ac:dyDescent="0.25">
      <c r="A208" s="5">
        <v>64</v>
      </c>
      <c r="B208" s="16" t="s">
        <v>355</v>
      </c>
      <c r="C208" s="16">
        <v>2002</v>
      </c>
      <c r="D208" s="16">
        <v>2002</v>
      </c>
      <c r="E208" s="16">
        <v>2002</v>
      </c>
      <c r="F208" s="16">
        <v>1</v>
      </c>
      <c r="G208" s="16" t="s">
        <v>19</v>
      </c>
      <c r="H208" s="16" t="s">
        <v>149</v>
      </c>
      <c r="I208" s="16" t="s">
        <v>150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50</v>
      </c>
      <c r="U208" s="5">
        <v>2</v>
      </c>
      <c r="V208" s="5">
        <v>0</v>
      </c>
      <c r="W208" s="5">
        <v>0</v>
      </c>
      <c r="X208" s="5">
        <v>0</v>
      </c>
      <c r="Y208" s="5">
        <v>2</v>
      </c>
      <c r="Z208" s="5">
        <v>0</v>
      </c>
      <c r="AA208" s="5">
        <v>0</v>
      </c>
      <c r="AB208" s="23">
        <v>126.34999847412109</v>
      </c>
      <c r="AC208" s="5">
        <f t="shared" si="30"/>
        <v>54</v>
      </c>
      <c r="AD208" s="23">
        <f t="shared" ref="AD208" si="36">AB208+AC208</f>
        <v>180.34999847412109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2</v>
      </c>
      <c r="AK208" s="5">
        <v>0</v>
      </c>
      <c r="AL208" s="5">
        <v>2</v>
      </c>
      <c r="AM208" s="5">
        <v>0</v>
      </c>
      <c r="AN208" s="5">
        <v>0</v>
      </c>
      <c r="AO208" s="5">
        <v>0</v>
      </c>
      <c r="AP208" s="5">
        <v>0</v>
      </c>
      <c r="AQ208" s="5">
        <v>2</v>
      </c>
      <c r="AR208" s="5">
        <v>0</v>
      </c>
      <c r="AS208" s="5">
        <v>0</v>
      </c>
      <c r="AT208" s="5">
        <v>2</v>
      </c>
      <c r="AU208" s="5">
        <v>0</v>
      </c>
      <c r="AV208" s="5">
        <v>0</v>
      </c>
      <c r="AW208" s="23">
        <v>160.60000610351562</v>
      </c>
      <c r="AX208" s="5">
        <f t="shared" si="32"/>
        <v>8</v>
      </c>
      <c r="AY208" s="23">
        <f t="shared" ref="AY208" si="37">AW208+AX208</f>
        <v>168.60000610351562</v>
      </c>
      <c r="AZ208" s="23">
        <f t="shared" ref="AZ208" si="38">MIN(AY208,AD208)</f>
        <v>168.60000610351562</v>
      </c>
      <c r="BA208" s="23">
        <f t="shared" ref="BA208" si="39">IF( AND(ISNUMBER(AZ$144),ISNUMBER(AZ208)),(AZ208-AZ$144)/AZ$144*100,"")</f>
        <v>98.329610477282742</v>
      </c>
    </row>
    <row r="210" spans="1:53" ht="18.75" x14ac:dyDescent="0.25">
      <c r="A210" s="58" t="s">
        <v>893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53" x14ac:dyDescent="0.25">
      <c r="A211" s="74" t="s">
        <v>838</v>
      </c>
      <c r="B211" s="74" t="s">
        <v>1</v>
      </c>
      <c r="C211" s="74" t="s">
        <v>2</v>
      </c>
      <c r="D211" s="74" t="s">
        <v>528</v>
      </c>
      <c r="E211" s="74" t="s">
        <v>529</v>
      </c>
      <c r="F211" s="74" t="s">
        <v>3</v>
      </c>
      <c r="G211" s="74" t="s">
        <v>4</v>
      </c>
      <c r="H211" s="74" t="s">
        <v>5</v>
      </c>
      <c r="I211" s="74" t="s">
        <v>6</v>
      </c>
      <c r="J211" s="89" t="s">
        <v>840</v>
      </c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1"/>
      <c r="AE211" s="89" t="s">
        <v>844</v>
      </c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1"/>
      <c r="AZ211" s="74" t="s">
        <v>845</v>
      </c>
      <c r="BA211" s="74" t="s">
        <v>846</v>
      </c>
    </row>
    <row r="212" spans="1:53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18">
        <v>1</v>
      </c>
      <c r="K212" s="18">
        <v>2</v>
      </c>
      <c r="L212" s="18">
        <v>3</v>
      </c>
      <c r="M212" s="18">
        <v>4</v>
      </c>
      <c r="N212" s="18">
        <v>5</v>
      </c>
      <c r="O212" s="18">
        <v>6</v>
      </c>
      <c r="P212" s="18">
        <v>7</v>
      </c>
      <c r="Q212" s="18">
        <v>8</v>
      </c>
      <c r="R212" s="18">
        <v>9</v>
      </c>
      <c r="S212" s="18">
        <v>10</v>
      </c>
      <c r="T212" s="18">
        <v>11</v>
      </c>
      <c r="U212" s="18">
        <v>12</v>
      </c>
      <c r="V212" s="18">
        <v>13</v>
      </c>
      <c r="W212" s="18">
        <v>14</v>
      </c>
      <c r="X212" s="18">
        <v>15</v>
      </c>
      <c r="Y212" s="18">
        <v>16</v>
      </c>
      <c r="Z212" s="18">
        <v>17</v>
      </c>
      <c r="AA212" s="18">
        <v>18</v>
      </c>
      <c r="AB212" s="18" t="s">
        <v>841</v>
      </c>
      <c r="AC212" s="18" t="s">
        <v>842</v>
      </c>
      <c r="AD212" s="18" t="s">
        <v>843</v>
      </c>
      <c r="AE212" s="18">
        <v>1</v>
      </c>
      <c r="AF212" s="18">
        <v>2</v>
      </c>
      <c r="AG212" s="18">
        <v>3</v>
      </c>
      <c r="AH212" s="18">
        <v>4</v>
      </c>
      <c r="AI212" s="18">
        <v>5</v>
      </c>
      <c r="AJ212" s="18">
        <v>6</v>
      </c>
      <c r="AK212" s="18">
        <v>7</v>
      </c>
      <c r="AL212" s="18">
        <v>8</v>
      </c>
      <c r="AM212" s="18">
        <v>9</v>
      </c>
      <c r="AN212" s="18">
        <v>10</v>
      </c>
      <c r="AO212" s="18">
        <v>11</v>
      </c>
      <c r="AP212" s="18">
        <v>12</v>
      </c>
      <c r="AQ212" s="18">
        <v>13</v>
      </c>
      <c r="AR212" s="18">
        <v>14</v>
      </c>
      <c r="AS212" s="18">
        <v>15</v>
      </c>
      <c r="AT212" s="18">
        <v>16</v>
      </c>
      <c r="AU212" s="18">
        <v>17</v>
      </c>
      <c r="AV212" s="18">
        <v>18</v>
      </c>
      <c r="AW212" s="18" t="s">
        <v>841</v>
      </c>
      <c r="AX212" s="18" t="s">
        <v>842</v>
      </c>
      <c r="AY212" s="18" t="s">
        <v>843</v>
      </c>
      <c r="AZ212" s="75"/>
      <c r="BA212" s="75"/>
    </row>
    <row r="213" spans="1:53" ht="120" x14ac:dyDescent="0.25">
      <c r="A213" s="20">
        <v>1</v>
      </c>
      <c r="B213" s="21" t="s">
        <v>308</v>
      </c>
      <c r="C213" s="21">
        <v>1998</v>
      </c>
      <c r="D213" s="21">
        <v>1998</v>
      </c>
      <c r="E213" s="21">
        <v>1998</v>
      </c>
      <c r="F213" s="21" t="s">
        <v>11</v>
      </c>
      <c r="G213" s="21" t="s">
        <v>309</v>
      </c>
      <c r="H213" s="21" t="s">
        <v>310</v>
      </c>
      <c r="I213" s="21" t="s">
        <v>311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2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2</v>
      </c>
      <c r="AA213" s="20">
        <v>0</v>
      </c>
      <c r="AB213" s="22">
        <v>101.76999664306641</v>
      </c>
      <c r="AC213" s="20">
        <f t="shared" ref="AC213:AC238" si="40">SUM(J213:AA213)</f>
        <v>4</v>
      </c>
      <c r="AD213" s="22">
        <f t="shared" ref="AD213:AD235" si="41">AB213+AC213</f>
        <v>105.76999664306641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2">
        <v>101.47000122070312</v>
      </c>
      <c r="AX213" s="20">
        <f t="shared" ref="AX213:AX238" si="42">SUM(AE213:AV213)</f>
        <v>0</v>
      </c>
      <c r="AY213" s="22">
        <f t="shared" ref="AY213:AY235" si="43">AW213+AX213</f>
        <v>101.47000122070312</v>
      </c>
      <c r="AZ213" s="22">
        <f t="shared" ref="AZ213:AZ235" si="44">MIN(AY213,AD213)</f>
        <v>101.47000122070312</v>
      </c>
      <c r="BA213" s="22">
        <f t="shared" ref="BA213:BA238" si="45">IF( AND(ISNUMBER(AZ$213),ISNUMBER(AZ213)),(AZ213-AZ$213)/AZ$213*100,"")</f>
        <v>0</v>
      </c>
    </row>
    <row r="214" spans="1:53" ht="90" x14ac:dyDescent="0.25">
      <c r="A214" s="5">
        <v>2</v>
      </c>
      <c r="B214" s="16" t="s">
        <v>334</v>
      </c>
      <c r="C214" s="16">
        <v>1991</v>
      </c>
      <c r="D214" s="16">
        <v>1991</v>
      </c>
      <c r="E214" s="16">
        <v>1991</v>
      </c>
      <c r="F214" s="16" t="s">
        <v>11</v>
      </c>
      <c r="G214" s="16" t="s">
        <v>30</v>
      </c>
      <c r="H214" s="16" t="s">
        <v>335</v>
      </c>
      <c r="I214" s="16" t="s">
        <v>69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2</v>
      </c>
      <c r="R214" s="5">
        <v>0</v>
      </c>
      <c r="S214" s="5">
        <v>0</v>
      </c>
      <c r="T214" s="5">
        <v>0</v>
      </c>
      <c r="U214" s="5">
        <v>2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23">
        <v>97.849998474121094</v>
      </c>
      <c r="AC214" s="5">
        <f t="shared" si="40"/>
        <v>4</v>
      </c>
      <c r="AD214" s="23">
        <f t="shared" si="41"/>
        <v>101.84999847412109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2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2</v>
      </c>
      <c r="AW214" s="23">
        <v>99.319999694824219</v>
      </c>
      <c r="AX214" s="5">
        <f t="shared" si="42"/>
        <v>4</v>
      </c>
      <c r="AY214" s="23">
        <f t="shared" si="43"/>
        <v>103.31999969482422</v>
      </c>
      <c r="AZ214" s="23">
        <f t="shared" si="44"/>
        <v>101.84999847412109</v>
      </c>
      <c r="BA214" s="23">
        <f t="shared" si="45"/>
        <v>0.37449221331086097</v>
      </c>
    </row>
    <row r="215" spans="1:53" ht="120" x14ac:dyDescent="0.25">
      <c r="A215" s="5">
        <v>3</v>
      </c>
      <c r="B215" s="16" t="s">
        <v>506</v>
      </c>
      <c r="C215" s="16">
        <v>2000</v>
      </c>
      <c r="D215" s="16">
        <v>2000</v>
      </c>
      <c r="E215" s="16">
        <v>2000</v>
      </c>
      <c r="F215" s="16" t="s">
        <v>11</v>
      </c>
      <c r="G215" s="16" t="s">
        <v>309</v>
      </c>
      <c r="H215" s="16" t="s">
        <v>310</v>
      </c>
      <c r="I215" s="16" t="s">
        <v>311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23">
        <v>104.66000366210937</v>
      </c>
      <c r="AC215" s="5">
        <f t="shared" si="40"/>
        <v>0</v>
      </c>
      <c r="AD215" s="23">
        <f t="shared" si="41"/>
        <v>104.66000366210937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23">
        <v>102.26000213623047</v>
      </c>
      <c r="AX215" s="5">
        <f t="shared" si="42"/>
        <v>0</v>
      </c>
      <c r="AY215" s="23">
        <f t="shared" si="43"/>
        <v>102.26000213623047</v>
      </c>
      <c r="AZ215" s="23">
        <f t="shared" si="44"/>
        <v>102.26000213623047</v>
      </c>
      <c r="BA215" s="23">
        <f t="shared" si="45"/>
        <v>0.77855613089926556</v>
      </c>
    </row>
    <row r="216" spans="1:53" ht="30" x14ac:dyDescent="0.25">
      <c r="A216" s="5">
        <v>4</v>
      </c>
      <c r="B216" s="16" t="s">
        <v>472</v>
      </c>
      <c r="C216" s="16">
        <v>1991</v>
      </c>
      <c r="D216" s="16">
        <v>1991</v>
      </c>
      <c r="E216" s="16">
        <v>1991</v>
      </c>
      <c r="F216" s="16" t="s">
        <v>11</v>
      </c>
      <c r="G216" s="16" t="s">
        <v>159</v>
      </c>
      <c r="H216" s="16" t="s">
        <v>473</v>
      </c>
      <c r="I216" s="16" t="s">
        <v>474</v>
      </c>
      <c r="J216" s="5">
        <v>0</v>
      </c>
      <c r="K216" s="5">
        <v>0</v>
      </c>
      <c r="L216" s="5">
        <v>2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2</v>
      </c>
      <c r="U216" s="5">
        <v>0</v>
      </c>
      <c r="V216" s="5">
        <v>2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23">
        <v>115.34999847412109</v>
      </c>
      <c r="AC216" s="5">
        <f t="shared" si="40"/>
        <v>6</v>
      </c>
      <c r="AD216" s="23">
        <f t="shared" si="41"/>
        <v>121.34999847412109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2</v>
      </c>
      <c r="AV216" s="5">
        <v>0</v>
      </c>
      <c r="AW216" s="23">
        <v>101.33999633789062</v>
      </c>
      <c r="AX216" s="5">
        <f t="shared" si="42"/>
        <v>2</v>
      </c>
      <c r="AY216" s="23">
        <f t="shared" si="43"/>
        <v>103.33999633789062</v>
      </c>
      <c r="AZ216" s="23">
        <f t="shared" si="44"/>
        <v>103.33999633789062</v>
      </c>
      <c r="BA216" s="23">
        <f t="shared" si="45"/>
        <v>1.8429044000109474</v>
      </c>
    </row>
    <row r="217" spans="1:53" ht="75" x14ac:dyDescent="0.25">
      <c r="A217" s="5">
        <v>5</v>
      </c>
      <c r="B217" s="16" t="s">
        <v>229</v>
      </c>
      <c r="C217" s="16">
        <v>1998</v>
      </c>
      <c r="D217" s="16">
        <v>1998</v>
      </c>
      <c r="E217" s="16">
        <v>1998</v>
      </c>
      <c r="F217" s="16" t="s">
        <v>11</v>
      </c>
      <c r="G217" s="16" t="s">
        <v>30</v>
      </c>
      <c r="H217" s="16" t="s">
        <v>230</v>
      </c>
      <c r="I217" s="16" t="s">
        <v>69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2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23">
        <v>104.26999664306641</v>
      </c>
      <c r="AC217" s="5">
        <f t="shared" si="40"/>
        <v>2</v>
      </c>
      <c r="AD217" s="23">
        <f t="shared" si="41"/>
        <v>106.26999664306641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2</v>
      </c>
      <c r="AN217" s="5">
        <v>0</v>
      </c>
      <c r="AO217" s="5">
        <v>0</v>
      </c>
      <c r="AP217" s="5">
        <v>2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23">
        <v>103.76000213623047</v>
      </c>
      <c r="AX217" s="5">
        <f t="shared" si="42"/>
        <v>4</v>
      </c>
      <c r="AY217" s="23">
        <f t="shared" si="43"/>
        <v>107.76000213623047</v>
      </c>
      <c r="AZ217" s="23">
        <f t="shared" si="44"/>
        <v>106.26999664306641</v>
      </c>
      <c r="BA217" s="23">
        <f t="shared" si="45"/>
        <v>4.7304576373494012</v>
      </c>
    </row>
    <row r="218" spans="1:53" x14ac:dyDescent="0.25">
      <c r="A218" s="5">
        <v>6</v>
      </c>
      <c r="B218" s="16" t="s">
        <v>421</v>
      </c>
      <c r="C218" s="16">
        <v>1993</v>
      </c>
      <c r="D218" s="16">
        <v>1993</v>
      </c>
      <c r="E218" s="16">
        <v>1993</v>
      </c>
      <c r="F218" s="16" t="s">
        <v>11</v>
      </c>
      <c r="G218" s="16" t="s">
        <v>50</v>
      </c>
      <c r="H218" s="16" t="s">
        <v>422</v>
      </c>
      <c r="I218" s="16" t="s">
        <v>52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2</v>
      </c>
      <c r="U218" s="5">
        <v>0</v>
      </c>
      <c r="V218" s="5">
        <v>2</v>
      </c>
      <c r="W218" s="5">
        <v>0</v>
      </c>
      <c r="X218" s="5">
        <v>0</v>
      </c>
      <c r="Y218" s="5">
        <v>50</v>
      </c>
      <c r="Z218" s="5">
        <v>0</v>
      </c>
      <c r="AA218" s="5">
        <v>0</v>
      </c>
      <c r="AB218" s="23">
        <v>104.08000183105469</v>
      </c>
      <c r="AC218" s="5">
        <f t="shared" si="40"/>
        <v>54</v>
      </c>
      <c r="AD218" s="23">
        <f t="shared" si="41"/>
        <v>158.08000183105469</v>
      </c>
      <c r="AE218" s="5">
        <v>0</v>
      </c>
      <c r="AF218" s="5">
        <v>0</v>
      </c>
      <c r="AG218" s="5">
        <v>0</v>
      </c>
      <c r="AH218" s="5">
        <v>0</v>
      </c>
      <c r="AI218" s="5">
        <v>2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2</v>
      </c>
      <c r="AS218" s="5">
        <v>0</v>
      </c>
      <c r="AT218" s="5">
        <v>2</v>
      </c>
      <c r="AU218" s="5">
        <v>0</v>
      </c>
      <c r="AV218" s="5">
        <v>0</v>
      </c>
      <c r="AW218" s="23">
        <v>101.65000152587891</v>
      </c>
      <c r="AX218" s="5">
        <f t="shared" si="42"/>
        <v>6</v>
      </c>
      <c r="AY218" s="23">
        <f t="shared" si="43"/>
        <v>107.65000152587891</v>
      </c>
      <c r="AZ218" s="23">
        <f t="shared" si="44"/>
        <v>107.65000152587891</v>
      </c>
      <c r="BA218" s="23">
        <f t="shared" si="45"/>
        <v>6.0904703171668668</v>
      </c>
    </row>
    <row r="219" spans="1:53" ht="60" x14ac:dyDescent="0.25">
      <c r="A219" s="5">
        <v>7</v>
      </c>
      <c r="B219" s="16" t="s">
        <v>465</v>
      </c>
      <c r="C219" s="16">
        <v>2001</v>
      </c>
      <c r="D219" s="16">
        <v>2001</v>
      </c>
      <c r="E219" s="16">
        <v>2001</v>
      </c>
      <c r="F219" s="16" t="s">
        <v>18</v>
      </c>
      <c r="G219" s="16" t="s">
        <v>25</v>
      </c>
      <c r="H219" s="16" t="s">
        <v>466</v>
      </c>
      <c r="I219" s="16" t="s">
        <v>342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2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2</v>
      </c>
      <c r="X219" s="5">
        <v>0</v>
      </c>
      <c r="Y219" s="5">
        <v>2</v>
      </c>
      <c r="Z219" s="5">
        <v>0</v>
      </c>
      <c r="AA219" s="5">
        <v>0</v>
      </c>
      <c r="AB219" s="23">
        <v>109.51999664306641</v>
      </c>
      <c r="AC219" s="5">
        <f t="shared" si="40"/>
        <v>6</v>
      </c>
      <c r="AD219" s="23">
        <f t="shared" si="41"/>
        <v>115.51999664306641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2</v>
      </c>
      <c r="AO219" s="5">
        <v>0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23">
        <v>106.23999786376953</v>
      </c>
      <c r="AX219" s="5">
        <f t="shared" si="42"/>
        <v>2</v>
      </c>
      <c r="AY219" s="23">
        <f t="shared" si="43"/>
        <v>108.23999786376953</v>
      </c>
      <c r="AZ219" s="23">
        <f t="shared" si="44"/>
        <v>108.23999786376953</v>
      </c>
      <c r="BA219" s="23">
        <f t="shared" si="45"/>
        <v>6.6719193472179734</v>
      </c>
    </row>
    <row r="220" spans="1:53" ht="90" x14ac:dyDescent="0.25">
      <c r="A220" s="5">
        <v>8</v>
      </c>
      <c r="B220" s="16" t="s">
        <v>412</v>
      </c>
      <c r="C220" s="16">
        <v>1992</v>
      </c>
      <c r="D220" s="16">
        <v>1992</v>
      </c>
      <c r="E220" s="16">
        <v>1992</v>
      </c>
      <c r="F220" s="16" t="s">
        <v>11</v>
      </c>
      <c r="G220" s="16" t="s">
        <v>30</v>
      </c>
      <c r="H220" s="16" t="s">
        <v>335</v>
      </c>
      <c r="I220" s="16" t="s">
        <v>69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2</v>
      </c>
      <c r="P220" s="5">
        <v>0</v>
      </c>
      <c r="Q220" s="5">
        <v>0</v>
      </c>
      <c r="R220" s="5">
        <v>0</v>
      </c>
      <c r="S220" s="5">
        <v>0</v>
      </c>
      <c r="T220" s="5">
        <v>2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23">
        <v>112.11000061035156</v>
      </c>
      <c r="AC220" s="5">
        <f t="shared" si="40"/>
        <v>4</v>
      </c>
      <c r="AD220" s="23">
        <f t="shared" si="41"/>
        <v>116.11000061035156</v>
      </c>
      <c r="AE220" s="5">
        <v>0</v>
      </c>
      <c r="AF220" s="5">
        <v>0</v>
      </c>
      <c r="AG220" s="5">
        <v>0</v>
      </c>
      <c r="AH220" s="5">
        <v>0</v>
      </c>
      <c r="AI220" s="5">
        <v>2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2</v>
      </c>
      <c r="AT220" s="5">
        <v>0</v>
      </c>
      <c r="AU220" s="5">
        <v>0</v>
      </c>
      <c r="AV220" s="5">
        <v>0</v>
      </c>
      <c r="AW220" s="23">
        <v>106.51000213623047</v>
      </c>
      <c r="AX220" s="5">
        <f t="shared" si="42"/>
        <v>4</v>
      </c>
      <c r="AY220" s="23">
        <f t="shared" si="43"/>
        <v>110.51000213623047</v>
      </c>
      <c r="AZ220" s="23">
        <f t="shared" si="44"/>
        <v>110.51000213623047</v>
      </c>
      <c r="BA220" s="23">
        <f t="shared" si="45"/>
        <v>8.9090379489252385</v>
      </c>
    </row>
    <row r="221" spans="1:53" ht="45" x14ac:dyDescent="0.25">
      <c r="A221" s="5">
        <v>9</v>
      </c>
      <c r="B221" s="16" t="s">
        <v>264</v>
      </c>
      <c r="C221" s="16">
        <v>1999</v>
      </c>
      <c r="D221" s="16">
        <v>1999</v>
      </c>
      <c r="E221" s="16">
        <v>1999</v>
      </c>
      <c r="F221" s="16" t="s">
        <v>18</v>
      </c>
      <c r="G221" s="16" t="s">
        <v>85</v>
      </c>
      <c r="H221" s="16" t="s">
        <v>254</v>
      </c>
      <c r="I221" s="16" t="s">
        <v>265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2</v>
      </c>
      <c r="R221" s="5">
        <v>0</v>
      </c>
      <c r="S221" s="5">
        <v>0</v>
      </c>
      <c r="T221" s="5">
        <v>0</v>
      </c>
      <c r="U221" s="5">
        <v>0</v>
      </c>
      <c r="V221" s="5">
        <v>2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23">
        <v>109.75</v>
      </c>
      <c r="AC221" s="5">
        <f t="shared" si="40"/>
        <v>4</v>
      </c>
      <c r="AD221" s="23">
        <f t="shared" si="41"/>
        <v>113.75</v>
      </c>
      <c r="AE221" s="5">
        <v>0</v>
      </c>
      <c r="AF221" s="5">
        <v>0</v>
      </c>
      <c r="AG221" s="5">
        <v>0</v>
      </c>
      <c r="AH221" s="5">
        <v>2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2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23">
        <v>107.43000030517578</v>
      </c>
      <c r="AX221" s="5">
        <f t="shared" si="42"/>
        <v>4</v>
      </c>
      <c r="AY221" s="23">
        <f t="shared" si="43"/>
        <v>111.43000030517578</v>
      </c>
      <c r="AZ221" s="23">
        <f t="shared" si="44"/>
        <v>111.43000030517578</v>
      </c>
      <c r="BA221" s="23">
        <f t="shared" si="45"/>
        <v>9.8157080562254855</v>
      </c>
    </row>
    <row r="222" spans="1:53" ht="45" x14ac:dyDescent="0.25">
      <c r="A222" s="5">
        <v>10</v>
      </c>
      <c r="B222" s="16" t="s">
        <v>478</v>
      </c>
      <c r="C222" s="16">
        <v>1994</v>
      </c>
      <c r="D222" s="16">
        <v>1994</v>
      </c>
      <c r="E222" s="16">
        <v>1994</v>
      </c>
      <c r="F222" s="16" t="s">
        <v>11</v>
      </c>
      <c r="G222" s="16" t="s">
        <v>40</v>
      </c>
      <c r="H222" s="16" t="s">
        <v>55</v>
      </c>
      <c r="I222" s="16" t="s">
        <v>479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2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23">
        <v>109.5</v>
      </c>
      <c r="AC222" s="5">
        <f t="shared" si="40"/>
        <v>2</v>
      </c>
      <c r="AD222" s="23">
        <f t="shared" si="41"/>
        <v>111.5</v>
      </c>
      <c r="AE222" s="5">
        <v>0</v>
      </c>
      <c r="AF222" s="5">
        <v>2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2</v>
      </c>
      <c r="AO222" s="5">
        <v>0</v>
      </c>
      <c r="AP222" s="5">
        <v>0</v>
      </c>
      <c r="AQ222" s="5">
        <v>0</v>
      </c>
      <c r="AR222" s="5">
        <v>2</v>
      </c>
      <c r="AS222" s="5">
        <v>0</v>
      </c>
      <c r="AT222" s="5">
        <v>2</v>
      </c>
      <c r="AU222" s="5">
        <v>0</v>
      </c>
      <c r="AV222" s="5">
        <v>0</v>
      </c>
      <c r="AW222" s="23">
        <v>111.62999725341797</v>
      </c>
      <c r="AX222" s="5">
        <f t="shared" si="42"/>
        <v>8</v>
      </c>
      <c r="AY222" s="23">
        <f t="shared" si="43"/>
        <v>119.62999725341797</v>
      </c>
      <c r="AZ222" s="23">
        <f t="shared" si="44"/>
        <v>111.5</v>
      </c>
      <c r="BA222" s="23">
        <f t="shared" si="45"/>
        <v>9.884693661805569</v>
      </c>
    </row>
    <row r="223" spans="1:53" ht="45" x14ac:dyDescent="0.25">
      <c r="A223" s="5">
        <v>11</v>
      </c>
      <c r="B223" s="16" t="s">
        <v>58</v>
      </c>
      <c r="C223" s="16">
        <v>1997</v>
      </c>
      <c r="D223" s="16">
        <v>1997</v>
      </c>
      <c r="E223" s="16">
        <v>1997</v>
      </c>
      <c r="F223" s="16" t="s">
        <v>11</v>
      </c>
      <c r="G223" s="16" t="s">
        <v>59</v>
      </c>
      <c r="H223" s="16" t="s">
        <v>60</v>
      </c>
      <c r="I223" s="16" t="s">
        <v>61</v>
      </c>
      <c r="J223" s="5">
        <v>0</v>
      </c>
      <c r="K223" s="5">
        <v>0</v>
      </c>
      <c r="L223" s="5">
        <v>0</v>
      </c>
      <c r="M223" s="5">
        <v>2</v>
      </c>
      <c r="N223" s="5">
        <v>2</v>
      </c>
      <c r="O223" s="5">
        <v>0</v>
      </c>
      <c r="P223" s="5">
        <v>2</v>
      </c>
      <c r="Q223" s="5">
        <v>0</v>
      </c>
      <c r="R223" s="5">
        <v>0</v>
      </c>
      <c r="S223" s="5">
        <v>2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2</v>
      </c>
      <c r="Z223" s="5">
        <v>0</v>
      </c>
      <c r="AA223" s="5">
        <v>0</v>
      </c>
      <c r="AB223" s="23">
        <v>105.40000152587891</v>
      </c>
      <c r="AC223" s="5">
        <f t="shared" si="40"/>
        <v>10</v>
      </c>
      <c r="AD223" s="23">
        <f t="shared" si="41"/>
        <v>115.40000152587891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2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23">
        <v>104.87000274658203</v>
      </c>
      <c r="AX223" s="5">
        <f t="shared" si="42"/>
        <v>2</v>
      </c>
      <c r="AY223" s="23">
        <f t="shared" si="43"/>
        <v>106.87000274658203</v>
      </c>
      <c r="AZ223" s="23">
        <f t="shared" si="44"/>
        <v>106.87000274658203</v>
      </c>
      <c r="BA223" s="23">
        <f t="shared" si="45"/>
        <v>5.3217714210267824</v>
      </c>
    </row>
    <row r="224" spans="1:53" ht="60" x14ac:dyDescent="0.25">
      <c r="A224" s="5">
        <v>12</v>
      </c>
      <c r="B224" s="16" t="s">
        <v>152</v>
      </c>
      <c r="C224" s="16">
        <v>1996</v>
      </c>
      <c r="D224" s="16">
        <v>1996</v>
      </c>
      <c r="E224" s="16">
        <v>1996</v>
      </c>
      <c r="F224" s="16" t="s">
        <v>11</v>
      </c>
      <c r="G224" s="16" t="s">
        <v>19</v>
      </c>
      <c r="H224" s="16" t="s">
        <v>153</v>
      </c>
      <c r="I224" s="16" t="s">
        <v>150</v>
      </c>
      <c r="J224" s="5">
        <v>0</v>
      </c>
      <c r="K224" s="5">
        <v>0</v>
      </c>
      <c r="L224" s="5">
        <v>0</v>
      </c>
      <c r="M224" s="5">
        <v>2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23">
        <v>128.67999267578125</v>
      </c>
      <c r="AC224" s="5">
        <f t="shared" si="40"/>
        <v>2</v>
      </c>
      <c r="AD224" s="23">
        <f t="shared" si="41"/>
        <v>130.67999267578125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2</v>
      </c>
      <c r="AU224" s="5">
        <v>0</v>
      </c>
      <c r="AV224" s="5">
        <v>0</v>
      </c>
      <c r="AW224" s="23">
        <v>113.72000122070312</v>
      </c>
      <c r="AX224" s="5">
        <f t="shared" si="42"/>
        <v>2</v>
      </c>
      <c r="AY224" s="23">
        <f t="shared" si="43"/>
        <v>115.72000122070312</v>
      </c>
      <c r="AZ224" s="23">
        <f t="shared" si="44"/>
        <v>115.72000122070312</v>
      </c>
      <c r="BA224" s="23">
        <f t="shared" si="45"/>
        <v>14.043559503863042</v>
      </c>
    </row>
    <row r="225" spans="1:53" ht="60" x14ac:dyDescent="0.25">
      <c r="A225" s="5">
        <v>13</v>
      </c>
      <c r="B225" s="16" t="s">
        <v>405</v>
      </c>
      <c r="C225" s="16">
        <v>1999</v>
      </c>
      <c r="D225" s="16">
        <v>1999</v>
      </c>
      <c r="E225" s="16">
        <v>1999</v>
      </c>
      <c r="F225" s="16" t="s">
        <v>18</v>
      </c>
      <c r="G225" s="16" t="s">
        <v>40</v>
      </c>
      <c r="H225" s="16" t="s">
        <v>13</v>
      </c>
      <c r="I225" s="16" t="s">
        <v>406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2</v>
      </c>
      <c r="T225" s="5">
        <v>2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23">
        <v>115.68000030517578</v>
      </c>
      <c r="AC225" s="5">
        <f t="shared" si="40"/>
        <v>4</v>
      </c>
      <c r="AD225" s="23">
        <f t="shared" si="41"/>
        <v>119.68000030517578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2</v>
      </c>
      <c r="AO225" s="5">
        <v>0</v>
      </c>
      <c r="AP225" s="5">
        <v>2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23">
        <v>132.36000061035156</v>
      </c>
      <c r="AX225" s="5">
        <f t="shared" si="42"/>
        <v>4</v>
      </c>
      <c r="AY225" s="23">
        <f t="shared" si="43"/>
        <v>136.36000061035156</v>
      </c>
      <c r="AZ225" s="23">
        <f t="shared" si="44"/>
        <v>119.68000030517578</v>
      </c>
      <c r="BA225" s="23">
        <f t="shared" si="45"/>
        <v>17.946189874251459</v>
      </c>
    </row>
    <row r="226" spans="1:53" ht="30" x14ac:dyDescent="0.25">
      <c r="A226" s="5">
        <v>14</v>
      </c>
      <c r="B226" s="16" t="s">
        <v>508</v>
      </c>
      <c r="C226" s="16">
        <v>1994</v>
      </c>
      <c r="D226" s="16">
        <v>1994</v>
      </c>
      <c r="E226" s="16">
        <v>1994</v>
      </c>
      <c r="F226" s="16" t="s">
        <v>18</v>
      </c>
      <c r="G226" s="16" t="s">
        <v>45</v>
      </c>
      <c r="H226" s="16" t="s">
        <v>46</v>
      </c>
      <c r="I226" s="16" t="s">
        <v>509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2</v>
      </c>
      <c r="S226" s="5">
        <v>0</v>
      </c>
      <c r="T226" s="5">
        <v>2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23">
        <v>134.52000427246094</v>
      </c>
      <c r="AC226" s="5">
        <f t="shared" si="40"/>
        <v>4</v>
      </c>
      <c r="AD226" s="23">
        <f t="shared" si="41"/>
        <v>138.52000427246094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23">
        <v>121.87999725341797</v>
      </c>
      <c r="AX226" s="5">
        <f t="shared" si="42"/>
        <v>0</v>
      </c>
      <c r="AY226" s="23">
        <f t="shared" si="43"/>
        <v>121.87999725341797</v>
      </c>
      <c r="AZ226" s="23">
        <f t="shared" si="44"/>
        <v>121.87999725341797</v>
      </c>
      <c r="BA226" s="23">
        <f t="shared" si="45"/>
        <v>20.114315351511546</v>
      </c>
    </row>
    <row r="227" spans="1:53" ht="45" x14ac:dyDescent="0.25">
      <c r="A227" s="5">
        <v>15</v>
      </c>
      <c r="B227" s="16" t="s">
        <v>374</v>
      </c>
      <c r="C227" s="16">
        <v>1998</v>
      </c>
      <c r="D227" s="16">
        <v>1998</v>
      </c>
      <c r="E227" s="16">
        <v>1998</v>
      </c>
      <c r="F227" s="16" t="s">
        <v>18</v>
      </c>
      <c r="G227" s="16" t="s">
        <v>25</v>
      </c>
      <c r="H227" s="16" t="s">
        <v>375</v>
      </c>
      <c r="I227" s="16" t="s">
        <v>376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23">
        <v>139.75999450683594</v>
      </c>
      <c r="AC227" s="5">
        <f t="shared" si="40"/>
        <v>0</v>
      </c>
      <c r="AD227" s="23">
        <f t="shared" si="41"/>
        <v>139.75999450683594</v>
      </c>
      <c r="AE227" s="5">
        <v>0</v>
      </c>
      <c r="AF227" s="5">
        <v>2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2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23">
        <v>120.83000183105469</v>
      </c>
      <c r="AX227" s="5">
        <f t="shared" si="42"/>
        <v>4</v>
      </c>
      <c r="AY227" s="23">
        <f t="shared" si="43"/>
        <v>124.83000183105469</v>
      </c>
      <c r="AZ227" s="23">
        <f t="shared" si="44"/>
        <v>124.83000183105469</v>
      </c>
      <c r="BA227" s="23">
        <f t="shared" si="45"/>
        <v>23.021583058368364</v>
      </c>
    </row>
    <row r="228" spans="1:53" x14ac:dyDescent="0.25">
      <c r="A228" s="5">
        <v>16</v>
      </c>
      <c r="B228" s="16" t="s">
        <v>327</v>
      </c>
      <c r="C228" s="16">
        <v>2000</v>
      </c>
      <c r="D228" s="16">
        <v>2000</v>
      </c>
      <c r="E228" s="16">
        <v>2000</v>
      </c>
      <c r="F228" s="16" t="s">
        <v>18</v>
      </c>
      <c r="G228" s="16" t="s">
        <v>40</v>
      </c>
      <c r="H228" s="16" t="s">
        <v>328</v>
      </c>
      <c r="I228" s="16" t="s">
        <v>177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2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23">
        <v>130.05000305175781</v>
      </c>
      <c r="AC228" s="5">
        <f t="shared" si="40"/>
        <v>2</v>
      </c>
      <c r="AD228" s="23">
        <f t="shared" si="41"/>
        <v>132.05000305175781</v>
      </c>
      <c r="AE228" s="5">
        <v>0</v>
      </c>
      <c r="AF228" s="5">
        <v>0</v>
      </c>
      <c r="AG228" s="5">
        <v>2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2</v>
      </c>
      <c r="AS228" s="5">
        <v>0</v>
      </c>
      <c r="AT228" s="5">
        <v>0</v>
      </c>
      <c r="AU228" s="5">
        <v>0</v>
      </c>
      <c r="AV228" s="5">
        <v>0</v>
      </c>
      <c r="AW228" s="23">
        <v>125.95999908447266</v>
      </c>
      <c r="AX228" s="5">
        <f t="shared" si="42"/>
        <v>4</v>
      </c>
      <c r="AY228" s="23">
        <f t="shared" si="43"/>
        <v>129.95999908447266</v>
      </c>
      <c r="AZ228" s="23">
        <f t="shared" si="44"/>
        <v>129.95999908447266</v>
      </c>
      <c r="BA228" s="23">
        <f t="shared" si="45"/>
        <v>28.077261772966907</v>
      </c>
    </row>
    <row r="229" spans="1:53" ht="75" x14ac:dyDescent="0.25">
      <c r="A229" s="5">
        <v>17</v>
      </c>
      <c r="B229" s="16" t="s">
        <v>126</v>
      </c>
      <c r="C229" s="16">
        <v>1999</v>
      </c>
      <c r="D229" s="16">
        <v>1999</v>
      </c>
      <c r="E229" s="16">
        <v>1999</v>
      </c>
      <c r="F229" s="16" t="s">
        <v>18</v>
      </c>
      <c r="G229" s="16" t="s">
        <v>40</v>
      </c>
      <c r="H229" s="16" t="s">
        <v>55</v>
      </c>
      <c r="I229" s="16" t="s">
        <v>127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2</v>
      </c>
      <c r="Q229" s="5">
        <v>0</v>
      </c>
      <c r="R229" s="5">
        <v>0</v>
      </c>
      <c r="S229" s="5">
        <v>0</v>
      </c>
      <c r="T229" s="5">
        <v>2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23">
        <v>127.16000366210937</v>
      </c>
      <c r="AC229" s="5">
        <f t="shared" si="40"/>
        <v>4</v>
      </c>
      <c r="AD229" s="23">
        <f t="shared" si="41"/>
        <v>131.16000366210937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2</v>
      </c>
      <c r="AQ229" s="5">
        <v>0</v>
      </c>
      <c r="AR229" s="5">
        <v>2</v>
      </c>
      <c r="AS229" s="5">
        <v>0</v>
      </c>
      <c r="AT229" s="5">
        <v>0</v>
      </c>
      <c r="AU229" s="5">
        <v>0</v>
      </c>
      <c r="AV229" s="5">
        <v>0</v>
      </c>
      <c r="AW229" s="23">
        <v>134.1199951171875</v>
      </c>
      <c r="AX229" s="5">
        <f t="shared" si="42"/>
        <v>4</v>
      </c>
      <c r="AY229" s="23">
        <f t="shared" si="43"/>
        <v>138.1199951171875</v>
      </c>
      <c r="AZ229" s="23">
        <f t="shared" si="44"/>
        <v>131.16000366210937</v>
      </c>
      <c r="BA229" s="23">
        <f t="shared" si="45"/>
        <v>29.259881821454574</v>
      </c>
    </row>
    <row r="230" spans="1:53" ht="45" x14ac:dyDescent="0.25">
      <c r="A230" s="5">
        <v>18</v>
      </c>
      <c r="B230" s="16" t="s">
        <v>76</v>
      </c>
      <c r="C230" s="16">
        <v>2002</v>
      </c>
      <c r="D230" s="16">
        <v>2002</v>
      </c>
      <c r="E230" s="16">
        <v>2002</v>
      </c>
      <c r="F230" s="16" t="s">
        <v>18</v>
      </c>
      <c r="G230" s="16" t="s">
        <v>30</v>
      </c>
      <c r="H230" s="16" t="s">
        <v>77</v>
      </c>
      <c r="I230" s="16" t="s">
        <v>78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2</v>
      </c>
      <c r="T230" s="5">
        <v>0</v>
      </c>
      <c r="U230" s="5">
        <v>0</v>
      </c>
      <c r="V230" s="5">
        <v>0</v>
      </c>
      <c r="W230" s="5">
        <v>2</v>
      </c>
      <c r="X230" s="5">
        <v>0</v>
      </c>
      <c r="Y230" s="5">
        <v>0</v>
      </c>
      <c r="Z230" s="5">
        <v>0</v>
      </c>
      <c r="AA230" s="5">
        <v>0</v>
      </c>
      <c r="AB230" s="23">
        <v>134.47999572753906</v>
      </c>
      <c r="AC230" s="5">
        <f t="shared" si="40"/>
        <v>4</v>
      </c>
      <c r="AD230" s="23">
        <f t="shared" si="41"/>
        <v>138.47999572753906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50</v>
      </c>
      <c r="AO230" s="5">
        <v>50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23">
        <v>118.90000152587891</v>
      </c>
      <c r="AX230" s="5">
        <f t="shared" si="42"/>
        <v>100</v>
      </c>
      <c r="AY230" s="23">
        <f t="shared" si="43"/>
        <v>218.90000152587891</v>
      </c>
      <c r="AZ230" s="23">
        <f t="shared" si="44"/>
        <v>138.47999572753906</v>
      </c>
      <c r="BA230" s="23">
        <f t="shared" si="45"/>
        <v>36.473828778554022</v>
      </c>
    </row>
    <row r="231" spans="1:53" ht="45" x14ac:dyDescent="0.25">
      <c r="A231" s="5">
        <v>19</v>
      </c>
      <c r="B231" s="16" t="s">
        <v>515</v>
      </c>
      <c r="C231" s="16">
        <v>2001</v>
      </c>
      <c r="D231" s="16">
        <v>2001</v>
      </c>
      <c r="E231" s="16">
        <v>2001</v>
      </c>
      <c r="F231" s="16" t="s">
        <v>18</v>
      </c>
      <c r="G231" s="16" t="s">
        <v>114</v>
      </c>
      <c r="H231" s="16" t="s">
        <v>261</v>
      </c>
      <c r="I231" s="16" t="s">
        <v>262</v>
      </c>
      <c r="J231" s="5">
        <v>0</v>
      </c>
      <c r="K231" s="5">
        <v>2</v>
      </c>
      <c r="L231" s="5">
        <v>0</v>
      </c>
      <c r="M231" s="5">
        <v>2</v>
      </c>
      <c r="N231" s="5">
        <v>2</v>
      </c>
      <c r="O231" s="5">
        <v>0</v>
      </c>
      <c r="P231" s="5">
        <v>0</v>
      </c>
      <c r="Q231" s="5">
        <v>0</v>
      </c>
      <c r="R231" s="5">
        <v>0</v>
      </c>
      <c r="S231" s="5">
        <v>2</v>
      </c>
      <c r="T231" s="5">
        <v>2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2</v>
      </c>
      <c r="AA231" s="5">
        <v>0</v>
      </c>
      <c r="AB231" s="23">
        <v>150.22999572753906</v>
      </c>
      <c r="AC231" s="5">
        <f t="shared" si="40"/>
        <v>12</v>
      </c>
      <c r="AD231" s="23">
        <f t="shared" si="41"/>
        <v>162.22999572753906</v>
      </c>
      <c r="AE231" s="5">
        <v>0</v>
      </c>
      <c r="AF231" s="5">
        <v>0</v>
      </c>
      <c r="AG231" s="5">
        <v>2</v>
      </c>
      <c r="AH231" s="5">
        <v>0</v>
      </c>
      <c r="AI231" s="5">
        <v>0</v>
      </c>
      <c r="AJ231" s="5">
        <v>0</v>
      </c>
      <c r="AK231" s="5">
        <v>2</v>
      </c>
      <c r="AL231" s="5">
        <v>0</v>
      </c>
      <c r="AM231" s="5">
        <v>0</v>
      </c>
      <c r="AN231" s="5">
        <v>2</v>
      </c>
      <c r="AO231" s="5">
        <v>0</v>
      </c>
      <c r="AP231" s="5">
        <v>0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23">
        <v>132.92999267578125</v>
      </c>
      <c r="AX231" s="5">
        <f t="shared" si="42"/>
        <v>6</v>
      </c>
      <c r="AY231" s="23">
        <f t="shared" si="43"/>
        <v>138.92999267578125</v>
      </c>
      <c r="AZ231" s="23">
        <f t="shared" si="44"/>
        <v>138.92999267578125</v>
      </c>
      <c r="BA231" s="23">
        <f t="shared" si="45"/>
        <v>36.91730659744497</v>
      </c>
    </row>
    <row r="232" spans="1:53" ht="45" x14ac:dyDescent="0.25">
      <c r="A232" s="5">
        <v>20</v>
      </c>
      <c r="B232" s="16" t="s">
        <v>168</v>
      </c>
      <c r="C232" s="16">
        <v>1997</v>
      </c>
      <c r="D232" s="16">
        <v>1997</v>
      </c>
      <c r="E232" s="16">
        <v>1997</v>
      </c>
      <c r="F232" s="16" t="s">
        <v>18</v>
      </c>
      <c r="G232" s="16" t="s">
        <v>85</v>
      </c>
      <c r="H232" s="16" t="s">
        <v>93</v>
      </c>
      <c r="I232" s="16" t="s">
        <v>94</v>
      </c>
      <c r="J232" s="5">
        <v>0</v>
      </c>
      <c r="K232" s="5">
        <v>0</v>
      </c>
      <c r="L232" s="5">
        <v>2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23">
        <v>152.25</v>
      </c>
      <c r="AC232" s="5">
        <f t="shared" si="40"/>
        <v>2</v>
      </c>
      <c r="AD232" s="23">
        <f t="shared" si="41"/>
        <v>154.25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50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23">
        <v>145.1199951171875</v>
      </c>
      <c r="AX232" s="5">
        <f t="shared" si="42"/>
        <v>50</v>
      </c>
      <c r="AY232" s="23">
        <f t="shared" si="43"/>
        <v>195.1199951171875</v>
      </c>
      <c r="AZ232" s="23">
        <f t="shared" si="44"/>
        <v>154.25</v>
      </c>
      <c r="BA232" s="23">
        <f t="shared" si="45"/>
        <v>52.015372173394702</v>
      </c>
    </row>
    <row r="233" spans="1:53" ht="60" x14ac:dyDescent="0.25">
      <c r="A233" s="5">
        <v>21</v>
      </c>
      <c r="B233" s="16" t="s">
        <v>344</v>
      </c>
      <c r="C233" s="16">
        <v>2002</v>
      </c>
      <c r="D233" s="16">
        <v>2002</v>
      </c>
      <c r="E233" s="16">
        <v>2002</v>
      </c>
      <c r="F233" s="16" t="s">
        <v>18</v>
      </c>
      <c r="G233" s="16" t="s">
        <v>45</v>
      </c>
      <c r="H233" s="16" t="s">
        <v>219</v>
      </c>
      <c r="I233" s="16" t="s">
        <v>220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2</v>
      </c>
      <c r="Q233" s="5">
        <v>0</v>
      </c>
      <c r="R233" s="5">
        <v>0</v>
      </c>
      <c r="S233" s="5">
        <v>2</v>
      </c>
      <c r="T233" s="5">
        <v>50</v>
      </c>
      <c r="U233" s="5">
        <v>2</v>
      </c>
      <c r="V233" s="5">
        <v>0</v>
      </c>
      <c r="W233" s="5">
        <v>0</v>
      </c>
      <c r="X233" s="5">
        <v>0</v>
      </c>
      <c r="Y233" s="5">
        <v>2</v>
      </c>
      <c r="Z233" s="5">
        <v>0</v>
      </c>
      <c r="AA233" s="5">
        <v>0</v>
      </c>
      <c r="AB233" s="23">
        <v>163.30999755859375</v>
      </c>
      <c r="AC233" s="5">
        <f t="shared" si="40"/>
        <v>58</v>
      </c>
      <c r="AD233" s="23">
        <f t="shared" si="41"/>
        <v>221.30999755859375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2</v>
      </c>
      <c r="AO233" s="5">
        <v>2</v>
      </c>
      <c r="AP233" s="5">
        <v>2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23">
        <v>148.75999450683594</v>
      </c>
      <c r="AX233" s="5">
        <f t="shared" si="42"/>
        <v>6</v>
      </c>
      <c r="AY233" s="23">
        <f t="shared" si="43"/>
        <v>154.75999450683594</v>
      </c>
      <c r="AZ233" s="23">
        <f t="shared" si="44"/>
        <v>154.75999450683594</v>
      </c>
      <c r="BA233" s="23">
        <f t="shared" si="45"/>
        <v>52.517978363106543</v>
      </c>
    </row>
    <row r="234" spans="1:53" ht="30" x14ac:dyDescent="0.25">
      <c r="A234" s="5">
        <v>22</v>
      </c>
      <c r="B234" s="16" t="s">
        <v>196</v>
      </c>
      <c r="C234" s="16">
        <v>2002</v>
      </c>
      <c r="D234" s="16">
        <v>2002</v>
      </c>
      <c r="E234" s="16">
        <v>2002</v>
      </c>
      <c r="F234" s="16">
        <v>1</v>
      </c>
      <c r="G234" s="16" t="s">
        <v>197</v>
      </c>
      <c r="H234" s="16" t="s">
        <v>46</v>
      </c>
      <c r="I234" s="16" t="s">
        <v>47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2</v>
      </c>
      <c r="T234" s="5">
        <v>0</v>
      </c>
      <c r="U234" s="5">
        <v>2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2</v>
      </c>
      <c r="AB234" s="23">
        <v>152.55000305175781</v>
      </c>
      <c r="AC234" s="5">
        <f t="shared" si="40"/>
        <v>6</v>
      </c>
      <c r="AD234" s="23">
        <f t="shared" si="41"/>
        <v>158.55000305175781</v>
      </c>
      <c r="AE234" s="5">
        <v>0</v>
      </c>
      <c r="AF234" s="5">
        <v>0</v>
      </c>
      <c r="AG234" s="5">
        <v>2</v>
      </c>
      <c r="AH234" s="5">
        <v>0</v>
      </c>
      <c r="AI234" s="5">
        <v>0</v>
      </c>
      <c r="AJ234" s="5">
        <v>2</v>
      </c>
      <c r="AK234" s="5">
        <v>0</v>
      </c>
      <c r="AL234" s="5">
        <v>0</v>
      </c>
      <c r="AM234" s="5">
        <v>0</v>
      </c>
      <c r="AN234" s="5">
        <v>2</v>
      </c>
      <c r="AO234" s="5">
        <v>0</v>
      </c>
      <c r="AP234" s="5">
        <v>0</v>
      </c>
      <c r="AQ234" s="5">
        <v>0</v>
      </c>
      <c r="AR234" s="5">
        <v>0</v>
      </c>
      <c r="AS234" s="5">
        <v>0</v>
      </c>
      <c r="AT234" s="5">
        <v>0</v>
      </c>
      <c r="AU234" s="5">
        <v>0</v>
      </c>
      <c r="AV234" s="5">
        <v>0</v>
      </c>
      <c r="AW234" s="23">
        <v>170.80999755859375</v>
      </c>
      <c r="AX234" s="5">
        <f t="shared" si="42"/>
        <v>6</v>
      </c>
      <c r="AY234" s="23">
        <f t="shared" si="43"/>
        <v>176.80999755859375</v>
      </c>
      <c r="AZ234" s="23">
        <f t="shared" si="44"/>
        <v>158.55000305175781</v>
      </c>
      <c r="BA234" s="23">
        <f t="shared" si="45"/>
        <v>56.253080855791438</v>
      </c>
    </row>
    <row r="235" spans="1:53" ht="45" x14ac:dyDescent="0.25">
      <c r="A235" s="5">
        <v>23</v>
      </c>
      <c r="B235" s="16" t="s">
        <v>64</v>
      </c>
      <c r="C235" s="16">
        <v>2000</v>
      </c>
      <c r="D235" s="16">
        <v>2000</v>
      </c>
      <c r="E235" s="16">
        <v>2000</v>
      </c>
      <c r="F235" s="16" t="s">
        <v>18</v>
      </c>
      <c r="G235" s="16" t="s">
        <v>40</v>
      </c>
      <c r="H235" s="16" t="s">
        <v>55</v>
      </c>
      <c r="I235" s="16" t="s">
        <v>65</v>
      </c>
      <c r="J235" s="5">
        <v>0</v>
      </c>
      <c r="K235" s="5">
        <v>2</v>
      </c>
      <c r="L235" s="5">
        <v>0</v>
      </c>
      <c r="M235" s="5">
        <v>0</v>
      </c>
      <c r="N235" s="5">
        <v>2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2</v>
      </c>
      <c r="U235" s="5">
        <v>0</v>
      </c>
      <c r="V235" s="5">
        <v>0</v>
      </c>
      <c r="W235" s="5">
        <v>2</v>
      </c>
      <c r="X235" s="5">
        <v>0</v>
      </c>
      <c r="Y235" s="5">
        <v>0</v>
      </c>
      <c r="Z235" s="5">
        <v>0</v>
      </c>
      <c r="AA235" s="5">
        <v>0</v>
      </c>
      <c r="AB235" s="23">
        <v>151.32000732421875</v>
      </c>
      <c r="AC235" s="5">
        <f t="shared" si="40"/>
        <v>8</v>
      </c>
      <c r="AD235" s="23">
        <f t="shared" si="41"/>
        <v>159.32000732421875</v>
      </c>
      <c r="AE235" s="5">
        <v>0</v>
      </c>
      <c r="AF235" s="5">
        <v>0</v>
      </c>
      <c r="AG235" s="5">
        <v>0</v>
      </c>
      <c r="AH235" s="5">
        <v>0</v>
      </c>
      <c r="AI235" s="5">
        <v>2</v>
      </c>
      <c r="AJ235" s="5">
        <v>0</v>
      </c>
      <c r="AK235" s="5">
        <v>0</v>
      </c>
      <c r="AL235" s="5">
        <v>2</v>
      </c>
      <c r="AM235" s="5">
        <v>0</v>
      </c>
      <c r="AN235" s="5">
        <v>2</v>
      </c>
      <c r="AO235" s="5">
        <v>0</v>
      </c>
      <c r="AP235" s="5">
        <v>0</v>
      </c>
      <c r="AQ235" s="5">
        <v>0</v>
      </c>
      <c r="AR235" s="5">
        <v>2</v>
      </c>
      <c r="AS235" s="5">
        <v>0</v>
      </c>
      <c r="AT235" s="5">
        <v>0</v>
      </c>
      <c r="AU235" s="5">
        <v>0</v>
      </c>
      <c r="AV235" s="5">
        <v>0</v>
      </c>
      <c r="AW235" s="23">
        <v>182.10000610351562</v>
      </c>
      <c r="AX235" s="5">
        <f t="shared" si="42"/>
        <v>8</v>
      </c>
      <c r="AY235" s="23">
        <f t="shared" si="43"/>
        <v>190.10000610351562</v>
      </c>
      <c r="AZ235" s="23">
        <f t="shared" si="44"/>
        <v>159.32000732421875</v>
      </c>
      <c r="BA235" s="23">
        <f t="shared" si="45"/>
        <v>57.011930036039438</v>
      </c>
    </row>
    <row r="236" spans="1:53" ht="45" x14ac:dyDescent="0.25">
      <c r="A236" s="5"/>
      <c r="B236" s="16" t="s">
        <v>191</v>
      </c>
      <c r="C236" s="16">
        <v>2001</v>
      </c>
      <c r="D236" s="16">
        <v>2001</v>
      </c>
      <c r="E236" s="16">
        <v>2001</v>
      </c>
      <c r="F236" s="16">
        <v>1</v>
      </c>
      <c r="G236" s="16" t="s">
        <v>192</v>
      </c>
      <c r="H236" s="16" t="s">
        <v>193</v>
      </c>
      <c r="I236" s="16" t="s">
        <v>194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23"/>
      <c r="AC236" s="5">
        <f t="shared" si="40"/>
        <v>0</v>
      </c>
      <c r="AD236" s="23" t="s">
        <v>847</v>
      </c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23"/>
      <c r="AX236" s="5">
        <f t="shared" si="42"/>
        <v>0</v>
      </c>
      <c r="AY236" s="23" t="s">
        <v>847</v>
      </c>
      <c r="AZ236" s="23"/>
      <c r="BA236" s="23" t="str">
        <f t="shared" si="45"/>
        <v/>
      </c>
    </row>
    <row r="237" spans="1:53" ht="30" x14ac:dyDescent="0.25">
      <c r="A237" s="5"/>
      <c r="B237" s="16" t="s">
        <v>372</v>
      </c>
      <c r="C237" s="16">
        <v>1985</v>
      </c>
      <c r="D237" s="16">
        <v>1985</v>
      </c>
      <c r="E237" s="16">
        <v>1985</v>
      </c>
      <c r="F237" s="16" t="s">
        <v>370</v>
      </c>
      <c r="G237" s="16" t="s">
        <v>85</v>
      </c>
      <c r="H237" s="16" t="s">
        <v>188</v>
      </c>
      <c r="I237" s="16" t="s">
        <v>87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23"/>
      <c r="AC237" s="5">
        <f t="shared" si="40"/>
        <v>0</v>
      </c>
      <c r="AD237" s="23" t="s">
        <v>847</v>
      </c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23"/>
      <c r="AX237" s="5">
        <f t="shared" si="42"/>
        <v>0</v>
      </c>
      <c r="AY237" s="23" t="s">
        <v>847</v>
      </c>
      <c r="AZ237" s="23"/>
      <c r="BA237" s="23" t="str">
        <f t="shared" si="45"/>
        <v/>
      </c>
    </row>
    <row r="238" spans="1:53" ht="75" x14ac:dyDescent="0.25">
      <c r="A238" s="5"/>
      <c r="B238" s="16" t="s">
        <v>378</v>
      </c>
      <c r="C238" s="16">
        <v>2001</v>
      </c>
      <c r="D238" s="16">
        <v>2001</v>
      </c>
      <c r="E238" s="16">
        <v>2001</v>
      </c>
      <c r="F238" s="16" t="s">
        <v>18</v>
      </c>
      <c r="G238" s="16" t="s">
        <v>85</v>
      </c>
      <c r="H238" s="16" t="s">
        <v>379</v>
      </c>
      <c r="I238" s="16" t="s">
        <v>380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23"/>
      <c r="AC238" s="5">
        <f t="shared" si="40"/>
        <v>0</v>
      </c>
      <c r="AD238" s="23" t="s">
        <v>847</v>
      </c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23"/>
      <c r="AX238" s="5">
        <f t="shared" si="42"/>
        <v>0</v>
      </c>
      <c r="AY238" s="23" t="s">
        <v>847</v>
      </c>
      <c r="AZ238" s="23"/>
      <c r="BA238" s="23" t="str">
        <f t="shared" si="45"/>
        <v/>
      </c>
    </row>
  </sheetData>
  <mergeCells count="76">
    <mergeCell ref="A5:BA5"/>
    <mergeCell ref="A1:BA1"/>
    <mergeCell ref="A2:BA2"/>
    <mergeCell ref="A3:B3"/>
    <mergeCell ref="C3:BA3"/>
    <mergeCell ref="A4:BA4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BA74:BA75"/>
    <mergeCell ref="AZ8:AZ9"/>
    <mergeCell ref="BA8:BA9"/>
    <mergeCell ref="A74:A75"/>
    <mergeCell ref="B74:B75"/>
    <mergeCell ref="C74:C75"/>
    <mergeCell ref="D74:D75"/>
    <mergeCell ref="E74:E75"/>
    <mergeCell ref="F74:F75"/>
    <mergeCell ref="G74:G75"/>
    <mergeCell ref="H74:H75"/>
    <mergeCell ref="G8:G9"/>
    <mergeCell ref="H8:H9"/>
    <mergeCell ref="I8:I9"/>
    <mergeCell ref="I74:I75"/>
    <mergeCell ref="A73:J73"/>
    <mergeCell ref="J74:AD74"/>
    <mergeCell ref="AE74:AY74"/>
    <mergeCell ref="AZ74:AZ75"/>
    <mergeCell ref="A96:J96"/>
    <mergeCell ref="J97:AD97"/>
    <mergeCell ref="AE97:AY97"/>
    <mergeCell ref="A97:A98"/>
    <mergeCell ref="B97:B98"/>
    <mergeCell ref="C97:C98"/>
    <mergeCell ref="D97:D98"/>
    <mergeCell ref="E97:E98"/>
    <mergeCell ref="F97:F98"/>
    <mergeCell ref="BA142:BA143"/>
    <mergeCell ref="AZ97:AZ98"/>
    <mergeCell ref="BA97:BA98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G97:G98"/>
    <mergeCell ref="H97:H98"/>
    <mergeCell ref="I97:I98"/>
    <mergeCell ref="I142:I143"/>
    <mergeCell ref="A141:J141"/>
    <mergeCell ref="J142:AD142"/>
    <mergeCell ref="AE142:AY142"/>
    <mergeCell ref="AZ142:AZ143"/>
    <mergeCell ref="A210:J210"/>
    <mergeCell ref="J211:AD211"/>
    <mergeCell ref="AE211:AY211"/>
    <mergeCell ref="A211:A212"/>
    <mergeCell ref="B211:B212"/>
    <mergeCell ref="C211:C212"/>
    <mergeCell ref="D211:D212"/>
    <mergeCell ref="E211:E212"/>
    <mergeCell ref="F211:F212"/>
    <mergeCell ref="AZ211:AZ212"/>
    <mergeCell ref="BA211:BA212"/>
    <mergeCell ref="G211:G212"/>
    <mergeCell ref="H211:H212"/>
    <mergeCell ref="I211:I212"/>
  </mergeCells>
  <pageMargins left="0.7" right="0.7" top="0.75" bottom="0.75" header="0.3" footer="0.3"/>
  <pageSetup paperSize="9" orientation="landscape" r:id="rId1"/>
  <ignoredErrors>
    <ignoredError sqref="AC10:AC69 AX10:AX69 AC76:AC81 AX76:AX77 AX79:AX89 AC83:AC84 AC86:AC87 AC89:AC91 AX91:AX94 AC93:AC94 AC99:AC130 AX99:AX136 AC133:AC135 AC144:AC208 AX144:AX185 AX187:AX189 AX191:AX208 AC213:AC235 AX213:AX235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workbookViewId="0">
      <selection sqref="A1:Q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21" x14ac:dyDescent="0.25">
      <c r="A4" s="62" t="s">
        <v>836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ht="23.25" x14ac:dyDescent="0.25">
      <c r="A5" s="63" t="s">
        <v>837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7" spans="1:17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17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89" t="s">
        <v>840</v>
      </c>
      <c r="K8" s="90"/>
      <c r="L8" s="91"/>
      <c r="M8" s="89" t="s">
        <v>844</v>
      </c>
      <c r="N8" s="90"/>
      <c r="O8" s="91"/>
      <c r="P8" s="74" t="s">
        <v>845</v>
      </c>
      <c r="Q8" s="74" t="s">
        <v>846</v>
      </c>
    </row>
    <row r="9" spans="1:17" x14ac:dyDescent="0.25">
      <c r="A9" s="75"/>
      <c r="B9" s="75"/>
      <c r="C9" s="75"/>
      <c r="D9" s="75"/>
      <c r="E9" s="75"/>
      <c r="F9" s="75"/>
      <c r="G9" s="75"/>
      <c r="H9" s="75"/>
      <c r="I9" s="75"/>
      <c r="J9" s="18" t="s">
        <v>841</v>
      </c>
      <c r="K9" s="18" t="s">
        <v>842</v>
      </c>
      <c r="L9" s="18" t="s">
        <v>843</v>
      </c>
      <c r="M9" s="18" t="s">
        <v>841</v>
      </c>
      <c r="N9" s="18" t="s">
        <v>842</v>
      </c>
      <c r="O9" s="18" t="s">
        <v>843</v>
      </c>
      <c r="P9" s="75"/>
      <c r="Q9" s="75"/>
    </row>
    <row r="10" spans="1:17" ht="30" x14ac:dyDescent="0.25">
      <c r="A10" s="20">
        <v>1</v>
      </c>
      <c r="B10" s="21" t="s">
        <v>513</v>
      </c>
      <c r="C10" s="21">
        <v>1990</v>
      </c>
      <c r="D10" s="21">
        <v>1990</v>
      </c>
      <c r="E10" s="21">
        <v>1990</v>
      </c>
      <c r="F10" s="21" t="s">
        <v>370</v>
      </c>
      <c r="G10" s="21" t="s">
        <v>85</v>
      </c>
      <c r="H10" s="21" t="s">
        <v>188</v>
      </c>
      <c r="I10" s="21" t="s">
        <v>482</v>
      </c>
      <c r="J10" s="22">
        <v>77.949996948242188</v>
      </c>
      <c r="K10" s="20">
        <v>0</v>
      </c>
      <c r="L10" s="22">
        <f t="shared" ref="L10:L41" si="0">J10+K10</f>
        <v>77.949996948242188</v>
      </c>
      <c r="M10" s="22">
        <v>78.680000305175781</v>
      </c>
      <c r="N10" s="20">
        <v>2</v>
      </c>
      <c r="O10" s="22">
        <f t="shared" ref="O10:O41" si="1">M10+N10</f>
        <v>80.680000305175781</v>
      </c>
      <c r="P10" s="22">
        <f t="shared" ref="P10:P41" si="2">MIN(O10,L10)</f>
        <v>77.949996948242188</v>
      </c>
      <c r="Q10" s="22">
        <f t="shared" ref="Q10:Q41" si="3">IF( AND(ISNUMBER(P$10),ISNUMBER(P10)),(P10-P$10)/P$10*100,"")</f>
        <v>0</v>
      </c>
    </row>
    <row r="11" spans="1:17" ht="45" x14ac:dyDescent="0.25">
      <c r="A11" s="5">
        <v>2</v>
      </c>
      <c r="B11" s="16" t="s">
        <v>141</v>
      </c>
      <c r="C11" s="16">
        <v>1994</v>
      </c>
      <c r="D11" s="16">
        <v>1994</v>
      </c>
      <c r="E11" s="16">
        <v>1994</v>
      </c>
      <c r="F11" s="16" t="s">
        <v>11</v>
      </c>
      <c r="G11" s="16" t="s">
        <v>35</v>
      </c>
      <c r="H11" s="16" t="s">
        <v>108</v>
      </c>
      <c r="I11" s="16" t="s">
        <v>37</v>
      </c>
      <c r="J11" s="23">
        <v>83.30999755859375</v>
      </c>
      <c r="K11" s="5">
        <v>0</v>
      </c>
      <c r="L11" s="23">
        <f t="shared" si="0"/>
        <v>83.30999755859375</v>
      </c>
      <c r="M11" s="23">
        <v>83.830001831054687</v>
      </c>
      <c r="N11" s="5">
        <v>2</v>
      </c>
      <c r="O11" s="23">
        <f t="shared" si="1"/>
        <v>85.830001831054688</v>
      </c>
      <c r="P11" s="23">
        <f t="shared" si="2"/>
        <v>83.30999755859375</v>
      </c>
      <c r="Q11" s="23">
        <f t="shared" si="3"/>
        <v>6.8762037462432941</v>
      </c>
    </row>
    <row r="12" spans="1:17" ht="30" x14ac:dyDescent="0.25">
      <c r="A12" s="5">
        <v>3</v>
      </c>
      <c r="B12" s="16" t="s">
        <v>504</v>
      </c>
      <c r="C12" s="16">
        <v>1994</v>
      </c>
      <c r="D12" s="16">
        <v>1994</v>
      </c>
      <c r="E12" s="16">
        <v>1994</v>
      </c>
      <c r="F12" s="16" t="s">
        <v>11</v>
      </c>
      <c r="G12" s="16" t="s">
        <v>85</v>
      </c>
      <c r="H12" s="16" t="s">
        <v>188</v>
      </c>
      <c r="I12" s="16" t="s">
        <v>87</v>
      </c>
      <c r="J12" s="23">
        <v>81.599998474121094</v>
      </c>
      <c r="K12" s="5">
        <v>2</v>
      </c>
      <c r="L12" s="23">
        <f t="shared" si="0"/>
        <v>83.599998474121094</v>
      </c>
      <c r="M12" s="23">
        <v>81.459999084472656</v>
      </c>
      <c r="N12" s="5">
        <v>4</v>
      </c>
      <c r="O12" s="23">
        <f t="shared" si="1"/>
        <v>85.459999084472656</v>
      </c>
      <c r="P12" s="23">
        <f t="shared" si="2"/>
        <v>83.599998474121094</v>
      </c>
      <c r="Q12" s="23">
        <f t="shared" si="3"/>
        <v>7.248238290028973</v>
      </c>
    </row>
    <row r="13" spans="1:17" ht="45" x14ac:dyDescent="0.25">
      <c r="A13" s="5">
        <v>4</v>
      </c>
      <c r="B13" s="16" t="s">
        <v>155</v>
      </c>
      <c r="C13" s="16">
        <v>1989</v>
      </c>
      <c r="D13" s="16">
        <v>1989</v>
      </c>
      <c r="E13" s="16">
        <v>1989</v>
      </c>
      <c r="F13" s="16" t="s">
        <v>11</v>
      </c>
      <c r="G13" s="16" t="s">
        <v>35</v>
      </c>
      <c r="H13" s="16" t="s">
        <v>108</v>
      </c>
      <c r="I13" s="16" t="s">
        <v>156</v>
      </c>
      <c r="J13" s="23">
        <v>83.970001220703125</v>
      </c>
      <c r="K13" s="5">
        <v>0</v>
      </c>
      <c r="L13" s="23">
        <f t="shared" si="0"/>
        <v>83.970001220703125</v>
      </c>
      <c r="M13" s="23">
        <v>81.44000244140625</v>
      </c>
      <c r="N13" s="5">
        <v>4</v>
      </c>
      <c r="O13" s="23">
        <f t="shared" si="1"/>
        <v>85.44000244140625</v>
      </c>
      <c r="P13" s="23">
        <f t="shared" si="2"/>
        <v>83.970001220703125</v>
      </c>
      <c r="Q13" s="23">
        <f t="shared" si="3"/>
        <v>7.7229050778002515</v>
      </c>
    </row>
    <row r="14" spans="1:17" ht="75" x14ac:dyDescent="0.25">
      <c r="A14" s="5">
        <v>5</v>
      </c>
      <c r="B14" s="16" t="s">
        <v>424</v>
      </c>
      <c r="C14" s="16">
        <v>1998</v>
      </c>
      <c r="D14" s="16">
        <v>1998</v>
      </c>
      <c r="E14" s="16">
        <v>1998</v>
      </c>
      <c r="F14" s="16" t="s">
        <v>18</v>
      </c>
      <c r="G14" s="16" t="s">
        <v>114</v>
      </c>
      <c r="H14" s="16" t="s">
        <v>425</v>
      </c>
      <c r="I14" s="16" t="s">
        <v>116</v>
      </c>
      <c r="J14" s="23">
        <v>85.449996948242187</v>
      </c>
      <c r="K14" s="5">
        <v>6</v>
      </c>
      <c r="L14" s="23">
        <f t="shared" si="0"/>
        <v>91.449996948242188</v>
      </c>
      <c r="M14" s="23">
        <v>84.089996337890625</v>
      </c>
      <c r="N14" s="5">
        <v>0</v>
      </c>
      <c r="O14" s="23">
        <f t="shared" si="1"/>
        <v>84.089996337890625</v>
      </c>
      <c r="P14" s="23">
        <f t="shared" si="2"/>
        <v>84.089996337890625</v>
      </c>
      <c r="Q14" s="23">
        <f t="shared" si="3"/>
        <v>7.8768436562291582</v>
      </c>
    </row>
    <row r="15" spans="1:17" ht="75" x14ac:dyDescent="0.25">
      <c r="A15" s="5">
        <v>6</v>
      </c>
      <c r="B15" s="16" t="s">
        <v>390</v>
      </c>
      <c r="C15" s="16">
        <v>1992</v>
      </c>
      <c r="D15" s="16">
        <v>1992</v>
      </c>
      <c r="E15" s="16">
        <v>1992</v>
      </c>
      <c r="F15" s="16" t="s">
        <v>11</v>
      </c>
      <c r="G15" s="16" t="s">
        <v>144</v>
      </c>
      <c r="H15" s="16" t="s">
        <v>391</v>
      </c>
      <c r="I15" s="16" t="s">
        <v>146</v>
      </c>
      <c r="J15" s="23">
        <v>84.230003356933594</v>
      </c>
      <c r="K15" s="5">
        <v>4</v>
      </c>
      <c r="L15" s="23">
        <f t="shared" si="0"/>
        <v>88.230003356933594</v>
      </c>
      <c r="M15" s="23">
        <v>81.510002136230469</v>
      </c>
      <c r="N15" s="5">
        <v>4</v>
      </c>
      <c r="O15" s="23">
        <f t="shared" si="1"/>
        <v>85.510002136230469</v>
      </c>
      <c r="P15" s="23">
        <f t="shared" si="2"/>
        <v>85.510002136230469</v>
      </c>
      <c r="Q15" s="23">
        <f t="shared" si="3"/>
        <v>9.6985317305503287</v>
      </c>
    </row>
    <row r="16" spans="1:17" ht="60" x14ac:dyDescent="0.25">
      <c r="A16" s="5">
        <v>7</v>
      </c>
      <c r="B16" s="16" t="s">
        <v>340</v>
      </c>
      <c r="C16" s="16">
        <v>1995</v>
      </c>
      <c r="D16" s="16">
        <v>1995</v>
      </c>
      <c r="E16" s="16">
        <v>1995</v>
      </c>
      <c r="F16" s="16" t="s">
        <v>11</v>
      </c>
      <c r="G16" s="16" t="s">
        <v>25</v>
      </c>
      <c r="H16" s="16" t="s">
        <v>341</v>
      </c>
      <c r="I16" s="16" t="s">
        <v>342</v>
      </c>
      <c r="J16" s="23">
        <v>87.910003662109375</v>
      </c>
      <c r="K16" s="5">
        <v>2</v>
      </c>
      <c r="L16" s="23">
        <f t="shared" si="0"/>
        <v>89.910003662109375</v>
      </c>
      <c r="M16" s="23">
        <v>84.279998779296875</v>
      </c>
      <c r="N16" s="5">
        <v>2</v>
      </c>
      <c r="O16" s="23">
        <f t="shared" si="1"/>
        <v>86.279998779296875</v>
      </c>
      <c r="P16" s="23">
        <f t="shared" si="2"/>
        <v>86.279998779296875</v>
      </c>
      <c r="Q16" s="23">
        <f t="shared" si="3"/>
        <v>10.686340163150621</v>
      </c>
    </row>
    <row r="17" spans="1:17" ht="30" x14ac:dyDescent="0.25">
      <c r="A17" s="5">
        <v>8</v>
      </c>
      <c r="B17" s="16" t="s">
        <v>289</v>
      </c>
      <c r="C17" s="16">
        <v>1997</v>
      </c>
      <c r="D17" s="16">
        <v>1997</v>
      </c>
      <c r="E17" s="16">
        <v>1997</v>
      </c>
      <c r="F17" s="16" t="s">
        <v>11</v>
      </c>
      <c r="G17" s="16" t="s">
        <v>40</v>
      </c>
      <c r="H17" s="16" t="s">
        <v>13</v>
      </c>
      <c r="I17" s="16" t="s">
        <v>177</v>
      </c>
      <c r="J17" s="23">
        <v>80.400001525878906</v>
      </c>
      <c r="K17" s="5">
        <v>54</v>
      </c>
      <c r="L17" s="23">
        <f t="shared" si="0"/>
        <v>134.40000152587891</v>
      </c>
      <c r="M17" s="23">
        <v>83.220001220703125</v>
      </c>
      <c r="N17" s="5">
        <v>4</v>
      </c>
      <c r="O17" s="23">
        <f t="shared" si="1"/>
        <v>87.220001220703125</v>
      </c>
      <c r="P17" s="23">
        <f t="shared" si="2"/>
        <v>87.220001220703125</v>
      </c>
      <c r="Q17" s="23">
        <f t="shared" si="3"/>
        <v>11.892244561107685</v>
      </c>
    </row>
    <row r="18" spans="1:17" ht="30" x14ac:dyDescent="0.25">
      <c r="A18" s="5">
        <v>9</v>
      </c>
      <c r="B18" s="16" t="s">
        <v>502</v>
      </c>
      <c r="C18" s="16">
        <v>1983</v>
      </c>
      <c r="D18" s="16">
        <v>1983</v>
      </c>
      <c r="E18" s="16">
        <v>1983</v>
      </c>
      <c r="F18" s="16" t="s">
        <v>11</v>
      </c>
      <c r="G18" s="16" t="s">
        <v>85</v>
      </c>
      <c r="H18" s="16" t="s">
        <v>188</v>
      </c>
      <c r="I18" s="16" t="s">
        <v>353</v>
      </c>
      <c r="J18" s="23">
        <v>87.25</v>
      </c>
      <c r="K18" s="5">
        <v>0</v>
      </c>
      <c r="L18" s="23">
        <f t="shared" si="0"/>
        <v>87.25</v>
      </c>
      <c r="M18" s="23">
        <v>85.150001525878906</v>
      </c>
      <c r="N18" s="5">
        <v>4</v>
      </c>
      <c r="O18" s="23">
        <f t="shared" si="1"/>
        <v>89.150001525878906</v>
      </c>
      <c r="P18" s="23">
        <f t="shared" si="2"/>
        <v>87.25</v>
      </c>
      <c r="Q18" s="23">
        <f t="shared" si="3"/>
        <v>11.930729205714911</v>
      </c>
    </row>
    <row r="19" spans="1:17" ht="45" x14ac:dyDescent="0.25">
      <c r="A19" s="5">
        <v>10</v>
      </c>
      <c r="B19" s="16" t="s">
        <v>384</v>
      </c>
      <c r="C19" s="16">
        <v>2000</v>
      </c>
      <c r="D19" s="16">
        <v>2000</v>
      </c>
      <c r="E19" s="16">
        <v>2000</v>
      </c>
      <c r="F19" s="16" t="s">
        <v>18</v>
      </c>
      <c r="G19" s="16" t="s">
        <v>85</v>
      </c>
      <c r="H19" s="16" t="s">
        <v>100</v>
      </c>
      <c r="I19" s="16" t="s">
        <v>284</v>
      </c>
      <c r="J19" s="23">
        <v>87.540000915527344</v>
      </c>
      <c r="K19" s="5">
        <v>0</v>
      </c>
      <c r="L19" s="23">
        <f t="shared" si="0"/>
        <v>87.540000915527344</v>
      </c>
      <c r="M19" s="23">
        <v>85.05999755859375</v>
      </c>
      <c r="N19" s="5">
        <v>4</v>
      </c>
      <c r="O19" s="23">
        <f t="shared" si="1"/>
        <v>89.05999755859375</v>
      </c>
      <c r="P19" s="23">
        <f t="shared" si="2"/>
        <v>87.540000915527344</v>
      </c>
      <c r="Q19" s="23">
        <f t="shared" si="3"/>
        <v>12.30276374950059</v>
      </c>
    </row>
    <row r="20" spans="1:17" ht="75" x14ac:dyDescent="0.25">
      <c r="A20" s="5">
        <v>11</v>
      </c>
      <c r="B20" s="16" t="s">
        <v>272</v>
      </c>
      <c r="C20" s="16">
        <v>2000</v>
      </c>
      <c r="D20" s="16">
        <v>2000</v>
      </c>
      <c r="E20" s="16">
        <v>2000</v>
      </c>
      <c r="F20" s="16" t="s">
        <v>18</v>
      </c>
      <c r="G20" s="16" t="s">
        <v>35</v>
      </c>
      <c r="H20" s="16" t="s">
        <v>36</v>
      </c>
      <c r="I20" s="16" t="s">
        <v>37</v>
      </c>
      <c r="J20" s="23">
        <v>88.019996643066406</v>
      </c>
      <c r="K20" s="5">
        <v>8</v>
      </c>
      <c r="L20" s="23">
        <f t="shared" si="0"/>
        <v>96.019996643066406</v>
      </c>
      <c r="M20" s="23">
        <v>88.449996948242188</v>
      </c>
      <c r="N20" s="5">
        <v>0</v>
      </c>
      <c r="O20" s="23">
        <f t="shared" si="1"/>
        <v>88.449996948242188</v>
      </c>
      <c r="P20" s="23">
        <f t="shared" si="2"/>
        <v>88.449996948242188</v>
      </c>
      <c r="Q20" s="23">
        <f t="shared" si="3"/>
        <v>13.470173715300934</v>
      </c>
    </row>
    <row r="21" spans="1:17" ht="75" x14ac:dyDescent="0.25">
      <c r="A21" s="5">
        <v>12</v>
      </c>
      <c r="B21" s="16" t="s">
        <v>295</v>
      </c>
      <c r="C21" s="16">
        <v>2001</v>
      </c>
      <c r="D21" s="16">
        <v>2001</v>
      </c>
      <c r="E21" s="16">
        <v>2001</v>
      </c>
      <c r="F21" s="16" t="s">
        <v>18</v>
      </c>
      <c r="G21" s="16" t="s">
        <v>35</v>
      </c>
      <c r="H21" s="16" t="s">
        <v>36</v>
      </c>
      <c r="I21" s="16" t="s">
        <v>37</v>
      </c>
      <c r="J21" s="23">
        <v>92.760002136230469</v>
      </c>
      <c r="K21" s="5">
        <v>52</v>
      </c>
      <c r="L21" s="23">
        <f t="shared" si="0"/>
        <v>144.76000213623047</v>
      </c>
      <c r="M21" s="23">
        <v>89.150001525878906</v>
      </c>
      <c r="N21" s="5">
        <v>0</v>
      </c>
      <c r="O21" s="23">
        <f t="shared" si="1"/>
        <v>89.150001525878906</v>
      </c>
      <c r="P21" s="23">
        <f t="shared" si="2"/>
        <v>89.150001525878906</v>
      </c>
      <c r="Q21" s="23">
        <f t="shared" si="3"/>
        <v>14.368191168850695</v>
      </c>
    </row>
    <row r="22" spans="1:17" ht="45" x14ac:dyDescent="0.25">
      <c r="A22" s="5">
        <v>13</v>
      </c>
      <c r="B22" s="16" t="s">
        <v>187</v>
      </c>
      <c r="C22" s="16">
        <v>1997</v>
      </c>
      <c r="D22" s="16">
        <v>1997</v>
      </c>
      <c r="E22" s="16">
        <v>1997</v>
      </c>
      <c r="F22" s="16" t="s">
        <v>11</v>
      </c>
      <c r="G22" s="16" t="s">
        <v>85</v>
      </c>
      <c r="H22" s="16" t="s">
        <v>188</v>
      </c>
      <c r="I22" s="16" t="s">
        <v>189</v>
      </c>
      <c r="J22" s="23">
        <v>90.169998168945313</v>
      </c>
      <c r="K22" s="5">
        <v>4</v>
      </c>
      <c r="L22" s="23">
        <f t="shared" si="0"/>
        <v>94.169998168945313</v>
      </c>
      <c r="M22" s="23">
        <v>83.330001831054687</v>
      </c>
      <c r="N22" s="5">
        <v>6</v>
      </c>
      <c r="O22" s="23">
        <f t="shared" si="1"/>
        <v>89.330001831054688</v>
      </c>
      <c r="P22" s="23">
        <f t="shared" si="2"/>
        <v>89.330001831054688</v>
      </c>
      <c r="Q22" s="23">
        <f t="shared" si="3"/>
        <v>14.599108824043547</v>
      </c>
    </row>
    <row r="23" spans="1:17" ht="75" x14ac:dyDescent="0.25">
      <c r="A23" s="5">
        <v>14</v>
      </c>
      <c r="B23" s="16" t="s">
        <v>470</v>
      </c>
      <c r="C23" s="16">
        <v>1995</v>
      </c>
      <c r="D23" s="16">
        <v>1995</v>
      </c>
      <c r="E23" s="16">
        <v>1995</v>
      </c>
      <c r="F23" s="16" t="s">
        <v>18</v>
      </c>
      <c r="G23" s="16" t="s">
        <v>144</v>
      </c>
      <c r="H23" s="16" t="s">
        <v>391</v>
      </c>
      <c r="I23" s="16" t="s">
        <v>146</v>
      </c>
      <c r="J23" s="23">
        <v>86.779998779296875</v>
      </c>
      <c r="K23" s="5">
        <v>6</v>
      </c>
      <c r="L23" s="23">
        <f t="shared" si="0"/>
        <v>92.779998779296875</v>
      </c>
      <c r="M23" s="23">
        <v>94.449996948242188</v>
      </c>
      <c r="N23" s="5">
        <v>2</v>
      </c>
      <c r="O23" s="23">
        <f t="shared" si="1"/>
        <v>96.449996948242188</v>
      </c>
      <c r="P23" s="23">
        <f t="shared" si="2"/>
        <v>92.779998779296875</v>
      </c>
      <c r="Q23" s="23">
        <f t="shared" si="3"/>
        <v>19.025019129765486</v>
      </c>
    </row>
    <row r="24" spans="1:17" ht="75" x14ac:dyDescent="0.25">
      <c r="A24" s="5">
        <v>15</v>
      </c>
      <c r="B24" s="16" t="s">
        <v>248</v>
      </c>
      <c r="C24" s="16">
        <v>1999</v>
      </c>
      <c r="D24" s="16">
        <v>1999</v>
      </c>
      <c r="E24" s="16">
        <v>1999</v>
      </c>
      <c r="F24" s="16" t="s">
        <v>18</v>
      </c>
      <c r="G24" s="16" t="s">
        <v>40</v>
      </c>
      <c r="H24" s="16" t="s">
        <v>180</v>
      </c>
      <c r="I24" s="16" t="s">
        <v>181</v>
      </c>
      <c r="J24" s="23">
        <v>89.260002136230469</v>
      </c>
      <c r="K24" s="5">
        <v>4</v>
      </c>
      <c r="L24" s="23">
        <f t="shared" si="0"/>
        <v>93.260002136230469</v>
      </c>
      <c r="M24" s="23">
        <v>91.069999694824219</v>
      </c>
      <c r="N24" s="5">
        <v>4</v>
      </c>
      <c r="O24" s="23">
        <f t="shared" si="1"/>
        <v>95.069999694824219</v>
      </c>
      <c r="P24" s="23">
        <f t="shared" si="2"/>
        <v>93.260002136230469</v>
      </c>
      <c r="Q24" s="23">
        <f t="shared" si="3"/>
        <v>19.640802806129589</v>
      </c>
    </row>
    <row r="25" spans="1:17" ht="45" x14ac:dyDescent="0.25">
      <c r="A25" s="5">
        <v>16</v>
      </c>
      <c r="B25" s="16" t="s">
        <v>133</v>
      </c>
      <c r="C25" s="16">
        <v>1998</v>
      </c>
      <c r="D25" s="16">
        <v>1998</v>
      </c>
      <c r="E25" s="16">
        <v>1998</v>
      </c>
      <c r="F25" s="16" t="s">
        <v>18</v>
      </c>
      <c r="G25" s="16" t="s">
        <v>30</v>
      </c>
      <c r="H25" s="16" t="s">
        <v>134</v>
      </c>
      <c r="I25" s="16" t="s">
        <v>69</v>
      </c>
      <c r="J25" s="23">
        <v>96.400001525878906</v>
      </c>
      <c r="K25" s="5">
        <v>8</v>
      </c>
      <c r="L25" s="23">
        <f t="shared" si="0"/>
        <v>104.40000152587891</v>
      </c>
      <c r="M25" s="23">
        <v>93.419998168945313</v>
      </c>
      <c r="N25" s="5">
        <v>0</v>
      </c>
      <c r="O25" s="23">
        <f t="shared" si="1"/>
        <v>93.419998168945313</v>
      </c>
      <c r="P25" s="23">
        <f t="shared" si="2"/>
        <v>93.419998168945313</v>
      </c>
      <c r="Q25" s="23">
        <f t="shared" si="3"/>
        <v>19.846057506551297</v>
      </c>
    </row>
    <row r="26" spans="1:17" ht="30" x14ac:dyDescent="0.25">
      <c r="A26" s="5">
        <v>17</v>
      </c>
      <c r="B26" s="16" t="s">
        <v>476</v>
      </c>
      <c r="C26" s="16">
        <v>1985</v>
      </c>
      <c r="D26" s="16">
        <v>1985</v>
      </c>
      <c r="E26" s="16">
        <v>1985</v>
      </c>
      <c r="F26" s="16" t="s">
        <v>18</v>
      </c>
      <c r="G26" s="16" t="s">
        <v>85</v>
      </c>
      <c r="H26" s="16" t="s">
        <v>86</v>
      </c>
      <c r="I26" s="16" t="s">
        <v>416</v>
      </c>
      <c r="J26" s="23">
        <v>90.139999389648438</v>
      </c>
      <c r="K26" s="5">
        <v>4</v>
      </c>
      <c r="L26" s="23">
        <f t="shared" si="0"/>
        <v>94.139999389648438</v>
      </c>
      <c r="M26" s="23">
        <v>105.47000122070312</v>
      </c>
      <c r="N26" s="5">
        <v>4</v>
      </c>
      <c r="O26" s="23">
        <f t="shared" si="1"/>
        <v>109.47000122070312</v>
      </c>
      <c r="P26" s="23">
        <f t="shared" si="2"/>
        <v>94.139999389648438</v>
      </c>
      <c r="Q26" s="23">
        <f t="shared" si="3"/>
        <v>20.769728127322708</v>
      </c>
    </row>
    <row r="27" spans="1:17" ht="75" x14ac:dyDescent="0.25">
      <c r="A27" s="5">
        <v>18</v>
      </c>
      <c r="B27" s="16" t="s">
        <v>179</v>
      </c>
      <c r="C27" s="16">
        <v>1998</v>
      </c>
      <c r="D27" s="16">
        <v>1998</v>
      </c>
      <c r="E27" s="16">
        <v>1998</v>
      </c>
      <c r="F27" s="16" t="s">
        <v>18</v>
      </c>
      <c r="G27" s="16" t="s">
        <v>40</v>
      </c>
      <c r="H27" s="16" t="s">
        <v>180</v>
      </c>
      <c r="I27" s="16" t="s">
        <v>181</v>
      </c>
      <c r="J27" s="23">
        <v>95.580001831054688</v>
      </c>
      <c r="K27" s="5">
        <v>8</v>
      </c>
      <c r="L27" s="23">
        <f t="shared" si="0"/>
        <v>103.58000183105469</v>
      </c>
      <c r="M27" s="23">
        <v>94.540000915527344</v>
      </c>
      <c r="N27" s="5">
        <v>0</v>
      </c>
      <c r="O27" s="23">
        <f t="shared" si="1"/>
        <v>94.540000915527344</v>
      </c>
      <c r="P27" s="23">
        <f t="shared" si="2"/>
        <v>94.540000915527344</v>
      </c>
      <c r="Q27" s="23">
        <f t="shared" si="3"/>
        <v>21.282879559701211</v>
      </c>
    </row>
    <row r="28" spans="1:17" ht="45" x14ac:dyDescent="0.25">
      <c r="A28" s="5">
        <v>19</v>
      </c>
      <c r="B28" s="16" t="s">
        <v>67</v>
      </c>
      <c r="C28" s="16">
        <v>2002</v>
      </c>
      <c r="D28" s="16">
        <v>2002</v>
      </c>
      <c r="E28" s="16">
        <v>2002</v>
      </c>
      <c r="F28" s="16">
        <v>1</v>
      </c>
      <c r="G28" s="16" t="s">
        <v>30</v>
      </c>
      <c r="H28" s="16" t="s">
        <v>68</v>
      </c>
      <c r="I28" s="16" t="s">
        <v>69</v>
      </c>
      <c r="J28" s="23">
        <v>91.230003356933594</v>
      </c>
      <c r="K28" s="5">
        <v>4</v>
      </c>
      <c r="L28" s="23">
        <f t="shared" si="0"/>
        <v>95.230003356933594</v>
      </c>
      <c r="M28" s="23">
        <v>94.800003051757812</v>
      </c>
      <c r="N28" s="5">
        <v>0</v>
      </c>
      <c r="O28" s="23">
        <f t="shared" si="1"/>
        <v>94.800003051757812</v>
      </c>
      <c r="P28" s="23">
        <f t="shared" si="2"/>
        <v>94.800003051757812</v>
      </c>
      <c r="Q28" s="23">
        <f t="shared" si="3"/>
        <v>21.616429458879665</v>
      </c>
    </row>
    <row r="29" spans="1:17" ht="45" x14ac:dyDescent="0.25">
      <c r="A29" s="5">
        <v>20</v>
      </c>
      <c r="B29" s="16" t="s">
        <v>257</v>
      </c>
      <c r="C29" s="16">
        <v>1999</v>
      </c>
      <c r="D29" s="16">
        <v>1999</v>
      </c>
      <c r="E29" s="16">
        <v>1999</v>
      </c>
      <c r="F29" s="16" t="s">
        <v>18</v>
      </c>
      <c r="G29" s="16" t="s">
        <v>40</v>
      </c>
      <c r="H29" s="16" t="s">
        <v>55</v>
      </c>
      <c r="I29" s="16" t="s">
        <v>258</v>
      </c>
      <c r="J29" s="23">
        <v>90.849998474121094</v>
      </c>
      <c r="K29" s="5">
        <v>4</v>
      </c>
      <c r="L29" s="23">
        <f t="shared" si="0"/>
        <v>94.849998474121094</v>
      </c>
      <c r="M29" s="23">
        <v>93.730003356933594</v>
      </c>
      <c r="N29" s="5">
        <v>4</v>
      </c>
      <c r="O29" s="23">
        <f t="shared" si="1"/>
        <v>97.730003356933594</v>
      </c>
      <c r="P29" s="23">
        <f t="shared" si="2"/>
        <v>94.849998474121094</v>
      </c>
      <c r="Q29" s="23">
        <f t="shared" si="3"/>
        <v>21.680567270708544</v>
      </c>
    </row>
    <row r="30" spans="1:17" ht="30" x14ac:dyDescent="0.25">
      <c r="A30" s="5">
        <v>21</v>
      </c>
      <c r="B30" s="16" t="s">
        <v>163</v>
      </c>
      <c r="C30" s="16">
        <v>1994</v>
      </c>
      <c r="D30" s="16">
        <v>1994</v>
      </c>
      <c r="E30" s="16">
        <v>1994</v>
      </c>
      <c r="F30" s="16" t="s">
        <v>18</v>
      </c>
      <c r="G30" s="16" t="s">
        <v>164</v>
      </c>
      <c r="H30" s="16" t="s">
        <v>165</v>
      </c>
      <c r="I30" s="16" t="s">
        <v>166</v>
      </c>
      <c r="J30" s="23">
        <v>95.589996337890625</v>
      </c>
      <c r="K30" s="5">
        <v>0</v>
      </c>
      <c r="L30" s="23">
        <f t="shared" si="0"/>
        <v>95.589996337890625</v>
      </c>
      <c r="M30" s="23">
        <v>84.529998779296875</v>
      </c>
      <c r="N30" s="5">
        <v>52</v>
      </c>
      <c r="O30" s="23">
        <f t="shared" si="1"/>
        <v>136.52999877929687</v>
      </c>
      <c r="P30" s="23">
        <f t="shared" si="2"/>
        <v>95.589996337890625</v>
      </c>
      <c r="Q30" s="23">
        <f t="shared" si="3"/>
        <v>22.629891058701613</v>
      </c>
    </row>
    <row r="31" spans="1:17" ht="45" x14ac:dyDescent="0.25">
      <c r="A31" s="5">
        <v>22</v>
      </c>
      <c r="B31" s="16" t="s">
        <v>488</v>
      </c>
      <c r="C31" s="16">
        <v>1999</v>
      </c>
      <c r="D31" s="16">
        <v>1999</v>
      </c>
      <c r="E31" s="16">
        <v>1999</v>
      </c>
      <c r="F31" s="16" t="s">
        <v>18</v>
      </c>
      <c r="G31" s="16" t="s">
        <v>30</v>
      </c>
      <c r="H31" s="16" t="s">
        <v>68</v>
      </c>
      <c r="I31" s="16" t="s">
        <v>69</v>
      </c>
      <c r="J31" s="23">
        <v>96.019996643066406</v>
      </c>
      <c r="K31" s="5">
        <v>0</v>
      </c>
      <c r="L31" s="23">
        <f t="shared" si="0"/>
        <v>96.019996643066406</v>
      </c>
      <c r="M31" s="23">
        <v>95.819999694824219</v>
      </c>
      <c r="N31" s="5">
        <v>0</v>
      </c>
      <c r="O31" s="23">
        <f t="shared" si="1"/>
        <v>95.819999694824219</v>
      </c>
      <c r="P31" s="23">
        <f t="shared" si="2"/>
        <v>95.819999694824219</v>
      </c>
      <c r="Q31" s="23">
        <f t="shared" si="3"/>
        <v>22.924956313272837</v>
      </c>
    </row>
    <row r="32" spans="1:17" ht="45" x14ac:dyDescent="0.25">
      <c r="A32" s="5">
        <v>23</v>
      </c>
      <c r="B32" s="16" t="s">
        <v>408</v>
      </c>
      <c r="C32" s="16">
        <v>2000</v>
      </c>
      <c r="D32" s="16">
        <v>2000</v>
      </c>
      <c r="E32" s="16">
        <v>2000</v>
      </c>
      <c r="F32" s="16" t="s">
        <v>18</v>
      </c>
      <c r="G32" s="16" t="s">
        <v>85</v>
      </c>
      <c r="H32" s="16" t="s">
        <v>100</v>
      </c>
      <c r="I32" s="16" t="s">
        <v>284</v>
      </c>
      <c r="J32" s="23">
        <v>91.889999389648438</v>
      </c>
      <c r="K32" s="5">
        <v>4</v>
      </c>
      <c r="L32" s="23">
        <f t="shared" si="0"/>
        <v>95.889999389648438</v>
      </c>
      <c r="M32" s="23">
        <v>119.01000213623047</v>
      </c>
      <c r="N32" s="5">
        <v>6</v>
      </c>
      <c r="O32" s="23">
        <f t="shared" si="1"/>
        <v>125.01000213623047</v>
      </c>
      <c r="P32" s="23">
        <f t="shared" si="2"/>
        <v>95.889999389648438</v>
      </c>
      <c r="Q32" s="23">
        <f t="shared" si="3"/>
        <v>23.014757079872865</v>
      </c>
    </row>
    <row r="33" spans="1:17" ht="30" x14ac:dyDescent="0.25">
      <c r="A33" s="5">
        <v>24</v>
      </c>
      <c r="B33" s="16" t="s">
        <v>39</v>
      </c>
      <c r="C33" s="16">
        <v>1989</v>
      </c>
      <c r="D33" s="16">
        <v>1989</v>
      </c>
      <c r="E33" s="16">
        <v>1989</v>
      </c>
      <c r="F33" s="16" t="s">
        <v>11</v>
      </c>
      <c r="G33" s="16" t="s">
        <v>12</v>
      </c>
      <c r="H33" s="16" t="s">
        <v>41</v>
      </c>
      <c r="I33" s="16" t="s">
        <v>42</v>
      </c>
      <c r="J33" s="23">
        <v>96.330001831054687</v>
      </c>
      <c r="K33" s="5">
        <v>0</v>
      </c>
      <c r="L33" s="23">
        <f t="shared" si="0"/>
        <v>96.330001831054687</v>
      </c>
      <c r="M33" s="23">
        <v>93.330001831054688</v>
      </c>
      <c r="N33" s="5">
        <v>4</v>
      </c>
      <c r="O33" s="23">
        <f t="shared" si="1"/>
        <v>97.330001831054687</v>
      </c>
      <c r="P33" s="23">
        <f t="shared" si="2"/>
        <v>96.330001831054687</v>
      </c>
      <c r="Q33" s="23">
        <f t="shared" si="3"/>
        <v>23.57922463424417</v>
      </c>
    </row>
    <row r="34" spans="1:17" ht="75" x14ac:dyDescent="0.25">
      <c r="A34" s="5">
        <v>25</v>
      </c>
      <c r="B34" s="16" t="s">
        <v>301</v>
      </c>
      <c r="C34" s="16">
        <v>2002</v>
      </c>
      <c r="D34" s="16">
        <v>2002</v>
      </c>
      <c r="E34" s="16">
        <v>2002</v>
      </c>
      <c r="F34" s="16">
        <v>1</v>
      </c>
      <c r="G34" s="16" t="s">
        <v>35</v>
      </c>
      <c r="H34" s="16" t="s">
        <v>36</v>
      </c>
      <c r="I34" s="16" t="s">
        <v>37</v>
      </c>
      <c r="J34" s="23">
        <v>95.150001525878906</v>
      </c>
      <c r="K34" s="5">
        <v>2</v>
      </c>
      <c r="L34" s="23">
        <f t="shared" si="0"/>
        <v>97.150001525878906</v>
      </c>
      <c r="M34" s="23">
        <v>104.91999816894531</v>
      </c>
      <c r="N34" s="5">
        <v>6</v>
      </c>
      <c r="O34" s="23">
        <f t="shared" si="1"/>
        <v>110.91999816894531</v>
      </c>
      <c r="P34" s="23">
        <f t="shared" si="2"/>
        <v>97.150001525878906</v>
      </c>
      <c r="Q34" s="23">
        <f t="shared" si="3"/>
        <v>24.631180666222836</v>
      </c>
    </row>
    <row r="35" spans="1:17" ht="45" x14ac:dyDescent="0.25">
      <c r="A35" s="5">
        <v>26</v>
      </c>
      <c r="B35" s="16" t="s">
        <v>199</v>
      </c>
      <c r="C35" s="16">
        <v>1994</v>
      </c>
      <c r="D35" s="16">
        <v>1994</v>
      </c>
      <c r="E35" s="16">
        <v>1994</v>
      </c>
      <c r="F35" s="16" t="s">
        <v>11</v>
      </c>
      <c r="G35" s="16" t="s">
        <v>35</v>
      </c>
      <c r="H35" s="16" t="s">
        <v>108</v>
      </c>
      <c r="I35" s="16" t="s">
        <v>37</v>
      </c>
      <c r="J35" s="23">
        <v>86.360000610351563</v>
      </c>
      <c r="K35" s="5">
        <v>56</v>
      </c>
      <c r="L35" s="23">
        <f t="shared" si="0"/>
        <v>142.36000061035156</v>
      </c>
      <c r="M35" s="23">
        <v>96.449996948242188</v>
      </c>
      <c r="N35" s="5">
        <v>2</v>
      </c>
      <c r="O35" s="23">
        <f t="shared" si="1"/>
        <v>98.449996948242187</v>
      </c>
      <c r="P35" s="23">
        <f t="shared" si="2"/>
        <v>98.449996948242187</v>
      </c>
      <c r="Q35" s="23">
        <f t="shared" si="3"/>
        <v>26.29891058701611</v>
      </c>
    </row>
    <row r="36" spans="1:17" ht="30" x14ac:dyDescent="0.25">
      <c r="A36" s="5">
        <v>27</v>
      </c>
      <c r="B36" s="16" t="s">
        <v>84</v>
      </c>
      <c r="C36" s="16">
        <v>1986</v>
      </c>
      <c r="D36" s="16">
        <v>1986</v>
      </c>
      <c r="E36" s="16">
        <v>1986</v>
      </c>
      <c r="F36" s="16">
        <v>1</v>
      </c>
      <c r="G36" s="16" t="s">
        <v>85</v>
      </c>
      <c r="H36" s="16" t="s">
        <v>86</v>
      </c>
      <c r="I36" s="16" t="s">
        <v>87</v>
      </c>
      <c r="J36" s="23">
        <v>94.470001220703125</v>
      </c>
      <c r="K36" s="5">
        <v>4</v>
      </c>
      <c r="L36" s="23">
        <f t="shared" si="0"/>
        <v>98.470001220703125</v>
      </c>
      <c r="M36" s="23">
        <v>99.239997863769531</v>
      </c>
      <c r="N36" s="5">
        <v>2</v>
      </c>
      <c r="O36" s="23">
        <f t="shared" si="1"/>
        <v>101.23999786376953</v>
      </c>
      <c r="P36" s="23">
        <f t="shared" si="2"/>
        <v>98.470001220703125</v>
      </c>
      <c r="Q36" s="23">
        <f t="shared" si="3"/>
        <v>26.324573541787256</v>
      </c>
    </row>
    <row r="37" spans="1:17" ht="75" x14ac:dyDescent="0.25">
      <c r="A37" s="5">
        <v>28</v>
      </c>
      <c r="B37" s="16" t="s">
        <v>303</v>
      </c>
      <c r="C37" s="16">
        <v>2000</v>
      </c>
      <c r="D37" s="16">
        <v>2000</v>
      </c>
      <c r="E37" s="16">
        <v>2000</v>
      </c>
      <c r="F37" s="16" t="s">
        <v>18</v>
      </c>
      <c r="G37" s="16" t="s">
        <v>40</v>
      </c>
      <c r="H37" s="16" t="s">
        <v>55</v>
      </c>
      <c r="I37" s="16" t="s">
        <v>304</v>
      </c>
      <c r="J37" s="23">
        <v>94.94000244140625</v>
      </c>
      <c r="K37" s="5">
        <v>4</v>
      </c>
      <c r="L37" s="23">
        <f t="shared" si="0"/>
        <v>98.94000244140625</v>
      </c>
      <c r="M37" s="23">
        <v>104.55000305175781</v>
      </c>
      <c r="N37" s="5">
        <v>2</v>
      </c>
      <c r="O37" s="23">
        <f t="shared" si="1"/>
        <v>106.55000305175781</v>
      </c>
      <c r="P37" s="23">
        <f t="shared" si="2"/>
        <v>98.94000244140625</v>
      </c>
      <c r="Q37" s="23">
        <f t="shared" si="3"/>
        <v>26.927525740765791</v>
      </c>
    </row>
    <row r="38" spans="1:17" ht="30" x14ac:dyDescent="0.25">
      <c r="A38" s="5">
        <v>29</v>
      </c>
      <c r="B38" s="16" t="s">
        <v>129</v>
      </c>
      <c r="C38" s="16">
        <v>1986</v>
      </c>
      <c r="D38" s="16">
        <v>1986</v>
      </c>
      <c r="E38" s="16">
        <v>1986</v>
      </c>
      <c r="F38" s="16" t="s">
        <v>18</v>
      </c>
      <c r="G38" s="16" t="s">
        <v>85</v>
      </c>
      <c r="H38" s="16" t="s">
        <v>130</v>
      </c>
      <c r="I38" s="16" t="s">
        <v>131</v>
      </c>
      <c r="J38" s="23">
        <v>99.44000244140625</v>
      </c>
      <c r="K38" s="5">
        <v>0</v>
      </c>
      <c r="L38" s="23">
        <f t="shared" si="0"/>
        <v>99.44000244140625</v>
      </c>
      <c r="M38" s="23">
        <v>100.08999633789062</v>
      </c>
      <c r="N38" s="5">
        <v>2</v>
      </c>
      <c r="O38" s="23">
        <f t="shared" si="1"/>
        <v>102.08999633789062</v>
      </c>
      <c r="P38" s="23">
        <f t="shared" si="2"/>
        <v>99.44000244140625</v>
      </c>
      <c r="Q38" s="23">
        <f t="shared" si="3"/>
        <v>27.568962584351546</v>
      </c>
    </row>
    <row r="39" spans="1:17" ht="75" x14ac:dyDescent="0.25">
      <c r="A39" s="5">
        <v>30</v>
      </c>
      <c r="B39" s="16" t="s">
        <v>113</v>
      </c>
      <c r="C39" s="16">
        <v>1998</v>
      </c>
      <c r="D39" s="16">
        <v>1998</v>
      </c>
      <c r="E39" s="16">
        <v>1998</v>
      </c>
      <c r="F39" s="16" t="s">
        <v>18</v>
      </c>
      <c r="G39" s="16" t="s">
        <v>114</v>
      </c>
      <c r="H39" s="16" t="s">
        <v>115</v>
      </c>
      <c r="I39" s="16" t="s">
        <v>116</v>
      </c>
      <c r="J39" s="23">
        <v>94.629997253417969</v>
      </c>
      <c r="K39" s="5">
        <v>6</v>
      </c>
      <c r="L39" s="23">
        <f t="shared" si="0"/>
        <v>100.62999725341797</v>
      </c>
      <c r="M39" s="23">
        <v>96.970001220703125</v>
      </c>
      <c r="N39" s="5">
        <v>4</v>
      </c>
      <c r="O39" s="23">
        <f t="shared" si="1"/>
        <v>100.97000122070312</v>
      </c>
      <c r="P39" s="23">
        <f t="shared" si="2"/>
        <v>100.62999725341797</v>
      </c>
      <c r="Q39" s="23">
        <f t="shared" si="3"/>
        <v>29.095575616552001</v>
      </c>
    </row>
    <row r="40" spans="1:17" ht="45" x14ac:dyDescent="0.25">
      <c r="A40" s="5">
        <v>31</v>
      </c>
      <c r="B40" s="16" t="s">
        <v>260</v>
      </c>
      <c r="C40" s="16">
        <v>2000</v>
      </c>
      <c r="D40" s="16">
        <v>2000</v>
      </c>
      <c r="E40" s="16">
        <v>2000</v>
      </c>
      <c r="F40" s="16" t="s">
        <v>18</v>
      </c>
      <c r="G40" s="16" t="s">
        <v>114</v>
      </c>
      <c r="H40" s="16" t="s">
        <v>261</v>
      </c>
      <c r="I40" s="16" t="s">
        <v>262</v>
      </c>
      <c r="J40" s="23">
        <v>98.120002746582031</v>
      </c>
      <c r="K40" s="5">
        <v>4</v>
      </c>
      <c r="L40" s="23">
        <f t="shared" si="0"/>
        <v>102.12000274658203</v>
      </c>
      <c r="M40" s="23">
        <v>123.33000183105469</v>
      </c>
      <c r="N40" s="5">
        <v>4</v>
      </c>
      <c r="O40" s="23">
        <f t="shared" si="1"/>
        <v>127.33000183105469</v>
      </c>
      <c r="P40" s="23">
        <f t="shared" si="2"/>
        <v>102.12000274658203</v>
      </c>
      <c r="Q40" s="23">
        <f t="shared" si="3"/>
        <v>31.007064457473195</v>
      </c>
    </row>
    <row r="41" spans="1:17" ht="75" x14ac:dyDescent="0.25">
      <c r="A41" s="5">
        <v>32</v>
      </c>
      <c r="B41" s="16" t="s">
        <v>123</v>
      </c>
      <c r="C41" s="16">
        <v>1996</v>
      </c>
      <c r="D41" s="16">
        <v>1996</v>
      </c>
      <c r="E41" s="16">
        <v>1996</v>
      </c>
      <c r="F41" s="16" t="s">
        <v>18</v>
      </c>
      <c r="G41" s="16" t="s">
        <v>35</v>
      </c>
      <c r="H41" s="16" t="s">
        <v>124</v>
      </c>
      <c r="I41" s="16" t="s">
        <v>37</v>
      </c>
      <c r="J41" s="23">
        <v>103.33999633789062</v>
      </c>
      <c r="K41" s="5">
        <v>54</v>
      </c>
      <c r="L41" s="23">
        <f t="shared" si="0"/>
        <v>157.33999633789062</v>
      </c>
      <c r="M41" s="23">
        <v>100.13999938964844</v>
      </c>
      <c r="N41" s="5">
        <v>2</v>
      </c>
      <c r="O41" s="23">
        <f t="shared" si="1"/>
        <v>102.13999938964844</v>
      </c>
      <c r="P41" s="23">
        <f t="shared" si="2"/>
        <v>102.13999938964844</v>
      </c>
      <c r="Q41" s="23">
        <f t="shared" si="3"/>
        <v>31.03271762469485</v>
      </c>
    </row>
    <row r="42" spans="1:17" ht="75" x14ac:dyDescent="0.25">
      <c r="A42" s="5">
        <v>33</v>
      </c>
      <c r="B42" s="16" t="s">
        <v>34</v>
      </c>
      <c r="C42" s="16">
        <v>2002</v>
      </c>
      <c r="D42" s="16">
        <v>2002</v>
      </c>
      <c r="E42" s="16">
        <v>2002</v>
      </c>
      <c r="F42" s="16">
        <v>1</v>
      </c>
      <c r="G42" s="16" t="s">
        <v>35</v>
      </c>
      <c r="H42" s="16" t="s">
        <v>36</v>
      </c>
      <c r="I42" s="16" t="s">
        <v>37</v>
      </c>
      <c r="J42" s="23">
        <v>96.209999084472656</v>
      </c>
      <c r="K42" s="5">
        <v>6</v>
      </c>
      <c r="L42" s="23">
        <f t="shared" ref="L42:L69" si="4">J42+K42</f>
        <v>102.20999908447266</v>
      </c>
      <c r="M42" s="23">
        <v>99.330001831054688</v>
      </c>
      <c r="N42" s="5">
        <v>6</v>
      </c>
      <c r="O42" s="23">
        <f t="shared" ref="O42:O69" si="5">M42+N42</f>
        <v>105.33000183105469</v>
      </c>
      <c r="P42" s="23">
        <f t="shared" ref="P42:P69" si="6">MIN(O42,L42)</f>
        <v>102.20999908447266</v>
      </c>
      <c r="Q42" s="23">
        <f t="shared" ref="Q42:Q71" si="7">IF( AND(ISNUMBER(P$10),ISNUMBER(P42)),(P42-P$10)/P$10*100,"")</f>
        <v>31.122518391294875</v>
      </c>
    </row>
    <row r="43" spans="1:17" ht="75" x14ac:dyDescent="0.25">
      <c r="A43" s="5">
        <v>34</v>
      </c>
      <c r="B43" s="16" t="s">
        <v>306</v>
      </c>
      <c r="C43" s="16">
        <v>2000</v>
      </c>
      <c r="D43" s="16">
        <v>2000</v>
      </c>
      <c r="E43" s="16">
        <v>2000</v>
      </c>
      <c r="F43" s="16" t="s">
        <v>18</v>
      </c>
      <c r="G43" s="16" t="s">
        <v>40</v>
      </c>
      <c r="H43" s="16" t="s">
        <v>55</v>
      </c>
      <c r="I43" s="16" t="s">
        <v>304</v>
      </c>
      <c r="J43" s="23">
        <v>123.58999633789062</v>
      </c>
      <c r="K43" s="5">
        <v>8</v>
      </c>
      <c r="L43" s="23">
        <f t="shared" si="4"/>
        <v>131.58999633789062</v>
      </c>
      <c r="M43" s="23">
        <v>96.269996643066406</v>
      </c>
      <c r="N43" s="5">
        <v>8</v>
      </c>
      <c r="O43" s="23">
        <f t="shared" si="5"/>
        <v>104.26999664306641</v>
      </c>
      <c r="P43" s="23">
        <f t="shared" si="6"/>
        <v>104.26999664306641</v>
      </c>
      <c r="Q43" s="23">
        <f t="shared" si="7"/>
        <v>33.765235054852369</v>
      </c>
    </row>
    <row r="44" spans="1:17" x14ac:dyDescent="0.25">
      <c r="A44" s="5">
        <v>35</v>
      </c>
      <c r="B44" s="16" t="s">
        <v>395</v>
      </c>
      <c r="C44" s="16">
        <v>1976</v>
      </c>
      <c r="D44" s="16">
        <v>1976</v>
      </c>
      <c r="E44" s="16">
        <v>1976</v>
      </c>
      <c r="F44" s="16">
        <v>1</v>
      </c>
      <c r="G44" s="16" t="s">
        <v>85</v>
      </c>
      <c r="H44" s="16"/>
      <c r="I44" s="16" t="s">
        <v>396</v>
      </c>
      <c r="J44" s="23">
        <v>101.41999816894531</v>
      </c>
      <c r="K44" s="5">
        <v>4</v>
      </c>
      <c r="L44" s="23">
        <f t="shared" si="4"/>
        <v>105.41999816894531</v>
      </c>
      <c r="M44" s="23">
        <v>102.47000122070312</v>
      </c>
      <c r="N44" s="5">
        <v>2</v>
      </c>
      <c r="O44" s="23">
        <f t="shared" si="5"/>
        <v>104.47000122070312</v>
      </c>
      <c r="P44" s="23">
        <f t="shared" si="6"/>
        <v>104.47000122070312</v>
      </c>
      <c r="Q44" s="23">
        <f t="shared" si="7"/>
        <v>34.021815664816366</v>
      </c>
    </row>
    <row r="45" spans="1:17" ht="45" x14ac:dyDescent="0.25">
      <c r="A45" s="5">
        <v>36</v>
      </c>
      <c r="B45" s="16" t="s">
        <v>455</v>
      </c>
      <c r="C45" s="16">
        <v>2000</v>
      </c>
      <c r="D45" s="16">
        <v>2000</v>
      </c>
      <c r="E45" s="16">
        <v>2000</v>
      </c>
      <c r="F45" s="16" t="s">
        <v>18</v>
      </c>
      <c r="G45" s="16" t="s">
        <v>50</v>
      </c>
      <c r="H45" s="16" t="s">
        <v>81</v>
      </c>
      <c r="I45" s="16" t="s">
        <v>82</v>
      </c>
      <c r="J45" s="23">
        <v>94.760002136230469</v>
      </c>
      <c r="K45" s="5">
        <v>10</v>
      </c>
      <c r="L45" s="23">
        <f t="shared" si="4"/>
        <v>104.76000213623047</v>
      </c>
      <c r="M45" s="23">
        <v>109.25</v>
      </c>
      <c r="N45" s="5">
        <v>6</v>
      </c>
      <c r="O45" s="23">
        <f t="shared" si="5"/>
        <v>115.25</v>
      </c>
      <c r="P45" s="23">
        <f t="shared" si="6"/>
        <v>104.76000213623047</v>
      </c>
      <c r="Q45" s="23">
        <f t="shared" si="7"/>
        <v>34.393850208602046</v>
      </c>
    </row>
    <row r="46" spans="1:17" ht="45" x14ac:dyDescent="0.25">
      <c r="A46" s="5">
        <v>37</v>
      </c>
      <c r="B46" s="16" t="s">
        <v>92</v>
      </c>
      <c r="C46" s="16">
        <v>2000</v>
      </c>
      <c r="D46" s="16">
        <v>2000</v>
      </c>
      <c r="E46" s="16">
        <v>2000</v>
      </c>
      <c r="F46" s="16" t="s">
        <v>18</v>
      </c>
      <c r="G46" s="16" t="s">
        <v>85</v>
      </c>
      <c r="H46" s="16" t="s">
        <v>93</v>
      </c>
      <c r="I46" s="16" t="s">
        <v>94</v>
      </c>
      <c r="J46" s="23">
        <v>98.769996643066406</v>
      </c>
      <c r="K46" s="5">
        <v>6</v>
      </c>
      <c r="L46" s="23">
        <f t="shared" si="4"/>
        <v>104.76999664306641</v>
      </c>
      <c r="M46" s="23">
        <v>102.16000366210937</v>
      </c>
      <c r="N46" s="5">
        <v>4</v>
      </c>
      <c r="O46" s="23">
        <f t="shared" si="5"/>
        <v>106.16000366210937</v>
      </c>
      <c r="P46" s="23">
        <f t="shared" si="6"/>
        <v>104.76999664306641</v>
      </c>
      <c r="Q46" s="23">
        <f t="shared" si="7"/>
        <v>34.406671898438127</v>
      </c>
    </row>
    <row r="47" spans="1:17" x14ac:dyDescent="0.25">
      <c r="A47" s="5">
        <v>38</v>
      </c>
      <c r="B47" s="16" t="s">
        <v>445</v>
      </c>
      <c r="C47" s="16">
        <v>1984</v>
      </c>
      <c r="D47" s="16">
        <v>1984</v>
      </c>
      <c r="E47" s="16">
        <v>1984</v>
      </c>
      <c r="F47" s="16" t="s">
        <v>18</v>
      </c>
      <c r="G47" s="16" t="s">
        <v>40</v>
      </c>
      <c r="H47" s="16" t="s">
        <v>446</v>
      </c>
      <c r="I47" s="16" t="s">
        <v>227</v>
      </c>
      <c r="J47" s="23">
        <v>111.75</v>
      </c>
      <c r="K47" s="5">
        <v>104</v>
      </c>
      <c r="L47" s="23">
        <f t="shared" si="4"/>
        <v>215.75</v>
      </c>
      <c r="M47" s="23">
        <v>99.120002746582031</v>
      </c>
      <c r="N47" s="5">
        <v>6</v>
      </c>
      <c r="O47" s="23">
        <f t="shared" si="5"/>
        <v>105.12000274658203</v>
      </c>
      <c r="P47" s="23">
        <f t="shared" si="6"/>
        <v>105.12000274658203</v>
      </c>
      <c r="Q47" s="23">
        <f t="shared" si="7"/>
        <v>34.855685518987748</v>
      </c>
    </row>
    <row r="48" spans="1:17" ht="30" x14ac:dyDescent="0.25">
      <c r="A48" s="5">
        <v>39</v>
      </c>
      <c r="B48" s="16" t="s">
        <v>414</v>
      </c>
      <c r="C48" s="16">
        <v>1968</v>
      </c>
      <c r="D48" s="16">
        <v>1968</v>
      </c>
      <c r="E48" s="16">
        <v>1968</v>
      </c>
      <c r="F48" s="16" t="s">
        <v>11</v>
      </c>
      <c r="G48" s="16" t="s">
        <v>85</v>
      </c>
      <c r="H48" s="16" t="s">
        <v>415</v>
      </c>
      <c r="I48" s="16" t="s">
        <v>416</v>
      </c>
      <c r="J48" s="23">
        <v>103.61000061035156</v>
      </c>
      <c r="K48" s="5">
        <v>2</v>
      </c>
      <c r="L48" s="23">
        <f t="shared" si="4"/>
        <v>105.61000061035156</v>
      </c>
      <c r="M48" s="23">
        <v>106.15000152587891</v>
      </c>
      <c r="N48" s="5">
        <v>2</v>
      </c>
      <c r="O48" s="23">
        <f t="shared" si="5"/>
        <v>108.15000152587891</v>
      </c>
      <c r="P48" s="23">
        <f t="shared" si="6"/>
        <v>105.61000061035156</v>
      </c>
      <c r="Q48" s="23">
        <f t="shared" si="7"/>
        <v>35.484290885187939</v>
      </c>
    </row>
    <row r="49" spans="1:17" ht="60" x14ac:dyDescent="0.25">
      <c r="A49" s="5">
        <v>40</v>
      </c>
      <c r="B49" s="16" t="s">
        <v>427</v>
      </c>
      <c r="C49" s="16">
        <v>2001</v>
      </c>
      <c r="D49" s="16">
        <v>2001</v>
      </c>
      <c r="E49" s="16">
        <v>2001</v>
      </c>
      <c r="F49" s="16">
        <v>1</v>
      </c>
      <c r="G49" s="16" t="s">
        <v>72</v>
      </c>
      <c r="H49" s="16" t="s">
        <v>237</v>
      </c>
      <c r="I49" s="16" t="s">
        <v>238</v>
      </c>
      <c r="J49" s="23">
        <v>111.88999938964844</v>
      </c>
      <c r="K49" s="5">
        <v>2</v>
      </c>
      <c r="L49" s="23">
        <f t="shared" si="4"/>
        <v>113.88999938964844</v>
      </c>
      <c r="M49" s="23">
        <v>104.18000030517578</v>
      </c>
      <c r="N49" s="5">
        <v>2</v>
      </c>
      <c r="O49" s="23">
        <f t="shared" si="5"/>
        <v>106.18000030517578</v>
      </c>
      <c r="P49" s="23">
        <f t="shared" si="6"/>
        <v>106.18000030517578</v>
      </c>
      <c r="Q49" s="23">
        <f t="shared" si="7"/>
        <v>36.215528495373718</v>
      </c>
    </row>
    <row r="50" spans="1:17" ht="45" x14ac:dyDescent="0.25">
      <c r="A50" s="5">
        <v>41</v>
      </c>
      <c r="B50" s="16" t="s">
        <v>283</v>
      </c>
      <c r="C50" s="16">
        <v>2002</v>
      </c>
      <c r="D50" s="16">
        <v>2002</v>
      </c>
      <c r="E50" s="16">
        <v>2002</v>
      </c>
      <c r="F50" s="16" t="s">
        <v>18</v>
      </c>
      <c r="G50" s="16" t="s">
        <v>85</v>
      </c>
      <c r="H50" s="16" t="s">
        <v>93</v>
      </c>
      <c r="I50" s="16" t="s">
        <v>284</v>
      </c>
      <c r="J50" s="23">
        <v>115.52999877929687</v>
      </c>
      <c r="K50" s="5">
        <v>2</v>
      </c>
      <c r="L50" s="23">
        <f t="shared" si="4"/>
        <v>117.52999877929687</v>
      </c>
      <c r="M50" s="23">
        <v>104.5</v>
      </c>
      <c r="N50" s="5">
        <v>2</v>
      </c>
      <c r="O50" s="23">
        <f t="shared" si="5"/>
        <v>106.5</v>
      </c>
      <c r="P50" s="23">
        <f t="shared" si="6"/>
        <v>106.5</v>
      </c>
      <c r="Q50" s="23">
        <f t="shared" si="7"/>
        <v>36.626047683766629</v>
      </c>
    </row>
    <row r="51" spans="1:17" ht="75" x14ac:dyDescent="0.25">
      <c r="A51" s="5">
        <v>42</v>
      </c>
      <c r="B51" s="16" t="s">
        <v>278</v>
      </c>
      <c r="C51" s="16">
        <v>1998</v>
      </c>
      <c r="D51" s="16">
        <v>1998</v>
      </c>
      <c r="E51" s="16">
        <v>1998</v>
      </c>
      <c r="F51" s="16" t="s">
        <v>18</v>
      </c>
      <c r="G51" s="16" t="s">
        <v>144</v>
      </c>
      <c r="H51" s="16" t="s">
        <v>279</v>
      </c>
      <c r="I51" s="16" t="s">
        <v>146</v>
      </c>
      <c r="J51" s="23">
        <v>100.58999633789062</v>
      </c>
      <c r="K51" s="5">
        <v>106</v>
      </c>
      <c r="L51" s="23">
        <f t="shared" si="4"/>
        <v>206.58999633789062</v>
      </c>
      <c r="M51" s="23">
        <v>100.63999938964844</v>
      </c>
      <c r="N51" s="5">
        <v>6</v>
      </c>
      <c r="O51" s="23">
        <f t="shared" si="5"/>
        <v>106.63999938964844</v>
      </c>
      <c r="P51" s="23">
        <f t="shared" si="6"/>
        <v>106.63999938964844</v>
      </c>
      <c r="Q51" s="23">
        <f t="shared" si="7"/>
        <v>36.805649216966678</v>
      </c>
    </row>
    <row r="52" spans="1:17" ht="30" x14ac:dyDescent="0.25">
      <c r="A52" s="5">
        <v>43</v>
      </c>
      <c r="B52" s="16" t="s">
        <v>498</v>
      </c>
      <c r="C52" s="16">
        <v>2002</v>
      </c>
      <c r="D52" s="16">
        <v>2002</v>
      </c>
      <c r="E52" s="16">
        <v>2002</v>
      </c>
      <c r="F52" s="16">
        <v>1</v>
      </c>
      <c r="G52" s="16" t="s">
        <v>114</v>
      </c>
      <c r="H52" s="16" t="s">
        <v>402</v>
      </c>
      <c r="I52" s="16" t="s">
        <v>403</v>
      </c>
      <c r="J52" s="23">
        <v>120.23000335693359</v>
      </c>
      <c r="K52" s="5">
        <v>8</v>
      </c>
      <c r="L52" s="23">
        <f t="shared" si="4"/>
        <v>128.23000335693359</v>
      </c>
      <c r="M52" s="23">
        <v>106.04000091552734</v>
      </c>
      <c r="N52" s="5">
        <v>2</v>
      </c>
      <c r="O52" s="23">
        <f t="shared" si="5"/>
        <v>108.04000091552734</v>
      </c>
      <c r="P52" s="23">
        <f t="shared" si="6"/>
        <v>108.04000091552734</v>
      </c>
      <c r="Q52" s="23">
        <f t="shared" si="7"/>
        <v>38.601674336516702</v>
      </c>
    </row>
    <row r="53" spans="1:17" ht="45" x14ac:dyDescent="0.25">
      <c r="A53" s="5">
        <v>44</v>
      </c>
      <c r="B53" s="16" t="s">
        <v>89</v>
      </c>
      <c r="C53" s="16">
        <v>2001</v>
      </c>
      <c r="D53" s="16">
        <v>2001</v>
      </c>
      <c r="E53" s="16">
        <v>2001</v>
      </c>
      <c r="F53" s="16" t="s">
        <v>18</v>
      </c>
      <c r="G53" s="16" t="s">
        <v>50</v>
      </c>
      <c r="H53" s="16" t="s">
        <v>81</v>
      </c>
      <c r="I53" s="16" t="s">
        <v>90</v>
      </c>
      <c r="J53" s="23">
        <v>109.37000274658203</v>
      </c>
      <c r="K53" s="5">
        <v>2</v>
      </c>
      <c r="L53" s="23">
        <f t="shared" si="4"/>
        <v>111.37000274658203</v>
      </c>
      <c r="M53" s="23">
        <v>100.12999725341797</v>
      </c>
      <c r="N53" s="5">
        <v>8</v>
      </c>
      <c r="O53" s="23">
        <f t="shared" si="5"/>
        <v>108.12999725341797</v>
      </c>
      <c r="P53" s="23">
        <f t="shared" si="6"/>
        <v>108.12999725341797</v>
      </c>
      <c r="Q53" s="23">
        <f t="shared" si="7"/>
        <v>38.717128270338378</v>
      </c>
    </row>
    <row r="54" spans="1:17" ht="45" x14ac:dyDescent="0.25">
      <c r="A54" s="5">
        <v>45</v>
      </c>
      <c r="B54" s="16" t="s">
        <v>457</v>
      </c>
      <c r="C54" s="16">
        <v>2000</v>
      </c>
      <c r="D54" s="16">
        <v>2000</v>
      </c>
      <c r="E54" s="16">
        <v>2000</v>
      </c>
      <c r="F54" s="16">
        <v>1</v>
      </c>
      <c r="G54" s="16" t="s">
        <v>50</v>
      </c>
      <c r="H54" s="16" t="s">
        <v>81</v>
      </c>
      <c r="I54" s="16" t="s">
        <v>458</v>
      </c>
      <c r="J54" s="23">
        <v>106.19000244140625</v>
      </c>
      <c r="K54" s="5">
        <v>4</v>
      </c>
      <c r="L54" s="23">
        <f t="shared" si="4"/>
        <v>110.19000244140625</v>
      </c>
      <c r="M54" s="23">
        <v>103.61000061035156</v>
      </c>
      <c r="N54" s="5">
        <v>6</v>
      </c>
      <c r="O54" s="23">
        <f t="shared" si="5"/>
        <v>109.61000061035156</v>
      </c>
      <c r="P54" s="23">
        <f t="shared" si="6"/>
        <v>109.61000061035156</v>
      </c>
      <c r="Q54" s="23">
        <f t="shared" si="7"/>
        <v>40.615785633874005</v>
      </c>
    </row>
    <row r="55" spans="1:17" ht="90" x14ac:dyDescent="0.25">
      <c r="A55" s="5">
        <v>46</v>
      </c>
      <c r="B55" s="16" t="s">
        <v>216</v>
      </c>
      <c r="C55" s="16">
        <v>1999</v>
      </c>
      <c r="D55" s="16">
        <v>1999</v>
      </c>
      <c r="E55" s="16">
        <v>1999</v>
      </c>
      <c r="F55" s="16">
        <v>1</v>
      </c>
      <c r="G55" s="16" t="s">
        <v>19</v>
      </c>
      <c r="H55" s="16" t="s">
        <v>149</v>
      </c>
      <c r="I55" s="16" t="s">
        <v>150</v>
      </c>
      <c r="J55" s="23">
        <v>104.31999969482422</v>
      </c>
      <c r="K55" s="5">
        <v>6</v>
      </c>
      <c r="L55" s="23">
        <f t="shared" si="4"/>
        <v>110.31999969482422</v>
      </c>
      <c r="M55" s="23">
        <v>109.62999725341797</v>
      </c>
      <c r="N55" s="5">
        <v>4</v>
      </c>
      <c r="O55" s="23">
        <f t="shared" si="5"/>
        <v>113.62999725341797</v>
      </c>
      <c r="P55" s="23">
        <f t="shared" si="6"/>
        <v>110.31999969482422</v>
      </c>
      <c r="Q55" s="23">
        <f t="shared" si="7"/>
        <v>41.52662477725984</v>
      </c>
    </row>
    <row r="56" spans="1:17" ht="90" x14ac:dyDescent="0.25">
      <c r="A56" s="5">
        <v>47</v>
      </c>
      <c r="B56" s="16" t="s">
        <v>205</v>
      </c>
      <c r="C56" s="16">
        <v>2002</v>
      </c>
      <c r="D56" s="16">
        <v>2002</v>
      </c>
      <c r="E56" s="16">
        <v>2002</v>
      </c>
      <c r="F56" s="16">
        <v>1</v>
      </c>
      <c r="G56" s="16" t="s">
        <v>19</v>
      </c>
      <c r="H56" s="16" t="s">
        <v>149</v>
      </c>
      <c r="I56" s="16" t="s">
        <v>150</v>
      </c>
      <c r="J56" s="23">
        <v>112.36000061035156</v>
      </c>
      <c r="K56" s="5">
        <v>0</v>
      </c>
      <c r="L56" s="23">
        <f t="shared" si="4"/>
        <v>112.36000061035156</v>
      </c>
      <c r="M56" s="23">
        <v>118.37000274658203</v>
      </c>
      <c r="N56" s="5">
        <v>6</v>
      </c>
      <c r="O56" s="23">
        <f t="shared" si="5"/>
        <v>124.37000274658203</v>
      </c>
      <c r="P56" s="23">
        <f t="shared" si="6"/>
        <v>112.36000061035156</v>
      </c>
      <c r="Q56" s="23">
        <f t="shared" si="7"/>
        <v>44.143688273595679</v>
      </c>
    </row>
    <row r="57" spans="1:17" ht="60" x14ac:dyDescent="0.25">
      <c r="A57" s="5">
        <v>48</v>
      </c>
      <c r="B57" s="16" t="s">
        <v>450</v>
      </c>
      <c r="C57" s="16">
        <v>2002</v>
      </c>
      <c r="D57" s="16">
        <v>2002</v>
      </c>
      <c r="E57" s="16">
        <v>2002</v>
      </c>
      <c r="F57" s="16" t="s">
        <v>18</v>
      </c>
      <c r="G57" s="16" t="s">
        <v>45</v>
      </c>
      <c r="H57" s="16" t="s">
        <v>219</v>
      </c>
      <c r="I57" s="16" t="s">
        <v>220</v>
      </c>
      <c r="J57" s="23">
        <v>106.29000091552734</v>
      </c>
      <c r="K57" s="5">
        <v>8</v>
      </c>
      <c r="L57" s="23">
        <f t="shared" si="4"/>
        <v>114.29000091552734</v>
      </c>
      <c r="M57" s="23">
        <v>122.26999664306641</v>
      </c>
      <c r="N57" s="5">
        <v>6</v>
      </c>
      <c r="O57" s="23">
        <f t="shared" si="5"/>
        <v>128.26999664306641</v>
      </c>
      <c r="P57" s="23">
        <f t="shared" si="6"/>
        <v>114.29000091552734</v>
      </c>
      <c r="Q57" s="23">
        <f t="shared" si="7"/>
        <v>46.619634881338683</v>
      </c>
    </row>
    <row r="58" spans="1:17" ht="60" x14ac:dyDescent="0.25">
      <c r="A58" s="5">
        <v>49</v>
      </c>
      <c r="B58" s="16" t="s">
        <v>23</v>
      </c>
      <c r="C58" s="16">
        <v>2002</v>
      </c>
      <c r="D58" s="16">
        <v>2002</v>
      </c>
      <c r="E58" s="16">
        <v>2002</v>
      </c>
      <c r="F58" s="16">
        <v>1</v>
      </c>
      <c r="G58" s="16" t="s">
        <v>25</v>
      </c>
      <c r="H58" s="16" t="s">
        <v>26</v>
      </c>
      <c r="I58" s="16" t="s">
        <v>27</v>
      </c>
      <c r="J58" s="23">
        <v>108.58000183105469</v>
      </c>
      <c r="K58" s="5">
        <v>6</v>
      </c>
      <c r="L58" s="23">
        <f t="shared" si="4"/>
        <v>114.58000183105469</v>
      </c>
      <c r="M58" s="23">
        <v>109.80999755859375</v>
      </c>
      <c r="N58" s="5">
        <v>10</v>
      </c>
      <c r="O58" s="23">
        <f t="shared" si="5"/>
        <v>119.80999755859375</v>
      </c>
      <c r="P58" s="23">
        <f t="shared" si="6"/>
        <v>114.58000183105469</v>
      </c>
      <c r="Q58" s="23">
        <f t="shared" si="7"/>
        <v>46.991669425124364</v>
      </c>
    </row>
    <row r="59" spans="1:17" ht="90" x14ac:dyDescent="0.25">
      <c r="A59" s="5">
        <v>50</v>
      </c>
      <c r="B59" s="16" t="s">
        <v>211</v>
      </c>
      <c r="C59" s="16">
        <v>2000</v>
      </c>
      <c r="D59" s="16">
        <v>2000</v>
      </c>
      <c r="E59" s="16">
        <v>2000</v>
      </c>
      <c r="F59" s="16">
        <v>1</v>
      </c>
      <c r="G59" s="16" t="s">
        <v>19</v>
      </c>
      <c r="H59" s="16" t="s">
        <v>149</v>
      </c>
      <c r="I59" s="16" t="s">
        <v>212</v>
      </c>
      <c r="J59" s="23">
        <v>113</v>
      </c>
      <c r="K59" s="5">
        <v>4</v>
      </c>
      <c r="L59" s="23">
        <f t="shared" si="4"/>
        <v>117</v>
      </c>
      <c r="M59" s="23">
        <v>115.51999664306641</v>
      </c>
      <c r="N59" s="5">
        <v>6</v>
      </c>
      <c r="O59" s="23">
        <f t="shared" si="5"/>
        <v>121.51999664306641</v>
      </c>
      <c r="P59" s="23">
        <f t="shared" si="6"/>
        <v>117</v>
      </c>
      <c r="Q59" s="23">
        <f t="shared" si="7"/>
        <v>50.096221399067566</v>
      </c>
    </row>
    <row r="60" spans="1:17" x14ac:dyDescent="0.25">
      <c r="A60" s="5">
        <v>51</v>
      </c>
      <c r="B60" s="16" t="s">
        <v>448</v>
      </c>
      <c r="C60" s="16">
        <v>2000</v>
      </c>
      <c r="D60" s="16">
        <v>2000</v>
      </c>
      <c r="E60" s="16">
        <v>2000</v>
      </c>
      <c r="F60" s="16">
        <v>1</v>
      </c>
      <c r="G60" s="16" t="s">
        <v>40</v>
      </c>
      <c r="H60" s="16" t="s">
        <v>55</v>
      </c>
      <c r="I60" s="16" t="s">
        <v>97</v>
      </c>
      <c r="J60" s="23">
        <v>107.51999664306641</v>
      </c>
      <c r="K60" s="5">
        <v>10</v>
      </c>
      <c r="L60" s="23">
        <f t="shared" si="4"/>
        <v>117.51999664306641</v>
      </c>
      <c r="M60" s="23">
        <v>127.65000152587891</v>
      </c>
      <c r="N60" s="5">
        <v>2</v>
      </c>
      <c r="O60" s="23">
        <f t="shared" si="5"/>
        <v>129.65000152587891</v>
      </c>
      <c r="P60" s="23">
        <f t="shared" si="6"/>
        <v>117.51999664306641</v>
      </c>
      <c r="Q60" s="23">
        <f t="shared" si="7"/>
        <v>50.763311409874966</v>
      </c>
    </row>
    <row r="61" spans="1:17" ht="60" x14ac:dyDescent="0.25">
      <c r="A61" s="5">
        <v>52</v>
      </c>
      <c r="B61" s="16" t="s">
        <v>218</v>
      </c>
      <c r="C61" s="16">
        <v>2002</v>
      </c>
      <c r="D61" s="16">
        <v>2002</v>
      </c>
      <c r="E61" s="16">
        <v>2002</v>
      </c>
      <c r="F61" s="16">
        <v>1</v>
      </c>
      <c r="G61" s="16" t="s">
        <v>197</v>
      </c>
      <c r="H61" s="16" t="s">
        <v>219</v>
      </c>
      <c r="I61" s="16" t="s">
        <v>220</v>
      </c>
      <c r="J61" s="23">
        <v>116.22000122070312</v>
      </c>
      <c r="K61" s="5">
        <v>54</v>
      </c>
      <c r="L61" s="23">
        <f t="shared" si="4"/>
        <v>170.22000122070312</v>
      </c>
      <c r="M61" s="23">
        <v>115.94000244140625</v>
      </c>
      <c r="N61" s="5">
        <v>2</v>
      </c>
      <c r="O61" s="23">
        <f t="shared" si="5"/>
        <v>117.94000244140625</v>
      </c>
      <c r="P61" s="23">
        <f t="shared" si="6"/>
        <v>117.94000244140625</v>
      </c>
      <c r="Q61" s="23">
        <f t="shared" si="7"/>
        <v>51.302125797024622</v>
      </c>
    </row>
    <row r="62" spans="1:17" ht="60" x14ac:dyDescent="0.25">
      <c r="A62" s="5">
        <v>53</v>
      </c>
      <c r="B62" s="16" t="s">
        <v>17</v>
      </c>
      <c r="C62" s="16">
        <v>2000</v>
      </c>
      <c r="D62" s="16">
        <v>2000</v>
      </c>
      <c r="E62" s="16">
        <v>2000</v>
      </c>
      <c r="F62" s="16" t="s">
        <v>18</v>
      </c>
      <c r="G62" s="16" t="s">
        <v>19</v>
      </c>
      <c r="H62" s="16" t="s">
        <v>20</v>
      </c>
      <c r="I62" s="16" t="s">
        <v>21</v>
      </c>
      <c r="J62" s="23">
        <v>118.48000335693359</v>
      </c>
      <c r="K62" s="5">
        <v>2</v>
      </c>
      <c r="L62" s="23">
        <f t="shared" si="4"/>
        <v>120.48000335693359</v>
      </c>
      <c r="M62" s="23">
        <v>127.88999938964844</v>
      </c>
      <c r="N62" s="5">
        <v>10</v>
      </c>
      <c r="O62" s="23">
        <f t="shared" si="5"/>
        <v>137.88999938964844</v>
      </c>
      <c r="P62" s="23">
        <f t="shared" si="6"/>
        <v>120.48000335693359</v>
      </c>
      <c r="Q62" s="23">
        <f t="shared" si="7"/>
        <v>54.560626136946219</v>
      </c>
    </row>
    <row r="63" spans="1:17" x14ac:dyDescent="0.25">
      <c r="A63" s="5">
        <v>54</v>
      </c>
      <c r="B63" s="16" t="s">
        <v>359</v>
      </c>
      <c r="C63" s="16">
        <v>1955</v>
      </c>
      <c r="D63" s="16">
        <v>1955</v>
      </c>
      <c r="E63" s="16">
        <v>1955</v>
      </c>
      <c r="F63" s="16">
        <v>1</v>
      </c>
      <c r="G63" s="16" t="s">
        <v>85</v>
      </c>
      <c r="H63" s="16" t="s">
        <v>360</v>
      </c>
      <c r="I63" s="16" t="s">
        <v>87</v>
      </c>
      <c r="J63" s="23">
        <v>119.41000366210937</v>
      </c>
      <c r="K63" s="5">
        <v>4</v>
      </c>
      <c r="L63" s="23">
        <f t="shared" si="4"/>
        <v>123.41000366210937</v>
      </c>
      <c r="M63" s="23">
        <v>115.80999755859375</v>
      </c>
      <c r="N63" s="5">
        <v>6</v>
      </c>
      <c r="O63" s="23">
        <f t="shared" si="5"/>
        <v>121.80999755859375</v>
      </c>
      <c r="P63" s="23">
        <f t="shared" si="6"/>
        <v>121.80999755859375</v>
      </c>
      <c r="Q63" s="23">
        <f t="shared" si="7"/>
        <v>56.26684070234672</v>
      </c>
    </row>
    <row r="64" spans="1:17" ht="45" x14ac:dyDescent="0.25">
      <c r="A64" s="5">
        <v>55</v>
      </c>
      <c r="B64" s="16" t="s">
        <v>496</v>
      </c>
      <c r="C64" s="16">
        <v>2001</v>
      </c>
      <c r="D64" s="16">
        <v>2001</v>
      </c>
      <c r="E64" s="16">
        <v>2001</v>
      </c>
      <c r="F64" s="16">
        <v>1</v>
      </c>
      <c r="G64" s="16" t="s">
        <v>114</v>
      </c>
      <c r="H64" s="16" t="s">
        <v>261</v>
      </c>
      <c r="I64" s="16" t="s">
        <v>262</v>
      </c>
      <c r="J64" s="23">
        <v>123.04000091552734</v>
      </c>
      <c r="K64" s="5">
        <v>0</v>
      </c>
      <c r="L64" s="23">
        <f t="shared" si="4"/>
        <v>123.04000091552734</v>
      </c>
      <c r="M64" s="23">
        <v>110.18000030517578</v>
      </c>
      <c r="N64" s="5">
        <v>58</v>
      </c>
      <c r="O64" s="23">
        <f t="shared" si="5"/>
        <v>168.18000030517578</v>
      </c>
      <c r="P64" s="23">
        <f t="shared" si="6"/>
        <v>123.04000091552734</v>
      </c>
      <c r="Q64" s="23">
        <f t="shared" si="7"/>
        <v>57.844779644089463</v>
      </c>
    </row>
    <row r="65" spans="1:17" x14ac:dyDescent="0.25">
      <c r="A65" s="5">
        <v>56</v>
      </c>
      <c r="B65" s="16" t="s">
        <v>96</v>
      </c>
      <c r="C65" s="16">
        <v>2002</v>
      </c>
      <c r="D65" s="16">
        <v>2002</v>
      </c>
      <c r="E65" s="16">
        <v>2002</v>
      </c>
      <c r="F65" s="16">
        <v>1</v>
      </c>
      <c r="G65" s="16" t="s">
        <v>40</v>
      </c>
      <c r="H65" s="16" t="s">
        <v>55</v>
      </c>
      <c r="I65" s="16" t="s">
        <v>97</v>
      </c>
      <c r="J65" s="23">
        <v>124.06999969482422</v>
      </c>
      <c r="K65" s="5">
        <v>4</v>
      </c>
      <c r="L65" s="23">
        <f t="shared" si="4"/>
        <v>128.06999969482422</v>
      </c>
      <c r="M65" s="23">
        <v>121.16999816894531</v>
      </c>
      <c r="N65" s="5">
        <v>4</v>
      </c>
      <c r="O65" s="23">
        <f t="shared" si="5"/>
        <v>125.16999816894531</v>
      </c>
      <c r="P65" s="23">
        <f t="shared" si="6"/>
        <v>125.16999816894531</v>
      </c>
      <c r="Q65" s="23">
        <f t="shared" si="7"/>
        <v>60.577297074246985</v>
      </c>
    </row>
    <row r="66" spans="1:17" ht="30" x14ac:dyDescent="0.25">
      <c r="A66" s="5">
        <v>57</v>
      </c>
      <c r="B66" s="16" t="s">
        <v>44</v>
      </c>
      <c r="C66" s="16">
        <v>2000</v>
      </c>
      <c r="D66" s="16">
        <v>2000</v>
      </c>
      <c r="E66" s="16">
        <v>2000</v>
      </c>
      <c r="F66" s="16" t="s">
        <v>18</v>
      </c>
      <c r="G66" s="16" t="s">
        <v>45</v>
      </c>
      <c r="H66" s="16" t="s">
        <v>46</v>
      </c>
      <c r="I66" s="16" t="s">
        <v>47</v>
      </c>
      <c r="J66" s="23">
        <v>76.269996643066406</v>
      </c>
      <c r="K66" s="5">
        <v>54</v>
      </c>
      <c r="L66" s="23">
        <f t="shared" si="4"/>
        <v>130.26999664306641</v>
      </c>
      <c r="M66" s="23">
        <v>124.88999938964844</v>
      </c>
      <c r="N66" s="5">
        <v>8</v>
      </c>
      <c r="O66" s="23">
        <f t="shared" si="5"/>
        <v>132.88999938964844</v>
      </c>
      <c r="P66" s="23">
        <f t="shared" si="6"/>
        <v>130.26999664306641</v>
      </c>
      <c r="Q66" s="23">
        <f t="shared" si="7"/>
        <v>67.119950921311826</v>
      </c>
    </row>
    <row r="67" spans="1:17" x14ac:dyDescent="0.25">
      <c r="A67" s="5">
        <v>58</v>
      </c>
      <c r="B67" s="16" t="s">
        <v>121</v>
      </c>
      <c r="C67" s="16">
        <v>1976</v>
      </c>
      <c r="D67" s="16">
        <v>1976</v>
      </c>
      <c r="E67" s="16">
        <v>1976</v>
      </c>
      <c r="F67" s="16" t="s">
        <v>18</v>
      </c>
      <c r="G67" s="16" t="s">
        <v>40</v>
      </c>
      <c r="H67" s="16" t="s">
        <v>55</v>
      </c>
      <c r="I67" s="16" t="s">
        <v>42</v>
      </c>
      <c r="J67" s="23">
        <v>126</v>
      </c>
      <c r="K67" s="5">
        <v>6</v>
      </c>
      <c r="L67" s="23">
        <f t="shared" si="4"/>
        <v>132</v>
      </c>
      <c r="M67" s="23">
        <v>105.12000274658203</v>
      </c>
      <c r="N67" s="5">
        <v>6</v>
      </c>
      <c r="O67" s="23">
        <f t="shared" si="5"/>
        <v>111.12000274658203</v>
      </c>
      <c r="P67" s="23">
        <f t="shared" si="6"/>
        <v>111.12000274658203</v>
      </c>
      <c r="Q67" s="23">
        <f t="shared" si="7"/>
        <v>42.552927642016854</v>
      </c>
    </row>
    <row r="68" spans="1:17" ht="45" x14ac:dyDescent="0.25">
      <c r="A68" s="5">
        <v>59</v>
      </c>
      <c r="B68" s="16" t="s">
        <v>54</v>
      </c>
      <c r="C68" s="16">
        <v>2002</v>
      </c>
      <c r="D68" s="16">
        <v>2002</v>
      </c>
      <c r="E68" s="16">
        <v>2002</v>
      </c>
      <c r="F68" s="16">
        <v>1</v>
      </c>
      <c r="G68" s="16" t="s">
        <v>40</v>
      </c>
      <c r="H68" s="16" t="s">
        <v>55</v>
      </c>
      <c r="I68" s="16" t="s">
        <v>56</v>
      </c>
      <c r="J68" s="23">
        <v>99.029998779296875</v>
      </c>
      <c r="K68" s="5">
        <v>104</v>
      </c>
      <c r="L68" s="23">
        <f t="shared" si="4"/>
        <v>203.02999877929687</v>
      </c>
      <c r="M68" s="23">
        <v>96.19000244140625</v>
      </c>
      <c r="N68" s="5">
        <v>52</v>
      </c>
      <c r="O68" s="23">
        <f t="shared" si="5"/>
        <v>148.19000244140625</v>
      </c>
      <c r="P68" s="23">
        <f t="shared" si="6"/>
        <v>148.19000244140625</v>
      </c>
      <c r="Q68" s="23">
        <f t="shared" si="7"/>
        <v>90.109054833963029</v>
      </c>
    </row>
    <row r="69" spans="1:17" ht="45" x14ac:dyDescent="0.25">
      <c r="A69" s="5">
        <v>60</v>
      </c>
      <c r="B69" s="16" t="s">
        <v>207</v>
      </c>
      <c r="C69" s="16">
        <v>1982</v>
      </c>
      <c r="D69" s="16">
        <v>1982</v>
      </c>
      <c r="E69" s="16">
        <v>1982</v>
      </c>
      <c r="F69" s="16">
        <v>1</v>
      </c>
      <c r="G69" s="16" t="s">
        <v>85</v>
      </c>
      <c r="H69" s="16" t="s">
        <v>208</v>
      </c>
      <c r="I69" s="16" t="s">
        <v>209</v>
      </c>
      <c r="J69" s="23">
        <v>131.57000732421875</v>
      </c>
      <c r="K69" s="5">
        <v>56</v>
      </c>
      <c r="L69" s="23">
        <f t="shared" si="4"/>
        <v>187.57000732421875</v>
      </c>
      <c r="M69" s="23">
        <v>106.69999694824219</v>
      </c>
      <c r="N69" s="5">
        <v>106</v>
      </c>
      <c r="O69" s="23">
        <f t="shared" si="5"/>
        <v>212.69999694824219</v>
      </c>
      <c r="P69" s="23">
        <f t="shared" si="6"/>
        <v>187.57000732421875</v>
      </c>
      <c r="Q69" s="23">
        <f t="shared" si="7"/>
        <v>140.62862689880907</v>
      </c>
    </row>
    <row r="70" spans="1:17" ht="45" x14ac:dyDescent="0.25">
      <c r="A70" s="5"/>
      <c r="B70" s="16" t="s">
        <v>410</v>
      </c>
      <c r="C70" s="16">
        <v>2002</v>
      </c>
      <c r="D70" s="16">
        <v>2002</v>
      </c>
      <c r="E70" s="16">
        <v>2002</v>
      </c>
      <c r="F70" s="16">
        <v>1</v>
      </c>
      <c r="G70" s="16" t="s">
        <v>85</v>
      </c>
      <c r="H70" s="16" t="s">
        <v>93</v>
      </c>
      <c r="I70" s="16" t="s">
        <v>284</v>
      </c>
      <c r="J70" s="23"/>
      <c r="K70" s="5"/>
      <c r="L70" s="23" t="s">
        <v>847</v>
      </c>
      <c r="M70" s="23"/>
      <c r="N70" s="5"/>
      <c r="O70" s="23" t="s">
        <v>847</v>
      </c>
      <c r="P70" s="23"/>
      <c r="Q70" s="23" t="str">
        <f t="shared" si="7"/>
        <v/>
      </c>
    </row>
    <row r="71" spans="1:17" x14ac:dyDescent="0.25">
      <c r="A71" s="5"/>
      <c r="B71" s="16" t="s">
        <v>362</v>
      </c>
      <c r="C71" s="16">
        <v>1992</v>
      </c>
      <c r="D71" s="16">
        <v>1992</v>
      </c>
      <c r="E71" s="16">
        <v>1992</v>
      </c>
      <c r="F71" s="16">
        <v>1</v>
      </c>
      <c r="G71" s="16" t="s">
        <v>85</v>
      </c>
      <c r="H71" s="16" t="s">
        <v>363</v>
      </c>
      <c r="I71" s="16" t="s">
        <v>364</v>
      </c>
      <c r="J71" s="23"/>
      <c r="K71" s="5"/>
      <c r="L71" s="23" t="s">
        <v>847</v>
      </c>
      <c r="M71" s="23"/>
      <c r="N71" s="5"/>
      <c r="O71" s="23" t="s">
        <v>847</v>
      </c>
      <c r="P71" s="23"/>
      <c r="Q71" s="23" t="str">
        <f t="shared" si="7"/>
        <v/>
      </c>
    </row>
    <row r="73" spans="1:17" ht="18.75" x14ac:dyDescent="0.25">
      <c r="A73" s="58" t="s">
        <v>848</v>
      </c>
      <c r="B73" s="58"/>
      <c r="C73" s="58"/>
      <c r="D73" s="58"/>
      <c r="E73" s="58"/>
      <c r="F73" s="58"/>
      <c r="G73" s="58"/>
      <c r="H73" s="58"/>
      <c r="I73" s="58"/>
      <c r="J73" s="58"/>
    </row>
    <row r="74" spans="1:17" x14ac:dyDescent="0.25">
      <c r="A74" s="74" t="s">
        <v>838</v>
      </c>
      <c r="B74" s="74" t="s">
        <v>1</v>
      </c>
      <c r="C74" s="74" t="s">
        <v>2</v>
      </c>
      <c r="D74" s="74" t="s">
        <v>528</v>
      </c>
      <c r="E74" s="74" t="s">
        <v>529</v>
      </c>
      <c r="F74" s="74" t="s">
        <v>3</v>
      </c>
      <c r="G74" s="74" t="s">
        <v>4</v>
      </c>
      <c r="H74" s="74" t="s">
        <v>5</v>
      </c>
      <c r="I74" s="74" t="s">
        <v>6</v>
      </c>
      <c r="J74" s="89" t="s">
        <v>840</v>
      </c>
      <c r="K74" s="90"/>
      <c r="L74" s="91"/>
      <c r="M74" s="89" t="s">
        <v>844</v>
      </c>
      <c r="N74" s="90"/>
      <c r="O74" s="91"/>
      <c r="P74" s="74" t="s">
        <v>845</v>
      </c>
      <c r="Q74" s="74" t="s">
        <v>846</v>
      </c>
    </row>
    <row r="75" spans="1:17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18" t="s">
        <v>841</v>
      </c>
      <c r="K75" s="18" t="s">
        <v>842</v>
      </c>
      <c r="L75" s="18" t="s">
        <v>843</v>
      </c>
      <c r="M75" s="18" t="s">
        <v>841</v>
      </c>
      <c r="N75" s="18" t="s">
        <v>842</v>
      </c>
      <c r="O75" s="18" t="s">
        <v>843</v>
      </c>
      <c r="P75" s="75"/>
      <c r="Q75" s="75"/>
    </row>
    <row r="76" spans="1:17" ht="60" x14ac:dyDescent="0.25">
      <c r="A76" s="20">
        <v>1</v>
      </c>
      <c r="B76" s="21" t="s">
        <v>849</v>
      </c>
      <c r="C76" s="21" t="s">
        <v>850</v>
      </c>
      <c r="D76" s="21">
        <v>1996</v>
      </c>
      <c r="E76" s="21">
        <v>1996</v>
      </c>
      <c r="F76" s="21" t="s">
        <v>851</v>
      </c>
      <c r="G76" s="21" t="s">
        <v>25</v>
      </c>
      <c r="H76" s="21" t="s">
        <v>317</v>
      </c>
      <c r="I76" s="21" t="s">
        <v>318</v>
      </c>
      <c r="J76" s="22">
        <v>96.230003356933594</v>
      </c>
      <c r="K76" s="20">
        <v>0</v>
      </c>
      <c r="L76" s="22">
        <f t="shared" ref="L76:L94" si="8">J76+K76</f>
        <v>96.230003356933594</v>
      </c>
      <c r="M76" s="22">
        <v>92.540000915527344</v>
      </c>
      <c r="N76" s="20">
        <v>2</v>
      </c>
      <c r="O76" s="22">
        <f t="shared" ref="O76:O94" si="9">M76+N76</f>
        <v>94.540000915527344</v>
      </c>
      <c r="P76" s="22">
        <f t="shared" ref="P76:P94" si="10">MIN(O76,L76)</f>
        <v>94.540000915527344</v>
      </c>
      <c r="Q76" s="22">
        <f t="shared" ref="Q76:Q94" si="11">IF( AND(ISNUMBER(P$76),ISNUMBER(P76)),(P76-P$76)/P$76*100,"")</f>
        <v>0</v>
      </c>
    </row>
    <row r="77" spans="1:17" ht="45" x14ac:dyDescent="0.25">
      <c r="A77" s="5">
        <v>2</v>
      </c>
      <c r="B77" s="16" t="s">
        <v>852</v>
      </c>
      <c r="C77" s="16" t="s">
        <v>853</v>
      </c>
      <c r="D77" s="16">
        <v>1995</v>
      </c>
      <c r="E77" s="16">
        <v>1994</v>
      </c>
      <c r="F77" s="16" t="s">
        <v>851</v>
      </c>
      <c r="G77" s="16" t="s">
        <v>12</v>
      </c>
      <c r="H77" s="16" t="s">
        <v>619</v>
      </c>
      <c r="I77" s="16" t="s">
        <v>14</v>
      </c>
      <c r="J77" s="23">
        <v>96.010002136230469</v>
      </c>
      <c r="K77" s="5">
        <v>8</v>
      </c>
      <c r="L77" s="23">
        <f t="shared" si="8"/>
        <v>104.01000213623047</v>
      </c>
      <c r="M77" s="23">
        <v>94.550003051757813</v>
      </c>
      <c r="N77" s="5">
        <v>0</v>
      </c>
      <c r="O77" s="23">
        <f t="shared" si="9"/>
        <v>94.550003051757813</v>
      </c>
      <c r="P77" s="23">
        <f t="shared" si="10"/>
        <v>94.550003051757813</v>
      </c>
      <c r="Q77" s="23">
        <f t="shared" si="11"/>
        <v>1.0579792821671097E-2</v>
      </c>
    </row>
    <row r="78" spans="1:17" ht="45" x14ac:dyDescent="0.25">
      <c r="A78" s="5">
        <v>3</v>
      </c>
      <c r="B78" s="16" t="s">
        <v>854</v>
      </c>
      <c r="C78" s="16" t="s">
        <v>855</v>
      </c>
      <c r="D78" s="16">
        <v>1991</v>
      </c>
      <c r="E78" s="16">
        <v>1987</v>
      </c>
      <c r="F78" s="16" t="s">
        <v>851</v>
      </c>
      <c r="G78" s="16" t="s">
        <v>85</v>
      </c>
      <c r="H78" s="16" t="s">
        <v>674</v>
      </c>
      <c r="I78" s="16" t="s">
        <v>675</v>
      </c>
      <c r="J78" s="23">
        <v>95.169998168945313</v>
      </c>
      <c r="K78" s="5">
        <v>0</v>
      </c>
      <c r="L78" s="23">
        <f t="shared" si="8"/>
        <v>95.169998168945313</v>
      </c>
      <c r="M78" s="23"/>
      <c r="N78" s="5"/>
      <c r="O78" s="23" t="s">
        <v>847</v>
      </c>
      <c r="P78" s="23">
        <f t="shared" si="10"/>
        <v>95.169998168945313</v>
      </c>
      <c r="Q78" s="23">
        <f t="shared" si="11"/>
        <v>0.66638168745193804</v>
      </c>
    </row>
    <row r="79" spans="1:17" ht="45" x14ac:dyDescent="0.25">
      <c r="A79" s="5">
        <v>4</v>
      </c>
      <c r="B79" s="16" t="s">
        <v>856</v>
      </c>
      <c r="C79" s="16" t="s">
        <v>857</v>
      </c>
      <c r="D79" s="16">
        <v>1995</v>
      </c>
      <c r="E79" s="16">
        <v>1995</v>
      </c>
      <c r="F79" s="16" t="s">
        <v>851</v>
      </c>
      <c r="G79" s="16" t="s">
        <v>25</v>
      </c>
      <c r="H79" s="16" t="s">
        <v>104</v>
      </c>
      <c r="I79" s="16" t="s">
        <v>105</v>
      </c>
      <c r="J79" s="23">
        <v>96.139999389648438</v>
      </c>
      <c r="K79" s="5">
        <v>0</v>
      </c>
      <c r="L79" s="23">
        <f t="shared" si="8"/>
        <v>96.139999389648438</v>
      </c>
      <c r="M79" s="23">
        <v>96.720001220703125</v>
      </c>
      <c r="N79" s="5">
        <v>2</v>
      </c>
      <c r="O79" s="23">
        <f t="shared" si="9"/>
        <v>98.720001220703125</v>
      </c>
      <c r="P79" s="23">
        <f t="shared" si="10"/>
        <v>96.139999389648438</v>
      </c>
      <c r="Q79" s="23">
        <f t="shared" si="11"/>
        <v>1.6924037006840229</v>
      </c>
    </row>
    <row r="80" spans="1:17" ht="30" x14ac:dyDescent="0.25">
      <c r="A80" s="5">
        <v>5</v>
      </c>
      <c r="B80" s="16" t="s">
        <v>858</v>
      </c>
      <c r="C80" s="16" t="s">
        <v>859</v>
      </c>
      <c r="D80" s="16">
        <v>1990</v>
      </c>
      <c r="E80" s="16">
        <v>1990</v>
      </c>
      <c r="F80" s="16" t="s">
        <v>851</v>
      </c>
      <c r="G80" s="16" t="s">
        <v>85</v>
      </c>
      <c r="H80" s="16" t="s">
        <v>188</v>
      </c>
      <c r="I80" s="16" t="s">
        <v>685</v>
      </c>
      <c r="J80" s="23">
        <v>98</v>
      </c>
      <c r="K80" s="5">
        <v>8</v>
      </c>
      <c r="L80" s="23">
        <f t="shared" si="8"/>
        <v>106</v>
      </c>
      <c r="M80" s="23">
        <v>95.199996948242188</v>
      </c>
      <c r="N80" s="5">
        <v>2</v>
      </c>
      <c r="O80" s="23">
        <f t="shared" si="9"/>
        <v>97.199996948242188</v>
      </c>
      <c r="P80" s="23">
        <f t="shared" si="10"/>
        <v>97.199996948242188</v>
      </c>
      <c r="Q80" s="23">
        <f t="shared" si="11"/>
        <v>2.8136196392589237</v>
      </c>
    </row>
    <row r="81" spans="1:17" ht="75" x14ac:dyDescent="0.25">
      <c r="A81" s="5">
        <v>6</v>
      </c>
      <c r="B81" s="16" t="s">
        <v>860</v>
      </c>
      <c r="C81" s="16" t="s">
        <v>861</v>
      </c>
      <c r="D81" s="16">
        <v>1998</v>
      </c>
      <c r="E81" s="16">
        <v>1998</v>
      </c>
      <c r="F81" s="16" t="s">
        <v>862</v>
      </c>
      <c r="G81" s="16" t="s">
        <v>19</v>
      </c>
      <c r="H81" s="16" t="s">
        <v>233</v>
      </c>
      <c r="I81" s="16" t="s">
        <v>234</v>
      </c>
      <c r="J81" s="23">
        <v>97.260002136230469</v>
      </c>
      <c r="K81" s="5">
        <v>8</v>
      </c>
      <c r="L81" s="23">
        <f t="shared" si="8"/>
        <v>105.26000213623047</v>
      </c>
      <c r="M81" s="23">
        <v>95.290000915527344</v>
      </c>
      <c r="N81" s="5">
        <v>2</v>
      </c>
      <c r="O81" s="23">
        <f t="shared" si="9"/>
        <v>97.290000915527344</v>
      </c>
      <c r="P81" s="23">
        <f t="shared" si="10"/>
        <v>97.290000915527344</v>
      </c>
      <c r="Q81" s="23">
        <f t="shared" si="11"/>
        <v>2.908821634619148</v>
      </c>
    </row>
    <row r="82" spans="1:17" ht="60" x14ac:dyDescent="0.25">
      <c r="A82" s="5">
        <v>7</v>
      </c>
      <c r="B82" s="16" t="s">
        <v>863</v>
      </c>
      <c r="C82" s="16" t="s">
        <v>864</v>
      </c>
      <c r="D82" s="16">
        <v>1994</v>
      </c>
      <c r="E82" s="16">
        <v>1985</v>
      </c>
      <c r="F82" s="16" t="s">
        <v>865</v>
      </c>
      <c r="G82" s="16" t="s">
        <v>35</v>
      </c>
      <c r="H82" s="16" t="s">
        <v>108</v>
      </c>
      <c r="I82" s="16" t="s">
        <v>650</v>
      </c>
      <c r="J82" s="23"/>
      <c r="K82" s="5"/>
      <c r="L82" s="23" t="s">
        <v>847</v>
      </c>
      <c r="M82" s="23">
        <v>105.20999908447266</v>
      </c>
      <c r="N82" s="5">
        <v>4</v>
      </c>
      <c r="O82" s="23">
        <f t="shared" si="9"/>
        <v>109.20999908447266</v>
      </c>
      <c r="P82" s="23">
        <f t="shared" si="10"/>
        <v>109.20999908447266</v>
      </c>
      <c r="Q82" s="23">
        <f t="shared" si="11"/>
        <v>15.517239292236878</v>
      </c>
    </row>
    <row r="83" spans="1:17" ht="45" x14ac:dyDescent="0.25">
      <c r="A83" s="5">
        <v>8</v>
      </c>
      <c r="B83" s="16" t="s">
        <v>866</v>
      </c>
      <c r="C83" s="16" t="s">
        <v>861</v>
      </c>
      <c r="D83" s="16">
        <v>1998</v>
      </c>
      <c r="E83" s="16">
        <v>1998</v>
      </c>
      <c r="F83" s="16" t="s">
        <v>862</v>
      </c>
      <c r="G83" s="16" t="s">
        <v>50</v>
      </c>
      <c r="H83" s="16" t="s">
        <v>81</v>
      </c>
      <c r="I83" s="16" t="s">
        <v>82</v>
      </c>
      <c r="J83" s="23">
        <v>106.76000213623047</v>
      </c>
      <c r="K83" s="5">
        <v>6</v>
      </c>
      <c r="L83" s="23">
        <f t="shared" si="8"/>
        <v>112.76000213623047</v>
      </c>
      <c r="M83" s="23">
        <v>105.90000152587891</v>
      </c>
      <c r="N83" s="5">
        <v>4</v>
      </c>
      <c r="O83" s="23">
        <f t="shared" si="9"/>
        <v>109.90000152587891</v>
      </c>
      <c r="P83" s="23">
        <f t="shared" si="10"/>
        <v>109.90000152587891</v>
      </c>
      <c r="Q83" s="23">
        <f t="shared" si="11"/>
        <v>16.247091666601435</v>
      </c>
    </row>
    <row r="84" spans="1:17" ht="75" x14ac:dyDescent="0.25">
      <c r="A84" s="5">
        <v>9</v>
      </c>
      <c r="B84" s="16" t="s">
        <v>867</v>
      </c>
      <c r="C84" s="16" t="s">
        <v>868</v>
      </c>
      <c r="D84" s="16">
        <v>1993</v>
      </c>
      <c r="E84" s="16">
        <v>1993</v>
      </c>
      <c r="F84" s="16" t="s">
        <v>851</v>
      </c>
      <c r="G84" s="16" t="s">
        <v>40</v>
      </c>
      <c r="H84" s="16" t="s">
        <v>55</v>
      </c>
      <c r="I84" s="16" t="s">
        <v>661</v>
      </c>
      <c r="J84" s="23">
        <v>111.06999969482422</v>
      </c>
      <c r="K84" s="5">
        <v>2</v>
      </c>
      <c r="L84" s="23">
        <f t="shared" si="8"/>
        <v>113.06999969482422</v>
      </c>
      <c r="M84" s="23">
        <v>107.01000213623047</v>
      </c>
      <c r="N84" s="5">
        <v>4</v>
      </c>
      <c r="O84" s="23">
        <f t="shared" si="9"/>
        <v>111.01000213623047</v>
      </c>
      <c r="P84" s="23">
        <f t="shared" si="10"/>
        <v>111.01000213623047</v>
      </c>
      <c r="Q84" s="23">
        <f t="shared" si="11"/>
        <v>17.42119849926728</v>
      </c>
    </row>
    <row r="85" spans="1:17" ht="75" x14ac:dyDescent="0.25">
      <c r="A85" s="5">
        <v>10</v>
      </c>
      <c r="B85" s="16" t="s">
        <v>869</v>
      </c>
      <c r="C85" s="16" t="s">
        <v>857</v>
      </c>
      <c r="D85" s="16">
        <v>1995</v>
      </c>
      <c r="E85" s="16">
        <v>1995</v>
      </c>
      <c r="F85" s="16" t="s">
        <v>862</v>
      </c>
      <c r="G85" s="16" t="s">
        <v>144</v>
      </c>
      <c r="H85" s="16" t="s">
        <v>645</v>
      </c>
      <c r="I85" s="16" t="s">
        <v>146</v>
      </c>
      <c r="J85" s="23"/>
      <c r="K85" s="5"/>
      <c r="L85" s="23" t="s">
        <v>847</v>
      </c>
      <c r="M85" s="23">
        <v>108.66000366210937</v>
      </c>
      <c r="N85" s="5">
        <v>4</v>
      </c>
      <c r="O85" s="23">
        <f t="shared" si="9"/>
        <v>112.66000366210937</v>
      </c>
      <c r="P85" s="23">
        <f t="shared" si="10"/>
        <v>112.66000366210937</v>
      </c>
      <c r="Q85" s="23">
        <f t="shared" si="11"/>
        <v>19.166493094042252</v>
      </c>
    </row>
    <row r="86" spans="1:17" ht="90" x14ac:dyDescent="0.25">
      <c r="A86" s="5">
        <v>11</v>
      </c>
      <c r="B86" s="16" t="s">
        <v>870</v>
      </c>
      <c r="C86" s="16" t="s">
        <v>871</v>
      </c>
      <c r="D86" s="16">
        <v>1998</v>
      </c>
      <c r="E86" s="16">
        <v>1990</v>
      </c>
      <c r="F86" s="16" t="s">
        <v>862</v>
      </c>
      <c r="G86" s="16" t="s">
        <v>30</v>
      </c>
      <c r="H86" s="16" t="s">
        <v>624</v>
      </c>
      <c r="I86" s="16" t="s">
        <v>625</v>
      </c>
      <c r="J86" s="23">
        <v>116.55000305175781</v>
      </c>
      <c r="K86" s="5">
        <v>0</v>
      </c>
      <c r="L86" s="23">
        <f t="shared" si="8"/>
        <v>116.55000305175781</v>
      </c>
      <c r="M86" s="23">
        <v>117.75</v>
      </c>
      <c r="N86" s="5">
        <v>14</v>
      </c>
      <c r="O86" s="23">
        <f t="shared" si="9"/>
        <v>131.75</v>
      </c>
      <c r="P86" s="23">
        <f t="shared" si="10"/>
        <v>116.55000305175781</v>
      </c>
      <c r="Q86" s="23">
        <f t="shared" si="11"/>
        <v>23.281152869774854</v>
      </c>
    </row>
    <row r="87" spans="1:17" ht="120" x14ac:dyDescent="0.25">
      <c r="A87" s="5">
        <v>12</v>
      </c>
      <c r="B87" s="16" t="s">
        <v>872</v>
      </c>
      <c r="C87" s="16" t="s">
        <v>873</v>
      </c>
      <c r="D87" s="16">
        <v>2002</v>
      </c>
      <c r="E87" s="16">
        <v>1996</v>
      </c>
      <c r="F87" s="16" t="s">
        <v>874</v>
      </c>
      <c r="G87" s="16" t="s">
        <v>30</v>
      </c>
      <c r="H87" s="16" t="s">
        <v>666</v>
      </c>
      <c r="I87" s="16" t="s">
        <v>667</v>
      </c>
      <c r="J87" s="23">
        <v>139.03999328613281</v>
      </c>
      <c r="K87" s="5">
        <v>8</v>
      </c>
      <c r="L87" s="23">
        <f t="shared" si="8"/>
        <v>147.03999328613281</v>
      </c>
      <c r="M87" s="23">
        <v>117.08999633789062</v>
      </c>
      <c r="N87" s="5">
        <v>2</v>
      </c>
      <c r="O87" s="23">
        <f t="shared" si="9"/>
        <v>119.08999633789063</v>
      </c>
      <c r="P87" s="23">
        <f t="shared" si="10"/>
        <v>119.08999633789063</v>
      </c>
      <c r="Q87" s="23">
        <f t="shared" si="11"/>
        <v>25.96783920522595</v>
      </c>
    </row>
    <row r="88" spans="1:17" ht="75" x14ac:dyDescent="0.25">
      <c r="A88" s="5">
        <v>13</v>
      </c>
      <c r="B88" s="16" t="s">
        <v>875</v>
      </c>
      <c r="C88" s="16" t="s">
        <v>876</v>
      </c>
      <c r="D88" s="16">
        <v>1997</v>
      </c>
      <c r="E88" s="16">
        <v>1992</v>
      </c>
      <c r="F88" s="16" t="s">
        <v>877</v>
      </c>
      <c r="G88" s="16" t="s">
        <v>144</v>
      </c>
      <c r="H88" s="16" t="s">
        <v>633</v>
      </c>
      <c r="I88" s="16" t="s">
        <v>146</v>
      </c>
      <c r="J88" s="23"/>
      <c r="K88" s="5"/>
      <c r="L88" s="23" t="s">
        <v>847</v>
      </c>
      <c r="M88" s="23">
        <v>116.01000213623047</v>
      </c>
      <c r="N88" s="5">
        <v>4</v>
      </c>
      <c r="O88" s="23">
        <f t="shared" si="9"/>
        <v>120.01000213623047</v>
      </c>
      <c r="P88" s="23">
        <f t="shared" si="10"/>
        <v>120.01000213623047</v>
      </c>
      <c r="Q88" s="23">
        <f t="shared" si="11"/>
        <v>26.940978394384494</v>
      </c>
    </row>
    <row r="89" spans="1:17" ht="90" x14ac:dyDescent="0.25">
      <c r="A89" s="5">
        <v>14</v>
      </c>
      <c r="B89" s="16" t="s">
        <v>878</v>
      </c>
      <c r="C89" s="16" t="s">
        <v>879</v>
      </c>
      <c r="D89" s="16">
        <v>1999</v>
      </c>
      <c r="E89" s="16">
        <v>1999</v>
      </c>
      <c r="F89" s="16" t="s">
        <v>862</v>
      </c>
      <c r="G89" s="16" t="s">
        <v>30</v>
      </c>
      <c r="H89" s="16" t="s">
        <v>689</v>
      </c>
      <c r="I89" s="16" t="s">
        <v>69</v>
      </c>
      <c r="J89" s="23">
        <v>117.70999908447266</v>
      </c>
      <c r="K89" s="5">
        <v>4</v>
      </c>
      <c r="L89" s="23">
        <f t="shared" si="8"/>
        <v>121.70999908447266</v>
      </c>
      <c r="M89" s="23">
        <v>117.54000091552734</v>
      </c>
      <c r="N89" s="5">
        <v>6</v>
      </c>
      <c r="O89" s="23">
        <f t="shared" si="9"/>
        <v>123.54000091552734</v>
      </c>
      <c r="P89" s="23">
        <f t="shared" si="10"/>
        <v>121.70999908447266</v>
      </c>
      <c r="Q89" s="23">
        <f t="shared" si="11"/>
        <v>28.739155813233001</v>
      </c>
    </row>
    <row r="90" spans="1:17" ht="75" x14ac:dyDescent="0.25">
      <c r="A90" s="5">
        <v>15</v>
      </c>
      <c r="B90" s="16" t="s">
        <v>880</v>
      </c>
      <c r="C90" s="16" t="s">
        <v>881</v>
      </c>
      <c r="D90" s="16">
        <v>1998</v>
      </c>
      <c r="E90" s="16">
        <v>1993</v>
      </c>
      <c r="F90" s="16" t="s">
        <v>877</v>
      </c>
      <c r="G90" s="16" t="s">
        <v>144</v>
      </c>
      <c r="H90" s="16" t="s">
        <v>654</v>
      </c>
      <c r="I90" s="16" t="s">
        <v>146</v>
      </c>
      <c r="J90" s="23">
        <v>113.93000030517578</v>
      </c>
      <c r="K90" s="5">
        <v>8</v>
      </c>
      <c r="L90" s="23">
        <f t="shared" si="8"/>
        <v>121.93000030517578</v>
      </c>
      <c r="M90" s="23"/>
      <c r="N90" s="5"/>
      <c r="O90" s="23" t="s">
        <v>847</v>
      </c>
      <c r="P90" s="23">
        <f t="shared" si="10"/>
        <v>121.93000030517578</v>
      </c>
      <c r="Q90" s="23">
        <f t="shared" si="11"/>
        <v>28.971862835205322</v>
      </c>
    </row>
    <row r="91" spans="1:17" ht="30" x14ac:dyDescent="0.25">
      <c r="A91" s="5">
        <v>16</v>
      </c>
      <c r="B91" s="16" t="s">
        <v>882</v>
      </c>
      <c r="C91" s="16" t="s">
        <v>883</v>
      </c>
      <c r="D91" s="16">
        <v>2000</v>
      </c>
      <c r="E91" s="16">
        <v>2000</v>
      </c>
      <c r="F91" s="16" t="s">
        <v>862</v>
      </c>
      <c r="G91" s="16" t="s">
        <v>85</v>
      </c>
      <c r="H91" s="16" t="s">
        <v>100</v>
      </c>
      <c r="I91" s="16" t="s">
        <v>101</v>
      </c>
      <c r="J91" s="23">
        <v>122.05999755859375</v>
      </c>
      <c r="K91" s="5">
        <v>6</v>
      </c>
      <c r="L91" s="23">
        <f t="shared" si="8"/>
        <v>128.05999755859375</v>
      </c>
      <c r="M91" s="23">
        <v>120.11000061035156</v>
      </c>
      <c r="N91" s="5">
        <v>6</v>
      </c>
      <c r="O91" s="23">
        <f t="shared" si="9"/>
        <v>126.11000061035156</v>
      </c>
      <c r="P91" s="23">
        <f t="shared" si="10"/>
        <v>126.11000061035156</v>
      </c>
      <c r="Q91" s="23">
        <f t="shared" si="11"/>
        <v>33.393272042627125</v>
      </c>
    </row>
    <row r="92" spans="1:17" ht="60" x14ac:dyDescent="0.25">
      <c r="A92" s="5">
        <v>17</v>
      </c>
      <c r="B92" s="16" t="s">
        <v>884</v>
      </c>
      <c r="C92" s="16" t="s">
        <v>883</v>
      </c>
      <c r="D92" s="16">
        <v>2000</v>
      </c>
      <c r="E92" s="16">
        <v>2000</v>
      </c>
      <c r="F92" s="16" t="s">
        <v>885</v>
      </c>
      <c r="G92" s="16" t="s">
        <v>72</v>
      </c>
      <c r="H92" s="16" t="s">
        <v>237</v>
      </c>
      <c r="I92" s="16" t="s">
        <v>238</v>
      </c>
      <c r="J92" s="23"/>
      <c r="K92" s="5"/>
      <c r="L92" s="23" t="s">
        <v>886</v>
      </c>
      <c r="M92" s="23">
        <v>127.93000030517578</v>
      </c>
      <c r="N92" s="5">
        <v>6</v>
      </c>
      <c r="O92" s="23">
        <f t="shared" si="9"/>
        <v>133.93000030517578</v>
      </c>
      <c r="P92" s="23">
        <f t="shared" si="10"/>
        <v>133.93000030517578</v>
      </c>
      <c r="Q92" s="23">
        <f t="shared" si="11"/>
        <v>41.664902695361604</v>
      </c>
    </row>
    <row r="93" spans="1:17" ht="60" x14ac:dyDescent="0.25">
      <c r="A93" s="5">
        <v>18</v>
      </c>
      <c r="B93" s="16" t="s">
        <v>887</v>
      </c>
      <c r="C93" s="16" t="s">
        <v>883</v>
      </c>
      <c r="D93" s="16">
        <v>2000</v>
      </c>
      <c r="E93" s="16">
        <v>2000</v>
      </c>
      <c r="F93" s="16" t="s">
        <v>862</v>
      </c>
      <c r="G93" s="16" t="s">
        <v>50</v>
      </c>
      <c r="H93" s="16" t="s">
        <v>81</v>
      </c>
      <c r="I93" s="16" t="s">
        <v>657</v>
      </c>
      <c r="J93" s="23">
        <v>131.47999572753906</v>
      </c>
      <c r="K93" s="5">
        <v>10</v>
      </c>
      <c r="L93" s="23">
        <f t="shared" si="8"/>
        <v>141.47999572753906</v>
      </c>
      <c r="M93" s="23">
        <v>131.39999389648437</v>
      </c>
      <c r="N93" s="5">
        <v>4</v>
      </c>
      <c r="O93" s="23">
        <f t="shared" si="9"/>
        <v>135.39999389648437</v>
      </c>
      <c r="P93" s="23">
        <f t="shared" si="10"/>
        <v>135.39999389648437</v>
      </c>
      <c r="Q93" s="23">
        <f t="shared" si="11"/>
        <v>43.219793299416125</v>
      </c>
    </row>
    <row r="94" spans="1:17" ht="60" x14ac:dyDescent="0.25">
      <c r="A94" s="5">
        <v>19</v>
      </c>
      <c r="B94" s="16" t="s">
        <v>888</v>
      </c>
      <c r="C94" s="16" t="s">
        <v>889</v>
      </c>
      <c r="D94" s="16">
        <v>2002</v>
      </c>
      <c r="E94" s="16">
        <v>2002</v>
      </c>
      <c r="F94" s="16" t="s">
        <v>890</v>
      </c>
      <c r="G94" s="16" t="s">
        <v>45</v>
      </c>
      <c r="H94" s="16" t="s">
        <v>219</v>
      </c>
      <c r="I94" s="16" t="s">
        <v>220</v>
      </c>
      <c r="J94" s="23">
        <v>168.36000061035156</v>
      </c>
      <c r="K94" s="5">
        <v>18</v>
      </c>
      <c r="L94" s="23">
        <f t="shared" si="8"/>
        <v>186.36000061035156</v>
      </c>
      <c r="M94" s="23">
        <v>150.22000122070312</v>
      </c>
      <c r="N94" s="5">
        <v>12</v>
      </c>
      <c r="O94" s="23">
        <f t="shared" si="9"/>
        <v>162.22000122070313</v>
      </c>
      <c r="P94" s="23">
        <f t="shared" si="10"/>
        <v>162.22000122070313</v>
      </c>
      <c r="Q94" s="23">
        <f t="shared" si="11"/>
        <v>71.588745134082131</v>
      </c>
    </row>
    <row r="96" spans="1:17" ht="18.75" x14ac:dyDescent="0.25">
      <c r="A96" s="58" t="s">
        <v>891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17" x14ac:dyDescent="0.25">
      <c r="A97" s="74" t="s">
        <v>838</v>
      </c>
      <c r="B97" s="74" t="s">
        <v>1</v>
      </c>
      <c r="C97" s="74" t="s">
        <v>2</v>
      </c>
      <c r="D97" s="74" t="s">
        <v>528</v>
      </c>
      <c r="E97" s="74" t="s">
        <v>529</v>
      </c>
      <c r="F97" s="74" t="s">
        <v>3</v>
      </c>
      <c r="G97" s="74" t="s">
        <v>4</v>
      </c>
      <c r="H97" s="74" t="s">
        <v>5</v>
      </c>
      <c r="I97" s="74" t="s">
        <v>6</v>
      </c>
      <c r="J97" s="89" t="s">
        <v>840</v>
      </c>
      <c r="K97" s="90"/>
      <c r="L97" s="91"/>
      <c r="M97" s="89" t="s">
        <v>844</v>
      </c>
      <c r="N97" s="90"/>
      <c r="O97" s="91"/>
      <c r="P97" s="74" t="s">
        <v>845</v>
      </c>
      <c r="Q97" s="74" t="s">
        <v>846</v>
      </c>
    </row>
    <row r="98" spans="1:17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18" t="s">
        <v>841</v>
      </c>
      <c r="K98" s="18" t="s">
        <v>842</v>
      </c>
      <c r="L98" s="18" t="s">
        <v>843</v>
      </c>
      <c r="M98" s="18" t="s">
        <v>841</v>
      </c>
      <c r="N98" s="18" t="s">
        <v>842</v>
      </c>
      <c r="O98" s="18" t="s">
        <v>843</v>
      </c>
      <c r="P98" s="75"/>
      <c r="Q98" s="75"/>
    </row>
    <row r="99" spans="1:17" ht="30" x14ac:dyDescent="0.25">
      <c r="A99" s="20">
        <v>1</v>
      </c>
      <c r="B99" s="21" t="s">
        <v>492</v>
      </c>
      <c r="C99" s="21">
        <v>1984</v>
      </c>
      <c r="D99" s="21">
        <v>1984</v>
      </c>
      <c r="E99" s="21">
        <v>1984</v>
      </c>
      <c r="F99" s="21" t="s">
        <v>11</v>
      </c>
      <c r="G99" s="21" t="s">
        <v>40</v>
      </c>
      <c r="H99" s="21" t="s">
        <v>55</v>
      </c>
      <c r="I99" s="21" t="s">
        <v>139</v>
      </c>
      <c r="J99" s="22">
        <v>88.480003356933594</v>
      </c>
      <c r="K99" s="20">
        <v>4</v>
      </c>
      <c r="L99" s="22">
        <f t="shared" ref="L99:L135" si="12">J99+K99</f>
        <v>92.480003356933594</v>
      </c>
      <c r="M99" s="22">
        <v>86.489997863769531</v>
      </c>
      <c r="N99" s="20">
        <v>0</v>
      </c>
      <c r="O99" s="22">
        <f t="shared" ref="O99:O136" si="13">M99+N99</f>
        <v>86.489997863769531</v>
      </c>
      <c r="P99" s="22">
        <f t="shared" ref="P99:P136" si="14">MIN(O99,L99)</f>
        <v>86.489997863769531</v>
      </c>
      <c r="Q99" s="22">
        <f t="shared" ref="Q99:Q139" si="15">IF( AND(ISNUMBER(P$99),ISNUMBER(P99)),(P99-P$99)/P$99*100,"")</f>
        <v>0</v>
      </c>
    </row>
    <row r="100" spans="1:17" ht="30" x14ac:dyDescent="0.25">
      <c r="A100" s="5">
        <v>2</v>
      </c>
      <c r="B100" s="16" t="s">
        <v>369</v>
      </c>
      <c r="C100" s="16">
        <v>1982</v>
      </c>
      <c r="D100" s="16">
        <v>1982</v>
      </c>
      <c r="E100" s="16">
        <v>1982</v>
      </c>
      <c r="F100" s="16" t="s">
        <v>370</v>
      </c>
      <c r="G100" s="16" t="s">
        <v>85</v>
      </c>
      <c r="H100" s="16" t="s">
        <v>188</v>
      </c>
      <c r="I100" s="16" t="s">
        <v>87</v>
      </c>
      <c r="J100" s="23">
        <v>88.430000305175781</v>
      </c>
      <c r="K100" s="5">
        <v>0</v>
      </c>
      <c r="L100" s="23">
        <f t="shared" si="12"/>
        <v>88.430000305175781</v>
      </c>
      <c r="M100" s="23">
        <v>89.540000915527344</v>
      </c>
      <c r="N100" s="5">
        <v>2</v>
      </c>
      <c r="O100" s="23">
        <f t="shared" si="13"/>
        <v>91.540000915527344</v>
      </c>
      <c r="P100" s="23">
        <f t="shared" si="14"/>
        <v>88.430000305175781</v>
      </c>
      <c r="Q100" s="23">
        <f t="shared" si="15"/>
        <v>2.2430367549111856</v>
      </c>
    </row>
    <row r="101" spans="1:17" ht="30" x14ac:dyDescent="0.25">
      <c r="A101" s="5">
        <v>3</v>
      </c>
      <c r="B101" s="16" t="s">
        <v>372</v>
      </c>
      <c r="C101" s="16">
        <v>1985</v>
      </c>
      <c r="D101" s="16">
        <v>1985</v>
      </c>
      <c r="E101" s="16">
        <v>1985</v>
      </c>
      <c r="F101" s="16" t="s">
        <v>370</v>
      </c>
      <c r="G101" s="16" t="s">
        <v>85</v>
      </c>
      <c r="H101" s="16" t="s">
        <v>188</v>
      </c>
      <c r="I101" s="16" t="s">
        <v>87</v>
      </c>
      <c r="J101" s="23">
        <v>92.220001220703125</v>
      </c>
      <c r="K101" s="5">
        <v>0</v>
      </c>
      <c r="L101" s="23">
        <f t="shared" si="12"/>
        <v>92.220001220703125</v>
      </c>
      <c r="M101" s="23">
        <v>89.050003051757813</v>
      </c>
      <c r="N101" s="5">
        <v>2</v>
      </c>
      <c r="O101" s="23">
        <f t="shared" si="13"/>
        <v>91.050003051757813</v>
      </c>
      <c r="P101" s="23">
        <f t="shared" si="14"/>
        <v>91.050003051757813</v>
      </c>
      <c r="Q101" s="23">
        <f t="shared" si="15"/>
        <v>5.2722919419777874</v>
      </c>
    </row>
    <row r="102" spans="1:17" ht="90" x14ac:dyDescent="0.25">
      <c r="A102" s="5">
        <v>4</v>
      </c>
      <c r="B102" s="16" t="s">
        <v>334</v>
      </c>
      <c r="C102" s="16">
        <v>1991</v>
      </c>
      <c r="D102" s="16">
        <v>1991</v>
      </c>
      <c r="E102" s="16">
        <v>1991</v>
      </c>
      <c r="F102" s="16" t="s">
        <v>11</v>
      </c>
      <c r="G102" s="16" t="s">
        <v>30</v>
      </c>
      <c r="H102" s="16" t="s">
        <v>335</v>
      </c>
      <c r="I102" s="16" t="s">
        <v>69</v>
      </c>
      <c r="J102" s="23">
        <v>93.080001831054688</v>
      </c>
      <c r="K102" s="5">
        <v>0</v>
      </c>
      <c r="L102" s="23">
        <f t="shared" si="12"/>
        <v>93.080001831054688</v>
      </c>
      <c r="M102" s="23">
        <v>93.199996948242188</v>
      </c>
      <c r="N102" s="5">
        <v>4</v>
      </c>
      <c r="O102" s="23">
        <f t="shared" si="13"/>
        <v>97.199996948242188</v>
      </c>
      <c r="P102" s="23">
        <f t="shared" si="14"/>
        <v>93.080001831054688</v>
      </c>
      <c r="Q102" s="23">
        <f t="shared" si="15"/>
        <v>7.6193827379497421</v>
      </c>
    </row>
    <row r="103" spans="1:17" ht="90" x14ac:dyDescent="0.25">
      <c r="A103" s="5">
        <v>5</v>
      </c>
      <c r="B103" s="16" t="s">
        <v>412</v>
      </c>
      <c r="C103" s="16">
        <v>1992</v>
      </c>
      <c r="D103" s="16">
        <v>1992</v>
      </c>
      <c r="E103" s="16">
        <v>1992</v>
      </c>
      <c r="F103" s="16" t="s">
        <v>11</v>
      </c>
      <c r="G103" s="16" t="s">
        <v>30</v>
      </c>
      <c r="H103" s="16" t="s">
        <v>335</v>
      </c>
      <c r="I103" s="16" t="s">
        <v>69</v>
      </c>
      <c r="J103" s="23">
        <v>93.25</v>
      </c>
      <c r="K103" s="5">
        <v>2</v>
      </c>
      <c r="L103" s="23">
        <f t="shared" si="12"/>
        <v>95.25</v>
      </c>
      <c r="M103" s="23">
        <v>96.519996643066406</v>
      </c>
      <c r="N103" s="5">
        <v>10</v>
      </c>
      <c r="O103" s="23">
        <f t="shared" si="13"/>
        <v>106.51999664306641</v>
      </c>
      <c r="P103" s="23">
        <f t="shared" si="14"/>
        <v>95.25</v>
      </c>
      <c r="Q103" s="23">
        <f t="shared" si="15"/>
        <v>10.12834125632464</v>
      </c>
    </row>
    <row r="104" spans="1:17" ht="120" x14ac:dyDescent="0.25">
      <c r="A104" s="5">
        <v>6</v>
      </c>
      <c r="B104" s="16" t="s">
        <v>308</v>
      </c>
      <c r="C104" s="16">
        <v>1998</v>
      </c>
      <c r="D104" s="16">
        <v>1998</v>
      </c>
      <c r="E104" s="16">
        <v>1998</v>
      </c>
      <c r="F104" s="16" t="s">
        <v>11</v>
      </c>
      <c r="G104" s="16" t="s">
        <v>309</v>
      </c>
      <c r="H104" s="16" t="s">
        <v>310</v>
      </c>
      <c r="I104" s="16" t="s">
        <v>311</v>
      </c>
      <c r="J104" s="23">
        <v>94.480003356933594</v>
      </c>
      <c r="K104" s="5">
        <v>2</v>
      </c>
      <c r="L104" s="23">
        <f t="shared" si="12"/>
        <v>96.480003356933594</v>
      </c>
      <c r="M104" s="23">
        <v>97.410003662109375</v>
      </c>
      <c r="N104" s="5">
        <v>2</v>
      </c>
      <c r="O104" s="23">
        <f t="shared" si="13"/>
        <v>99.410003662109375</v>
      </c>
      <c r="P104" s="23">
        <f t="shared" si="14"/>
        <v>96.480003356933594</v>
      </c>
      <c r="Q104" s="23">
        <f t="shared" si="15"/>
        <v>11.55047489872682</v>
      </c>
    </row>
    <row r="105" spans="1:17" ht="30" x14ac:dyDescent="0.25">
      <c r="A105" s="5">
        <v>7</v>
      </c>
      <c r="B105" s="16" t="s">
        <v>441</v>
      </c>
      <c r="C105" s="16">
        <v>1995</v>
      </c>
      <c r="D105" s="16">
        <v>1995</v>
      </c>
      <c r="E105" s="16">
        <v>1995</v>
      </c>
      <c r="F105" s="16" t="s">
        <v>11</v>
      </c>
      <c r="G105" s="16" t="s">
        <v>40</v>
      </c>
      <c r="H105" s="16" t="s">
        <v>55</v>
      </c>
      <c r="I105" s="16" t="s">
        <v>223</v>
      </c>
      <c r="J105" s="23">
        <v>95.94000244140625</v>
      </c>
      <c r="K105" s="5">
        <v>2</v>
      </c>
      <c r="L105" s="23">
        <f t="shared" si="12"/>
        <v>97.94000244140625</v>
      </c>
      <c r="M105" s="23">
        <v>96.529998779296875</v>
      </c>
      <c r="N105" s="5">
        <v>0</v>
      </c>
      <c r="O105" s="23">
        <f t="shared" si="13"/>
        <v>96.529998779296875</v>
      </c>
      <c r="P105" s="23">
        <f t="shared" si="14"/>
        <v>96.529998779296875</v>
      </c>
      <c r="Q105" s="23">
        <f t="shared" si="15"/>
        <v>11.608279758939707</v>
      </c>
    </row>
    <row r="106" spans="1:17" ht="45" x14ac:dyDescent="0.25">
      <c r="A106" s="5">
        <v>8</v>
      </c>
      <c r="B106" s="16" t="s">
        <v>58</v>
      </c>
      <c r="C106" s="16">
        <v>1997</v>
      </c>
      <c r="D106" s="16">
        <v>1997</v>
      </c>
      <c r="E106" s="16">
        <v>1997</v>
      </c>
      <c r="F106" s="16" t="s">
        <v>11</v>
      </c>
      <c r="G106" s="16" t="s">
        <v>59</v>
      </c>
      <c r="H106" s="16" t="s">
        <v>60</v>
      </c>
      <c r="I106" s="16" t="s">
        <v>61</v>
      </c>
      <c r="J106" s="23">
        <v>92.529998779296875</v>
      </c>
      <c r="K106" s="5">
        <v>4</v>
      </c>
      <c r="L106" s="23">
        <f t="shared" si="12"/>
        <v>96.529998779296875</v>
      </c>
      <c r="M106" s="23">
        <v>97.160003662109375</v>
      </c>
      <c r="N106" s="5">
        <v>6</v>
      </c>
      <c r="O106" s="23">
        <f t="shared" si="13"/>
        <v>103.16000366210937</v>
      </c>
      <c r="P106" s="23">
        <f t="shared" si="14"/>
        <v>96.529998779296875</v>
      </c>
      <c r="Q106" s="23">
        <f t="shared" si="15"/>
        <v>11.608279758939707</v>
      </c>
    </row>
    <row r="107" spans="1:17" ht="60" x14ac:dyDescent="0.25">
      <c r="A107" s="5">
        <v>9</v>
      </c>
      <c r="B107" s="16" t="s">
        <v>465</v>
      </c>
      <c r="C107" s="16">
        <v>2001</v>
      </c>
      <c r="D107" s="16">
        <v>2001</v>
      </c>
      <c r="E107" s="16">
        <v>2001</v>
      </c>
      <c r="F107" s="16" t="s">
        <v>18</v>
      </c>
      <c r="G107" s="16" t="s">
        <v>25</v>
      </c>
      <c r="H107" s="16" t="s">
        <v>466</v>
      </c>
      <c r="I107" s="16" t="s">
        <v>342</v>
      </c>
      <c r="J107" s="23">
        <v>95.129997253417969</v>
      </c>
      <c r="K107" s="5">
        <v>4</v>
      </c>
      <c r="L107" s="23">
        <f t="shared" si="12"/>
        <v>99.129997253417969</v>
      </c>
      <c r="M107" s="23">
        <v>96.050003051757813</v>
      </c>
      <c r="N107" s="5">
        <v>2</v>
      </c>
      <c r="O107" s="23">
        <f t="shared" si="13"/>
        <v>98.050003051757813</v>
      </c>
      <c r="P107" s="23">
        <f t="shared" si="14"/>
        <v>98.050003051757813</v>
      </c>
      <c r="Q107" s="23">
        <f t="shared" si="15"/>
        <v>13.365713346642066</v>
      </c>
    </row>
    <row r="108" spans="1:17" ht="30" x14ac:dyDescent="0.25">
      <c r="A108" s="5">
        <v>10</v>
      </c>
      <c r="B108" s="16" t="s">
        <v>138</v>
      </c>
      <c r="C108" s="16">
        <v>1995</v>
      </c>
      <c r="D108" s="16">
        <v>1995</v>
      </c>
      <c r="E108" s="16">
        <v>1995</v>
      </c>
      <c r="F108" s="16" t="s">
        <v>11</v>
      </c>
      <c r="G108" s="16" t="s">
        <v>40</v>
      </c>
      <c r="H108" s="16" t="s">
        <v>55</v>
      </c>
      <c r="I108" s="16" t="s">
        <v>139</v>
      </c>
      <c r="J108" s="23">
        <v>110.62000274658203</v>
      </c>
      <c r="K108" s="5">
        <v>0</v>
      </c>
      <c r="L108" s="23">
        <f t="shared" si="12"/>
        <v>110.62000274658203</v>
      </c>
      <c r="M108" s="23">
        <v>98.489997863769531</v>
      </c>
      <c r="N108" s="5">
        <v>0</v>
      </c>
      <c r="O108" s="23">
        <f t="shared" si="13"/>
        <v>98.489997863769531</v>
      </c>
      <c r="P108" s="23">
        <f t="shared" si="14"/>
        <v>98.489997863769531</v>
      </c>
      <c r="Q108" s="23">
        <f t="shared" si="15"/>
        <v>13.874436693710191</v>
      </c>
    </row>
    <row r="109" spans="1:17" ht="30" x14ac:dyDescent="0.25">
      <c r="A109" s="5">
        <v>11</v>
      </c>
      <c r="B109" s="16" t="s">
        <v>264</v>
      </c>
      <c r="C109" s="16">
        <v>1999</v>
      </c>
      <c r="D109" s="16">
        <v>1999</v>
      </c>
      <c r="E109" s="16">
        <v>1999</v>
      </c>
      <c r="F109" s="16" t="s">
        <v>18</v>
      </c>
      <c r="G109" s="16" t="s">
        <v>85</v>
      </c>
      <c r="H109" s="16" t="s">
        <v>254</v>
      </c>
      <c r="I109" s="16" t="s">
        <v>707</v>
      </c>
      <c r="J109" s="23">
        <v>96.699996948242188</v>
      </c>
      <c r="K109" s="5">
        <v>2</v>
      </c>
      <c r="L109" s="23">
        <f t="shared" si="12"/>
        <v>98.699996948242188</v>
      </c>
      <c r="M109" s="23">
        <v>98.489997863769531</v>
      </c>
      <c r="N109" s="5">
        <v>12</v>
      </c>
      <c r="O109" s="23">
        <f t="shared" si="13"/>
        <v>110.48999786376953</v>
      </c>
      <c r="P109" s="23">
        <f t="shared" si="14"/>
        <v>98.699996948242188</v>
      </c>
      <c r="Q109" s="23">
        <f t="shared" si="15"/>
        <v>14.117238277314605</v>
      </c>
    </row>
    <row r="110" spans="1:17" ht="75" x14ac:dyDescent="0.25">
      <c r="A110" s="5">
        <v>12</v>
      </c>
      <c r="B110" s="16" t="s">
        <v>229</v>
      </c>
      <c r="C110" s="16">
        <v>1998</v>
      </c>
      <c r="D110" s="16">
        <v>1998</v>
      </c>
      <c r="E110" s="16">
        <v>1998</v>
      </c>
      <c r="F110" s="16" t="s">
        <v>11</v>
      </c>
      <c r="G110" s="16" t="s">
        <v>30</v>
      </c>
      <c r="H110" s="16" t="s">
        <v>230</v>
      </c>
      <c r="I110" s="16" t="s">
        <v>69</v>
      </c>
      <c r="J110" s="23">
        <v>102.31999969482422</v>
      </c>
      <c r="K110" s="5">
        <v>2</v>
      </c>
      <c r="L110" s="23">
        <f t="shared" si="12"/>
        <v>104.31999969482422</v>
      </c>
      <c r="M110" s="23">
        <v>96.919998168945313</v>
      </c>
      <c r="N110" s="5">
        <v>2</v>
      </c>
      <c r="O110" s="23">
        <f t="shared" si="13"/>
        <v>98.919998168945313</v>
      </c>
      <c r="P110" s="23">
        <f t="shared" si="14"/>
        <v>98.919998168945313</v>
      </c>
      <c r="Q110" s="23">
        <f t="shared" si="15"/>
        <v>14.371604361413311</v>
      </c>
    </row>
    <row r="111" spans="1:17" ht="45" x14ac:dyDescent="0.25">
      <c r="A111" s="5">
        <v>13</v>
      </c>
      <c r="B111" s="16" t="s">
        <v>250</v>
      </c>
      <c r="C111" s="16">
        <v>1997</v>
      </c>
      <c r="D111" s="16">
        <v>1997</v>
      </c>
      <c r="E111" s="16">
        <v>1997</v>
      </c>
      <c r="F111" s="16" t="s">
        <v>11</v>
      </c>
      <c r="G111" s="16" t="s">
        <v>85</v>
      </c>
      <c r="H111" s="16" t="s">
        <v>188</v>
      </c>
      <c r="I111" s="16" t="s">
        <v>189</v>
      </c>
      <c r="J111" s="23">
        <v>94.010002136230469</v>
      </c>
      <c r="K111" s="5">
        <v>2</v>
      </c>
      <c r="L111" s="23">
        <f t="shared" si="12"/>
        <v>96.010002136230469</v>
      </c>
      <c r="M111" s="23">
        <v>93.269996643066406</v>
      </c>
      <c r="N111" s="5">
        <v>6</v>
      </c>
      <c r="O111" s="23">
        <f t="shared" si="13"/>
        <v>99.269996643066406</v>
      </c>
      <c r="P111" s="23">
        <f t="shared" si="14"/>
        <v>96.010002136230469</v>
      </c>
      <c r="Q111" s="23">
        <f t="shared" si="15"/>
        <v>11.007058050175818</v>
      </c>
    </row>
    <row r="112" spans="1:17" ht="120" x14ac:dyDescent="0.25">
      <c r="A112" s="5">
        <v>14</v>
      </c>
      <c r="B112" s="16" t="s">
        <v>506</v>
      </c>
      <c r="C112" s="16">
        <v>2000</v>
      </c>
      <c r="D112" s="16">
        <v>2000</v>
      </c>
      <c r="E112" s="16">
        <v>2000</v>
      </c>
      <c r="F112" s="16" t="s">
        <v>11</v>
      </c>
      <c r="G112" s="16" t="s">
        <v>309</v>
      </c>
      <c r="H112" s="16" t="s">
        <v>310</v>
      </c>
      <c r="I112" s="16" t="s">
        <v>311</v>
      </c>
      <c r="J112" s="23">
        <v>98.010002136230469</v>
      </c>
      <c r="K112" s="5">
        <v>2</v>
      </c>
      <c r="L112" s="23">
        <f t="shared" si="12"/>
        <v>100.01000213623047</v>
      </c>
      <c r="M112" s="23">
        <v>99.80999755859375</v>
      </c>
      <c r="N112" s="5">
        <v>2</v>
      </c>
      <c r="O112" s="23">
        <f t="shared" si="13"/>
        <v>101.80999755859375</v>
      </c>
      <c r="P112" s="23">
        <f t="shared" si="14"/>
        <v>100.01000213623047</v>
      </c>
      <c r="Q112" s="23">
        <f t="shared" si="15"/>
        <v>15.631870281412549</v>
      </c>
    </row>
    <row r="113" spans="1:17" ht="75" x14ac:dyDescent="0.25">
      <c r="A113" s="5">
        <v>15</v>
      </c>
      <c r="B113" s="16" t="s">
        <v>378</v>
      </c>
      <c r="C113" s="16">
        <v>2001</v>
      </c>
      <c r="D113" s="16">
        <v>2001</v>
      </c>
      <c r="E113" s="16">
        <v>2001</v>
      </c>
      <c r="F113" s="16" t="s">
        <v>18</v>
      </c>
      <c r="G113" s="16" t="s">
        <v>85</v>
      </c>
      <c r="H113" s="16" t="s">
        <v>379</v>
      </c>
      <c r="I113" s="16" t="s">
        <v>380</v>
      </c>
      <c r="J113" s="23">
        <v>99.790000915527344</v>
      </c>
      <c r="K113" s="5">
        <v>2</v>
      </c>
      <c r="L113" s="23">
        <f t="shared" si="12"/>
        <v>101.79000091552734</v>
      </c>
      <c r="M113" s="23">
        <v>96.339996337890625</v>
      </c>
      <c r="N113" s="5">
        <v>12</v>
      </c>
      <c r="O113" s="23">
        <f t="shared" si="13"/>
        <v>108.33999633789063</v>
      </c>
      <c r="P113" s="23">
        <f t="shared" si="14"/>
        <v>101.79000091552734</v>
      </c>
      <c r="Q113" s="23">
        <f t="shared" si="15"/>
        <v>17.689910312932209</v>
      </c>
    </row>
    <row r="114" spans="1:17" ht="60" x14ac:dyDescent="0.25">
      <c r="A114" s="5">
        <v>16</v>
      </c>
      <c r="B114" s="16" t="s">
        <v>152</v>
      </c>
      <c r="C114" s="16">
        <v>1996</v>
      </c>
      <c r="D114" s="16">
        <v>1996</v>
      </c>
      <c r="E114" s="16">
        <v>1996</v>
      </c>
      <c r="F114" s="16" t="s">
        <v>11</v>
      </c>
      <c r="G114" s="16" t="s">
        <v>19</v>
      </c>
      <c r="H114" s="16" t="s">
        <v>153</v>
      </c>
      <c r="I114" s="16" t="s">
        <v>150</v>
      </c>
      <c r="J114" s="23">
        <v>103.69000244140625</v>
      </c>
      <c r="K114" s="5">
        <v>2</v>
      </c>
      <c r="L114" s="23">
        <f t="shared" si="12"/>
        <v>105.69000244140625</v>
      </c>
      <c r="M114" s="23">
        <v>108.01999664306641</v>
      </c>
      <c r="N114" s="5">
        <v>0</v>
      </c>
      <c r="O114" s="23">
        <f t="shared" si="13"/>
        <v>108.01999664306641</v>
      </c>
      <c r="P114" s="23">
        <f t="shared" si="14"/>
        <v>105.69000244140625</v>
      </c>
      <c r="Q114" s="23">
        <f t="shared" si="15"/>
        <v>22.199104002613876</v>
      </c>
    </row>
    <row r="115" spans="1:17" ht="30" x14ac:dyDescent="0.25">
      <c r="A115" s="5">
        <v>17</v>
      </c>
      <c r="B115" s="16" t="s">
        <v>183</v>
      </c>
      <c r="C115" s="16">
        <v>1999</v>
      </c>
      <c r="D115" s="16">
        <v>1999</v>
      </c>
      <c r="E115" s="16">
        <v>1999</v>
      </c>
      <c r="F115" s="16" t="s">
        <v>18</v>
      </c>
      <c r="G115" s="16" t="s">
        <v>40</v>
      </c>
      <c r="H115" s="16" t="s">
        <v>13</v>
      </c>
      <c r="I115" s="16" t="s">
        <v>177</v>
      </c>
      <c r="J115" s="23">
        <v>102.15000152587891</v>
      </c>
      <c r="K115" s="5">
        <v>4</v>
      </c>
      <c r="L115" s="23">
        <f t="shared" si="12"/>
        <v>106.15000152587891</v>
      </c>
      <c r="M115" s="23">
        <v>121.40000152587891</v>
      </c>
      <c r="N115" s="5">
        <v>2</v>
      </c>
      <c r="O115" s="23">
        <f t="shared" si="13"/>
        <v>123.40000152587891</v>
      </c>
      <c r="P115" s="23">
        <f t="shared" si="14"/>
        <v>106.15000152587891</v>
      </c>
      <c r="Q115" s="23">
        <f t="shared" si="15"/>
        <v>22.730956350670585</v>
      </c>
    </row>
    <row r="116" spans="1:17" ht="60" x14ac:dyDescent="0.25">
      <c r="A116" s="5">
        <v>18</v>
      </c>
      <c r="B116" s="16" t="s">
        <v>405</v>
      </c>
      <c r="C116" s="16">
        <v>1999</v>
      </c>
      <c r="D116" s="16">
        <v>1999</v>
      </c>
      <c r="E116" s="16">
        <v>1999</v>
      </c>
      <c r="F116" s="16" t="s">
        <v>18</v>
      </c>
      <c r="G116" s="16" t="s">
        <v>40</v>
      </c>
      <c r="H116" s="16" t="s">
        <v>13</v>
      </c>
      <c r="I116" s="16" t="s">
        <v>406</v>
      </c>
      <c r="J116" s="23">
        <v>110.63999938964844</v>
      </c>
      <c r="K116" s="5">
        <v>2</v>
      </c>
      <c r="L116" s="23">
        <f t="shared" si="12"/>
        <v>112.63999938964844</v>
      </c>
      <c r="M116" s="23">
        <v>106.27999877929687</v>
      </c>
      <c r="N116" s="5">
        <v>2</v>
      </c>
      <c r="O116" s="23">
        <f t="shared" si="13"/>
        <v>108.27999877929687</v>
      </c>
      <c r="P116" s="23">
        <f t="shared" si="14"/>
        <v>108.27999877929687</v>
      </c>
      <c r="Q116" s="23">
        <f t="shared" si="15"/>
        <v>25.193665688197601</v>
      </c>
    </row>
    <row r="117" spans="1:17" x14ac:dyDescent="0.25">
      <c r="A117" s="5">
        <v>19</v>
      </c>
      <c r="B117" s="16" t="s">
        <v>176</v>
      </c>
      <c r="C117" s="16">
        <v>1998</v>
      </c>
      <c r="D117" s="16">
        <v>1998</v>
      </c>
      <c r="E117" s="16">
        <v>1998</v>
      </c>
      <c r="F117" s="16" t="s">
        <v>18</v>
      </c>
      <c r="G117" s="16" t="s">
        <v>40</v>
      </c>
      <c r="H117" s="16" t="s">
        <v>55</v>
      </c>
      <c r="I117" s="16" t="s">
        <v>177</v>
      </c>
      <c r="J117" s="23">
        <v>103.20999908447266</v>
      </c>
      <c r="K117" s="5">
        <v>6</v>
      </c>
      <c r="L117" s="23">
        <f t="shared" si="12"/>
        <v>109.20999908447266</v>
      </c>
      <c r="M117" s="23">
        <v>106.52999877929687</v>
      </c>
      <c r="N117" s="5">
        <v>2</v>
      </c>
      <c r="O117" s="23">
        <f t="shared" si="13"/>
        <v>108.52999877929687</v>
      </c>
      <c r="P117" s="23">
        <f t="shared" si="14"/>
        <v>108.52999877929687</v>
      </c>
      <c r="Q117" s="23">
        <f t="shared" si="15"/>
        <v>25.4827164526499</v>
      </c>
    </row>
    <row r="118" spans="1:17" x14ac:dyDescent="0.25">
      <c r="A118" s="5">
        <v>20</v>
      </c>
      <c r="B118" s="16" t="s">
        <v>349</v>
      </c>
      <c r="C118" s="16">
        <v>1992</v>
      </c>
      <c r="D118" s="16">
        <v>1992</v>
      </c>
      <c r="E118" s="16">
        <v>1992</v>
      </c>
      <c r="F118" s="16" t="s">
        <v>18</v>
      </c>
      <c r="G118" s="16" t="s">
        <v>40</v>
      </c>
      <c r="H118" s="16" t="s">
        <v>55</v>
      </c>
      <c r="I118" s="16" t="s">
        <v>350</v>
      </c>
      <c r="J118" s="23">
        <v>109.83000183105469</v>
      </c>
      <c r="K118" s="5">
        <v>2</v>
      </c>
      <c r="L118" s="23">
        <f t="shared" si="12"/>
        <v>111.83000183105469</v>
      </c>
      <c r="M118" s="23">
        <v>117.58999633789063</v>
      </c>
      <c r="N118" s="5">
        <v>4</v>
      </c>
      <c r="O118" s="23">
        <f t="shared" si="13"/>
        <v>121.58999633789062</v>
      </c>
      <c r="P118" s="23">
        <f t="shared" si="14"/>
        <v>111.83000183105469</v>
      </c>
      <c r="Q118" s="23">
        <f t="shared" si="15"/>
        <v>29.298190071871915</v>
      </c>
    </row>
    <row r="119" spans="1:17" ht="45" x14ac:dyDescent="0.25">
      <c r="A119" s="5">
        <v>21</v>
      </c>
      <c r="B119" s="16" t="s">
        <v>76</v>
      </c>
      <c r="C119" s="16">
        <v>2002</v>
      </c>
      <c r="D119" s="16">
        <v>2002</v>
      </c>
      <c r="E119" s="16">
        <v>2002</v>
      </c>
      <c r="F119" s="16" t="s">
        <v>18</v>
      </c>
      <c r="G119" s="16" t="s">
        <v>30</v>
      </c>
      <c r="H119" s="16" t="s">
        <v>77</v>
      </c>
      <c r="I119" s="16" t="s">
        <v>78</v>
      </c>
      <c r="J119" s="23">
        <v>106.12999725341797</v>
      </c>
      <c r="K119" s="5">
        <v>10</v>
      </c>
      <c r="L119" s="23">
        <f t="shared" si="12"/>
        <v>116.12999725341797</v>
      </c>
      <c r="M119" s="23">
        <v>112.61000061035156</v>
      </c>
      <c r="N119" s="5">
        <v>0</v>
      </c>
      <c r="O119" s="23">
        <f t="shared" si="13"/>
        <v>112.61000061035156</v>
      </c>
      <c r="P119" s="23">
        <f t="shared" si="14"/>
        <v>112.61000061035156</v>
      </c>
      <c r="Q119" s="23">
        <f t="shared" si="15"/>
        <v>30.200027045582388</v>
      </c>
    </row>
    <row r="120" spans="1:17" x14ac:dyDescent="0.25">
      <c r="A120" s="5">
        <v>22</v>
      </c>
      <c r="B120" s="16" t="s">
        <v>418</v>
      </c>
      <c r="C120" s="16">
        <v>1974</v>
      </c>
      <c r="D120" s="16">
        <v>1974</v>
      </c>
      <c r="E120" s="16">
        <v>1974</v>
      </c>
      <c r="F120" s="16" t="s">
        <v>18</v>
      </c>
      <c r="G120" s="16" t="s">
        <v>85</v>
      </c>
      <c r="H120" s="16" t="s">
        <v>415</v>
      </c>
      <c r="I120" s="16" t="s">
        <v>419</v>
      </c>
      <c r="J120" s="23">
        <v>114.22000122070312</v>
      </c>
      <c r="K120" s="5">
        <v>6</v>
      </c>
      <c r="L120" s="23">
        <f t="shared" si="12"/>
        <v>120.22000122070312</v>
      </c>
      <c r="M120" s="23">
        <v>112.66999816894531</v>
      </c>
      <c r="N120" s="5">
        <v>0</v>
      </c>
      <c r="O120" s="23">
        <f t="shared" si="13"/>
        <v>112.66999816894531</v>
      </c>
      <c r="P120" s="23">
        <f t="shared" si="14"/>
        <v>112.66999816894531</v>
      </c>
      <c r="Q120" s="23">
        <f t="shared" si="15"/>
        <v>30.269396406289573</v>
      </c>
    </row>
    <row r="121" spans="1:17" ht="45" x14ac:dyDescent="0.25">
      <c r="A121" s="5">
        <v>23</v>
      </c>
      <c r="B121" s="16" t="s">
        <v>374</v>
      </c>
      <c r="C121" s="16">
        <v>1998</v>
      </c>
      <c r="D121" s="16">
        <v>1998</v>
      </c>
      <c r="E121" s="16">
        <v>1998</v>
      </c>
      <c r="F121" s="16" t="s">
        <v>18</v>
      </c>
      <c r="G121" s="16" t="s">
        <v>25</v>
      </c>
      <c r="H121" s="16" t="s">
        <v>375</v>
      </c>
      <c r="I121" s="16" t="s">
        <v>376</v>
      </c>
      <c r="J121" s="23">
        <v>111.08000183105469</v>
      </c>
      <c r="K121" s="5">
        <v>4</v>
      </c>
      <c r="L121" s="23">
        <f t="shared" si="12"/>
        <v>115.08000183105469</v>
      </c>
      <c r="M121" s="23">
        <v>108.37999725341797</v>
      </c>
      <c r="N121" s="5">
        <v>8</v>
      </c>
      <c r="O121" s="23">
        <f t="shared" si="13"/>
        <v>116.37999725341797</v>
      </c>
      <c r="P121" s="23">
        <f t="shared" si="14"/>
        <v>115.08000183105469</v>
      </c>
      <c r="Q121" s="23">
        <f t="shared" si="15"/>
        <v>33.055850009751758</v>
      </c>
    </row>
    <row r="122" spans="1:17" x14ac:dyDescent="0.25">
      <c r="A122" s="5">
        <v>24</v>
      </c>
      <c r="B122" s="16" t="s">
        <v>327</v>
      </c>
      <c r="C122" s="16">
        <v>2000</v>
      </c>
      <c r="D122" s="16">
        <v>2000</v>
      </c>
      <c r="E122" s="16">
        <v>2000</v>
      </c>
      <c r="F122" s="16" t="s">
        <v>18</v>
      </c>
      <c r="G122" s="16" t="s">
        <v>40</v>
      </c>
      <c r="H122" s="16" t="s">
        <v>328</v>
      </c>
      <c r="I122" s="16" t="s">
        <v>177</v>
      </c>
      <c r="J122" s="23">
        <v>113.30999755859375</v>
      </c>
      <c r="K122" s="5">
        <v>6</v>
      </c>
      <c r="L122" s="23">
        <f t="shared" si="12"/>
        <v>119.30999755859375</v>
      </c>
      <c r="M122" s="23">
        <v>115.80999755859375</v>
      </c>
      <c r="N122" s="5">
        <v>2</v>
      </c>
      <c r="O122" s="23">
        <f t="shared" si="13"/>
        <v>117.80999755859375</v>
      </c>
      <c r="P122" s="23">
        <f t="shared" si="14"/>
        <v>117.80999755859375</v>
      </c>
      <c r="Q122" s="23">
        <f t="shared" si="15"/>
        <v>36.212279417738422</v>
      </c>
    </row>
    <row r="123" spans="1:17" ht="75" x14ac:dyDescent="0.25">
      <c r="A123" s="5">
        <v>25</v>
      </c>
      <c r="B123" s="16" t="s">
        <v>126</v>
      </c>
      <c r="C123" s="16">
        <v>1999</v>
      </c>
      <c r="D123" s="16">
        <v>1999</v>
      </c>
      <c r="E123" s="16">
        <v>1999</v>
      </c>
      <c r="F123" s="16" t="s">
        <v>18</v>
      </c>
      <c r="G123" s="16" t="s">
        <v>40</v>
      </c>
      <c r="H123" s="16" t="s">
        <v>55</v>
      </c>
      <c r="I123" s="16" t="s">
        <v>127</v>
      </c>
      <c r="J123" s="23">
        <v>116.98999786376953</v>
      </c>
      <c r="K123" s="5">
        <v>2</v>
      </c>
      <c r="L123" s="23">
        <f t="shared" si="12"/>
        <v>118.98999786376953</v>
      </c>
      <c r="M123" s="23">
        <v>127.08999633789062</v>
      </c>
      <c r="N123" s="5">
        <v>6</v>
      </c>
      <c r="O123" s="23">
        <f t="shared" si="13"/>
        <v>133.08999633789062</v>
      </c>
      <c r="P123" s="23">
        <f t="shared" si="14"/>
        <v>118.98999786376953</v>
      </c>
      <c r="Q123" s="23">
        <f t="shared" si="15"/>
        <v>37.576599378798434</v>
      </c>
    </row>
    <row r="124" spans="1:17" ht="45" x14ac:dyDescent="0.25">
      <c r="A124" s="5">
        <v>26</v>
      </c>
      <c r="B124" s="16" t="s">
        <v>515</v>
      </c>
      <c r="C124" s="16">
        <v>2001</v>
      </c>
      <c r="D124" s="16">
        <v>2001</v>
      </c>
      <c r="E124" s="16">
        <v>2001</v>
      </c>
      <c r="F124" s="16" t="s">
        <v>18</v>
      </c>
      <c r="G124" s="16" t="s">
        <v>114</v>
      </c>
      <c r="H124" s="16" t="s">
        <v>261</v>
      </c>
      <c r="I124" s="16" t="s">
        <v>262</v>
      </c>
      <c r="J124" s="23">
        <v>116.52999877929687</v>
      </c>
      <c r="K124" s="5">
        <v>4</v>
      </c>
      <c r="L124" s="23">
        <f t="shared" si="12"/>
        <v>120.52999877929687</v>
      </c>
      <c r="M124" s="23">
        <v>115.19000244140625</v>
      </c>
      <c r="N124" s="5">
        <v>6</v>
      </c>
      <c r="O124" s="23">
        <f t="shared" si="13"/>
        <v>121.19000244140625</v>
      </c>
      <c r="P124" s="23">
        <f t="shared" si="14"/>
        <v>120.52999877929687</v>
      </c>
      <c r="Q124" s="23">
        <f t="shared" si="15"/>
        <v>39.357153146360091</v>
      </c>
    </row>
    <row r="125" spans="1:17" x14ac:dyDescent="0.25">
      <c r="A125" s="5">
        <v>27</v>
      </c>
      <c r="B125" s="16" t="s">
        <v>291</v>
      </c>
      <c r="C125" s="16">
        <v>1993</v>
      </c>
      <c r="D125" s="16">
        <v>1993</v>
      </c>
      <c r="E125" s="16">
        <v>1993</v>
      </c>
      <c r="F125" s="16" t="s">
        <v>18</v>
      </c>
      <c r="G125" s="16" t="s">
        <v>85</v>
      </c>
      <c r="H125" s="16" t="s">
        <v>100</v>
      </c>
      <c r="I125" s="16" t="s">
        <v>111</v>
      </c>
      <c r="J125" s="23">
        <v>116.87000274658203</v>
      </c>
      <c r="K125" s="5">
        <v>6</v>
      </c>
      <c r="L125" s="23">
        <f t="shared" si="12"/>
        <v>122.87000274658203</v>
      </c>
      <c r="M125" s="23">
        <v>122.37000274658203</v>
      </c>
      <c r="N125" s="5">
        <v>52</v>
      </c>
      <c r="O125" s="23">
        <f t="shared" si="13"/>
        <v>174.37000274658203</v>
      </c>
      <c r="P125" s="23">
        <f t="shared" si="14"/>
        <v>122.87000274658203</v>
      </c>
      <c r="Q125" s="23">
        <f t="shared" si="15"/>
        <v>42.062672888620803</v>
      </c>
    </row>
    <row r="126" spans="1:17" ht="30" x14ac:dyDescent="0.25">
      <c r="A126" s="5">
        <v>28</v>
      </c>
      <c r="B126" s="16" t="s">
        <v>398</v>
      </c>
      <c r="C126" s="16">
        <v>1971</v>
      </c>
      <c r="D126" s="16">
        <v>1971</v>
      </c>
      <c r="E126" s="16">
        <v>1971</v>
      </c>
      <c r="F126" s="16" t="s">
        <v>18</v>
      </c>
      <c r="G126" s="16" t="s">
        <v>40</v>
      </c>
      <c r="H126" s="16" t="s">
        <v>399</v>
      </c>
      <c r="I126" s="16" t="s">
        <v>241</v>
      </c>
      <c r="J126" s="23">
        <v>125.19999694824219</v>
      </c>
      <c r="K126" s="5">
        <v>2</v>
      </c>
      <c r="L126" s="23">
        <f t="shared" si="12"/>
        <v>127.19999694824219</v>
      </c>
      <c r="M126" s="23">
        <v>122.98000335693359</v>
      </c>
      <c r="N126" s="5">
        <v>6</v>
      </c>
      <c r="O126" s="23">
        <f t="shared" si="13"/>
        <v>128.98000335693359</v>
      </c>
      <c r="P126" s="23">
        <f t="shared" si="14"/>
        <v>127.19999694824219</v>
      </c>
      <c r="Q126" s="23">
        <f t="shared" si="15"/>
        <v>47.069025424876308</v>
      </c>
    </row>
    <row r="127" spans="1:17" ht="90" x14ac:dyDescent="0.25">
      <c r="A127" s="5">
        <v>29</v>
      </c>
      <c r="B127" s="16" t="s">
        <v>437</v>
      </c>
      <c r="C127" s="16">
        <v>2001</v>
      </c>
      <c r="D127" s="16">
        <v>2001</v>
      </c>
      <c r="E127" s="16">
        <v>2001</v>
      </c>
      <c r="F127" s="16">
        <v>1</v>
      </c>
      <c r="G127" s="16" t="s">
        <v>25</v>
      </c>
      <c r="H127" s="16" t="s">
        <v>438</v>
      </c>
      <c r="I127" s="16" t="s">
        <v>439</v>
      </c>
      <c r="J127" s="23">
        <v>119.36000061035156</v>
      </c>
      <c r="K127" s="5">
        <v>8</v>
      </c>
      <c r="L127" s="23">
        <f t="shared" si="12"/>
        <v>127.36000061035156</v>
      </c>
      <c r="M127" s="23">
        <v>105.98999786376953</v>
      </c>
      <c r="N127" s="5">
        <v>206</v>
      </c>
      <c r="O127" s="23">
        <f t="shared" si="13"/>
        <v>311.98999786376953</v>
      </c>
      <c r="P127" s="23">
        <f t="shared" si="14"/>
        <v>127.36000061035156</v>
      </c>
      <c r="Q127" s="23">
        <f t="shared" si="15"/>
        <v>47.254022148267829</v>
      </c>
    </row>
    <row r="128" spans="1:17" ht="30" x14ac:dyDescent="0.25">
      <c r="A128" s="5">
        <v>30</v>
      </c>
      <c r="B128" s="16" t="s">
        <v>366</v>
      </c>
      <c r="C128" s="16">
        <v>1998</v>
      </c>
      <c r="D128" s="16">
        <v>1998</v>
      </c>
      <c r="E128" s="16">
        <v>1998</v>
      </c>
      <c r="F128" s="16" t="s">
        <v>18</v>
      </c>
      <c r="G128" s="16" t="s">
        <v>85</v>
      </c>
      <c r="H128" s="16" t="s">
        <v>100</v>
      </c>
      <c r="I128" s="16" t="s">
        <v>367</v>
      </c>
      <c r="J128" s="23">
        <v>152.67999267578125</v>
      </c>
      <c r="K128" s="5">
        <v>52</v>
      </c>
      <c r="L128" s="23">
        <f t="shared" si="12"/>
        <v>204.67999267578125</v>
      </c>
      <c r="M128" s="23">
        <v>118.08000183105469</v>
      </c>
      <c r="N128" s="5">
        <v>10</v>
      </c>
      <c r="O128" s="23">
        <f t="shared" si="13"/>
        <v>128.08000183105469</v>
      </c>
      <c r="P128" s="23">
        <f t="shared" si="14"/>
        <v>128.08000183105469</v>
      </c>
      <c r="Q128" s="23">
        <f t="shared" si="15"/>
        <v>48.086489761271132</v>
      </c>
    </row>
    <row r="129" spans="1:17" ht="45" x14ac:dyDescent="0.25">
      <c r="A129" s="5">
        <v>31</v>
      </c>
      <c r="B129" s="16" t="s">
        <v>191</v>
      </c>
      <c r="C129" s="16">
        <v>2001</v>
      </c>
      <c r="D129" s="16">
        <v>2001</v>
      </c>
      <c r="E129" s="16">
        <v>2001</v>
      </c>
      <c r="F129" s="16">
        <v>1</v>
      </c>
      <c r="G129" s="16" t="s">
        <v>192</v>
      </c>
      <c r="H129" s="16" t="s">
        <v>193</v>
      </c>
      <c r="I129" s="16" t="s">
        <v>194</v>
      </c>
      <c r="J129" s="23">
        <v>127.23999786376953</v>
      </c>
      <c r="K129" s="5">
        <v>6</v>
      </c>
      <c r="L129" s="23">
        <f t="shared" si="12"/>
        <v>133.23999786376953</v>
      </c>
      <c r="M129" s="23">
        <v>127.08999633789062</v>
      </c>
      <c r="N129" s="5">
        <v>6</v>
      </c>
      <c r="O129" s="23">
        <f t="shared" si="13"/>
        <v>133.08999633789062</v>
      </c>
      <c r="P129" s="23">
        <f t="shared" si="14"/>
        <v>133.08999633789062</v>
      </c>
      <c r="Q129" s="23">
        <f t="shared" si="15"/>
        <v>53.879060729682053</v>
      </c>
    </row>
    <row r="130" spans="1:17" ht="45" x14ac:dyDescent="0.25">
      <c r="A130" s="5">
        <v>32</v>
      </c>
      <c r="B130" s="16" t="s">
        <v>486</v>
      </c>
      <c r="C130" s="16">
        <v>1984</v>
      </c>
      <c r="D130" s="16">
        <v>1984</v>
      </c>
      <c r="E130" s="16">
        <v>1984</v>
      </c>
      <c r="F130" s="16">
        <v>1</v>
      </c>
      <c r="G130" s="16" t="s">
        <v>85</v>
      </c>
      <c r="H130" s="16" t="s">
        <v>208</v>
      </c>
      <c r="I130" s="16" t="s">
        <v>209</v>
      </c>
      <c r="J130" s="23">
        <v>139.35000610351562</v>
      </c>
      <c r="K130" s="5">
        <v>6</v>
      </c>
      <c r="L130" s="23">
        <f t="shared" si="12"/>
        <v>145.35000610351562</v>
      </c>
      <c r="M130" s="23">
        <v>131.27999877929687</v>
      </c>
      <c r="N130" s="5">
        <v>10</v>
      </c>
      <c r="O130" s="23">
        <f t="shared" si="13"/>
        <v>141.27999877929687</v>
      </c>
      <c r="P130" s="23">
        <f t="shared" si="14"/>
        <v>141.27999877929687</v>
      </c>
      <c r="Q130" s="23">
        <f t="shared" si="15"/>
        <v>63.348366595900629</v>
      </c>
    </row>
    <row r="131" spans="1:17" ht="30" x14ac:dyDescent="0.25">
      <c r="A131" s="5">
        <v>33</v>
      </c>
      <c r="B131" s="16" t="s">
        <v>196</v>
      </c>
      <c r="C131" s="16">
        <v>2002</v>
      </c>
      <c r="D131" s="16">
        <v>2002</v>
      </c>
      <c r="E131" s="16">
        <v>2002</v>
      </c>
      <c r="F131" s="16">
        <v>1</v>
      </c>
      <c r="G131" s="16" t="s">
        <v>197</v>
      </c>
      <c r="H131" s="16" t="s">
        <v>46</v>
      </c>
      <c r="I131" s="16" t="s">
        <v>47</v>
      </c>
      <c r="J131" s="23"/>
      <c r="K131" s="5"/>
      <c r="L131" s="23" t="s">
        <v>886</v>
      </c>
      <c r="M131" s="23">
        <v>141.3699951171875</v>
      </c>
      <c r="N131" s="5">
        <v>4</v>
      </c>
      <c r="O131" s="23">
        <f t="shared" si="13"/>
        <v>145.3699951171875</v>
      </c>
      <c r="P131" s="23">
        <f t="shared" si="14"/>
        <v>145.3699951171875</v>
      </c>
      <c r="Q131" s="23">
        <f t="shared" si="15"/>
        <v>68.077232868198124</v>
      </c>
    </row>
    <row r="132" spans="1:17" ht="30" x14ac:dyDescent="0.25">
      <c r="A132" s="5">
        <v>34</v>
      </c>
      <c r="B132" s="16" t="s">
        <v>240</v>
      </c>
      <c r="C132" s="16">
        <v>2002</v>
      </c>
      <c r="D132" s="16">
        <v>2002</v>
      </c>
      <c r="E132" s="16">
        <v>2002</v>
      </c>
      <c r="F132" s="16">
        <v>1</v>
      </c>
      <c r="G132" s="16" t="s">
        <v>40</v>
      </c>
      <c r="H132" s="16" t="s">
        <v>55</v>
      </c>
      <c r="I132" s="16" t="s">
        <v>241</v>
      </c>
      <c r="J132" s="23"/>
      <c r="K132" s="5"/>
      <c r="L132" s="23" t="s">
        <v>886</v>
      </c>
      <c r="M132" s="23">
        <v>151.30999755859375</v>
      </c>
      <c r="N132" s="5">
        <v>4</v>
      </c>
      <c r="O132" s="23">
        <f t="shared" si="13"/>
        <v>155.30999755859375</v>
      </c>
      <c r="P132" s="23">
        <f t="shared" si="14"/>
        <v>155.30999755859375</v>
      </c>
      <c r="Q132" s="23">
        <f t="shared" si="15"/>
        <v>79.569894085582774</v>
      </c>
    </row>
    <row r="133" spans="1:17" ht="45" x14ac:dyDescent="0.25">
      <c r="A133" s="5">
        <v>35</v>
      </c>
      <c r="B133" s="16" t="s">
        <v>168</v>
      </c>
      <c r="C133" s="16">
        <v>1997</v>
      </c>
      <c r="D133" s="16">
        <v>1997</v>
      </c>
      <c r="E133" s="16">
        <v>1997</v>
      </c>
      <c r="F133" s="16" t="s">
        <v>18</v>
      </c>
      <c r="G133" s="16" t="s">
        <v>85</v>
      </c>
      <c r="H133" s="16" t="s">
        <v>93</v>
      </c>
      <c r="I133" s="16" t="s">
        <v>94</v>
      </c>
      <c r="J133" s="23">
        <v>152.75999450683594</v>
      </c>
      <c r="K133" s="5">
        <v>4</v>
      </c>
      <c r="L133" s="23">
        <f t="shared" si="12"/>
        <v>156.75999450683594</v>
      </c>
      <c r="M133" s="23">
        <v>147.75</v>
      </c>
      <c r="N133" s="5">
        <v>12</v>
      </c>
      <c r="O133" s="23">
        <f t="shared" si="13"/>
        <v>159.75</v>
      </c>
      <c r="P133" s="23">
        <f t="shared" si="14"/>
        <v>156.75999450683594</v>
      </c>
      <c r="Q133" s="23">
        <f t="shared" si="15"/>
        <v>81.246384990954368</v>
      </c>
    </row>
    <row r="134" spans="1:17" ht="90" x14ac:dyDescent="0.25">
      <c r="A134" s="5">
        <v>36</v>
      </c>
      <c r="B134" s="16" t="s">
        <v>148</v>
      </c>
      <c r="C134" s="16">
        <v>2001</v>
      </c>
      <c r="D134" s="16">
        <v>2001</v>
      </c>
      <c r="E134" s="16">
        <v>2001</v>
      </c>
      <c r="F134" s="16">
        <v>1</v>
      </c>
      <c r="G134" s="16" t="s">
        <v>19</v>
      </c>
      <c r="H134" s="16" t="s">
        <v>149</v>
      </c>
      <c r="I134" s="16" t="s">
        <v>150</v>
      </c>
      <c r="J134" s="23">
        <v>152.25</v>
      </c>
      <c r="K134" s="5">
        <v>10</v>
      </c>
      <c r="L134" s="23">
        <f t="shared" si="12"/>
        <v>162.25</v>
      </c>
      <c r="M134" s="23">
        <v>181.30999755859375</v>
      </c>
      <c r="N134" s="5">
        <v>12</v>
      </c>
      <c r="O134" s="23">
        <f t="shared" si="13"/>
        <v>193.30999755859375</v>
      </c>
      <c r="P134" s="23">
        <f t="shared" si="14"/>
        <v>162.25</v>
      </c>
      <c r="Q134" s="23">
        <f t="shared" si="15"/>
        <v>87.593946129539873</v>
      </c>
    </row>
    <row r="135" spans="1:17" ht="60" x14ac:dyDescent="0.25">
      <c r="A135" s="5">
        <v>37</v>
      </c>
      <c r="B135" s="16" t="s">
        <v>344</v>
      </c>
      <c r="C135" s="16">
        <v>2002</v>
      </c>
      <c r="D135" s="16">
        <v>2002</v>
      </c>
      <c r="E135" s="16">
        <v>2002</v>
      </c>
      <c r="F135" s="16" t="s">
        <v>18</v>
      </c>
      <c r="G135" s="16" t="s">
        <v>45</v>
      </c>
      <c r="H135" s="16" t="s">
        <v>219</v>
      </c>
      <c r="I135" s="16" t="s">
        <v>220</v>
      </c>
      <c r="J135" s="23">
        <v>129.41999816894531</v>
      </c>
      <c r="K135" s="5">
        <v>52</v>
      </c>
      <c r="L135" s="23">
        <f t="shared" si="12"/>
        <v>181.41999816894531</v>
      </c>
      <c r="M135" s="23">
        <v>156.33000183105469</v>
      </c>
      <c r="N135" s="5">
        <v>56</v>
      </c>
      <c r="O135" s="23">
        <f t="shared" si="13"/>
        <v>212.33000183105469</v>
      </c>
      <c r="P135" s="23">
        <f t="shared" si="14"/>
        <v>181.41999816894531</v>
      </c>
      <c r="Q135" s="23">
        <f t="shared" si="15"/>
        <v>109.75835663067089</v>
      </c>
    </row>
    <row r="136" spans="1:17" ht="30" x14ac:dyDescent="0.25">
      <c r="A136" s="5">
        <v>38</v>
      </c>
      <c r="B136" s="16" t="s">
        <v>320</v>
      </c>
      <c r="C136" s="16">
        <v>1978</v>
      </c>
      <c r="D136" s="16">
        <v>1978</v>
      </c>
      <c r="E136" s="16">
        <v>1978</v>
      </c>
      <c r="F136" s="16">
        <v>1</v>
      </c>
      <c r="G136" s="16" t="s">
        <v>40</v>
      </c>
      <c r="H136" s="16" t="s">
        <v>321</v>
      </c>
      <c r="I136" s="16" t="s">
        <v>322</v>
      </c>
      <c r="J136" s="23"/>
      <c r="K136" s="5"/>
      <c r="L136" s="23" t="s">
        <v>847</v>
      </c>
      <c r="M136" s="23">
        <v>172.88999938964844</v>
      </c>
      <c r="N136" s="5">
        <v>10</v>
      </c>
      <c r="O136" s="23">
        <f t="shared" si="13"/>
        <v>182.88999938964844</v>
      </c>
      <c r="P136" s="23">
        <f t="shared" si="14"/>
        <v>182.88999938964844</v>
      </c>
      <c r="Q136" s="23">
        <f t="shared" si="15"/>
        <v>111.45797653703107</v>
      </c>
    </row>
    <row r="137" spans="1:17" ht="30" x14ac:dyDescent="0.25">
      <c r="A137" s="5"/>
      <c r="B137" s="16" t="s">
        <v>225</v>
      </c>
      <c r="C137" s="16">
        <v>1984</v>
      </c>
      <c r="D137" s="16">
        <v>1984</v>
      </c>
      <c r="E137" s="16">
        <v>1984</v>
      </c>
      <c r="F137" s="16">
        <v>1</v>
      </c>
      <c r="G137" s="16" t="s">
        <v>40</v>
      </c>
      <c r="H137" s="16" t="s">
        <v>226</v>
      </c>
      <c r="I137" s="16" t="s">
        <v>227</v>
      </c>
      <c r="J137" s="23"/>
      <c r="K137" s="5"/>
      <c r="L137" s="23" t="s">
        <v>847</v>
      </c>
      <c r="M137" s="23"/>
      <c r="N137" s="5"/>
      <c r="O137" s="23" t="s">
        <v>847</v>
      </c>
      <c r="P137" s="23"/>
      <c r="Q137" s="23" t="str">
        <f t="shared" si="15"/>
        <v/>
      </c>
    </row>
    <row r="138" spans="1:17" ht="30" x14ac:dyDescent="0.25">
      <c r="A138" s="5"/>
      <c r="B138" s="16" t="s">
        <v>429</v>
      </c>
      <c r="C138" s="16">
        <v>1985</v>
      </c>
      <c r="D138" s="16">
        <v>1985</v>
      </c>
      <c r="E138" s="16">
        <v>1985</v>
      </c>
      <c r="F138" s="16" t="s">
        <v>18</v>
      </c>
      <c r="G138" s="16" t="s">
        <v>40</v>
      </c>
      <c r="H138" s="16" t="s">
        <v>399</v>
      </c>
      <c r="I138" s="16" t="s">
        <v>241</v>
      </c>
      <c r="J138" s="23"/>
      <c r="K138" s="5"/>
      <c r="L138" s="23" t="s">
        <v>847</v>
      </c>
      <c r="M138" s="23"/>
      <c r="N138" s="5"/>
      <c r="O138" s="23" t="s">
        <v>847</v>
      </c>
      <c r="P138" s="23"/>
      <c r="Q138" s="23" t="str">
        <f t="shared" si="15"/>
        <v/>
      </c>
    </row>
    <row r="139" spans="1:17" ht="30" x14ac:dyDescent="0.25">
      <c r="A139" s="5"/>
      <c r="B139" s="16" t="s">
        <v>393</v>
      </c>
      <c r="C139" s="16">
        <v>1999</v>
      </c>
      <c r="D139" s="16">
        <v>1999</v>
      </c>
      <c r="E139" s="16">
        <v>1999</v>
      </c>
      <c r="F139" s="16">
        <v>1</v>
      </c>
      <c r="G139" s="16" t="s">
        <v>164</v>
      </c>
      <c r="H139" s="16" t="s">
        <v>165</v>
      </c>
      <c r="I139" s="16" t="s">
        <v>166</v>
      </c>
      <c r="J139" s="23"/>
      <c r="K139" s="5"/>
      <c r="L139" s="23" t="s">
        <v>847</v>
      </c>
      <c r="M139" s="23"/>
      <c r="N139" s="5"/>
      <c r="O139" s="23" t="s">
        <v>847</v>
      </c>
      <c r="P139" s="23"/>
      <c r="Q139" s="23" t="str">
        <f t="shared" si="15"/>
        <v/>
      </c>
    </row>
    <row r="141" spans="1:17" ht="18.75" x14ac:dyDescent="0.25">
      <c r="A141" s="58" t="s">
        <v>892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7" x14ac:dyDescent="0.25">
      <c r="A142" s="74" t="s">
        <v>838</v>
      </c>
      <c r="B142" s="74" t="s">
        <v>1</v>
      </c>
      <c r="C142" s="74" t="s">
        <v>2</v>
      </c>
      <c r="D142" s="74" t="s">
        <v>528</v>
      </c>
      <c r="E142" s="74" t="s">
        <v>529</v>
      </c>
      <c r="F142" s="74" t="s">
        <v>3</v>
      </c>
      <c r="G142" s="74" t="s">
        <v>4</v>
      </c>
      <c r="H142" s="74" t="s">
        <v>5</v>
      </c>
      <c r="I142" s="74" t="s">
        <v>6</v>
      </c>
      <c r="J142" s="89" t="s">
        <v>840</v>
      </c>
      <c r="K142" s="90"/>
      <c r="L142" s="91"/>
      <c r="M142" s="89" t="s">
        <v>844</v>
      </c>
      <c r="N142" s="90"/>
      <c r="O142" s="91"/>
      <c r="P142" s="74" t="s">
        <v>845</v>
      </c>
      <c r="Q142" s="74" t="s">
        <v>846</v>
      </c>
    </row>
    <row r="143" spans="1:17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18" t="s">
        <v>841</v>
      </c>
      <c r="K143" s="18" t="s">
        <v>842</v>
      </c>
      <c r="L143" s="18" t="s">
        <v>843</v>
      </c>
      <c r="M143" s="18" t="s">
        <v>841</v>
      </c>
      <c r="N143" s="18" t="s">
        <v>842</v>
      </c>
      <c r="O143" s="18" t="s">
        <v>843</v>
      </c>
      <c r="P143" s="75"/>
      <c r="Q143" s="75"/>
    </row>
    <row r="144" spans="1:17" ht="60" x14ac:dyDescent="0.25">
      <c r="A144" s="20">
        <v>1</v>
      </c>
      <c r="B144" s="21" t="s">
        <v>511</v>
      </c>
      <c r="C144" s="21">
        <v>1996</v>
      </c>
      <c r="D144" s="21">
        <v>1996</v>
      </c>
      <c r="E144" s="21">
        <v>1996</v>
      </c>
      <c r="F144" s="21" t="s">
        <v>11</v>
      </c>
      <c r="G144" s="21" t="s">
        <v>25</v>
      </c>
      <c r="H144" s="21" t="s">
        <v>317</v>
      </c>
      <c r="I144" s="21" t="s">
        <v>318</v>
      </c>
      <c r="J144" s="22">
        <v>85.010002136230469</v>
      </c>
      <c r="K144" s="20">
        <v>0</v>
      </c>
      <c r="L144" s="22">
        <f t="shared" ref="L144:L175" si="16">J144+K144</f>
        <v>85.010002136230469</v>
      </c>
      <c r="M144" s="22">
        <v>84.80999755859375</v>
      </c>
      <c r="N144" s="20">
        <v>4</v>
      </c>
      <c r="O144" s="22">
        <f t="shared" ref="O144:O175" si="17">M144+N144</f>
        <v>88.80999755859375</v>
      </c>
      <c r="P144" s="22">
        <f t="shared" ref="P144:P175" si="18">MIN(O144,L144)</f>
        <v>85.010002136230469</v>
      </c>
      <c r="Q144" s="22">
        <f t="shared" ref="Q144:Q175" si="19">IF( AND(ISNUMBER(P$144),ISNUMBER(P144)),(P144-P$144)/P$144*100,"")</f>
        <v>0</v>
      </c>
    </row>
    <row r="145" spans="1:17" ht="75" x14ac:dyDescent="0.25">
      <c r="A145" s="5">
        <v>2</v>
      </c>
      <c r="B145" s="16" t="s">
        <v>431</v>
      </c>
      <c r="C145" s="16">
        <v>1993</v>
      </c>
      <c r="D145" s="16">
        <v>1993</v>
      </c>
      <c r="E145" s="16">
        <v>1993</v>
      </c>
      <c r="F145" s="16" t="s">
        <v>11</v>
      </c>
      <c r="G145" s="16" t="s">
        <v>144</v>
      </c>
      <c r="H145" s="16" t="s">
        <v>145</v>
      </c>
      <c r="I145" s="16" t="s">
        <v>146</v>
      </c>
      <c r="J145" s="23">
        <v>85.089996337890625</v>
      </c>
      <c r="K145" s="5">
        <v>0</v>
      </c>
      <c r="L145" s="23">
        <f t="shared" si="16"/>
        <v>85.089996337890625</v>
      </c>
      <c r="M145" s="23">
        <v>86.800003051757813</v>
      </c>
      <c r="N145" s="5">
        <v>2</v>
      </c>
      <c r="O145" s="23">
        <f t="shared" si="17"/>
        <v>88.800003051757813</v>
      </c>
      <c r="P145" s="23">
        <f t="shared" si="18"/>
        <v>85.089996337890625</v>
      </c>
      <c r="Q145" s="23">
        <f t="shared" si="19"/>
        <v>9.4099752558485655E-2</v>
      </c>
    </row>
    <row r="146" spans="1:17" ht="75" x14ac:dyDescent="0.25">
      <c r="A146" s="5">
        <v>3</v>
      </c>
      <c r="B146" s="16" t="s">
        <v>243</v>
      </c>
      <c r="C146" s="16">
        <v>1998</v>
      </c>
      <c r="D146" s="16">
        <v>1998</v>
      </c>
      <c r="E146" s="16">
        <v>1998</v>
      </c>
      <c r="F146" s="16" t="s">
        <v>18</v>
      </c>
      <c r="G146" s="16" t="s">
        <v>19</v>
      </c>
      <c r="H146" s="16" t="s">
        <v>233</v>
      </c>
      <c r="I146" s="16" t="s">
        <v>234</v>
      </c>
      <c r="J146" s="23">
        <v>87.239997863769531</v>
      </c>
      <c r="K146" s="5">
        <v>4</v>
      </c>
      <c r="L146" s="23">
        <f t="shared" si="16"/>
        <v>91.239997863769531</v>
      </c>
      <c r="M146" s="23">
        <v>86.169998168945313</v>
      </c>
      <c r="N146" s="5">
        <v>0</v>
      </c>
      <c r="O146" s="23">
        <f t="shared" si="17"/>
        <v>86.169998168945313</v>
      </c>
      <c r="P146" s="23">
        <f t="shared" si="18"/>
        <v>86.169998168945313</v>
      </c>
      <c r="Q146" s="23">
        <f t="shared" si="19"/>
        <v>1.3645406464711336</v>
      </c>
    </row>
    <row r="147" spans="1:17" ht="75" x14ac:dyDescent="0.25">
      <c r="A147" s="5">
        <v>4</v>
      </c>
      <c r="B147" s="16" t="s">
        <v>297</v>
      </c>
      <c r="C147" s="16">
        <v>1996</v>
      </c>
      <c r="D147" s="16">
        <v>1996</v>
      </c>
      <c r="E147" s="16">
        <v>1996</v>
      </c>
      <c r="F147" s="16" t="s">
        <v>11</v>
      </c>
      <c r="G147" s="16" t="s">
        <v>30</v>
      </c>
      <c r="H147" s="16" t="s">
        <v>298</v>
      </c>
      <c r="I147" s="16" t="s">
        <v>299</v>
      </c>
      <c r="J147" s="23">
        <v>90.459999084472656</v>
      </c>
      <c r="K147" s="5">
        <v>2</v>
      </c>
      <c r="L147" s="23">
        <f t="shared" si="16"/>
        <v>92.459999084472656</v>
      </c>
      <c r="M147" s="23">
        <v>86.94000244140625</v>
      </c>
      <c r="N147" s="5">
        <v>0</v>
      </c>
      <c r="O147" s="23">
        <f t="shared" si="17"/>
        <v>86.94000244140625</v>
      </c>
      <c r="P147" s="23">
        <f t="shared" si="18"/>
        <v>86.94000244140625</v>
      </c>
      <c r="Q147" s="23">
        <f t="shared" si="19"/>
        <v>2.2703214406263768</v>
      </c>
    </row>
    <row r="148" spans="1:17" ht="45" x14ac:dyDescent="0.25">
      <c r="A148" s="5">
        <v>5</v>
      </c>
      <c r="B148" s="16" t="s">
        <v>382</v>
      </c>
      <c r="C148" s="16">
        <v>1995</v>
      </c>
      <c r="D148" s="16">
        <v>1995</v>
      </c>
      <c r="E148" s="16">
        <v>1995</v>
      </c>
      <c r="F148" s="16" t="s">
        <v>11</v>
      </c>
      <c r="G148" s="16" t="s">
        <v>25</v>
      </c>
      <c r="H148" s="16" t="s">
        <v>104</v>
      </c>
      <c r="I148" s="16" t="s">
        <v>105</v>
      </c>
      <c r="J148" s="23">
        <v>88.120002746582031</v>
      </c>
      <c r="K148" s="5">
        <v>0</v>
      </c>
      <c r="L148" s="23">
        <f t="shared" si="16"/>
        <v>88.120002746582031</v>
      </c>
      <c r="M148" s="23">
        <v>87.129997253417969</v>
      </c>
      <c r="N148" s="5">
        <v>0</v>
      </c>
      <c r="O148" s="23">
        <f t="shared" si="17"/>
        <v>87.129997253417969</v>
      </c>
      <c r="P148" s="23">
        <f t="shared" si="18"/>
        <v>87.129997253417969</v>
      </c>
      <c r="Q148" s="23">
        <f t="shared" si="19"/>
        <v>2.4938184494927542</v>
      </c>
    </row>
    <row r="149" spans="1:17" x14ac:dyDescent="0.25">
      <c r="A149" s="5">
        <v>6</v>
      </c>
      <c r="B149" s="16" t="s">
        <v>460</v>
      </c>
      <c r="C149" s="16">
        <v>1991</v>
      </c>
      <c r="D149" s="16">
        <v>1991</v>
      </c>
      <c r="E149" s="16">
        <v>1991</v>
      </c>
      <c r="F149" s="16" t="s">
        <v>11</v>
      </c>
      <c r="G149" s="16" t="s">
        <v>85</v>
      </c>
      <c r="H149" s="16" t="s">
        <v>100</v>
      </c>
      <c r="I149" s="16" t="s">
        <v>111</v>
      </c>
      <c r="J149" s="23">
        <v>88</v>
      </c>
      <c r="K149" s="5">
        <v>0</v>
      </c>
      <c r="L149" s="23">
        <f t="shared" si="16"/>
        <v>88</v>
      </c>
      <c r="M149" s="23">
        <v>87.739997863769531</v>
      </c>
      <c r="N149" s="5">
        <v>0</v>
      </c>
      <c r="O149" s="23">
        <f t="shared" si="17"/>
        <v>87.739997863769531</v>
      </c>
      <c r="P149" s="23">
        <f t="shared" si="18"/>
        <v>87.739997863769531</v>
      </c>
      <c r="Q149" s="23">
        <f t="shared" si="19"/>
        <v>3.2113817891266279</v>
      </c>
    </row>
    <row r="150" spans="1:17" x14ac:dyDescent="0.25">
      <c r="A150" s="5">
        <v>7</v>
      </c>
      <c r="B150" s="16" t="s">
        <v>468</v>
      </c>
      <c r="C150" s="16">
        <v>1985</v>
      </c>
      <c r="D150" s="16">
        <v>1985</v>
      </c>
      <c r="E150" s="16">
        <v>1985</v>
      </c>
      <c r="F150" s="16" t="s">
        <v>11</v>
      </c>
      <c r="G150" s="16" t="s">
        <v>40</v>
      </c>
      <c r="H150" s="16" t="s">
        <v>171</v>
      </c>
      <c r="I150" s="16" t="s">
        <v>42</v>
      </c>
      <c r="J150" s="23">
        <v>89.550003051757813</v>
      </c>
      <c r="K150" s="5">
        <v>2</v>
      </c>
      <c r="L150" s="23">
        <f t="shared" si="16"/>
        <v>91.550003051757813</v>
      </c>
      <c r="M150" s="23">
        <v>88.230003356933594</v>
      </c>
      <c r="N150" s="5">
        <v>0</v>
      </c>
      <c r="O150" s="23">
        <f t="shared" si="17"/>
        <v>88.230003356933594</v>
      </c>
      <c r="P150" s="23">
        <f t="shared" si="18"/>
        <v>88.230003356933594</v>
      </c>
      <c r="Q150" s="23">
        <f t="shared" si="19"/>
        <v>3.7877910125716729</v>
      </c>
    </row>
    <row r="151" spans="1:17" ht="30" x14ac:dyDescent="0.25">
      <c r="A151" s="5">
        <v>8</v>
      </c>
      <c r="B151" s="16" t="s">
        <v>222</v>
      </c>
      <c r="C151" s="16">
        <v>1996</v>
      </c>
      <c r="D151" s="16">
        <v>1996</v>
      </c>
      <c r="E151" s="16">
        <v>1996</v>
      </c>
      <c r="F151" s="16" t="s">
        <v>18</v>
      </c>
      <c r="G151" s="16" t="s">
        <v>40</v>
      </c>
      <c r="H151" s="16" t="s">
        <v>13</v>
      </c>
      <c r="I151" s="16" t="s">
        <v>223</v>
      </c>
      <c r="J151" s="23">
        <v>88.720001220703125</v>
      </c>
      <c r="K151" s="5">
        <v>0</v>
      </c>
      <c r="L151" s="23">
        <f t="shared" si="16"/>
        <v>88.720001220703125</v>
      </c>
      <c r="M151" s="23">
        <v>83.959999084472656</v>
      </c>
      <c r="N151" s="5">
        <v>152</v>
      </c>
      <c r="O151" s="23">
        <f t="shared" si="17"/>
        <v>235.95999908447266</v>
      </c>
      <c r="P151" s="23">
        <f t="shared" si="18"/>
        <v>88.720001220703125</v>
      </c>
      <c r="Q151" s="23">
        <f t="shared" si="19"/>
        <v>4.3641912613145193</v>
      </c>
    </row>
    <row r="152" spans="1:17" ht="30" x14ac:dyDescent="0.25">
      <c r="A152" s="5">
        <v>9</v>
      </c>
      <c r="B152" s="16" t="s">
        <v>118</v>
      </c>
      <c r="C152" s="16">
        <v>1994</v>
      </c>
      <c r="D152" s="16">
        <v>1994</v>
      </c>
      <c r="E152" s="16">
        <v>1994</v>
      </c>
      <c r="F152" s="16" t="s">
        <v>11</v>
      </c>
      <c r="G152" s="16" t="s">
        <v>12</v>
      </c>
      <c r="H152" s="16" t="s">
        <v>119</v>
      </c>
      <c r="I152" s="16" t="s">
        <v>14</v>
      </c>
      <c r="J152" s="23">
        <v>87.319999694824219</v>
      </c>
      <c r="K152" s="5">
        <v>2</v>
      </c>
      <c r="L152" s="23">
        <f t="shared" si="16"/>
        <v>89.319999694824219</v>
      </c>
      <c r="M152" s="23">
        <v>89.080001831054688</v>
      </c>
      <c r="N152" s="5">
        <v>0</v>
      </c>
      <c r="O152" s="23">
        <f t="shared" si="17"/>
        <v>89.080001831054688</v>
      </c>
      <c r="P152" s="23">
        <f t="shared" si="18"/>
        <v>89.080001831054688</v>
      </c>
      <c r="Q152" s="23">
        <f t="shared" si="19"/>
        <v>4.7876715592854016</v>
      </c>
    </row>
    <row r="153" spans="1:17" ht="30" x14ac:dyDescent="0.25">
      <c r="A153" s="5">
        <v>10</v>
      </c>
      <c r="B153" s="16" t="s">
        <v>435</v>
      </c>
      <c r="C153" s="16">
        <v>1995</v>
      </c>
      <c r="D153" s="16">
        <v>1995</v>
      </c>
      <c r="E153" s="16">
        <v>1995</v>
      </c>
      <c r="F153" s="16" t="s">
        <v>11</v>
      </c>
      <c r="G153" s="16" t="s">
        <v>40</v>
      </c>
      <c r="H153" s="16" t="s">
        <v>55</v>
      </c>
      <c r="I153" s="16" t="s">
        <v>223</v>
      </c>
      <c r="J153" s="23">
        <v>89.410003662109375</v>
      </c>
      <c r="K153" s="5">
        <v>0</v>
      </c>
      <c r="L153" s="23">
        <f t="shared" si="16"/>
        <v>89.410003662109375</v>
      </c>
      <c r="M153" s="23">
        <v>89.089996337890625</v>
      </c>
      <c r="N153" s="5">
        <v>6</v>
      </c>
      <c r="O153" s="23">
        <f t="shared" si="17"/>
        <v>95.089996337890625</v>
      </c>
      <c r="P153" s="23">
        <f t="shared" si="18"/>
        <v>89.410003662109375</v>
      </c>
      <c r="Q153" s="23">
        <f t="shared" si="19"/>
        <v>5.1758633282090774</v>
      </c>
    </row>
    <row r="154" spans="1:17" ht="75" x14ac:dyDescent="0.25">
      <c r="A154" s="5">
        <v>11</v>
      </c>
      <c r="B154" s="16" t="s">
        <v>500</v>
      </c>
      <c r="C154" s="16">
        <v>1999</v>
      </c>
      <c r="D154" s="16">
        <v>1999</v>
      </c>
      <c r="E154" s="16">
        <v>1999</v>
      </c>
      <c r="F154" s="16" t="s">
        <v>18</v>
      </c>
      <c r="G154" s="16" t="s">
        <v>35</v>
      </c>
      <c r="H154" s="16" t="s">
        <v>36</v>
      </c>
      <c r="I154" s="16" t="s">
        <v>37</v>
      </c>
      <c r="J154" s="23">
        <v>89.889999389648438</v>
      </c>
      <c r="K154" s="5">
        <v>6</v>
      </c>
      <c r="L154" s="23">
        <f t="shared" si="16"/>
        <v>95.889999389648438</v>
      </c>
      <c r="M154" s="23">
        <v>89.69000244140625</v>
      </c>
      <c r="N154" s="5">
        <v>0</v>
      </c>
      <c r="O154" s="23">
        <f t="shared" si="17"/>
        <v>89.69000244140625</v>
      </c>
      <c r="P154" s="23">
        <f t="shared" si="18"/>
        <v>89.69000244140625</v>
      </c>
      <c r="Q154" s="23">
        <f t="shared" si="19"/>
        <v>5.5052348989192756</v>
      </c>
    </row>
    <row r="155" spans="1:17" ht="60" x14ac:dyDescent="0.25">
      <c r="A155" s="5">
        <v>12</v>
      </c>
      <c r="B155" s="16" t="s">
        <v>340</v>
      </c>
      <c r="C155" s="16">
        <v>1995</v>
      </c>
      <c r="D155" s="16">
        <v>1995</v>
      </c>
      <c r="E155" s="16">
        <v>1995</v>
      </c>
      <c r="F155" s="16" t="s">
        <v>11</v>
      </c>
      <c r="G155" s="16" t="s">
        <v>25</v>
      </c>
      <c r="H155" s="16" t="s">
        <v>341</v>
      </c>
      <c r="I155" s="16" t="s">
        <v>342</v>
      </c>
      <c r="J155" s="23">
        <v>88.839996337890625</v>
      </c>
      <c r="K155" s="5">
        <v>4</v>
      </c>
      <c r="L155" s="23">
        <f t="shared" si="16"/>
        <v>92.839996337890625</v>
      </c>
      <c r="M155" s="23">
        <v>87.819999694824219</v>
      </c>
      <c r="N155" s="5">
        <v>2</v>
      </c>
      <c r="O155" s="23">
        <f t="shared" si="17"/>
        <v>89.819999694824219</v>
      </c>
      <c r="P155" s="23">
        <f t="shared" si="18"/>
        <v>89.819999694824219</v>
      </c>
      <c r="Q155" s="23">
        <f t="shared" si="19"/>
        <v>5.6581548496912388</v>
      </c>
    </row>
    <row r="156" spans="1:17" ht="45" x14ac:dyDescent="0.25">
      <c r="A156" s="5">
        <v>13</v>
      </c>
      <c r="B156" s="16" t="s">
        <v>443</v>
      </c>
      <c r="C156" s="16">
        <v>1995</v>
      </c>
      <c r="D156" s="16">
        <v>1995</v>
      </c>
      <c r="E156" s="16">
        <v>1995</v>
      </c>
      <c r="F156" s="16" t="s">
        <v>11</v>
      </c>
      <c r="G156" s="16" t="s">
        <v>35</v>
      </c>
      <c r="H156" s="16" t="s">
        <v>108</v>
      </c>
      <c r="I156" s="16" t="s">
        <v>37</v>
      </c>
      <c r="J156" s="23">
        <v>98.930000305175781</v>
      </c>
      <c r="K156" s="5">
        <v>2</v>
      </c>
      <c r="L156" s="23">
        <f t="shared" si="16"/>
        <v>100.93000030517578</v>
      </c>
      <c r="M156" s="23">
        <v>89.889999389648438</v>
      </c>
      <c r="N156" s="5">
        <v>0</v>
      </c>
      <c r="O156" s="23">
        <f t="shared" si="17"/>
        <v>89.889999389648438</v>
      </c>
      <c r="P156" s="23">
        <f t="shared" si="18"/>
        <v>89.889999389648438</v>
      </c>
      <c r="Q156" s="23">
        <f t="shared" si="19"/>
        <v>5.7404977423687882</v>
      </c>
    </row>
    <row r="157" spans="1:17" ht="60" x14ac:dyDescent="0.25">
      <c r="A157" s="5">
        <v>14</v>
      </c>
      <c r="B157" s="16" t="s">
        <v>316</v>
      </c>
      <c r="C157" s="16">
        <v>1996</v>
      </c>
      <c r="D157" s="16">
        <v>1996</v>
      </c>
      <c r="E157" s="16">
        <v>1996</v>
      </c>
      <c r="F157" s="16" t="s">
        <v>11</v>
      </c>
      <c r="G157" s="16" t="s">
        <v>25</v>
      </c>
      <c r="H157" s="16" t="s">
        <v>317</v>
      </c>
      <c r="I157" s="16" t="s">
        <v>318</v>
      </c>
      <c r="J157" s="23">
        <v>97.660003662109375</v>
      </c>
      <c r="K157" s="5">
        <v>2</v>
      </c>
      <c r="L157" s="23">
        <f t="shared" si="16"/>
        <v>99.660003662109375</v>
      </c>
      <c r="M157" s="23">
        <v>90.139999389648438</v>
      </c>
      <c r="N157" s="5">
        <v>0</v>
      </c>
      <c r="O157" s="23">
        <f t="shared" si="17"/>
        <v>90.139999389648438</v>
      </c>
      <c r="P157" s="23">
        <f t="shared" si="18"/>
        <v>90.139999389648438</v>
      </c>
      <c r="Q157" s="23">
        <f t="shared" si="19"/>
        <v>6.0345807840317791</v>
      </c>
    </row>
    <row r="158" spans="1:17" x14ac:dyDescent="0.25">
      <c r="A158" s="5">
        <v>15</v>
      </c>
      <c r="B158" s="16" t="s">
        <v>170</v>
      </c>
      <c r="C158" s="16">
        <v>1985</v>
      </c>
      <c r="D158" s="16">
        <v>1985</v>
      </c>
      <c r="E158" s="16">
        <v>1985</v>
      </c>
      <c r="F158" s="16" t="s">
        <v>11</v>
      </c>
      <c r="G158" s="16" t="s">
        <v>40</v>
      </c>
      <c r="H158" s="16" t="s">
        <v>171</v>
      </c>
      <c r="I158" s="16" t="s">
        <v>42</v>
      </c>
      <c r="J158" s="23">
        <v>90.430000305175781</v>
      </c>
      <c r="K158" s="5">
        <v>0</v>
      </c>
      <c r="L158" s="23">
        <f t="shared" si="16"/>
        <v>90.430000305175781</v>
      </c>
      <c r="M158" s="23">
        <v>90.639999389648437</v>
      </c>
      <c r="N158" s="5">
        <v>0</v>
      </c>
      <c r="O158" s="23">
        <f t="shared" si="17"/>
        <v>90.639999389648437</v>
      </c>
      <c r="P158" s="23">
        <f t="shared" si="18"/>
        <v>90.430000305175781</v>
      </c>
      <c r="Q158" s="23">
        <f t="shared" si="19"/>
        <v>6.375718189325112</v>
      </c>
    </row>
    <row r="159" spans="1:17" ht="30" x14ac:dyDescent="0.25">
      <c r="A159" s="5">
        <v>16</v>
      </c>
      <c r="B159" s="16" t="s">
        <v>49</v>
      </c>
      <c r="C159" s="16">
        <v>1997</v>
      </c>
      <c r="D159" s="16">
        <v>1997</v>
      </c>
      <c r="E159" s="16">
        <v>1997</v>
      </c>
      <c r="F159" s="16" t="s">
        <v>18</v>
      </c>
      <c r="G159" s="16" t="s">
        <v>50</v>
      </c>
      <c r="H159" s="16" t="s">
        <v>51</v>
      </c>
      <c r="I159" s="16" t="s">
        <v>52</v>
      </c>
      <c r="J159" s="23">
        <v>93.150001525878906</v>
      </c>
      <c r="K159" s="5">
        <v>2</v>
      </c>
      <c r="L159" s="23">
        <f t="shared" si="16"/>
        <v>95.150001525878906</v>
      </c>
      <c r="M159" s="23">
        <v>91.30999755859375</v>
      </c>
      <c r="N159" s="5">
        <v>0</v>
      </c>
      <c r="O159" s="23">
        <f t="shared" si="17"/>
        <v>91.30999755859375</v>
      </c>
      <c r="P159" s="23">
        <f t="shared" si="18"/>
        <v>91.30999755859375</v>
      </c>
      <c r="Q159" s="23">
        <f t="shared" si="19"/>
        <v>7.410887265086048</v>
      </c>
    </row>
    <row r="160" spans="1:17" ht="45" x14ac:dyDescent="0.25">
      <c r="A160" s="5">
        <v>17</v>
      </c>
      <c r="B160" s="16" t="s">
        <v>293</v>
      </c>
      <c r="C160" s="16">
        <v>1995</v>
      </c>
      <c r="D160" s="16">
        <v>1995</v>
      </c>
      <c r="E160" s="16">
        <v>1995</v>
      </c>
      <c r="F160" s="16" t="s">
        <v>11</v>
      </c>
      <c r="G160" s="16" t="s">
        <v>35</v>
      </c>
      <c r="H160" s="16" t="s">
        <v>108</v>
      </c>
      <c r="I160" s="16" t="s">
        <v>37</v>
      </c>
      <c r="J160" s="23">
        <v>89.620002746582031</v>
      </c>
      <c r="K160" s="5">
        <v>2</v>
      </c>
      <c r="L160" s="23">
        <f t="shared" si="16"/>
        <v>91.620002746582031</v>
      </c>
      <c r="M160" s="23">
        <v>88.339996337890625</v>
      </c>
      <c r="N160" s="5">
        <v>4</v>
      </c>
      <c r="O160" s="23">
        <f t="shared" si="17"/>
        <v>92.339996337890625</v>
      </c>
      <c r="P160" s="23">
        <f t="shared" si="18"/>
        <v>91.620002746582031</v>
      </c>
      <c r="Q160" s="23">
        <f t="shared" si="19"/>
        <v>7.7755563395456511</v>
      </c>
    </row>
    <row r="161" spans="1:17" ht="30" x14ac:dyDescent="0.25">
      <c r="A161" s="5">
        <v>18</v>
      </c>
      <c r="B161" s="16" t="s">
        <v>352</v>
      </c>
      <c r="C161" s="16">
        <v>1987</v>
      </c>
      <c r="D161" s="16">
        <v>1987</v>
      </c>
      <c r="E161" s="16">
        <v>1987</v>
      </c>
      <c r="F161" s="16" t="s">
        <v>11</v>
      </c>
      <c r="G161" s="16" t="s">
        <v>85</v>
      </c>
      <c r="H161" s="16" t="s">
        <v>188</v>
      </c>
      <c r="I161" s="16" t="s">
        <v>353</v>
      </c>
      <c r="J161" s="23">
        <v>90.230003356933594</v>
      </c>
      <c r="K161" s="5">
        <v>2</v>
      </c>
      <c r="L161" s="23">
        <f t="shared" si="16"/>
        <v>92.230003356933594</v>
      </c>
      <c r="M161" s="23">
        <v>91.800003051757813</v>
      </c>
      <c r="N161" s="5">
        <v>0</v>
      </c>
      <c r="O161" s="23">
        <f t="shared" si="17"/>
        <v>91.800003051757813</v>
      </c>
      <c r="P161" s="23">
        <f t="shared" si="18"/>
        <v>91.800003051757813</v>
      </c>
      <c r="Q161" s="23">
        <f t="shared" si="19"/>
        <v>7.9872964885310944</v>
      </c>
    </row>
    <row r="162" spans="1:17" ht="75" x14ac:dyDescent="0.25">
      <c r="A162" s="5">
        <v>19</v>
      </c>
      <c r="B162" s="16" t="s">
        <v>232</v>
      </c>
      <c r="C162" s="16">
        <v>1998</v>
      </c>
      <c r="D162" s="16">
        <v>1998</v>
      </c>
      <c r="E162" s="16">
        <v>1998</v>
      </c>
      <c r="F162" s="16" t="s">
        <v>18</v>
      </c>
      <c r="G162" s="16" t="s">
        <v>19</v>
      </c>
      <c r="H162" s="16" t="s">
        <v>233</v>
      </c>
      <c r="I162" s="16" t="s">
        <v>234</v>
      </c>
      <c r="J162" s="23">
        <v>91.360000610351562</v>
      </c>
      <c r="K162" s="5">
        <v>2</v>
      </c>
      <c r="L162" s="23">
        <f t="shared" si="16"/>
        <v>93.360000610351563</v>
      </c>
      <c r="M162" s="23">
        <v>92.25</v>
      </c>
      <c r="N162" s="5">
        <v>0</v>
      </c>
      <c r="O162" s="23">
        <f t="shared" si="17"/>
        <v>92.25</v>
      </c>
      <c r="P162" s="23">
        <f t="shared" si="18"/>
        <v>92.25</v>
      </c>
      <c r="Q162" s="23">
        <f t="shared" si="19"/>
        <v>8.516642373643597</v>
      </c>
    </row>
    <row r="163" spans="1:17" ht="30" x14ac:dyDescent="0.25">
      <c r="A163" s="5">
        <v>20</v>
      </c>
      <c r="B163" s="16" t="s">
        <v>10</v>
      </c>
      <c r="C163" s="16">
        <v>1995</v>
      </c>
      <c r="D163" s="16">
        <v>1995</v>
      </c>
      <c r="E163" s="16">
        <v>1995</v>
      </c>
      <c r="F163" s="16" t="s">
        <v>11</v>
      </c>
      <c r="G163" s="16" t="s">
        <v>12</v>
      </c>
      <c r="H163" s="16" t="s">
        <v>13</v>
      </c>
      <c r="I163" s="16" t="s">
        <v>14</v>
      </c>
      <c r="J163" s="23">
        <v>93.05999755859375</v>
      </c>
      <c r="K163" s="5">
        <v>0</v>
      </c>
      <c r="L163" s="23">
        <f t="shared" si="16"/>
        <v>93.05999755859375</v>
      </c>
      <c r="M163" s="23">
        <v>90.550003051757813</v>
      </c>
      <c r="N163" s="5">
        <v>2</v>
      </c>
      <c r="O163" s="23">
        <f t="shared" si="17"/>
        <v>92.550003051757812</v>
      </c>
      <c r="P163" s="23">
        <f t="shared" si="18"/>
        <v>92.550003051757812</v>
      </c>
      <c r="Q163" s="23">
        <f t="shared" si="19"/>
        <v>8.8695456135200654</v>
      </c>
    </row>
    <row r="164" spans="1:17" ht="75" x14ac:dyDescent="0.25">
      <c r="A164" s="5">
        <v>21</v>
      </c>
      <c r="B164" s="16" t="s">
        <v>245</v>
      </c>
      <c r="C164" s="16">
        <v>1995</v>
      </c>
      <c r="D164" s="16">
        <v>1995</v>
      </c>
      <c r="E164" s="16">
        <v>1995</v>
      </c>
      <c r="F164" s="16" t="s">
        <v>18</v>
      </c>
      <c r="G164" s="16" t="s">
        <v>144</v>
      </c>
      <c r="H164" s="16" t="s">
        <v>246</v>
      </c>
      <c r="I164" s="16" t="s">
        <v>146</v>
      </c>
      <c r="J164" s="23">
        <v>90.709999084472656</v>
      </c>
      <c r="K164" s="5">
        <v>2</v>
      </c>
      <c r="L164" s="23">
        <f t="shared" si="16"/>
        <v>92.709999084472656</v>
      </c>
      <c r="M164" s="23">
        <v>91.580001831054688</v>
      </c>
      <c r="N164" s="5">
        <v>2</v>
      </c>
      <c r="O164" s="23">
        <f t="shared" si="17"/>
        <v>93.580001831054688</v>
      </c>
      <c r="P164" s="23">
        <f t="shared" si="18"/>
        <v>92.709999084472656</v>
      </c>
      <c r="Q164" s="23">
        <f t="shared" si="19"/>
        <v>9.057754093339236</v>
      </c>
    </row>
    <row r="165" spans="1:17" ht="75" x14ac:dyDescent="0.25">
      <c r="A165" s="5">
        <v>22</v>
      </c>
      <c r="B165" s="16" t="s">
        <v>248</v>
      </c>
      <c r="C165" s="16">
        <v>1999</v>
      </c>
      <c r="D165" s="16">
        <v>1999</v>
      </c>
      <c r="E165" s="16">
        <v>1999</v>
      </c>
      <c r="F165" s="16" t="s">
        <v>18</v>
      </c>
      <c r="G165" s="16" t="s">
        <v>40</v>
      </c>
      <c r="H165" s="16" t="s">
        <v>180</v>
      </c>
      <c r="I165" s="16" t="s">
        <v>181</v>
      </c>
      <c r="J165" s="23">
        <v>89.779998779296875</v>
      </c>
      <c r="K165" s="5">
        <v>6</v>
      </c>
      <c r="L165" s="23">
        <f t="shared" si="16"/>
        <v>95.779998779296875</v>
      </c>
      <c r="M165" s="23">
        <v>89.629997253417969</v>
      </c>
      <c r="N165" s="5">
        <v>4</v>
      </c>
      <c r="O165" s="23">
        <f t="shared" si="17"/>
        <v>93.629997253417969</v>
      </c>
      <c r="P165" s="23">
        <f t="shared" si="18"/>
        <v>93.629997253417969</v>
      </c>
      <c r="Q165" s="23">
        <f t="shared" si="19"/>
        <v>10.139977532730514</v>
      </c>
    </row>
    <row r="166" spans="1:17" ht="45" x14ac:dyDescent="0.25">
      <c r="A166" s="5" t="s">
        <v>8</v>
      </c>
      <c r="B166" s="16" t="s">
        <v>267</v>
      </c>
      <c r="C166" s="16">
        <v>1997</v>
      </c>
      <c r="D166" s="16">
        <v>1997</v>
      </c>
      <c r="E166" s="16">
        <v>1997</v>
      </c>
      <c r="F166" s="16" t="s">
        <v>11</v>
      </c>
      <c r="G166" s="16" t="s">
        <v>268</v>
      </c>
      <c r="H166" s="16" t="s">
        <v>269</v>
      </c>
      <c r="I166" s="16" t="s">
        <v>270</v>
      </c>
      <c r="J166" s="23">
        <v>91.660003662109375</v>
      </c>
      <c r="K166" s="5">
        <v>2</v>
      </c>
      <c r="L166" s="23">
        <f t="shared" si="16"/>
        <v>93.660003662109375</v>
      </c>
      <c r="M166" s="23">
        <v>93.529998779296875</v>
      </c>
      <c r="N166" s="5">
        <v>4</v>
      </c>
      <c r="O166" s="23">
        <f t="shared" si="17"/>
        <v>97.529998779296875</v>
      </c>
      <c r="P166" s="23">
        <f t="shared" si="18"/>
        <v>93.660003662109375</v>
      </c>
      <c r="Q166" s="23">
        <f t="shared" si="19"/>
        <v>10.17527503647992</v>
      </c>
    </row>
    <row r="167" spans="1:17" ht="30" x14ac:dyDescent="0.25">
      <c r="A167" s="5">
        <v>23</v>
      </c>
      <c r="B167" s="16" t="s">
        <v>357</v>
      </c>
      <c r="C167" s="16">
        <v>1994</v>
      </c>
      <c r="D167" s="16">
        <v>1994</v>
      </c>
      <c r="E167" s="16">
        <v>1994</v>
      </c>
      <c r="F167" s="16" t="s">
        <v>11</v>
      </c>
      <c r="G167" s="16" t="s">
        <v>12</v>
      </c>
      <c r="H167" s="16" t="s">
        <v>119</v>
      </c>
      <c r="I167" s="16" t="s">
        <v>14</v>
      </c>
      <c r="J167" s="23">
        <v>88.970001220703125</v>
      </c>
      <c r="K167" s="5">
        <v>6</v>
      </c>
      <c r="L167" s="23">
        <f t="shared" si="16"/>
        <v>94.970001220703125</v>
      </c>
      <c r="M167" s="23">
        <v>89.680000305175781</v>
      </c>
      <c r="N167" s="5">
        <v>4</v>
      </c>
      <c r="O167" s="23">
        <f t="shared" si="17"/>
        <v>93.680000305175781</v>
      </c>
      <c r="P167" s="23">
        <f t="shared" si="18"/>
        <v>93.680000305175781</v>
      </c>
      <c r="Q167" s="23">
        <f t="shared" si="19"/>
        <v>10.198797730943992</v>
      </c>
    </row>
    <row r="168" spans="1:17" ht="45" x14ac:dyDescent="0.25">
      <c r="A168" s="5">
        <v>24</v>
      </c>
      <c r="B168" s="16" t="s">
        <v>433</v>
      </c>
      <c r="C168" s="16">
        <v>1998</v>
      </c>
      <c r="D168" s="16">
        <v>1998</v>
      </c>
      <c r="E168" s="16">
        <v>1998</v>
      </c>
      <c r="F168" s="16" t="s">
        <v>18</v>
      </c>
      <c r="G168" s="16" t="s">
        <v>50</v>
      </c>
      <c r="H168" s="16" t="s">
        <v>81</v>
      </c>
      <c r="I168" s="16" t="s">
        <v>82</v>
      </c>
      <c r="J168" s="23">
        <v>91.050003051757813</v>
      </c>
      <c r="K168" s="5">
        <v>4</v>
      </c>
      <c r="L168" s="23">
        <f t="shared" si="16"/>
        <v>95.050003051757813</v>
      </c>
      <c r="M168" s="23">
        <v>93.029998779296875</v>
      </c>
      <c r="N168" s="5">
        <v>2</v>
      </c>
      <c r="O168" s="23">
        <f t="shared" si="17"/>
        <v>95.029998779296875</v>
      </c>
      <c r="P168" s="23">
        <f t="shared" si="18"/>
        <v>95.029998779296875</v>
      </c>
      <c r="Q168" s="23">
        <f t="shared" si="19"/>
        <v>11.786844360983704</v>
      </c>
    </row>
    <row r="169" spans="1:17" x14ac:dyDescent="0.25">
      <c r="A169" s="5">
        <v>25</v>
      </c>
      <c r="B169" s="16" t="s">
        <v>71</v>
      </c>
      <c r="C169" s="16">
        <v>1998</v>
      </c>
      <c r="D169" s="16">
        <v>1998</v>
      </c>
      <c r="E169" s="16">
        <v>1998</v>
      </c>
      <c r="F169" s="16" t="s">
        <v>18</v>
      </c>
      <c r="G169" s="16" t="s">
        <v>72</v>
      </c>
      <c r="H169" s="16" t="s">
        <v>73</v>
      </c>
      <c r="I169" s="16" t="s">
        <v>74</v>
      </c>
      <c r="J169" s="23">
        <v>95.470001220703125</v>
      </c>
      <c r="K169" s="5">
        <v>0</v>
      </c>
      <c r="L169" s="23">
        <f t="shared" si="16"/>
        <v>95.470001220703125</v>
      </c>
      <c r="M169" s="23">
        <v>96.319999694824219</v>
      </c>
      <c r="N169" s="5">
        <v>2</v>
      </c>
      <c r="O169" s="23">
        <f t="shared" si="17"/>
        <v>98.319999694824219</v>
      </c>
      <c r="P169" s="23">
        <f t="shared" si="18"/>
        <v>95.470001220703125</v>
      </c>
      <c r="Q169" s="23">
        <f t="shared" si="19"/>
        <v>12.304433386215271</v>
      </c>
    </row>
    <row r="170" spans="1:17" ht="75" x14ac:dyDescent="0.25">
      <c r="A170" s="5">
        <v>26</v>
      </c>
      <c r="B170" s="16" t="s">
        <v>143</v>
      </c>
      <c r="C170" s="16">
        <v>1997</v>
      </c>
      <c r="D170" s="16">
        <v>1997</v>
      </c>
      <c r="E170" s="16">
        <v>1997</v>
      </c>
      <c r="F170" s="16" t="s">
        <v>18</v>
      </c>
      <c r="G170" s="16" t="s">
        <v>144</v>
      </c>
      <c r="H170" s="16" t="s">
        <v>145</v>
      </c>
      <c r="I170" s="16" t="s">
        <v>146</v>
      </c>
      <c r="J170" s="23">
        <v>92.139999389648438</v>
      </c>
      <c r="K170" s="5">
        <v>4</v>
      </c>
      <c r="L170" s="23">
        <f t="shared" si="16"/>
        <v>96.139999389648438</v>
      </c>
      <c r="M170" s="23">
        <v>94.300003051757812</v>
      </c>
      <c r="N170" s="5">
        <v>2</v>
      </c>
      <c r="O170" s="23">
        <f t="shared" si="17"/>
        <v>96.300003051757813</v>
      </c>
      <c r="P170" s="23">
        <f t="shared" si="18"/>
        <v>96.139999389648438</v>
      </c>
      <c r="Q170" s="23">
        <f t="shared" si="19"/>
        <v>13.092573783943559</v>
      </c>
    </row>
    <row r="171" spans="1:17" ht="45" x14ac:dyDescent="0.25">
      <c r="A171" s="5">
        <v>27</v>
      </c>
      <c r="B171" s="16" t="s">
        <v>80</v>
      </c>
      <c r="C171" s="16">
        <v>1998</v>
      </c>
      <c r="D171" s="16">
        <v>1998</v>
      </c>
      <c r="E171" s="16">
        <v>1998</v>
      </c>
      <c r="F171" s="16" t="s">
        <v>18</v>
      </c>
      <c r="G171" s="16" t="s">
        <v>50</v>
      </c>
      <c r="H171" s="16" t="s">
        <v>81</v>
      </c>
      <c r="I171" s="16" t="s">
        <v>82</v>
      </c>
      <c r="J171" s="23">
        <v>96.55999755859375</v>
      </c>
      <c r="K171" s="5">
        <v>2</v>
      </c>
      <c r="L171" s="23">
        <f t="shared" si="16"/>
        <v>98.55999755859375</v>
      </c>
      <c r="M171" s="23">
        <v>96.550003051757812</v>
      </c>
      <c r="N171" s="5">
        <v>0</v>
      </c>
      <c r="O171" s="23">
        <f t="shared" si="17"/>
        <v>96.550003051757812</v>
      </c>
      <c r="P171" s="23">
        <f t="shared" si="18"/>
        <v>96.550003051757812</v>
      </c>
      <c r="Q171" s="23">
        <f t="shared" si="19"/>
        <v>13.574874280127919</v>
      </c>
    </row>
    <row r="172" spans="1:17" ht="75" x14ac:dyDescent="0.25">
      <c r="A172" s="5">
        <v>28</v>
      </c>
      <c r="B172" s="16" t="s">
        <v>424</v>
      </c>
      <c r="C172" s="16">
        <v>1998</v>
      </c>
      <c r="D172" s="16">
        <v>1998</v>
      </c>
      <c r="E172" s="16">
        <v>1998</v>
      </c>
      <c r="F172" s="16" t="s">
        <v>18</v>
      </c>
      <c r="G172" s="16" t="s">
        <v>114</v>
      </c>
      <c r="H172" s="16" t="s">
        <v>425</v>
      </c>
      <c r="I172" s="16" t="s">
        <v>116</v>
      </c>
      <c r="J172" s="23">
        <v>92.730003356933594</v>
      </c>
      <c r="K172" s="5">
        <v>4</v>
      </c>
      <c r="L172" s="23">
        <f t="shared" si="16"/>
        <v>96.730003356933594</v>
      </c>
      <c r="M172" s="23">
        <v>88.569999694824219</v>
      </c>
      <c r="N172" s="5">
        <v>8</v>
      </c>
      <c r="O172" s="23">
        <f t="shared" si="17"/>
        <v>96.569999694824219</v>
      </c>
      <c r="P172" s="23">
        <f t="shared" si="18"/>
        <v>96.569999694824219</v>
      </c>
      <c r="Q172" s="23">
        <f t="shared" si="19"/>
        <v>13.598396974591989</v>
      </c>
    </row>
    <row r="173" spans="1:17" ht="45" x14ac:dyDescent="0.25">
      <c r="A173" s="5">
        <v>29</v>
      </c>
      <c r="B173" s="16" t="s">
        <v>107</v>
      </c>
      <c r="C173" s="16">
        <v>1997</v>
      </c>
      <c r="D173" s="16">
        <v>1997</v>
      </c>
      <c r="E173" s="16">
        <v>1997</v>
      </c>
      <c r="F173" s="16" t="s">
        <v>18</v>
      </c>
      <c r="G173" s="16" t="s">
        <v>35</v>
      </c>
      <c r="H173" s="16" t="s">
        <v>108</v>
      </c>
      <c r="I173" s="16" t="s">
        <v>37</v>
      </c>
      <c r="J173" s="23">
        <v>98.900001525878906</v>
      </c>
      <c r="K173" s="5">
        <v>2</v>
      </c>
      <c r="L173" s="23">
        <f t="shared" si="16"/>
        <v>100.90000152587891</v>
      </c>
      <c r="M173" s="23">
        <v>96.650001525878906</v>
      </c>
      <c r="N173" s="5">
        <v>0</v>
      </c>
      <c r="O173" s="23">
        <f t="shared" si="17"/>
        <v>96.650001525878906</v>
      </c>
      <c r="P173" s="23">
        <f t="shared" si="18"/>
        <v>96.650001525878906</v>
      </c>
      <c r="Q173" s="23">
        <f t="shared" si="19"/>
        <v>13.692505701852674</v>
      </c>
    </row>
    <row r="174" spans="1:17" ht="30" x14ac:dyDescent="0.25">
      <c r="A174" s="5">
        <v>30</v>
      </c>
      <c r="B174" s="16" t="s">
        <v>484</v>
      </c>
      <c r="C174" s="16">
        <v>1990</v>
      </c>
      <c r="D174" s="16">
        <v>1990</v>
      </c>
      <c r="E174" s="16">
        <v>1990</v>
      </c>
      <c r="F174" s="16" t="s">
        <v>11</v>
      </c>
      <c r="G174" s="16" t="s">
        <v>85</v>
      </c>
      <c r="H174" s="16" t="s">
        <v>188</v>
      </c>
      <c r="I174" s="16" t="s">
        <v>353</v>
      </c>
      <c r="J174" s="23">
        <v>97.800003051757813</v>
      </c>
      <c r="K174" s="5">
        <v>54</v>
      </c>
      <c r="L174" s="23">
        <f t="shared" si="16"/>
        <v>151.80000305175781</v>
      </c>
      <c r="M174" s="23">
        <v>94.910003662109375</v>
      </c>
      <c r="N174" s="5">
        <v>2</v>
      </c>
      <c r="O174" s="23">
        <f t="shared" si="17"/>
        <v>96.910003662109375</v>
      </c>
      <c r="P174" s="23">
        <f t="shared" si="18"/>
        <v>96.910003662109375</v>
      </c>
      <c r="Q174" s="23">
        <f t="shared" si="19"/>
        <v>13.998354578098802</v>
      </c>
    </row>
    <row r="175" spans="1:17" x14ac:dyDescent="0.25">
      <c r="A175" s="5">
        <v>31</v>
      </c>
      <c r="B175" s="16" t="s">
        <v>110</v>
      </c>
      <c r="C175" s="16">
        <v>1995</v>
      </c>
      <c r="D175" s="16">
        <v>1995</v>
      </c>
      <c r="E175" s="16">
        <v>1995</v>
      </c>
      <c r="F175" s="16" t="s">
        <v>18</v>
      </c>
      <c r="G175" s="16" t="s">
        <v>85</v>
      </c>
      <c r="H175" s="16" t="s">
        <v>100</v>
      </c>
      <c r="I175" s="16" t="s">
        <v>111</v>
      </c>
      <c r="J175" s="23">
        <v>95.339996337890625</v>
      </c>
      <c r="K175" s="5">
        <v>4</v>
      </c>
      <c r="L175" s="23">
        <f t="shared" si="16"/>
        <v>99.339996337890625</v>
      </c>
      <c r="M175" s="23">
        <v>100.13999938964844</v>
      </c>
      <c r="N175" s="5">
        <v>2</v>
      </c>
      <c r="O175" s="23">
        <f t="shared" si="17"/>
        <v>102.13999938964844</v>
      </c>
      <c r="P175" s="23">
        <f t="shared" si="18"/>
        <v>99.339996337890625</v>
      </c>
      <c r="Q175" s="23">
        <f t="shared" si="19"/>
        <v>16.85683312734896</v>
      </c>
    </row>
    <row r="176" spans="1:17" ht="45" x14ac:dyDescent="0.25">
      <c r="A176" s="5">
        <v>32</v>
      </c>
      <c r="B176" s="16" t="s">
        <v>452</v>
      </c>
      <c r="C176" s="16">
        <v>2001</v>
      </c>
      <c r="D176" s="16">
        <v>2001</v>
      </c>
      <c r="E176" s="16">
        <v>2001</v>
      </c>
      <c r="F176" s="16" t="s">
        <v>18</v>
      </c>
      <c r="G176" s="16" t="s">
        <v>192</v>
      </c>
      <c r="H176" s="16" t="s">
        <v>193</v>
      </c>
      <c r="I176" s="16" t="s">
        <v>453</v>
      </c>
      <c r="J176" s="23">
        <v>109.84999847412109</v>
      </c>
      <c r="K176" s="5">
        <v>4</v>
      </c>
      <c r="L176" s="23">
        <f t="shared" ref="L176:L207" si="20">J176+K176</f>
        <v>113.84999847412109</v>
      </c>
      <c r="M176" s="23">
        <v>98.129997253417969</v>
      </c>
      <c r="N176" s="5">
        <v>2</v>
      </c>
      <c r="O176" s="23">
        <f t="shared" ref="O176:O207" si="21">M176+N176</f>
        <v>100.12999725341797</v>
      </c>
      <c r="P176" s="23">
        <f t="shared" ref="P176:P207" si="22">MIN(O176,L176)</f>
        <v>100.12999725341797</v>
      </c>
      <c r="Q176" s="23">
        <f t="shared" ref="Q176:Q207" si="23">IF( AND(ISNUMBER(P$144),ISNUMBER(P176)),(P176-P$144)/P$144*100,"")</f>
        <v>17.786136615968275</v>
      </c>
    </row>
    <row r="177" spans="1:17" ht="45" x14ac:dyDescent="0.25">
      <c r="A177" s="5">
        <v>33</v>
      </c>
      <c r="B177" s="16" t="s">
        <v>103</v>
      </c>
      <c r="C177" s="16">
        <v>1995</v>
      </c>
      <c r="D177" s="16">
        <v>1995</v>
      </c>
      <c r="E177" s="16">
        <v>1995</v>
      </c>
      <c r="F177" s="16" t="s">
        <v>11</v>
      </c>
      <c r="G177" s="16" t="s">
        <v>25</v>
      </c>
      <c r="H177" s="16" t="s">
        <v>104</v>
      </c>
      <c r="I177" s="16" t="s">
        <v>105</v>
      </c>
      <c r="J177" s="23">
        <v>97.459999084472656</v>
      </c>
      <c r="K177" s="5">
        <v>4</v>
      </c>
      <c r="L177" s="23">
        <f t="shared" si="20"/>
        <v>101.45999908447266</v>
      </c>
      <c r="M177" s="23">
        <v>97.69000244140625</v>
      </c>
      <c r="N177" s="5">
        <v>52</v>
      </c>
      <c r="O177" s="23">
        <f t="shared" si="21"/>
        <v>149.69000244140625</v>
      </c>
      <c r="P177" s="23">
        <f t="shared" si="22"/>
        <v>101.45999908447266</v>
      </c>
      <c r="Q177" s="23">
        <f t="shared" si="23"/>
        <v>19.350660551543914</v>
      </c>
    </row>
    <row r="178" spans="1:17" ht="45" x14ac:dyDescent="0.25">
      <c r="A178" s="5">
        <v>34</v>
      </c>
      <c r="B178" s="16" t="s">
        <v>136</v>
      </c>
      <c r="C178" s="16">
        <v>1999</v>
      </c>
      <c r="D178" s="16">
        <v>1999</v>
      </c>
      <c r="E178" s="16">
        <v>1999</v>
      </c>
      <c r="F178" s="16" t="s">
        <v>18</v>
      </c>
      <c r="G178" s="16" t="s">
        <v>30</v>
      </c>
      <c r="H178" s="16" t="s">
        <v>31</v>
      </c>
      <c r="I178" s="16" t="s">
        <v>69</v>
      </c>
      <c r="J178" s="23">
        <v>104.30999755859375</v>
      </c>
      <c r="K178" s="5">
        <v>2</v>
      </c>
      <c r="L178" s="23">
        <f t="shared" si="20"/>
        <v>106.30999755859375</v>
      </c>
      <c r="M178" s="23">
        <v>102.22000122070312</v>
      </c>
      <c r="N178" s="5">
        <v>0</v>
      </c>
      <c r="O178" s="23">
        <f t="shared" si="21"/>
        <v>102.22000122070312</v>
      </c>
      <c r="P178" s="23">
        <f t="shared" si="22"/>
        <v>102.22000122070312</v>
      </c>
      <c r="Q178" s="23">
        <f t="shared" si="23"/>
        <v>20.244675511116021</v>
      </c>
    </row>
    <row r="179" spans="1:17" ht="75" x14ac:dyDescent="0.25">
      <c r="A179" s="5">
        <v>35</v>
      </c>
      <c r="B179" s="16" t="s">
        <v>252</v>
      </c>
      <c r="C179" s="16">
        <v>2000</v>
      </c>
      <c r="D179" s="16">
        <v>2000</v>
      </c>
      <c r="E179" s="16">
        <v>2000</v>
      </c>
      <c r="F179" s="16" t="s">
        <v>18</v>
      </c>
      <c r="G179" s="16" t="s">
        <v>253</v>
      </c>
      <c r="H179" s="16" t="s">
        <v>254</v>
      </c>
      <c r="I179" s="16" t="s">
        <v>255</v>
      </c>
      <c r="J179" s="23">
        <v>113.34999847412109</v>
      </c>
      <c r="K179" s="5">
        <v>6</v>
      </c>
      <c r="L179" s="23">
        <f t="shared" si="20"/>
        <v>119.34999847412109</v>
      </c>
      <c r="M179" s="23">
        <v>98.55999755859375</v>
      </c>
      <c r="N179" s="5">
        <v>4</v>
      </c>
      <c r="O179" s="23">
        <f t="shared" si="21"/>
        <v>102.55999755859375</v>
      </c>
      <c r="P179" s="23">
        <f t="shared" si="22"/>
        <v>102.55999755859375</v>
      </c>
      <c r="Q179" s="23">
        <f t="shared" si="23"/>
        <v>20.644624139920634</v>
      </c>
    </row>
    <row r="180" spans="1:17" ht="60" x14ac:dyDescent="0.25">
      <c r="A180" s="5">
        <v>36</v>
      </c>
      <c r="B180" s="16" t="s">
        <v>386</v>
      </c>
      <c r="C180" s="16">
        <v>2000</v>
      </c>
      <c r="D180" s="16">
        <v>2000</v>
      </c>
      <c r="E180" s="16">
        <v>2000</v>
      </c>
      <c r="F180" s="16" t="s">
        <v>18</v>
      </c>
      <c r="G180" s="16" t="s">
        <v>253</v>
      </c>
      <c r="H180" s="16" t="s">
        <v>387</v>
      </c>
      <c r="I180" s="16" t="s">
        <v>388</v>
      </c>
      <c r="J180" s="23">
        <v>101.37000274658203</v>
      </c>
      <c r="K180" s="5">
        <v>2</v>
      </c>
      <c r="L180" s="23">
        <f t="shared" si="20"/>
        <v>103.37000274658203</v>
      </c>
      <c r="M180" s="23">
        <v>113.77999877929687</v>
      </c>
      <c r="N180" s="5">
        <v>4</v>
      </c>
      <c r="O180" s="23">
        <f t="shared" si="21"/>
        <v>117.77999877929687</v>
      </c>
      <c r="P180" s="23">
        <f t="shared" si="22"/>
        <v>103.37000274658203</v>
      </c>
      <c r="Q180" s="23">
        <f t="shared" si="23"/>
        <v>21.597459297706216</v>
      </c>
    </row>
    <row r="181" spans="1:17" ht="45" x14ac:dyDescent="0.25">
      <c r="A181" s="5">
        <v>37</v>
      </c>
      <c r="B181" s="16" t="s">
        <v>281</v>
      </c>
      <c r="C181" s="16">
        <v>2000</v>
      </c>
      <c r="D181" s="16">
        <v>2000</v>
      </c>
      <c r="E181" s="16">
        <v>2000</v>
      </c>
      <c r="F181" s="16" t="s">
        <v>18</v>
      </c>
      <c r="G181" s="16" t="s">
        <v>50</v>
      </c>
      <c r="H181" s="16" t="s">
        <v>81</v>
      </c>
      <c r="I181" s="16" t="s">
        <v>90</v>
      </c>
      <c r="J181" s="23">
        <v>102.05000305175781</v>
      </c>
      <c r="K181" s="5">
        <v>2</v>
      </c>
      <c r="L181" s="23">
        <f t="shared" si="20"/>
        <v>104.05000305175781</v>
      </c>
      <c r="M181" s="23">
        <v>103.38999938964844</v>
      </c>
      <c r="N181" s="5">
        <v>0</v>
      </c>
      <c r="O181" s="23">
        <f t="shared" si="21"/>
        <v>103.38999938964844</v>
      </c>
      <c r="P181" s="23">
        <f t="shared" si="22"/>
        <v>103.38999938964844</v>
      </c>
      <c r="Q181" s="23">
        <f t="shared" si="23"/>
        <v>21.620981992170289</v>
      </c>
    </row>
    <row r="182" spans="1:17" ht="30" x14ac:dyDescent="0.25">
      <c r="A182" s="5">
        <v>38</v>
      </c>
      <c r="B182" s="16" t="s">
        <v>185</v>
      </c>
      <c r="C182" s="16">
        <v>2000</v>
      </c>
      <c r="D182" s="16">
        <v>2000</v>
      </c>
      <c r="E182" s="16">
        <v>2000</v>
      </c>
      <c r="F182" s="16" t="s">
        <v>18</v>
      </c>
      <c r="G182" s="16" t="s">
        <v>85</v>
      </c>
      <c r="H182" s="16" t="s">
        <v>100</v>
      </c>
      <c r="I182" s="16" t="s">
        <v>101</v>
      </c>
      <c r="J182" s="23">
        <v>101.5</v>
      </c>
      <c r="K182" s="5">
        <v>2</v>
      </c>
      <c r="L182" s="23">
        <f t="shared" si="20"/>
        <v>103.5</v>
      </c>
      <c r="M182" s="23">
        <v>103.91999816894531</v>
      </c>
      <c r="N182" s="5">
        <v>2</v>
      </c>
      <c r="O182" s="23">
        <f t="shared" si="21"/>
        <v>105.91999816894531</v>
      </c>
      <c r="P182" s="23">
        <f t="shared" si="22"/>
        <v>103.5</v>
      </c>
      <c r="Q182" s="23">
        <f t="shared" si="23"/>
        <v>21.750379248478183</v>
      </c>
    </row>
    <row r="183" spans="1:17" ht="30" x14ac:dyDescent="0.25">
      <c r="A183" s="5">
        <v>39</v>
      </c>
      <c r="B183" s="16" t="s">
        <v>99</v>
      </c>
      <c r="C183" s="16">
        <v>1999</v>
      </c>
      <c r="D183" s="16">
        <v>1999</v>
      </c>
      <c r="E183" s="16">
        <v>1999</v>
      </c>
      <c r="F183" s="16" t="s">
        <v>18</v>
      </c>
      <c r="G183" s="16" t="s">
        <v>85</v>
      </c>
      <c r="H183" s="16" t="s">
        <v>100</v>
      </c>
      <c r="I183" s="16" t="s">
        <v>101</v>
      </c>
      <c r="J183" s="23">
        <v>106.66999816894531</v>
      </c>
      <c r="K183" s="5">
        <v>8</v>
      </c>
      <c r="L183" s="23">
        <f t="shared" si="20"/>
        <v>114.66999816894531</v>
      </c>
      <c r="M183" s="23">
        <v>103.5</v>
      </c>
      <c r="N183" s="5">
        <v>0</v>
      </c>
      <c r="O183" s="23">
        <f t="shared" si="21"/>
        <v>103.5</v>
      </c>
      <c r="P183" s="23">
        <f t="shared" si="22"/>
        <v>103.5</v>
      </c>
      <c r="Q183" s="23">
        <f t="shared" si="23"/>
        <v>21.750379248478183</v>
      </c>
    </row>
    <row r="184" spans="1:17" ht="30" x14ac:dyDescent="0.25">
      <c r="A184" s="5">
        <v>40</v>
      </c>
      <c r="B184" s="16" t="s">
        <v>490</v>
      </c>
      <c r="C184" s="16">
        <v>2001</v>
      </c>
      <c r="D184" s="16">
        <v>2001</v>
      </c>
      <c r="E184" s="16">
        <v>2001</v>
      </c>
      <c r="F184" s="16" t="s">
        <v>18</v>
      </c>
      <c r="G184" s="16" t="s">
        <v>40</v>
      </c>
      <c r="H184" s="16" t="s">
        <v>13</v>
      </c>
      <c r="I184" s="16" t="s">
        <v>177</v>
      </c>
      <c r="J184" s="23">
        <v>102.30000305175781</v>
      </c>
      <c r="K184" s="5">
        <v>2</v>
      </c>
      <c r="L184" s="23">
        <f t="shared" si="20"/>
        <v>104.30000305175781</v>
      </c>
      <c r="M184" s="23">
        <v>97.550003051757813</v>
      </c>
      <c r="N184" s="5">
        <v>6</v>
      </c>
      <c r="O184" s="23">
        <f t="shared" si="21"/>
        <v>103.55000305175781</v>
      </c>
      <c r="P184" s="23">
        <f t="shared" si="22"/>
        <v>103.55000305175781</v>
      </c>
      <c r="Q184" s="23">
        <f t="shared" si="23"/>
        <v>21.809199446691661</v>
      </c>
    </row>
    <row r="185" spans="1:17" ht="45" x14ac:dyDescent="0.25">
      <c r="A185" s="5">
        <v>41</v>
      </c>
      <c r="B185" s="16" t="s">
        <v>324</v>
      </c>
      <c r="C185" s="16">
        <v>2000</v>
      </c>
      <c r="D185" s="16">
        <v>2000</v>
      </c>
      <c r="E185" s="16">
        <v>2000</v>
      </c>
      <c r="F185" s="16" t="s">
        <v>18</v>
      </c>
      <c r="G185" s="16" t="s">
        <v>159</v>
      </c>
      <c r="H185" s="16" t="s">
        <v>160</v>
      </c>
      <c r="I185" s="16" t="s">
        <v>325</v>
      </c>
      <c r="J185" s="23">
        <v>108.38999938964844</v>
      </c>
      <c r="K185" s="5">
        <v>10</v>
      </c>
      <c r="L185" s="23">
        <f t="shared" si="20"/>
        <v>118.38999938964844</v>
      </c>
      <c r="M185" s="23">
        <v>101.94999694824219</v>
      </c>
      <c r="N185" s="5">
        <v>2</v>
      </c>
      <c r="O185" s="23">
        <f t="shared" si="21"/>
        <v>103.94999694824219</v>
      </c>
      <c r="P185" s="23">
        <f t="shared" si="22"/>
        <v>103.94999694824219</v>
      </c>
      <c r="Q185" s="23">
        <f t="shared" si="23"/>
        <v>22.279725133590684</v>
      </c>
    </row>
    <row r="186" spans="1:17" ht="45" x14ac:dyDescent="0.25">
      <c r="A186" s="5">
        <v>42</v>
      </c>
      <c r="B186" s="16" t="s">
        <v>384</v>
      </c>
      <c r="C186" s="16">
        <v>2000</v>
      </c>
      <c r="D186" s="16">
        <v>2000</v>
      </c>
      <c r="E186" s="16">
        <v>2000</v>
      </c>
      <c r="F186" s="16" t="s">
        <v>18</v>
      </c>
      <c r="G186" s="16" t="s">
        <v>85</v>
      </c>
      <c r="H186" s="16" t="s">
        <v>100</v>
      </c>
      <c r="I186" s="16" t="s">
        <v>284</v>
      </c>
      <c r="J186" s="23">
        <v>101.94999694824219</v>
      </c>
      <c r="K186" s="5">
        <v>2</v>
      </c>
      <c r="L186" s="23">
        <f t="shared" si="20"/>
        <v>103.94999694824219</v>
      </c>
      <c r="M186" s="23"/>
      <c r="N186" s="5"/>
      <c r="O186" s="23" t="s">
        <v>847</v>
      </c>
      <c r="P186" s="23">
        <f t="shared" si="22"/>
        <v>103.94999694824219</v>
      </c>
      <c r="Q186" s="23">
        <f t="shared" si="23"/>
        <v>22.279725133590684</v>
      </c>
    </row>
    <row r="187" spans="1:17" ht="30" x14ac:dyDescent="0.25">
      <c r="A187" s="5">
        <v>43</v>
      </c>
      <c r="B187" s="16" t="s">
        <v>158</v>
      </c>
      <c r="C187" s="16">
        <v>2000</v>
      </c>
      <c r="D187" s="16">
        <v>2000</v>
      </c>
      <c r="E187" s="16">
        <v>2000</v>
      </c>
      <c r="F187" s="16">
        <v>1</v>
      </c>
      <c r="G187" s="16" t="s">
        <v>159</v>
      </c>
      <c r="H187" s="16" t="s">
        <v>160</v>
      </c>
      <c r="I187" s="16" t="s">
        <v>161</v>
      </c>
      <c r="J187" s="23">
        <v>108.37999725341797</v>
      </c>
      <c r="K187" s="5">
        <v>58</v>
      </c>
      <c r="L187" s="23">
        <f t="shared" si="20"/>
        <v>166.37999725341797</v>
      </c>
      <c r="M187" s="23">
        <v>102.91999816894531</v>
      </c>
      <c r="N187" s="5">
        <v>2</v>
      </c>
      <c r="O187" s="23">
        <f t="shared" si="21"/>
        <v>104.91999816894531</v>
      </c>
      <c r="P187" s="23">
        <f t="shared" si="22"/>
        <v>104.91999816894531</v>
      </c>
      <c r="Q187" s="23">
        <f t="shared" si="23"/>
        <v>23.420768771195441</v>
      </c>
    </row>
    <row r="188" spans="1:17" ht="30" x14ac:dyDescent="0.25">
      <c r="A188" s="5">
        <v>44</v>
      </c>
      <c r="B188" s="16" t="s">
        <v>481</v>
      </c>
      <c r="C188" s="16">
        <v>1990</v>
      </c>
      <c r="D188" s="16">
        <v>1990</v>
      </c>
      <c r="E188" s="16">
        <v>1990</v>
      </c>
      <c r="F188" s="16" t="s">
        <v>11</v>
      </c>
      <c r="G188" s="16" t="s">
        <v>85</v>
      </c>
      <c r="H188" s="16" t="s">
        <v>188</v>
      </c>
      <c r="I188" s="16" t="s">
        <v>482</v>
      </c>
      <c r="J188" s="23">
        <v>101.81999969482422</v>
      </c>
      <c r="K188" s="5">
        <v>4</v>
      </c>
      <c r="L188" s="23">
        <f t="shared" si="20"/>
        <v>105.81999969482422</v>
      </c>
      <c r="M188" s="23">
        <v>107.18000030517578</v>
      </c>
      <c r="N188" s="5">
        <v>2</v>
      </c>
      <c r="O188" s="23">
        <f t="shared" si="21"/>
        <v>109.18000030517578</v>
      </c>
      <c r="P188" s="23">
        <f t="shared" si="22"/>
        <v>105.81999969482422</v>
      </c>
      <c r="Q188" s="23">
        <f t="shared" si="23"/>
        <v>24.479469516122649</v>
      </c>
    </row>
    <row r="189" spans="1:17" ht="75" x14ac:dyDescent="0.25">
      <c r="A189" s="5">
        <v>45</v>
      </c>
      <c r="B189" s="16" t="s">
        <v>494</v>
      </c>
      <c r="C189" s="16">
        <v>2002</v>
      </c>
      <c r="D189" s="16">
        <v>2002</v>
      </c>
      <c r="E189" s="16">
        <v>2002</v>
      </c>
      <c r="F189" s="16" t="s">
        <v>18</v>
      </c>
      <c r="G189" s="16" t="s">
        <v>35</v>
      </c>
      <c r="H189" s="16" t="s">
        <v>36</v>
      </c>
      <c r="I189" s="16" t="s">
        <v>37</v>
      </c>
      <c r="J189" s="23">
        <v>108.19000244140625</v>
      </c>
      <c r="K189" s="5">
        <v>4</v>
      </c>
      <c r="L189" s="23">
        <f t="shared" si="20"/>
        <v>112.19000244140625</v>
      </c>
      <c r="M189" s="23">
        <v>102.41999816894531</v>
      </c>
      <c r="N189" s="5">
        <v>4</v>
      </c>
      <c r="O189" s="23">
        <f t="shared" si="21"/>
        <v>106.41999816894531</v>
      </c>
      <c r="P189" s="23">
        <f t="shared" si="22"/>
        <v>106.41999816894531</v>
      </c>
      <c r="Q189" s="23">
        <f t="shared" si="23"/>
        <v>25.185267021173384</v>
      </c>
    </row>
    <row r="190" spans="1:17" ht="75" x14ac:dyDescent="0.25">
      <c r="A190" s="5">
        <v>46</v>
      </c>
      <c r="B190" s="16" t="s">
        <v>330</v>
      </c>
      <c r="C190" s="16">
        <v>1990</v>
      </c>
      <c r="D190" s="16">
        <v>1990</v>
      </c>
      <c r="E190" s="16">
        <v>1990</v>
      </c>
      <c r="F190" s="16" t="s">
        <v>11</v>
      </c>
      <c r="G190" s="16" t="s">
        <v>30</v>
      </c>
      <c r="H190" s="16" t="s">
        <v>331</v>
      </c>
      <c r="I190" s="16" t="s">
        <v>332</v>
      </c>
      <c r="J190" s="23">
        <v>102.51000213623047</v>
      </c>
      <c r="K190" s="5">
        <v>4</v>
      </c>
      <c r="L190" s="23">
        <f t="shared" si="20"/>
        <v>106.51000213623047</v>
      </c>
      <c r="M190" s="23"/>
      <c r="N190" s="5"/>
      <c r="O190" s="23" t="s">
        <v>847</v>
      </c>
      <c r="P190" s="23">
        <f t="shared" si="22"/>
        <v>106.51000213623047</v>
      </c>
      <c r="Q190" s="23">
        <f t="shared" si="23"/>
        <v>25.291141583017207</v>
      </c>
    </row>
    <row r="191" spans="1:17" ht="30" x14ac:dyDescent="0.25">
      <c r="A191" s="5">
        <v>47</v>
      </c>
      <c r="B191" s="16" t="s">
        <v>214</v>
      </c>
      <c r="C191" s="16">
        <v>2000</v>
      </c>
      <c r="D191" s="16">
        <v>2000</v>
      </c>
      <c r="E191" s="16">
        <v>2000</v>
      </c>
      <c r="F191" s="16" t="s">
        <v>18</v>
      </c>
      <c r="G191" s="16" t="s">
        <v>85</v>
      </c>
      <c r="H191" s="16" t="s">
        <v>100</v>
      </c>
      <c r="I191" s="16" t="s">
        <v>101</v>
      </c>
      <c r="J191" s="23">
        <v>107.5</v>
      </c>
      <c r="K191" s="5">
        <v>4</v>
      </c>
      <c r="L191" s="23">
        <f t="shared" si="20"/>
        <v>111.5</v>
      </c>
      <c r="M191" s="23">
        <v>114.15000152587891</v>
      </c>
      <c r="N191" s="5">
        <v>50</v>
      </c>
      <c r="O191" s="23">
        <f t="shared" si="21"/>
        <v>164.15000152587891</v>
      </c>
      <c r="P191" s="23">
        <f t="shared" si="22"/>
        <v>111.5</v>
      </c>
      <c r="Q191" s="23">
        <f t="shared" si="23"/>
        <v>31.161036581693885</v>
      </c>
    </row>
    <row r="192" spans="1:17" x14ac:dyDescent="0.25">
      <c r="A192" s="5">
        <v>48</v>
      </c>
      <c r="B192" s="16" t="s">
        <v>337</v>
      </c>
      <c r="C192" s="16">
        <v>2000</v>
      </c>
      <c r="D192" s="16">
        <v>2000</v>
      </c>
      <c r="E192" s="16">
        <v>2000</v>
      </c>
      <c r="F192" s="16">
        <v>1</v>
      </c>
      <c r="G192" s="16" t="s">
        <v>40</v>
      </c>
      <c r="H192" s="16" t="s">
        <v>55</v>
      </c>
      <c r="I192" s="16" t="s">
        <v>338</v>
      </c>
      <c r="J192" s="23">
        <v>108.61000061035156</v>
      </c>
      <c r="K192" s="5">
        <v>6</v>
      </c>
      <c r="L192" s="23">
        <f t="shared" si="20"/>
        <v>114.61000061035156</v>
      </c>
      <c r="M192" s="23">
        <v>123.52999877929687</v>
      </c>
      <c r="N192" s="5">
        <v>8</v>
      </c>
      <c r="O192" s="23">
        <f t="shared" si="21"/>
        <v>131.52999877929687</v>
      </c>
      <c r="P192" s="23">
        <f t="shared" si="22"/>
        <v>114.61000061035156</v>
      </c>
      <c r="Q192" s="23">
        <f t="shared" si="23"/>
        <v>34.81943033795767</v>
      </c>
    </row>
    <row r="193" spans="1:17" ht="75" x14ac:dyDescent="0.25">
      <c r="A193" s="5">
        <v>49</v>
      </c>
      <c r="B193" s="16" t="s">
        <v>113</v>
      </c>
      <c r="C193" s="16">
        <v>1998</v>
      </c>
      <c r="D193" s="16">
        <v>1998</v>
      </c>
      <c r="E193" s="16">
        <v>1998</v>
      </c>
      <c r="F193" s="16" t="s">
        <v>18</v>
      </c>
      <c r="G193" s="16" t="s">
        <v>114</v>
      </c>
      <c r="H193" s="16" t="s">
        <v>115</v>
      </c>
      <c r="I193" s="16" t="s">
        <v>116</v>
      </c>
      <c r="J193" s="23">
        <v>106.73999786376953</v>
      </c>
      <c r="K193" s="5">
        <v>10</v>
      </c>
      <c r="L193" s="23">
        <f t="shared" si="20"/>
        <v>116.73999786376953</v>
      </c>
      <c r="M193" s="23">
        <v>110.76000213623047</v>
      </c>
      <c r="N193" s="5">
        <v>8</v>
      </c>
      <c r="O193" s="23">
        <f t="shared" si="21"/>
        <v>118.76000213623047</v>
      </c>
      <c r="P193" s="23">
        <f t="shared" si="22"/>
        <v>116.73999786376953</v>
      </c>
      <c r="Q193" s="23">
        <f t="shared" si="23"/>
        <v>37.325014622033557</v>
      </c>
    </row>
    <row r="194" spans="1:17" ht="45" x14ac:dyDescent="0.25">
      <c r="A194" s="5">
        <v>50</v>
      </c>
      <c r="B194" s="16" t="s">
        <v>346</v>
      </c>
      <c r="C194" s="16">
        <v>1993</v>
      </c>
      <c r="D194" s="16">
        <v>1993</v>
      </c>
      <c r="E194" s="16">
        <v>1993</v>
      </c>
      <c r="F194" s="16" t="s">
        <v>11</v>
      </c>
      <c r="G194" s="16" t="s">
        <v>40</v>
      </c>
      <c r="H194" s="16" t="s">
        <v>55</v>
      </c>
      <c r="I194" s="16" t="s">
        <v>347</v>
      </c>
      <c r="J194" s="23">
        <v>111.63999938964844</v>
      </c>
      <c r="K194" s="5">
        <v>6</v>
      </c>
      <c r="L194" s="23">
        <f t="shared" si="20"/>
        <v>117.63999938964844</v>
      </c>
      <c r="M194" s="23">
        <v>117.76000213623047</v>
      </c>
      <c r="N194" s="5">
        <v>4</v>
      </c>
      <c r="O194" s="23">
        <f t="shared" si="21"/>
        <v>121.76000213623047</v>
      </c>
      <c r="P194" s="23">
        <f t="shared" si="22"/>
        <v>117.63999938964844</v>
      </c>
      <c r="Q194" s="23">
        <f t="shared" si="23"/>
        <v>38.383715366960764</v>
      </c>
    </row>
    <row r="195" spans="1:17" ht="75" x14ac:dyDescent="0.25">
      <c r="A195" s="5">
        <v>51</v>
      </c>
      <c r="B195" s="16" t="s">
        <v>201</v>
      </c>
      <c r="C195" s="16">
        <v>2002</v>
      </c>
      <c r="D195" s="16">
        <v>2002</v>
      </c>
      <c r="E195" s="16">
        <v>2002</v>
      </c>
      <c r="F195" s="16">
        <v>1</v>
      </c>
      <c r="G195" s="16" t="s">
        <v>40</v>
      </c>
      <c r="H195" s="16" t="s">
        <v>202</v>
      </c>
      <c r="I195" s="16" t="s">
        <v>203</v>
      </c>
      <c r="J195" s="23">
        <v>112.58000183105469</v>
      </c>
      <c r="K195" s="5">
        <v>8</v>
      </c>
      <c r="L195" s="23">
        <f t="shared" si="20"/>
        <v>120.58000183105469</v>
      </c>
      <c r="M195" s="23">
        <v>123.94000244140625</v>
      </c>
      <c r="N195" s="5">
        <v>8</v>
      </c>
      <c r="O195" s="23">
        <f t="shared" si="21"/>
        <v>131.94000244140625</v>
      </c>
      <c r="P195" s="23">
        <f t="shared" si="22"/>
        <v>120.58000183105469</v>
      </c>
      <c r="Q195" s="23">
        <f t="shared" si="23"/>
        <v>41.842134808822237</v>
      </c>
    </row>
    <row r="196" spans="1:17" ht="30" x14ac:dyDescent="0.25">
      <c r="A196" s="5">
        <v>52</v>
      </c>
      <c r="B196" s="16" t="s">
        <v>462</v>
      </c>
      <c r="C196" s="16">
        <v>2000</v>
      </c>
      <c r="D196" s="16">
        <v>2000</v>
      </c>
      <c r="E196" s="16">
        <v>2000</v>
      </c>
      <c r="F196" s="16">
        <v>1</v>
      </c>
      <c r="G196" s="16" t="s">
        <v>25</v>
      </c>
      <c r="H196" s="16" t="s">
        <v>26</v>
      </c>
      <c r="I196" s="16" t="s">
        <v>463</v>
      </c>
      <c r="J196" s="23">
        <v>121.94000244140625</v>
      </c>
      <c r="K196" s="5">
        <v>2</v>
      </c>
      <c r="L196" s="23">
        <f t="shared" si="20"/>
        <v>123.94000244140625</v>
      </c>
      <c r="M196" s="23">
        <v>117.41000366210937</v>
      </c>
      <c r="N196" s="5">
        <v>4</v>
      </c>
      <c r="O196" s="23">
        <f t="shared" si="21"/>
        <v>121.41000366210937</v>
      </c>
      <c r="P196" s="23">
        <f t="shared" si="22"/>
        <v>121.41000366210937</v>
      </c>
      <c r="Q196" s="23">
        <f t="shared" si="23"/>
        <v>42.8184926610719</v>
      </c>
    </row>
    <row r="197" spans="1:17" ht="60" x14ac:dyDescent="0.25">
      <c r="A197" s="5">
        <v>53</v>
      </c>
      <c r="B197" s="16" t="s">
        <v>313</v>
      </c>
      <c r="C197" s="16">
        <v>2000</v>
      </c>
      <c r="D197" s="16">
        <v>2000</v>
      </c>
      <c r="E197" s="16">
        <v>2000</v>
      </c>
      <c r="F197" s="16">
        <v>1</v>
      </c>
      <c r="G197" s="16" t="s">
        <v>314</v>
      </c>
      <c r="H197" s="16" t="s">
        <v>237</v>
      </c>
      <c r="I197" s="16" t="s">
        <v>238</v>
      </c>
      <c r="J197" s="23">
        <v>119.31999969482422</v>
      </c>
      <c r="K197" s="5">
        <v>4</v>
      </c>
      <c r="L197" s="23">
        <f t="shared" si="20"/>
        <v>123.31999969482422</v>
      </c>
      <c r="M197" s="23">
        <v>122.68000030517578</v>
      </c>
      <c r="N197" s="5">
        <v>4</v>
      </c>
      <c r="O197" s="23">
        <f t="shared" si="21"/>
        <v>126.68000030517578</v>
      </c>
      <c r="P197" s="23">
        <f t="shared" si="22"/>
        <v>123.31999969482422</v>
      </c>
      <c r="Q197" s="23">
        <f t="shared" si="23"/>
        <v>45.065282432532008</v>
      </c>
    </row>
    <row r="198" spans="1:17" ht="45" x14ac:dyDescent="0.25">
      <c r="A198" s="5">
        <v>54</v>
      </c>
      <c r="B198" s="16" t="s">
        <v>29</v>
      </c>
      <c r="C198" s="16">
        <v>1990</v>
      </c>
      <c r="D198" s="16">
        <v>1990</v>
      </c>
      <c r="E198" s="16">
        <v>1990</v>
      </c>
      <c r="F198" s="16" t="s">
        <v>18</v>
      </c>
      <c r="G198" s="16" t="s">
        <v>30</v>
      </c>
      <c r="H198" s="16" t="s">
        <v>31</v>
      </c>
      <c r="I198" s="16" t="s">
        <v>32</v>
      </c>
      <c r="J198" s="23">
        <v>122.48999786376953</v>
      </c>
      <c r="K198" s="5">
        <v>4</v>
      </c>
      <c r="L198" s="23">
        <f t="shared" si="20"/>
        <v>126.48999786376953</v>
      </c>
      <c r="M198" s="23">
        <v>117.77999877929687</v>
      </c>
      <c r="N198" s="5">
        <v>6</v>
      </c>
      <c r="O198" s="23">
        <f t="shared" si="21"/>
        <v>123.77999877929687</v>
      </c>
      <c r="P198" s="23">
        <f t="shared" si="22"/>
        <v>123.77999877929687</v>
      </c>
      <c r="Q198" s="23">
        <f t="shared" si="23"/>
        <v>45.606394152227644</v>
      </c>
    </row>
    <row r="199" spans="1:17" ht="60" x14ac:dyDescent="0.25">
      <c r="A199" s="5">
        <v>55</v>
      </c>
      <c r="B199" s="16" t="s">
        <v>218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197</v>
      </c>
      <c r="H199" s="16" t="s">
        <v>219</v>
      </c>
      <c r="I199" s="16" t="s">
        <v>220</v>
      </c>
      <c r="J199" s="23">
        <v>121.51999664306641</v>
      </c>
      <c r="K199" s="5">
        <v>104</v>
      </c>
      <c r="L199" s="23">
        <f t="shared" si="20"/>
        <v>225.51999664306641</v>
      </c>
      <c r="M199" s="23">
        <v>123.48999786376953</v>
      </c>
      <c r="N199" s="5">
        <v>4</v>
      </c>
      <c r="O199" s="23">
        <f t="shared" si="21"/>
        <v>127.48999786376953</v>
      </c>
      <c r="P199" s="23">
        <f t="shared" si="22"/>
        <v>127.48999786376953</v>
      </c>
      <c r="Q199" s="23">
        <f t="shared" si="23"/>
        <v>49.97058541354216</v>
      </c>
    </row>
    <row r="200" spans="1:17" ht="45" x14ac:dyDescent="0.25">
      <c r="A200" s="5">
        <v>56</v>
      </c>
      <c r="B200" s="16" t="s">
        <v>92</v>
      </c>
      <c r="C200" s="16">
        <v>2000</v>
      </c>
      <c r="D200" s="16">
        <v>2000</v>
      </c>
      <c r="E200" s="16">
        <v>2000</v>
      </c>
      <c r="F200" s="16" t="s">
        <v>18</v>
      </c>
      <c r="G200" s="16" t="s">
        <v>85</v>
      </c>
      <c r="H200" s="16" t="s">
        <v>93</v>
      </c>
      <c r="I200" s="16" t="s">
        <v>94</v>
      </c>
      <c r="J200" s="23">
        <v>124.80000305175781</v>
      </c>
      <c r="K200" s="5">
        <v>8</v>
      </c>
      <c r="L200" s="23">
        <f t="shared" si="20"/>
        <v>132.80000305175781</v>
      </c>
      <c r="M200" s="23">
        <v>119.63999938964844</v>
      </c>
      <c r="N200" s="5">
        <v>8</v>
      </c>
      <c r="O200" s="23">
        <f t="shared" si="21"/>
        <v>127.63999938964844</v>
      </c>
      <c r="P200" s="23">
        <f t="shared" si="22"/>
        <v>127.63999938964844</v>
      </c>
      <c r="Q200" s="23">
        <f t="shared" si="23"/>
        <v>50.147037033480387</v>
      </c>
    </row>
    <row r="201" spans="1:17" ht="45" x14ac:dyDescent="0.25">
      <c r="A201" s="5">
        <v>57</v>
      </c>
      <c r="B201" s="16" t="s">
        <v>89</v>
      </c>
      <c r="C201" s="16">
        <v>2001</v>
      </c>
      <c r="D201" s="16">
        <v>2001</v>
      </c>
      <c r="E201" s="16">
        <v>2001</v>
      </c>
      <c r="F201" s="16" t="s">
        <v>18</v>
      </c>
      <c r="G201" s="16" t="s">
        <v>50</v>
      </c>
      <c r="H201" s="16" t="s">
        <v>81</v>
      </c>
      <c r="I201" s="16" t="s">
        <v>90</v>
      </c>
      <c r="J201" s="23">
        <v>145.47000122070312</v>
      </c>
      <c r="K201" s="5">
        <v>4</v>
      </c>
      <c r="L201" s="23">
        <f t="shared" si="20"/>
        <v>149.47000122070312</v>
      </c>
      <c r="M201" s="23">
        <v>124.05999755859375</v>
      </c>
      <c r="N201" s="5">
        <v>4</v>
      </c>
      <c r="O201" s="23">
        <f t="shared" si="21"/>
        <v>128.05999755859375</v>
      </c>
      <c r="P201" s="23">
        <f t="shared" si="22"/>
        <v>128.05999755859375</v>
      </c>
      <c r="Q201" s="23">
        <f t="shared" si="23"/>
        <v>50.641094389545692</v>
      </c>
    </row>
    <row r="202" spans="1:17" ht="60" x14ac:dyDescent="0.25">
      <c r="A202" s="5">
        <v>58</v>
      </c>
      <c r="B202" s="16" t="s">
        <v>450</v>
      </c>
      <c r="C202" s="16">
        <v>2002</v>
      </c>
      <c r="D202" s="16">
        <v>2002</v>
      </c>
      <c r="E202" s="16">
        <v>2002</v>
      </c>
      <c r="F202" s="16" t="s">
        <v>18</v>
      </c>
      <c r="G202" s="16" t="s">
        <v>45</v>
      </c>
      <c r="H202" s="16" t="s">
        <v>219</v>
      </c>
      <c r="I202" s="16" t="s">
        <v>220</v>
      </c>
      <c r="J202" s="23">
        <v>122.58000183105469</v>
      </c>
      <c r="K202" s="5">
        <v>6</v>
      </c>
      <c r="L202" s="23">
        <f t="shared" si="20"/>
        <v>128.58000183105469</v>
      </c>
      <c r="M202" s="23">
        <v>126.91000366210937</v>
      </c>
      <c r="N202" s="5">
        <v>54</v>
      </c>
      <c r="O202" s="23">
        <f t="shared" si="21"/>
        <v>180.91000366210937</v>
      </c>
      <c r="P202" s="23">
        <f t="shared" si="22"/>
        <v>128.58000183105469</v>
      </c>
      <c r="Q202" s="23">
        <f t="shared" si="23"/>
        <v>51.25279214203794</v>
      </c>
    </row>
    <row r="203" spans="1:17" ht="45" x14ac:dyDescent="0.25">
      <c r="A203" s="5">
        <v>59</v>
      </c>
      <c r="B203" s="16" t="s">
        <v>173</v>
      </c>
      <c r="C203" s="16">
        <v>2002</v>
      </c>
      <c r="D203" s="16">
        <v>2002</v>
      </c>
      <c r="E203" s="16">
        <v>2002</v>
      </c>
      <c r="F203" s="16">
        <v>1</v>
      </c>
      <c r="G203" s="16" t="s">
        <v>30</v>
      </c>
      <c r="H203" s="16" t="s">
        <v>77</v>
      </c>
      <c r="I203" s="16" t="s">
        <v>174</v>
      </c>
      <c r="J203" s="23">
        <v>133.91000366210937</v>
      </c>
      <c r="K203" s="5">
        <v>8</v>
      </c>
      <c r="L203" s="23">
        <f t="shared" si="20"/>
        <v>141.91000366210937</v>
      </c>
      <c r="M203" s="23">
        <v>122.84999847412109</v>
      </c>
      <c r="N203" s="5">
        <v>6</v>
      </c>
      <c r="O203" s="23">
        <f t="shared" si="21"/>
        <v>128.84999847412109</v>
      </c>
      <c r="P203" s="23">
        <f t="shared" si="22"/>
        <v>128.84999847412109</v>
      </c>
      <c r="Q203" s="23">
        <f t="shared" si="23"/>
        <v>51.570397878165011</v>
      </c>
    </row>
    <row r="204" spans="1:17" ht="45" x14ac:dyDescent="0.25">
      <c r="A204" s="5">
        <v>60</v>
      </c>
      <c r="B204" s="16" t="s">
        <v>260</v>
      </c>
      <c r="C204" s="16">
        <v>2000</v>
      </c>
      <c r="D204" s="16">
        <v>2000</v>
      </c>
      <c r="E204" s="16">
        <v>2000</v>
      </c>
      <c r="F204" s="16" t="s">
        <v>18</v>
      </c>
      <c r="G204" s="16" t="s">
        <v>114</v>
      </c>
      <c r="H204" s="16" t="s">
        <v>261</v>
      </c>
      <c r="I204" s="16" t="s">
        <v>262</v>
      </c>
      <c r="J204" s="23">
        <v>122.61000061035156</v>
      </c>
      <c r="K204" s="5">
        <v>10</v>
      </c>
      <c r="L204" s="23">
        <f t="shared" si="20"/>
        <v>132.61000061035156</v>
      </c>
      <c r="M204" s="23">
        <v>127.47000122070312</v>
      </c>
      <c r="N204" s="5">
        <v>6</v>
      </c>
      <c r="O204" s="23">
        <f t="shared" si="21"/>
        <v>133.47000122070312</v>
      </c>
      <c r="P204" s="23">
        <f t="shared" si="22"/>
        <v>132.61000061035156</v>
      </c>
      <c r="Q204" s="23">
        <f t="shared" si="23"/>
        <v>55.993409337693002</v>
      </c>
    </row>
    <row r="205" spans="1:17" ht="90" x14ac:dyDescent="0.25">
      <c r="A205" s="5">
        <v>61</v>
      </c>
      <c r="B205" s="16" t="s">
        <v>205</v>
      </c>
      <c r="C205" s="16">
        <v>2002</v>
      </c>
      <c r="D205" s="16">
        <v>2002</v>
      </c>
      <c r="E205" s="16">
        <v>2002</v>
      </c>
      <c r="F205" s="16">
        <v>1</v>
      </c>
      <c r="G205" s="16" t="s">
        <v>19</v>
      </c>
      <c r="H205" s="16" t="s">
        <v>149</v>
      </c>
      <c r="I205" s="16" t="s">
        <v>150</v>
      </c>
      <c r="J205" s="23">
        <v>89.260002136230469</v>
      </c>
      <c r="K205" s="5">
        <v>502</v>
      </c>
      <c r="L205" s="23">
        <f t="shared" si="20"/>
        <v>591.26000213623047</v>
      </c>
      <c r="M205" s="23">
        <v>135.63999938964844</v>
      </c>
      <c r="N205" s="5">
        <v>8</v>
      </c>
      <c r="O205" s="23">
        <f t="shared" si="21"/>
        <v>143.63999938964844</v>
      </c>
      <c r="P205" s="23">
        <f t="shared" si="22"/>
        <v>143.63999938964844</v>
      </c>
      <c r="Q205" s="23">
        <f t="shared" si="23"/>
        <v>68.968351699911807</v>
      </c>
    </row>
    <row r="206" spans="1:17" ht="60" x14ac:dyDescent="0.25">
      <c r="A206" s="5">
        <v>62</v>
      </c>
      <c r="B206" s="16" t="s">
        <v>236</v>
      </c>
      <c r="C206" s="16">
        <v>2000</v>
      </c>
      <c r="D206" s="16">
        <v>2000</v>
      </c>
      <c r="E206" s="16">
        <v>2000</v>
      </c>
      <c r="F206" s="16">
        <v>1</v>
      </c>
      <c r="G206" s="16" t="s">
        <v>72</v>
      </c>
      <c r="H206" s="16" t="s">
        <v>237</v>
      </c>
      <c r="I206" s="16" t="s">
        <v>238</v>
      </c>
      <c r="J206" s="23">
        <v>155.97000122070312</v>
      </c>
      <c r="K206" s="5">
        <v>6</v>
      </c>
      <c r="L206" s="23">
        <f t="shared" si="20"/>
        <v>161.97000122070312</v>
      </c>
      <c r="M206" s="23">
        <v>160.97000122070312</v>
      </c>
      <c r="N206" s="5">
        <v>56</v>
      </c>
      <c r="O206" s="23">
        <f t="shared" si="21"/>
        <v>216.97000122070312</v>
      </c>
      <c r="P206" s="23">
        <f t="shared" si="22"/>
        <v>161.97000122070312</v>
      </c>
      <c r="Q206" s="23">
        <f t="shared" si="23"/>
        <v>90.530522468570823</v>
      </c>
    </row>
    <row r="207" spans="1:17" ht="30" x14ac:dyDescent="0.25">
      <c r="A207" s="5">
        <v>63</v>
      </c>
      <c r="B207" s="16" t="s">
        <v>401</v>
      </c>
      <c r="C207" s="16">
        <v>2002</v>
      </c>
      <c r="D207" s="16">
        <v>2002</v>
      </c>
      <c r="E207" s="16">
        <v>2002</v>
      </c>
      <c r="F207" s="16">
        <v>1</v>
      </c>
      <c r="G207" s="16" t="s">
        <v>114</v>
      </c>
      <c r="H207" s="16" t="s">
        <v>402</v>
      </c>
      <c r="I207" s="16" t="s">
        <v>403</v>
      </c>
      <c r="J207" s="23">
        <v>175.94999694824219</v>
      </c>
      <c r="K207" s="5">
        <v>58</v>
      </c>
      <c r="L207" s="23">
        <f t="shared" si="20"/>
        <v>233.94999694824219</v>
      </c>
      <c r="M207" s="23">
        <v>153.38999938964844</v>
      </c>
      <c r="N207" s="5">
        <v>10</v>
      </c>
      <c r="O207" s="23">
        <f t="shared" si="21"/>
        <v>163.38999938964844</v>
      </c>
      <c r="P207" s="23">
        <f t="shared" si="22"/>
        <v>163.38999938964844</v>
      </c>
      <c r="Q207" s="23">
        <f t="shared" si="23"/>
        <v>92.200911991288081</v>
      </c>
    </row>
    <row r="208" spans="1:17" ht="90" x14ac:dyDescent="0.25">
      <c r="A208" s="5">
        <v>64</v>
      </c>
      <c r="B208" s="16" t="s">
        <v>355</v>
      </c>
      <c r="C208" s="16">
        <v>2002</v>
      </c>
      <c r="D208" s="16">
        <v>2002</v>
      </c>
      <c r="E208" s="16">
        <v>2002</v>
      </c>
      <c r="F208" s="16">
        <v>1</v>
      </c>
      <c r="G208" s="16" t="s">
        <v>19</v>
      </c>
      <c r="H208" s="16" t="s">
        <v>149</v>
      </c>
      <c r="I208" s="16" t="s">
        <v>150</v>
      </c>
      <c r="J208" s="23">
        <v>126.34999847412109</v>
      </c>
      <c r="K208" s="5">
        <v>54</v>
      </c>
      <c r="L208" s="23">
        <f t="shared" ref="L208" si="24">J208+K208</f>
        <v>180.34999847412109</v>
      </c>
      <c r="M208" s="23">
        <v>160.60000610351562</v>
      </c>
      <c r="N208" s="5">
        <v>8</v>
      </c>
      <c r="O208" s="23">
        <f t="shared" ref="O208" si="25">M208+N208</f>
        <v>168.60000610351562</v>
      </c>
      <c r="P208" s="23">
        <f t="shared" ref="P208" si="26">MIN(O208,L208)</f>
        <v>168.60000610351562</v>
      </c>
      <c r="Q208" s="23">
        <f t="shared" ref="Q208" si="27">IF( AND(ISNUMBER(P$144),ISNUMBER(P208)),(P208-P$144)/P$144*100,"")</f>
        <v>98.329610477282742</v>
      </c>
    </row>
    <row r="210" spans="1:17" ht="18.75" x14ac:dyDescent="0.25">
      <c r="A210" s="58" t="s">
        <v>893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7" x14ac:dyDescent="0.25">
      <c r="A211" s="74" t="s">
        <v>838</v>
      </c>
      <c r="B211" s="74" t="s">
        <v>1</v>
      </c>
      <c r="C211" s="74" t="s">
        <v>2</v>
      </c>
      <c r="D211" s="74" t="s">
        <v>528</v>
      </c>
      <c r="E211" s="74" t="s">
        <v>529</v>
      </c>
      <c r="F211" s="74" t="s">
        <v>3</v>
      </c>
      <c r="G211" s="74" t="s">
        <v>4</v>
      </c>
      <c r="H211" s="74" t="s">
        <v>5</v>
      </c>
      <c r="I211" s="74" t="s">
        <v>6</v>
      </c>
      <c r="J211" s="89" t="s">
        <v>840</v>
      </c>
      <c r="K211" s="90"/>
      <c r="L211" s="91"/>
      <c r="M211" s="89" t="s">
        <v>844</v>
      </c>
      <c r="N211" s="90"/>
      <c r="O211" s="91"/>
      <c r="P211" s="74" t="s">
        <v>845</v>
      </c>
      <c r="Q211" s="74" t="s">
        <v>846</v>
      </c>
    </row>
    <row r="212" spans="1:17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18" t="s">
        <v>841</v>
      </c>
      <c r="K212" s="18" t="s">
        <v>842</v>
      </c>
      <c r="L212" s="18" t="s">
        <v>843</v>
      </c>
      <c r="M212" s="18" t="s">
        <v>841</v>
      </c>
      <c r="N212" s="18" t="s">
        <v>842</v>
      </c>
      <c r="O212" s="18" t="s">
        <v>843</v>
      </c>
      <c r="P212" s="75"/>
      <c r="Q212" s="75"/>
    </row>
    <row r="213" spans="1:17" ht="120" x14ac:dyDescent="0.25">
      <c r="A213" s="20">
        <v>1</v>
      </c>
      <c r="B213" s="21" t="s">
        <v>308</v>
      </c>
      <c r="C213" s="21">
        <v>1998</v>
      </c>
      <c r="D213" s="21">
        <v>1998</v>
      </c>
      <c r="E213" s="21">
        <v>1998</v>
      </c>
      <c r="F213" s="21" t="s">
        <v>11</v>
      </c>
      <c r="G213" s="21" t="s">
        <v>309</v>
      </c>
      <c r="H213" s="21" t="s">
        <v>310</v>
      </c>
      <c r="I213" s="21" t="s">
        <v>311</v>
      </c>
      <c r="J213" s="22">
        <v>101.76999664306641</v>
      </c>
      <c r="K213" s="20">
        <v>4</v>
      </c>
      <c r="L213" s="22">
        <f t="shared" ref="L213:L235" si="28">J213+K213</f>
        <v>105.76999664306641</v>
      </c>
      <c r="M213" s="22">
        <v>101.47000122070312</v>
      </c>
      <c r="N213" s="20">
        <v>0</v>
      </c>
      <c r="O213" s="22">
        <f t="shared" ref="O213:O235" si="29">M213+N213</f>
        <v>101.47000122070312</v>
      </c>
      <c r="P213" s="22">
        <f t="shared" ref="P213:P235" si="30">MIN(O213,L213)</f>
        <v>101.47000122070312</v>
      </c>
      <c r="Q213" s="22">
        <f t="shared" ref="Q213:Q238" si="31">IF( AND(ISNUMBER(P$213),ISNUMBER(P213)),(P213-P$213)/P$213*100,"")</f>
        <v>0</v>
      </c>
    </row>
    <row r="214" spans="1:17" ht="90" x14ac:dyDescent="0.25">
      <c r="A214" s="5">
        <v>2</v>
      </c>
      <c r="B214" s="16" t="s">
        <v>334</v>
      </c>
      <c r="C214" s="16">
        <v>1991</v>
      </c>
      <c r="D214" s="16">
        <v>1991</v>
      </c>
      <c r="E214" s="16">
        <v>1991</v>
      </c>
      <c r="F214" s="16" t="s">
        <v>11</v>
      </c>
      <c r="G214" s="16" t="s">
        <v>30</v>
      </c>
      <c r="H214" s="16" t="s">
        <v>335</v>
      </c>
      <c r="I214" s="16" t="s">
        <v>69</v>
      </c>
      <c r="J214" s="23">
        <v>97.849998474121094</v>
      </c>
      <c r="K214" s="5">
        <v>4</v>
      </c>
      <c r="L214" s="23">
        <f t="shared" si="28"/>
        <v>101.84999847412109</v>
      </c>
      <c r="M214" s="23">
        <v>99.319999694824219</v>
      </c>
      <c r="N214" s="5">
        <v>4</v>
      </c>
      <c r="O214" s="23">
        <f t="shared" si="29"/>
        <v>103.31999969482422</v>
      </c>
      <c r="P214" s="23">
        <f t="shared" si="30"/>
        <v>101.84999847412109</v>
      </c>
      <c r="Q214" s="23">
        <f t="shared" si="31"/>
        <v>0.37449221331086097</v>
      </c>
    </row>
    <row r="215" spans="1:17" ht="120" x14ac:dyDescent="0.25">
      <c r="A215" s="5">
        <v>3</v>
      </c>
      <c r="B215" s="16" t="s">
        <v>506</v>
      </c>
      <c r="C215" s="16">
        <v>2000</v>
      </c>
      <c r="D215" s="16">
        <v>2000</v>
      </c>
      <c r="E215" s="16">
        <v>2000</v>
      </c>
      <c r="F215" s="16" t="s">
        <v>11</v>
      </c>
      <c r="G215" s="16" t="s">
        <v>309</v>
      </c>
      <c r="H215" s="16" t="s">
        <v>310</v>
      </c>
      <c r="I215" s="16" t="s">
        <v>311</v>
      </c>
      <c r="J215" s="23">
        <v>104.66000366210937</v>
      </c>
      <c r="K215" s="5">
        <v>0</v>
      </c>
      <c r="L215" s="23">
        <f t="shared" si="28"/>
        <v>104.66000366210937</v>
      </c>
      <c r="M215" s="23">
        <v>102.26000213623047</v>
      </c>
      <c r="N215" s="5">
        <v>0</v>
      </c>
      <c r="O215" s="23">
        <f t="shared" si="29"/>
        <v>102.26000213623047</v>
      </c>
      <c r="P215" s="23">
        <f t="shared" si="30"/>
        <v>102.26000213623047</v>
      </c>
      <c r="Q215" s="23">
        <f t="shared" si="31"/>
        <v>0.77855613089926556</v>
      </c>
    </row>
    <row r="216" spans="1:17" ht="30" x14ac:dyDescent="0.25">
      <c r="A216" s="5">
        <v>4</v>
      </c>
      <c r="B216" s="16" t="s">
        <v>472</v>
      </c>
      <c r="C216" s="16">
        <v>1991</v>
      </c>
      <c r="D216" s="16">
        <v>1991</v>
      </c>
      <c r="E216" s="16">
        <v>1991</v>
      </c>
      <c r="F216" s="16" t="s">
        <v>11</v>
      </c>
      <c r="G216" s="16" t="s">
        <v>159</v>
      </c>
      <c r="H216" s="16" t="s">
        <v>473</v>
      </c>
      <c r="I216" s="16" t="s">
        <v>474</v>
      </c>
      <c r="J216" s="23">
        <v>115.34999847412109</v>
      </c>
      <c r="K216" s="5">
        <v>6</v>
      </c>
      <c r="L216" s="23">
        <f t="shared" si="28"/>
        <v>121.34999847412109</v>
      </c>
      <c r="M216" s="23">
        <v>101.33999633789062</v>
      </c>
      <c r="N216" s="5">
        <v>2</v>
      </c>
      <c r="O216" s="23">
        <f t="shared" si="29"/>
        <v>103.33999633789062</v>
      </c>
      <c r="P216" s="23">
        <f t="shared" si="30"/>
        <v>103.33999633789062</v>
      </c>
      <c r="Q216" s="23">
        <f t="shared" si="31"/>
        <v>1.8429044000109474</v>
      </c>
    </row>
    <row r="217" spans="1:17" ht="75" x14ac:dyDescent="0.25">
      <c r="A217" s="5">
        <v>5</v>
      </c>
      <c r="B217" s="16" t="s">
        <v>229</v>
      </c>
      <c r="C217" s="16">
        <v>1998</v>
      </c>
      <c r="D217" s="16">
        <v>1998</v>
      </c>
      <c r="E217" s="16">
        <v>1998</v>
      </c>
      <c r="F217" s="16" t="s">
        <v>11</v>
      </c>
      <c r="G217" s="16" t="s">
        <v>30</v>
      </c>
      <c r="H217" s="16" t="s">
        <v>230</v>
      </c>
      <c r="I217" s="16" t="s">
        <v>69</v>
      </c>
      <c r="J217" s="23">
        <v>104.26999664306641</v>
      </c>
      <c r="K217" s="5">
        <v>2</v>
      </c>
      <c r="L217" s="23">
        <f t="shared" si="28"/>
        <v>106.26999664306641</v>
      </c>
      <c r="M217" s="23">
        <v>103.76000213623047</v>
      </c>
      <c r="N217" s="5">
        <v>4</v>
      </c>
      <c r="O217" s="23">
        <f t="shared" si="29"/>
        <v>107.76000213623047</v>
      </c>
      <c r="P217" s="23">
        <f t="shared" si="30"/>
        <v>106.26999664306641</v>
      </c>
      <c r="Q217" s="23">
        <f t="shared" si="31"/>
        <v>4.7304576373494012</v>
      </c>
    </row>
    <row r="218" spans="1:17" x14ac:dyDescent="0.25">
      <c r="A218" s="5">
        <v>6</v>
      </c>
      <c r="B218" s="16" t="s">
        <v>421</v>
      </c>
      <c r="C218" s="16">
        <v>1993</v>
      </c>
      <c r="D218" s="16">
        <v>1993</v>
      </c>
      <c r="E218" s="16">
        <v>1993</v>
      </c>
      <c r="F218" s="16" t="s">
        <v>11</v>
      </c>
      <c r="G218" s="16" t="s">
        <v>50</v>
      </c>
      <c r="H218" s="16" t="s">
        <v>422</v>
      </c>
      <c r="I218" s="16" t="s">
        <v>52</v>
      </c>
      <c r="J218" s="23">
        <v>104.08000183105469</v>
      </c>
      <c r="K218" s="5">
        <v>54</v>
      </c>
      <c r="L218" s="23">
        <f t="shared" si="28"/>
        <v>158.08000183105469</v>
      </c>
      <c r="M218" s="23">
        <v>101.65000152587891</v>
      </c>
      <c r="N218" s="5">
        <v>6</v>
      </c>
      <c r="O218" s="23">
        <f t="shared" si="29"/>
        <v>107.65000152587891</v>
      </c>
      <c r="P218" s="23">
        <f t="shared" si="30"/>
        <v>107.65000152587891</v>
      </c>
      <c r="Q218" s="23">
        <f t="shared" si="31"/>
        <v>6.0904703171668668</v>
      </c>
    </row>
    <row r="219" spans="1:17" ht="60" x14ac:dyDescent="0.25">
      <c r="A219" s="5">
        <v>7</v>
      </c>
      <c r="B219" s="16" t="s">
        <v>465</v>
      </c>
      <c r="C219" s="16">
        <v>2001</v>
      </c>
      <c r="D219" s="16">
        <v>2001</v>
      </c>
      <c r="E219" s="16">
        <v>2001</v>
      </c>
      <c r="F219" s="16" t="s">
        <v>18</v>
      </c>
      <c r="G219" s="16" t="s">
        <v>25</v>
      </c>
      <c r="H219" s="16" t="s">
        <v>466</v>
      </c>
      <c r="I219" s="16" t="s">
        <v>342</v>
      </c>
      <c r="J219" s="23">
        <v>109.51999664306641</v>
      </c>
      <c r="K219" s="5">
        <v>6</v>
      </c>
      <c r="L219" s="23">
        <f t="shared" si="28"/>
        <v>115.51999664306641</v>
      </c>
      <c r="M219" s="23">
        <v>106.23999786376953</v>
      </c>
      <c r="N219" s="5">
        <v>2</v>
      </c>
      <c r="O219" s="23">
        <f t="shared" si="29"/>
        <v>108.23999786376953</v>
      </c>
      <c r="P219" s="23">
        <f t="shared" si="30"/>
        <v>108.23999786376953</v>
      </c>
      <c r="Q219" s="23">
        <f t="shared" si="31"/>
        <v>6.6719193472179734</v>
      </c>
    </row>
    <row r="220" spans="1:17" ht="90" x14ac:dyDescent="0.25">
      <c r="A220" s="5">
        <v>8</v>
      </c>
      <c r="B220" s="16" t="s">
        <v>412</v>
      </c>
      <c r="C220" s="16">
        <v>1992</v>
      </c>
      <c r="D220" s="16">
        <v>1992</v>
      </c>
      <c r="E220" s="16">
        <v>1992</v>
      </c>
      <c r="F220" s="16" t="s">
        <v>11</v>
      </c>
      <c r="G220" s="16" t="s">
        <v>30</v>
      </c>
      <c r="H220" s="16" t="s">
        <v>335</v>
      </c>
      <c r="I220" s="16" t="s">
        <v>69</v>
      </c>
      <c r="J220" s="23">
        <v>112.11000061035156</v>
      </c>
      <c r="K220" s="5">
        <v>4</v>
      </c>
      <c r="L220" s="23">
        <f t="shared" si="28"/>
        <v>116.11000061035156</v>
      </c>
      <c r="M220" s="23">
        <v>106.51000213623047</v>
      </c>
      <c r="N220" s="5">
        <v>4</v>
      </c>
      <c r="O220" s="23">
        <f t="shared" si="29"/>
        <v>110.51000213623047</v>
      </c>
      <c r="P220" s="23">
        <f t="shared" si="30"/>
        <v>110.51000213623047</v>
      </c>
      <c r="Q220" s="23">
        <f t="shared" si="31"/>
        <v>8.9090379489252385</v>
      </c>
    </row>
    <row r="221" spans="1:17" ht="45" x14ac:dyDescent="0.25">
      <c r="A221" s="5">
        <v>9</v>
      </c>
      <c r="B221" s="16" t="s">
        <v>264</v>
      </c>
      <c r="C221" s="16">
        <v>1999</v>
      </c>
      <c r="D221" s="16">
        <v>1999</v>
      </c>
      <c r="E221" s="16">
        <v>1999</v>
      </c>
      <c r="F221" s="16" t="s">
        <v>18</v>
      </c>
      <c r="G221" s="16" t="s">
        <v>85</v>
      </c>
      <c r="H221" s="16" t="s">
        <v>254</v>
      </c>
      <c r="I221" s="16" t="s">
        <v>265</v>
      </c>
      <c r="J221" s="23">
        <v>109.75</v>
      </c>
      <c r="K221" s="5">
        <v>4</v>
      </c>
      <c r="L221" s="23">
        <f t="shared" si="28"/>
        <v>113.75</v>
      </c>
      <c r="M221" s="23">
        <v>107.43000030517578</v>
      </c>
      <c r="N221" s="5">
        <v>4</v>
      </c>
      <c r="O221" s="23">
        <f t="shared" si="29"/>
        <v>111.43000030517578</v>
      </c>
      <c r="P221" s="23">
        <f t="shared" si="30"/>
        <v>111.43000030517578</v>
      </c>
      <c r="Q221" s="23">
        <f t="shared" si="31"/>
        <v>9.8157080562254855</v>
      </c>
    </row>
    <row r="222" spans="1:17" ht="45" x14ac:dyDescent="0.25">
      <c r="A222" s="5">
        <v>10</v>
      </c>
      <c r="B222" s="16" t="s">
        <v>478</v>
      </c>
      <c r="C222" s="16">
        <v>1994</v>
      </c>
      <c r="D222" s="16">
        <v>1994</v>
      </c>
      <c r="E222" s="16">
        <v>1994</v>
      </c>
      <c r="F222" s="16" t="s">
        <v>11</v>
      </c>
      <c r="G222" s="16" t="s">
        <v>40</v>
      </c>
      <c r="H222" s="16" t="s">
        <v>55</v>
      </c>
      <c r="I222" s="16" t="s">
        <v>479</v>
      </c>
      <c r="J222" s="23">
        <v>109.5</v>
      </c>
      <c r="K222" s="5">
        <v>2</v>
      </c>
      <c r="L222" s="23">
        <f t="shared" si="28"/>
        <v>111.5</v>
      </c>
      <c r="M222" s="23">
        <v>111.62999725341797</v>
      </c>
      <c r="N222" s="5">
        <v>8</v>
      </c>
      <c r="O222" s="23">
        <f t="shared" si="29"/>
        <v>119.62999725341797</v>
      </c>
      <c r="P222" s="23">
        <f t="shared" si="30"/>
        <v>111.5</v>
      </c>
      <c r="Q222" s="23">
        <f t="shared" si="31"/>
        <v>9.884693661805569</v>
      </c>
    </row>
    <row r="223" spans="1:17" ht="45" x14ac:dyDescent="0.25">
      <c r="A223" s="5">
        <v>11</v>
      </c>
      <c r="B223" s="16" t="s">
        <v>58</v>
      </c>
      <c r="C223" s="16">
        <v>1997</v>
      </c>
      <c r="D223" s="16">
        <v>1997</v>
      </c>
      <c r="E223" s="16">
        <v>1997</v>
      </c>
      <c r="F223" s="16" t="s">
        <v>11</v>
      </c>
      <c r="G223" s="16" t="s">
        <v>59</v>
      </c>
      <c r="H223" s="16" t="s">
        <v>60</v>
      </c>
      <c r="I223" s="16" t="s">
        <v>61</v>
      </c>
      <c r="J223" s="23">
        <v>105.40000152587891</v>
      </c>
      <c r="K223" s="5">
        <v>10</v>
      </c>
      <c r="L223" s="23">
        <f t="shared" si="28"/>
        <v>115.40000152587891</v>
      </c>
      <c r="M223" s="23">
        <v>104.87000274658203</v>
      </c>
      <c r="N223" s="5">
        <v>2</v>
      </c>
      <c r="O223" s="23">
        <f t="shared" si="29"/>
        <v>106.87000274658203</v>
      </c>
      <c r="P223" s="23">
        <f t="shared" si="30"/>
        <v>106.87000274658203</v>
      </c>
      <c r="Q223" s="23">
        <f t="shared" si="31"/>
        <v>5.3217714210267824</v>
      </c>
    </row>
    <row r="224" spans="1:17" ht="60" x14ac:dyDescent="0.25">
      <c r="A224" s="5">
        <v>12</v>
      </c>
      <c r="B224" s="16" t="s">
        <v>152</v>
      </c>
      <c r="C224" s="16">
        <v>1996</v>
      </c>
      <c r="D224" s="16">
        <v>1996</v>
      </c>
      <c r="E224" s="16">
        <v>1996</v>
      </c>
      <c r="F224" s="16" t="s">
        <v>11</v>
      </c>
      <c r="G224" s="16" t="s">
        <v>19</v>
      </c>
      <c r="H224" s="16" t="s">
        <v>153</v>
      </c>
      <c r="I224" s="16" t="s">
        <v>150</v>
      </c>
      <c r="J224" s="23">
        <v>128.67999267578125</v>
      </c>
      <c r="K224" s="5">
        <v>2</v>
      </c>
      <c r="L224" s="23">
        <f t="shared" si="28"/>
        <v>130.67999267578125</v>
      </c>
      <c r="M224" s="23">
        <v>113.72000122070312</v>
      </c>
      <c r="N224" s="5">
        <v>2</v>
      </c>
      <c r="O224" s="23">
        <f t="shared" si="29"/>
        <v>115.72000122070312</v>
      </c>
      <c r="P224" s="23">
        <f t="shared" si="30"/>
        <v>115.72000122070312</v>
      </c>
      <c r="Q224" s="23">
        <f t="shared" si="31"/>
        <v>14.043559503863042</v>
      </c>
    </row>
    <row r="225" spans="1:17" ht="60" x14ac:dyDescent="0.25">
      <c r="A225" s="5">
        <v>13</v>
      </c>
      <c r="B225" s="16" t="s">
        <v>405</v>
      </c>
      <c r="C225" s="16">
        <v>1999</v>
      </c>
      <c r="D225" s="16">
        <v>1999</v>
      </c>
      <c r="E225" s="16">
        <v>1999</v>
      </c>
      <c r="F225" s="16" t="s">
        <v>18</v>
      </c>
      <c r="G225" s="16" t="s">
        <v>40</v>
      </c>
      <c r="H225" s="16" t="s">
        <v>13</v>
      </c>
      <c r="I225" s="16" t="s">
        <v>406</v>
      </c>
      <c r="J225" s="23">
        <v>115.68000030517578</v>
      </c>
      <c r="K225" s="5">
        <v>4</v>
      </c>
      <c r="L225" s="23">
        <f t="shared" si="28"/>
        <v>119.68000030517578</v>
      </c>
      <c r="M225" s="23">
        <v>132.36000061035156</v>
      </c>
      <c r="N225" s="5">
        <v>4</v>
      </c>
      <c r="O225" s="23">
        <f t="shared" si="29"/>
        <v>136.36000061035156</v>
      </c>
      <c r="P225" s="23">
        <f t="shared" si="30"/>
        <v>119.68000030517578</v>
      </c>
      <c r="Q225" s="23">
        <f t="shared" si="31"/>
        <v>17.946189874251459</v>
      </c>
    </row>
    <row r="226" spans="1:17" ht="30" x14ac:dyDescent="0.25">
      <c r="A226" s="5">
        <v>14</v>
      </c>
      <c r="B226" s="16" t="s">
        <v>508</v>
      </c>
      <c r="C226" s="16">
        <v>1994</v>
      </c>
      <c r="D226" s="16">
        <v>1994</v>
      </c>
      <c r="E226" s="16">
        <v>1994</v>
      </c>
      <c r="F226" s="16" t="s">
        <v>18</v>
      </c>
      <c r="G226" s="16" t="s">
        <v>45</v>
      </c>
      <c r="H226" s="16" t="s">
        <v>46</v>
      </c>
      <c r="I226" s="16" t="s">
        <v>509</v>
      </c>
      <c r="J226" s="23">
        <v>134.52000427246094</v>
      </c>
      <c r="K226" s="5">
        <v>4</v>
      </c>
      <c r="L226" s="23">
        <f t="shared" si="28"/>
        <v>138.52000427246094</v>
      </c>
      <c r="M226" s="23">
        <v>121.87999725341797</v>
      </c>
      <c r="N226" s="5">
        <v>0</v>
      </c>
      <c r="O226" s="23">
        <f t="shared" si="29"/>
        <v>121.87999725341797</v>
      </c>
      <c r="P226" s="23">
        <f t="shared" si="30"/>
        <v>121.87999725341797</v>
      </c>
      <c r="Q226" s="23">
        <f t="shared" si="31"/>
        <v>20.114315351511546</v>
      </c>
    </row>
    <row r="227" spans="1:17" ht="45" x14ac:dyDescent="0.25">
      <c r="A227" s="5">
        <v>15</v>
      </c>
      <c r="B227" s="16" t="s">
        <v>374</v>
      </c>
      <c r="C227" s="16">
        <v>1998</v>
      </c>
      <c r="D227" s="16">
        <v>1998</v>
      </c>
      <c r="E227" s="16">
        <v>1998</v>
      </c>
      <c r="F227" s="16" t="s">
        <v>18</v>
      </c>
      <c r="G227" s="16" t="s">
        <v>25</v>
      </c>
      <c r="H227" s="16" t="s">
        <v>375</v>
      </c>
      <c r="I227" s="16" t="s">
        <v>376</v>
      </c>
      <c r="J227" s="23">
        <v>139.75999450683594</v>
      </c>
      <c r="K227" s="5">
        <v>0</v>
      </c>
      <c r="L227" s="23">
        <f t="shared" si="28"/>
        <v>139.75999450683594</v>
      </c>
      <c r="M227" s="23">
        <v>120.83000183105469</v>
      </c>
      <c r="N227" s="5">
        <v>4</v>
      </c>
      <c r="O227" s="23">
        <f t="shared" si="29"/>
        <v>124.83000183105469</v>
      </c>
      <c r="P227" s="23">
        <f t="shared" si="30"/>
        <v>124.83000183105469</v>
      </c>
      <c r="Q227" s="23">
        <f t="shared" si="31"/>
        <v>23.021583058368364</v>
      </c>
    </row>
    <row r="228" spans="1:17" x14ac:dyDescent="0.25">
      <c r="A228" s="5">
        <v>16</v>
      </c>
      <c r="B228" s="16" t="s">
        <v>327</v>
      </c>
      <c r="C228" s="16">
        <v>2000</v>
      </c>
      <c r="D228" s="16">
        <v>2000</v>
      </c>
      <c r="E228" s="16">
        <v>2000</v>
      </c>
      <c r="F228" s="16" t="s">
        <v>18</v>
      </c>
      <c r="G228" s="16" t="s">
        <v>40</v>
      </c>
      <c r="H228" s="16" t="s">
        <v>328</v>
      </c>
      <c r="I228" s="16" t="s">
        <v>177</v>
      </c>
      <c r="J228" s="23">
        <v>130.05000305175781</v>
      </c>
      <c r="K228" s="5">
        <v>2</v>
      </c>
      <c r="L228" s="23">
        <f t="shared" si="28"/>
        <v>132.05000305175781</v>
      </c>
      <c r="M228" s="23">
        <v>125.95999908447266</v>
      </c>
      <c r="N228" s="5">
        <v>4</v>
      </c>
      <c r="O228" s="23">
        <f t="shared" si="29"/>
        <v>129.95999908447266</v>
      </c>
      <c r="P228" s="23">
        <f t="shared" si="30"/>
        <v>129.95999908447266</v>
      </c>
      <c r="Q228" s="23">
        <f t="shared" si="31"/>
        <v>28.077261772966907</v>
      </c>
    </row>
    <row r="229" spans="1:17" ht="75" x14ac:dyDescent="0.25">
      <c r="A229" s="5">
        <v>17</v>
      </c>
      <c r="B229" s="16" t="s">
        <v>126</v>
      </c>
      <c r="C229" s="16">
        <v>1999</v>
      </c>
      <c r="D229" s="16">
        <v>1999</v>
      </c>
      <c r="E229" s="16">
        <v>1999</v>
      </c>
      <c r="F229" s="16" t="s">
        <v>18</v>
      </c>
      <c r="G229" s="16" t="s">
        <v>40</v>
      </c>
      <c r="H229" s="16" t="s">
        <v>55</v>
      </c>
      <c r="I229" s="16" t="s">
        <v>127</v>
      </c>
      <c r="J229" s="23">
        <v>127.16000366210937</v>
      </c>
      <c r="K229" s="5">
        <v>4</v>
      </c>
      <c r="L229" s="23">
        <f t="shared" si="28"/>
        <v>131.16000366210937</v>
      </c>
      <c r="M229" s="23">
        <v>134.1199951171875</v>
      </c>
      <c r="N229" s="5">
        <v>4</v>
      </c>
      <c r="O229" s="23">
        <f t="shared" si="29"/>
        <v>138.1199951171875</v>
      </c>
      <c r="P229" s="23">
        <f t="shared" si="30"/>
        <v>131.16000366210937</v>
      </c>
      <c r="Q229" s="23">
        <f t="shared" si="31"/>
        <v>29.259881821454574</v>
      </c>
    </row>
    <row r="230" spans="1:17" ht="45" x14ac:dyDescent="0.25">
      <c r="A230" s="5">
        <v>18</v>
      </c>
      <c r="B230" s="16" t="s">
        <v>76</v>
      </c>
      <c r="C230" s="16">
        <v>2002</v>
      </c>
      <c r="D230" s="16">
        <v>2002</v>
      </c>
      <c r="E230" s="16">
        <v>2002</v>
      </c>
      <c r="F230" s="16" t="s">
        <v>18</v>
      </c>
      <c r="G230" s="16" t="s">
        <v>30</v>
      </c>
      <c r="H230" s="16" t="s">
        <v>77</v>
      </c>
      <c r="I230" s="16" t="s">
        <v>78</v>
      </c>
      <c r="J230" s="23">
        <v>134.47999572753906</v>
      </c>
      <c r="K230" s="5">
        <v>4</v>
      </c>
      <c r="L230" s="23">
        <f t="shared" si="28"/>
        <v>138.47999572753906</v>
      </c>
      <c r="M230" s="23">
        <v>118.90000152587891</v>
      </c>
      <c r="N230" s="5">
        <v>100</v>
      </c>
      <c r="O230" s="23">
        <f t="shared" si="29"/>
        <v>218.90000152587891</v>
      </c>
      <c r="P230" s="23">
        <f t="shared" si="30"/>
        <v>138.47999572753906</v>
      </c>
      <c r="Q230" s="23">
        <f t="shared" si="31"/>
        <v>36.473828778554022</v>
      </c>
    </row>
    <row r="231" spans="1:17" ht="45" x14ac:dyDescent="0.25">
      <c r="A231" s="5">
        <v>19</v>
      </c>
      <c r="B231" s="16" t="s">
        <v>515</v>
      </c>
      <c r="C231" s="16">
        <v>2001</v>
      </c>
      <c r="D231" s="16">
        <v>2001</v>
      </c>
      <c r="E231" s="16">
        <v>2001</v>
      </c>
      <c r="F231" s="16" t="s">
        <v>18</v>
      </c>
      <c r="G231" s="16" t="s">
        <v>114</v>
      </c>
      <c r="H231" s="16" t="s">
        <v>261</v>
      </c>
      <c r="I231" s="16" t="s">
        <v>262</v>
      </c>
      <c r="J231" s="23">
        <v>150.22999572753906</v>
      </c>
      <c r="K231" s="5">
        <v>12</v>
      </c>
      <c r="L231" s="23">
        <f t="shared" si="28"/>
        <v>162.22999572753906</v>
      </c>
      <c r="M231" s="23">
        <v>132.92999267578125</v>
      </c>
      <c r="N231" s="5">
        <v>6</v>
      </c>
      <c r="O231" s="23">
        <f t="shared" si="29"/>
        <v>138.92999267578125</v>
      </c>
      <c r="P231" s="23">
        <f t="shared" si="30"/>
        <v>138.92999267578125</v>
      </c>
      <c r="Q231" s="23">
        <f t="shared" si="31"/>
        <v>36.91730659744497</v>
      </c>
    </row>
    <row r="232" spans="1:17" ht="45" x14ac:dyDescent="0.25">
      <c r="A232" s="5">
        <v>20</v>
      </c>
      <c r="B232" s="16" t="s">
        <v>168</v>
      </c>
      <c r="C232" s="16">
        <v>1997</v>
      </c>
      <c r="D232" s="16">
        <v>1997</v>
      </c>
      <c r="E232" s="16">
        <v>1997</v>
      </c>
      <c r="F232" s="16" t="s">
        <v>18</v>
      </c>
      <c r="G232" s="16" t="s">
        <v>85</v>
      </c>
      <c r="H232" s="16" t="s">
        <v>93</v>
      </c>
      <c r="I232" s="16" t="s">
        <v>94</v>
      </c>
      <c r="J232" s="23">
        <v>152.25</v>
      </c>
      <c r="K232" s="5">
        <v>2</v>
      </c>
      <c r="L232" s="23">
        <f t="shared" si="28"/>
        <v>154.25</v>
      </c>
      <c r="M232" s="23">
        <v>145.1199951171875</v>
      </c>
      <c r="N232" s="5">
        <v>50</v>
      </c>
      <c r="O232" s="23">
        <f t="shared" si="29"/>
        <v>195.1199951171875</v>
      </c>
      <c r="P232" s="23">
        <f t="shared" si="30"/>
        <v>154.25</v>
      </c>
      <c r="Q232" s="23">
        <f t="shared" si="31"/>
        <v>52.015372173394702</v>
      </c>
    </row>
    <row r="233" spans="1:17" ht="60" x14ac:dyDescent="0.25">
      <c r="A233" s="5">
        <v>21</v>
      </c>
      <c r="B233" s="16" t="s">
        <v>344</v>
      </c>
      <c r="C233" s="16">
        <v>2002</v>
      </c>
      <c r="D233" s="16">
        <v>2002</v>
      </c>
      <c r="E233" s="16">
        <v>2002</v>
      </c>
      <c r="F233" s="16" t="s">
        <v>18</v>
      </c>
      <c r="G233" s="16" t="s">
        <v>45</v>
      </c>
      <c r="H233" s="16" t="s">
        <v>219</v>
      </c>
      <c r="I233" s="16" t="s">
        <v>220</v>
      </c>
      <c r="J233" s="23">
        <v>163.30999755859375</v>
      </c>
      <c r="K233" s="5">
        <v>58</v>
      </c>
      <c r="L233" s="23">
        <f t="shared" si="28"/>
        <v>221.30999755859375</v>
      </c>
      <c r="M233" s="23">
        <v>148.75999450683594</v>
      </c>
      <c r="N233" s="5">
        <v>6</v>
      </c>
      <c r="O233" s="23">
        <f t="shared" si="29"/>
        <v>154.75999450683594</v>
      </c>
      <c r="P233" s="23">
        <f t="shared" si="30"/>
        <v>154.75999450683594</v>
      </c>
      <c r="Q233" s="23">
        <f t="shared" si="31"/>
        <v>52.517978363106543</v>
      </c>
    </row>
    <row r="234" spans="1:17" ht="30" x14ac:dyDescent="0.25">
      <c r="A234" s="5">
        <v>22</v>
      </c>
      <c r="B234" s="16" t="s">
        <v>196</v>
      </c>
      <c r="C234" s="16">
        <v>2002</v>
      </c>
      <c r="D234" s="16">
        <v>2002</v>
      </c>
      <c r="E234" s="16">
        <v>2002</v>
      </c>
      <c r="F234" s="16">
        <v>1</v>
      </c>
      <c r="G234" s="16" t="s">
        <v>197</v>
      </c>
      <c r="H234" s="16" t="s">
        <v>46</v>
      </c>
      <c r="I234" s="16" t="s">
        <v>47</v>
      </c>
      <c r="J234" s="23">
        <v>152.55000305175781</v>
      </c>
      <c r="K234" s="5">
        <v>6</v>
      </c>
      <c r="L234" s="23">
        <f t="shared" si="28"/>
        <v>158.55000305175781</v>
      </c>
      <c r="M234" s="23">
        <v>170.80999755859375</v>
      </c>
      <c r="N234" s="5">
        <v>6</v>
      </c>
      <c r="O234" s="23">
        <f t="shared" si="29"/>
        <v>176.80999755859375</v>
      </c>
      <c r="P234" s="23">
        <f t="shared" si="30"/>
        <v>158.55000305175781</v>
      </c>
      <c r="Q234" s="23">
        <f t="shared" si="31"/>
        <v>56.253080855791438</v>
      </c>
    </row>
    <row r="235" spans="1:17" ht="45" x14ac:dyDescent="0.25">
      <c r="A235" s="5">
        <v>23</v>
      </c>
      <c r="B235" s="16" t="s">
        <v>64</v>
      </c>
      <c r="C235" s="16">
        <v>2000</v>
      </c>
      <c r="D235" s="16">
        <v>2000</v>
      </c>
      <c r="E235" s="16">
        <v>2000</v>
      </c>
      <c r="F235" s="16" t="s">
        <v>18</v>
      </c>
      <c r="G235" s="16" t="s">
        <v>40</v>
      </c>
      <c r="H235" s="16" t="s">
        <v>55</v>
      </c>
      <c r="I235" s="16" t="s">
        <v>65</v>
      </c>
      <c r="J235" s="23">
        <v>151.32000732421875</v>
      </c>
      <c r="K235" s="5">
        <v>8</v>
      </c>
      <c r="L235" s="23">
        <f t="shared" si="28"/>
        <v>159.32000732421875</v>
      </c>
      <c r="M235" s="23">
        <v>182.10000610351562</v>
      </c>
      <c r="N235" s="5">
        <v>8</v>
      </c>
      <c r="O235" s="23">
        <f t="shared" si="29"/>
        <v>190.10000610351562</v>
      </c>
      <c r="P235" s="23">
        <f t="shared" si="30"/>
        <v>159.32000732421875</v>
      </c>
      <c r="Q235" s="23">
        <f t="shared" si="31"/>
        <v>57.011930036039438</v>
      </c>
    </row>
    <row r="236" spans="1:17" ht="75" x14ac:dyDescent="0.25">
      <c r="A236" s="5"/>
      <c r="B236" s="16" t="s">
        <v>378</v>
      </c>
      <c r="C236" s="16">
        <v>2001</v>
      </c>
      <c r="D236" s="16">
        <v>2001</v>
      </c>
      <c r="E236" s="16">
        <v>2001</v>
      </c>
      <c r="F236" s="16" t="s">
        <v>18</v>
      </c>
      <c r="G236" s="16" t="s">
        <v>85</v>
      </c>
      <c r="H236" s="16" t="s">
        <v>379</v>
      </c>
      <c r="I236" s="16" t="s">
        <v>380</v>
      </c>
      <c r="J236" s="23"/>
      <c r="K236" s="5"/>
      <c r="L236" s="23" t="s">
        <v>847</v>
      </c>
      <c r="M236" s="23"/>
      <c r="N236" s="5"/>
      <c r="O236" s="23" t="s">
        <v>847</v>
      </c>
      <c r="P236" s="23"/>
      <c r="Q236" s="23" t="str">
        <f t="shared" si="31"/>
        <v/>
      </c>
    </row>
    <row r="237" spans="1:17" ht="30" x14ac:dyDescent="0.25">
      <c r="A237" s="5"/>
      <c r="B237" s="16" t="s">
        <v>372</v>
      </c>
      <c r="C237" s="16">
        <v>1985</v>
      </c>
      <c r="D237" s="16">
        <v>1985</v>
      </c>
      <c r="E237" s="16">
        <v>1985</v>
      </c>
      <c r="F237" s="16" t="s">
        <v>370</v>
      </c>
      <c r="G237" s="16" t="s">
        <v>85</v>
      </c>
      <c r="H237" s="16" t="s">
        <v>188</v>
      </c>
      <c r="I237" s="16" t="s">
        <v>87</v>
      </c>
      <c r="J237" s="23"/>
      <c r="K237" s="5"/>
      <c r="L237" s="23" t="s">
        <v>847</v>
      </c>
      <c r="M237" s="23"/>
      <c r="N237" s="5"/>
      <c r="O237" s="23" t="s">
        <v>847</v>
      </c>
      <c r="P237" s="23"/>
      <c r="Q237" s="23" t="str">
        <f t="shared" si="31"/>
        <v/>
      </c>
    </row>
    <row r="238" spans="1:17" ht="45" x14ac:dyDescent="0.25">
      <c r="A238" s="5"/>
      <c r="B238" s="16" t="s">
        <v>191</v>
      </c>
      <c r="C238" s="16">
        <v>2001</v>
      </c>
      <c r="D238" s="16">
        <v>2001</v>
      </c>
      <c r="E238" s="16">
        <v>2001</v>
      </c>
      <c r="F238" s="16">
        <v>1</v>
      </c>
      <c r="G238" s="16" t="s">
        <v>192</v>
      </c>
      <c r="H238" s="16" t="s">
        <v>193</v>
      </c>
      <c r="I238" s="16" t="s">
        <v>194</v>
      </c>
      <c r="J238" s="23"/>
      <c r="K238" s="5"/>
      <c r="L238" s="23" t="s">
        <v>847</v>
      </c>
      <c r="M238" s="23"/>
      <c r="N238" s="5"/>
      <c r="O238" s="23" t="s">
        <v>847</v>
      </c>
      <c r="P238" s="23"/>
      <c r="Q238" s="23" t="str">
        <f t="shared" si="31"/>
        <v/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74:Q75"/>
    <mergeCell ref="P8:P9"/>
    <mergeCell ref="Q8:Q9"/>
    <mergeCell ref="A74:A75"/>
    <mergeCell ref="B74:B75"/>
    <mergeCell ref="C74:C75"/>
    <mergeCell ref="D74:D75"/>
    <mergeCell ref="E74:E75"/>
    <mergeCell ref="F74:F75"/>
    <mergeCell ref="G74:G75"/>
    <mergeCell ref="H74:H75"/>
    <mergeCell ref="G8:G9"/>
    <mergeCell ref="H8:H9"/>
    <mergeCell ref="I8:I9"/>
    <mergeCell ref="I74:I75"/>
    <mergeCell ref="A73:J73"/>
    <mergeCell ref="J74:L74"/>
    <mergeCell ref="M74:O74"/>
    <mergeCell ref="P74:P75"/>
    <mergeCell ref="A96:J96"/>
    <mergeCell ref="J97:L97"/>
    <mergeCell ref="M97:O97"/>
    <mergeCell ref="A97:A98"/>
    <mergeCell ref="B97:B98"/>
    <mergeCell ref="C97:C98"/>
    <mergeCell ref="D97:D98"/>
    <mergeCell ref="E97:E98"/>
    <mergeCell ref="F97:F98"/>
    <mergeCell ref="Q142:Q143"/>
    <mergeCell ref="P97:P98"/>
    <mergeCell ref="Q97:Q98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G97:G98"/>
    <mergeCell ref="H97:H98"/>
    <mergeCell ref="I97:I98"/>
    <mergeCell ref="I142:I143"/>
    <mergeCell ref="A141:J141"/>
    <mergeCell ref="J142:L142"/>
    <mergeCell ref="M142:O142"/>
    <mergeCell ref="P142:P143"/>
    <mergeCell ref="A210:J210"/>
    <mergeCell ref="J211:L211"/>
    <mergeCell ref="M211:O211"/>
    <mergeCell ref="A211:A212"/>
    <mergeCell ref="B211:B212"/>
    <mergeCell ref="C211:C212"/>
    <mergeCell ref="D211:D212"/>
    <mergeCell ref="E211:E212"/>
    <mergeCell ref="F211:F212"/>
    <mergeCell ref="P211:P212"/>
    <mergeCell ref="Q211:Q212"/>
    <mergeCell ref="G211:G212"/>
    <mergeCell ref="H211:H212"/>
    <mergeCell ref="I211:I21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526</v>
      </c>
      <c r="B1" s="1" t="s">
        <v>527</v>
      </c>
      <c r="C1" s="1" t="s">
        <v>1</v>
      </c>
      <c r="D1" s="1" t="s">
        <v>528</v>
      </c>
      <c r="E1" s="1" t="s">
        <v>529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516</v>
      </c>
      <c r="L1" s="1" t="s">
        <v>530</v>
      </c>
      <c r="M1" s="1" t="s">
        <v>8</v>
      </c>
    </row>
    <row r="2" spans="1:13" x14ac:dyDescent="0.25">
      <c r="A2" s="3" t="s">
        <v>531</v>
      </c>
      <c r="B2" s="2" t="s">
        <v>532</v>
      </c>
      <c r="C2" s="3" t="s">
        <v>17</v>
      </c>
      <c r="D2" s="2">
        <v>2000</v>
      </c>
      <c r="E2" s="2">
        <v>2000</v>
      </c>
      <c r="F2" s="4" t="s">
        <v>533</v>
      </c>
      <c r="G2" s="4" t="s">
        <v>18</v>
      </c>
      <c r="H2" s="3" t="s">
        <v>19</v>
      </c>
      <c r="I2" s="3" t="s">
        <v>20</v>
      </c>
      <c r="J2" s="3" t="s">
        <v>21</v>
      </c>
      <c r="K2" s="3" t="s">
        <v>19</v>
      </c>
      <c r="L2" s="2">
        <v>0</v>
      </c>
      <c r="M2" s="2">
        <v>0</v>
      </c>
    </row>
    <row r="3" spans="1:13" x14ac:dyDescent="0.25">
      <c r="A3" s="6" t="s">
        <v>531</v>
      </c>
      <c r="B3" s="5" t="s">
        <v>534</v>
      </c>
      <c r="C3" s="6" t="s">
        <v>23</v>
      </c>
      <c r="D3" s="5">
        <v>2002</v>
      </c>
      <c r="E3" s="5">
        <v>2002</v>
      </c>
      <c r="F3" s="7" t="s">
        <v>535</v>
      </c>
      <c r="G3" s="7" t="s">
        <v>24</v>
      </c>
      <c r="H3" s="6" t="s">
        <v>25</v>
      </c>
      <c r="I3" s="6" t="s">
        <v>26</v>
      </c>
      <c r="J3" s="6" t="s">
        <v>27</v>
      </c>
      <c r="K3" s="6" t="s">
        <v>25</v>
      </c>
      <c r="L3" s="5">
        <v>0</v>
      </c>
      <c r="M3" s="5">
        <v>0</v>
      </c>
    </row>
    <row r="4" spans="1:13" x14ac:dyDescent="0.25">
      <c r="A4" s="6" t="s">
        <v>531</v>
      </c>
      <c r="B4" s="5" t="s">
        <v>536</v>
      </c>
      <c r="C4" s="6" t="s">
        <v>34</v>
      </c>
      <c r="D4" s="5">
        <v>2002</v>
      </c>
      <c r="E4" s="5">
        <v>2002</v>
      </c>
      <c r="F4" s="7" t="s">
        <v>535</v>
      </c>
      <c r="G4" s="7" t="s">
        <v>24</v>
      </c>
      <c r="H4" s="6" t="s">
        <v>35</v>
      </c>
      <c r="I4" s="6" t="s">
        <v>36</v>
      </c>
      <c r="J4" s="6" t="s">
        <v>37</v>
      </c>
      <c r="K4" s="6" t="s">
        <v>35</v>
      </c>
      <c r="L4" s="5">
        <v>0</v>
      </c>
      <c r="M4" s="5">
        <v>0</v>
      </c>
    </row>
    <row r="5" spans="1:13" x14ac:dyDescent="0.25">
      <c r="A5" s="6" t="s">
        <v>531</v>
      </c>
      <c r="B5" s="5" t="s">
        <v>537</v>
      </c>
      <c r="C5" s="6" t="s">
        <v>39</v>
      </c>
      <c r="D5" s="5">
        <v>1989</v>
      </c>
      <c r="E5" s="5">
        <v>1989</v>
      </c>
      <c r="F5" s="7" t="s">
        <v>538</v>
      </c>
      <c r="G5" s="7" t="s">
        <v>11</v>
      </c>
      <c r="H5" s="6" t="s">
        <v>12</v>
      </c>
      <c r="I5" s="6" t="s">
        <v>41</v>
      </c>
      <c r="J5" s="6" t="s">
        <v>42</v>
      </c>
      <c r="K5" s="6" t="s">
        <v>40</v>
      </c>
      <c r="L5" s="5">
        <v>0</v>
      </c>
      <c r="M5" s="5">
        <v>0</v>
      </c>
    </row>
    <row r="6" spans="1:13" x14ac:dyDescent="0.25">
      <c r="A6" s="6" t="s">
        <v>531</v>
      </c>
      <c r="B6" s="5" t="s">
        <v>539</v>
      </c>
      <c r="C6" s="6" t="s">
        <v>44</v>
      </c>
      <c r="D6" s="5">
        <v>2000</v>
      </c>
      <c r="E6" s="5">
        <v>2000</v>
      </c>
      <c r="F6" s="7" t="s">
        <v>533</v>
      </c>
      <c r="G6" s="7" t="s">
        <v>18</v>
      </c>
      <c r="H6" s="6" t="s">
        <v>45</v>
      </c>
      <c r="I6" s="6" t="s">
        <v>46</v>
      </c>
      <c r="J6" s="6" t="s">
        <v>47</v>
      </c>
      <c r="K6" s="6" t="s">
        <v>197</v>
      </c>
      <c r="L6" s="5">
        <v>0</v>
      </c>
      <c r="M6" s="5">
        <v>0</v>
      </c>
    </row>
    <row r="7" spans="1:13" x14ac:dyDescent="0.25">
      <c r="A7" s="6" t="s">
        <v>531</v>
      </c>
      <c r="B7" s="5" t="s">
        <v>540</v>
      </c>
      <c r="C7" s="6" t="s">
        <v>54</v>
      </c>
      <c r="D7" s="5">
        <v>2002</v>
      </c>
      <c r="E7" s="5">
        <v>2002</v>
      </c>
      <c r="F7" s="7" t="s">
        <v>535</v>
      </c>
      <c r="G7" s="7" t="s">
        <v>24</v>
      </c>
      <c r="H7" s="6" t="s">
        <v>40</v>
      </c>
      <c r="I7" s="6" t="s">
        <v>55</v>
      </c>
      <c r="J7" s="6" t="s">
        <v>56</v>
      </c>
      <c r="K7" s="6" t="s">
        <v>40</v>
      </c>
      <c r="L7" s="5">
        <v>0</v>
      </c>
      <c r="M7" s="5">
        <v>0</v>
      </c>
    </row>
    <row r="8" spans="1:13" x14ac:dyDescent="0.25">
      <c r="A8" s="6" t="s">
        <v>531</v>
      </c>
      <c r="B8" s="5" t="s">
        <v>541</v>
      </c>
      <c r="C8" s="6" t="s">
        <v>67</v>
      </c>
      <c r="D8" s="5">
        <v>2002</v>
      </c>
      <c r="E8" s="5">
        <v>2002</v>
      </c>
      <c r="F8" s="7" t="s">
        <v>535</v>
      </c>
      <c r="G8" s="7" t="s">
        <v>24</v>
      </c>
      <c r="H8" s="6" t="s">
        <v>30</v>
      </c>
      <c r="I8" s="6" t="s">
        <v>68</v>
      </c>
      <c r="J8" s="6" t="s">
        <v>69</v>
      </c>
      <c r="K8" s="6" t="s">
        <v>30</v>
      </c>
      <c r="L8" s="5">
        <v>0</v>
      </c>
      <c r="M8" s="5">
        <v>0</v>
      </c>
    </row>
    <row r="9" spans="1:13" x14ac:dyDescent="0.25">
      <c r="A9" s="6" t="s">
        <v>531</v>
      </c>
      <c r="B9" s="5" t="s">
        <v>542</v>
      </c>
      <c r="C9" s="6" t="s">
        <v>84</v>
      </c>
      <c r="D9" s="5">
        <v>1986</v>
      </c>
      <c r="E9" s="5">
        <v>1986</v>
      </c>
      <c r="F9" s="7" t="s">
        <v>543</v>
      </c>
      <c r="G9" s="7" t="s">
        <v>24</v>
      </c>
      <c r="H9" s="6" t="s">
        <v>85</v>
      </c>
      <c r="I9" s="6" t="s">
        <v>86</v>
      </c>
      <c r="J9" s="6" t="s">
        <v>87</v>
      </c>
      <c r="K9" s="6" t="s">
        <v>85</v>
      </c>
      <c r="L9" s="5">
        <v>0</v>
      </c>
      <c r="M9" s="5">
        <v>0</v>
      </c>
    </row>
    <row r="10" spans="1:13" x14ac:dyDescent="0.25">
      <c r="A10" s="6" t="s">
        <v>531</v>
      </c>
      <c r="B10" s="5" t="s">
        <v>544</v>
      </c>
      <c r="C10" s="6" t="s">
        <v>89</v>
      </c>
      <c r="D10" s="5">
        <v>2001</v>
      </c>
      <c r="E10" s="5">
        <v>2001</v>
      </c>
      <c r="F10" s="7" t="s">
        <v>545</v>
      </c>
      <c r="G10" s="7" t="s">
        <v>18</v>
      </c>
      <c r="H10" s="6" t="s">
        <v>50</v>
      </c>
      <c r="I10" s="6" t="s">
        <v>81</v>
      </c>
      <c r="J10" s="6" t="s">
        <v>90</v>
      </c>
      <c r="K10" s="6" t="s">
        <v>50</v>
      </c>
      <c r="L10" s="5">
        <v>0</v>
      </c>
      <c r="M10" s="5">
        <v>0</v>
      </c>
    </row>
    <row r="11" spans="1:13" x14ac:dyDescent="0.25">
      <c r="A11" s="6" t="s">
        <v>531</v>
      </c>
      <c r="B11" s="5" t="s">
        <v>546</v>
      </c>
      <c r="C11" s="6" t="s">
        <v>92</v>
      </c>
      <c r="D11" s="5">
        <v>2000</v>
      </c>
      <c r="E11" s="5">
        <v>2000</v>
      </c>
      <c r="F11" s="7" t="s">
        <v>533</v>
      </c>
      <c r="G11" s="7" t="s">
        <v>18</v>
      </c>
      <c r="H11" s="6" t="s">
        <v>85</v>
      </c>
      <c r="I11" s="6" t="s">
        <v>93</v>
      </c>
      <c r="J11" s="6" t="s">
        <v>94</v>
      </c>
      <c r="K11" s="6" t="s">
        <v>85</v>
      </c>
      <c r="L11" s="5">
        <v>0</v>
      </c>
      <c r="M11" s="5">
        <v>0</v>
      </c>
    </row>
    <row r="12" spans="1:13" x14ac:dyDescent="0.25">
      <c r="A12" s="6" t="s">
        <v>531</v>
      </c>
      <c r="B12" s="5" t="s">
        <v>547</v>
      </c>
      <c r="C12" s="6" t="s">
        <v>96</v>
      </c>
      <c r="D12" s="5">
        <v>2002</v>
      </c>
      <c r="E12" s="5">
        <v>2002</v>
      </c>
      <c r="F12" s="7" t="s">
        <v>535</v>
      </c>
      <c r="G12" s="7" t="s">
        <v>24</v>
      </c>
      <c r="H12" s="6" t="s">
        <v>40</v>
      </c>
      <c r="I12" s="6" t="s">
        <v>55</v>
      </c>
      <c r="J12" s="6" t="s">
        <v>97</v>
      </c>
      <c r="K12" s="6" t="s">
        <v>40</v>
      </c>
      <c r="L12" s="5">
        <v>0</v>
      </c>
      <c r="M12" s="5">
        <v>0</v>
      </c>
    </row>
    <row r="13" spans="1:13" x14ac:dyDescent="0.25">
      <c r="A13" s="6" t="s">
        <v>531</v>
      </c>
      <c r="B13" s="5" t="s">
        <v>548</v>
      </c>
      <c r="C13" s="6" t="s">
        <v>113</v>
      </c>
      <c r="D13" s="5">
        <v>1998</v>
      </c>
      <c r="E13" s="5">
        <v>1998</v>
      </c>
      <c r="F13" s="7" t="s">
        <v>549</v>
      </c>
      <c r="G13" s="7" t="s">
        <v>18</v>
      </c>
      <c r="H13" s="6" t="s">
        <v>114</v>
      </c>
      <c r="I13" s="6" t="s">
        <v>115</v>
      </c>
      <c r="J13" s="6" t="s">
        <v>116</v>
      </c>
      <c r="K13" s="6" t="s">
        <v>114</v>
      </c>
      <c r="L13" s="5">
        <v>0</v>
      </c>
      <c r="M13" s="5">
        <v>0</v>
      </c>
    </row>
    <row r="14" spans="1:13" x14ac:dyDescent="0.25">
      <c r="A14" s="6" t="s">
        <v>531</v>
      </c>
      <c r="B14" s="5" t="s">
        <v>550</v>
      </c>
      <c r="C14" s="6" t="s">
        <v>121</v>
      </c>
      <c r="D14" s="5">
        <v>1976</v>
      </c>
      <c r="E14" s="5">
        <v>1976</v>
      </c>
      <c r="F14" s="7" t="s">
        <v>551</v>
      </c>
      <c r="G14" s="7" t="s">
        <v>18</v>
      </c>
      <c r="H14" s="6" t="s">
        <v>40</v>
      </c>
      <c r="I14" s="6" t="s">
        <v>55</v>
      </c>
      <c r="J14" s="6" t="s">
        <v>42</v>
      </c>
      <c r="K14" s="6" t="s">
        <v>40</v>
      </c>
      <c r="L14" s="5">
        <v>0</v>
      </c>
      <c r="M14" s="5">
        <v>0</v>
      </c>
    </row>
    <row r="15" spans="1:13" x14ac:dyDescent="0.25">
      <c r="A15" s="6" t="s">
        <v>531</v>
      </c>
      <c r="B15" s="5" t="s">
        <v>552</v>
      </c>
      <c r="C15" s="6" t="s">
        <v>123</v>
      </c>
      <c r="D15" s="5">
        <v>1996</v>
      </c>
      <c r="E15" s="5">
        <v>1996</v>
      </c>
      <c r="F15" s="7" t="s">
        <v>553</v>
      </c>
      <c r="G15" s="7" t="s">
        <v>18</v>
      </c>
      <c r="H15" s="6" t="s">
        <v>35</v>
      </c>
      <c r="I15" s="6" t="s">
        <v>124</v>
      </c>
      <c r="J15" s="6" t="s">
        <v>37</v>
      </c>
      <c r="K15" s="6" t="s">
        <v>35</v>
      </c>
      <c r="L15" s="5">
        <v>0</v>
      </c>
      <c r="M15" s="5">
        <v>0</v>
      </c>
    </row>
    <row r="16" spans="1:13" x14ac:dyDescent="0.25">
      <c r="A16" s="6" t="s">
        <v>531</v>
      </c>
      <c r="B16" s="5" t="s">
        <v>554</v>
      </c>
      <c r="C16" s="6" t="s">
        <v>129</v>
      </c>
      <c r="D16" s="5">
        <v>1986</v>
      </c>
      <c r="E16" s="5">
        <v>1986</v>
      </c>
      <c r="F16" s="7" t="s">
        <v>543</v>
      </c>
      <c r="G16" s="7" t="s">
        <v>18</v>
      </c>
      <c r="H16" s="6" t="s">
        <v>85</v>
      </c>
      <c r="I16" s="6" t="s">
        <v>130</v>
      </c>
      <c r="J16" s="6" t="s">
        <v>131</v>
      </c>
      <c r="K16" s="6" t="s">
        <v>85</v>
      </c>
      <c r="L16" s="5">
        <v>0</v>
      </c>
      <c r="M16" s="5">
        <v>0</v>
      </c>
    </row>
    <row r="17" spans="1:13" x14ac:dyDescent="0.25">
      <c r="A17" s="6" t="s">
        <v>531</v>
      </c>
      <c r="B17" s="5" t="s">
        <v>555</v>
      </c>
      <c r="C17" s="6" t="s">
        <v>133</v>
      </c>
      <c r="D17" s="5">
        <v>1998</v>
      </c>
      <c r="E17" s="5">
        <v>1998</v>
      </c>
      <c r="F17" s="7" t="s">
        <v>549</v>
      </c>
      <c r="G17" s="7" t="s">
        <v>18</v>
      </c>
      <c r="H17" s="6" t="s">
        <v>30</v>
      </c>
      <c r="I17" s="6" t="s">
        <v>134</v>
      </c>
      <c r="J17" s="6" t="s">
        <v>69</v>
      </c>
      <c r="K17" s="6" t="s">
        <v>30</v>
      </c>
      <c r="L17" s="5">
        <v>0</v>
      </c>
      <c r="M17" s="5">
        <v>0</v>
      </c>
    </row>
    <row r="18" spans="1:13" x14ac:dyDescent="0.25">
      <c r="A18" s="6" t="s">
        <v>531</v>
      </c>
      <c r="B18" s="5" t="s">
        <v>556</v>
      </c>
      <c r="C18" s="6" t="s">
        <v>141</v>
      </c>
      <c r="D18" s="5">
        <v>1994</v>
      </c>
      <c r="E18" s="5">
        <v>1994</v>
      </c>
      <c r="F18" s="7" t="s">
        <v>557</v>
      </c>
      <c r="G18" s="7" t="s">
        <v>11</v>
      </c>
      <c r="H18" s="6" t="s">
        <v>35</v>
      </c>
      <c r="I18" s="6" t="s">
        <v>108</v>
      </c>
      <c r="J18" s="6" t="s">
        <v>37</v>
      </c>
      <c r="K18" s="6" t="s">
        <v>35</v>
      </c>
      <c r="L18" s="5">
        <v>0</v>
      </c>
      <c r="M18" s="5">
        <v>0</v>
      </c>
    </row>
    <row r="19" spans="1:13" x14ac:dyDescent="0.25">
      <c r="A19" s="6" t="s">
        <v>531</v>
      </c>
      <c r="B19" s="5" t="s">
        <v>558</v>
      </c>
      <c r="C19" s="6" t="s">
        <v>155</v>
      </c>
      <c r="D19" s="5">
        <v>1989</v>
      </c>
      <c r="E19" s="5">
        <v>1989</v>
      </c>
      <c r="F19" s="7" t="s">
        <v>538</v>
      </c>
      <c r="G19" s="7" t="s">
        <v>11</v>
      </c>
      <c r="H19" s="6" t="s">
        <v>35</v>
      </c>
      <c r="I19" s="6" t="s">
        <v>108</v>
      </c>
      <c r="J19" s="6" t="s">
        <v>156</v>
      </c>
      <c r="K19" s="6" t="s">
        <v>35</v>
      </c>
      <c r="L19" s="5">
        <v>0</v>
      </c>
      <c r="M19" s="5">
        <v>0</v>
      </c>
    </row>
    <row r="20" spans="1:13" x14ac:dyDescent="0.25">
      <c r="A20" s="6" t="s">
        <v>531</v>
      </c>
      <c r="B20" s="5" t="s">
        <v>559</v>
      </c>
      <c r="C20" s="6" t="s">
        <v>163</v>
      </c>
      <c r="D20" s="5">
        <v>1994</v>
      </c>
      <c r="E20" s="5">
        <v>1994</v>
      </c>
      <c r="F20" s="7" t="s">
        <v>557</v>
      </c>
      <c r="G20" s="7" t="s">
        <v>18</v>
      </c>
      <c r="H20" s="6" t="s">
        <v>164</v>
      </c>
      <c r="I20" s="6" t="s">
        <v>165</v>
      </c>
      <c r="J20" s="6" t="s">
        <v>166</v>
      </c>
      <c r="K20" s="6" t="s">
        <v>164</v>
      </c>
      <c r="L20" s="5">
        <v>0</v>
      </c>
      <c r="M20" s="5">
        <v>0</v>
      </c>
    </row>
    <row r="21" spans="1:13" x14ac:dyDescent="0.25">
      <c r="A21" s="6" t="s">
        <v>531</v>
      </c>
      <c r="B21" s="5" t="s">
        <v>560</v>
      </c>
      <c r="C21" s="6" t="s">
        <v>179</v>
      </c>
      <c r="D21" s="5">
        <v>1998</v>
      </c>
      <c r="E21" s="5">
        <v>1998</v>
      </c>
      <c r="F21" s="7" t="s">
        <v>549</v>
      </c>
      <c r="G21" s="7" t="s">
        <v>18</v>
      </c>
      <c r="H21" s="6" t="s">
        <v>40</v>
      </c>
      <c r="I21" s="6" t="s">
        <v>180</v>
      </c>
      <c r="J21" s="6" t="s">
        <v>181</v>
      </c>
      <c r="K21" s="6" t="s">
        <v>40</v>
      </c>
      <c r="L21" s="5">
        <v>0</v>
      </c>
      <c r="M21" s="5">
        <v>0</v>
      </c>
    </row>
    <row r="22" spans="1:13" x14ac:dyDescent="0.25">
      <c r="A22" s="6" t="s">
        <v>531</v>
      </c>
      <c r="B22" s="5" t="s">
        <v>561</v>
      </c>
      <c r="C22" s="6" t="s">
        <v>187</v>
      </c>
      <c r="D22" s="5">
        <v>1997</v>
      </c>
      <c r="E22" s="5">
        <v>1997</v>
      </c>
      <c r="F22" s="7" t="s">
        <v>562</v>
      </c>
      <c r="G22" s="7" t="s">
        <v>11</v>
      </c>
      <c r="H22" s="6" t="s">
        <v>85</v>
      </c>
      <c r="I22" s="6" t="s">
        <v>188</v>
      </c>
      <c r="J22" s="6" t="s">
        <v>189</v>
      </c>
      <c r="K22" s="6" t="s">
        <v>85</v>
      </c>
      <c r="L22" s="5">
        <v>0</v>
      </c>
      <c r="M22" s="5">
        <v>0</v>
      </c>
    </row>
    <row r="23" spans="1:13" x14ac:dyDescent="0.25">
      <c r="A23" s="6" t="s">
        <v>531</v>
      </c>
      <c r="B23" s="5" t="s">
        <v>563</v>
      </c>
      <c r="C23" s="6" t="s">
        <v>199</v>
      </c>
      <c r="D23" s="5">
        <v>1994</v>
      </c>
      <c r="E23" s="5">
        <v>1994</v>
      </c>
      <c r="F23" s="7" t="s">
        <v>557</v>
      </c>
      <c r="G23" s="7" t="s">
        <v>11</v>
      </c>
      <c r="H23" s="6" t="s">
        <v>35</v>
      </c>
      <c r="I23" s="6" t="s">
        <v>108</v>
      </c>
      <c r="J23" s="6" t="s">
        <v>37</v>
      </c>
      <c r="K23" s="6" t="s">
        <v>35</v>
      </c>
      <c r="L23" s="5">
        <v>0</v>
      </c>
      <c r="M23" s="5">
        <v>0</v>
      </c>
    </row>
    <row r="24" spans="1:13" x14ac:dyDescent="0.25">
      <c r="A24" s="6" t="s">
        <v>531</v>
      </c>
      <c r="B24" s="5" t="s">
        <v>564</v>
      </c>
      <c r="C24" s="6" t="s">
        <v>205</v>
      </c>
      <c r="D24" s="5">
        <v>2002</v>
      </c>
      <c r="E24" s="5">
        <v>2002</v>
      </c>
      <c r="F24" s="7" t="s">
        <v>535</v>
      </c>
      <c r="G24" s="7" t="s">
        <v>24</v>
      </c>
      <c r="H24" s="6" t="s">
        <v>19</v>
      </c>
      <c r="I24" s="6" t="s">
        <v>149</v>
      </c>
      <c r="J24" s="6" t="s">
        <v>150</v>
      </c>
      <c r="K24" s="6" t="s">
        <v>19</v>
      </c>
      <c r="L24" s="5">
        <v>0</v>
      </c>
      <c r="M24" s="5">
        <v>0</v>
      </c>
    </row>
    <row r="25" spans="1:13" x14ac:dyDescent="0.25">
      <c r="A25" s="6" t="s">
        <v>531</v>
      </c>
      <c r="B25" s="5" t="s">
        <v>565</v>
      </c>
      <c r="C25" s="6" t="s">
        <v>207</v>
      </c>
      <c r="D25" s="5">
        <v>1982</v>
      </c>
      <c r="E25" s="5">
        <v>1982</v>
      </c>
      <c r="F25" s="7" t="s">
        <v>566</v>
      </c>
      <c r="G25" s="7" t="s">
        <v>24</v>
      </c>
      <c r="H25" s="6" t="s">
        <v>85</v>
      </c>
      <c r="I25" s="6" t="s">
        <v>208</v>
      </c>
      <c r="J25" s="6" t="s">
        <v>209</v>
      </c>
      <c r="K25" s="6" t="s">
        <v>85</v>
      </c>
      <c r="L25" s="5">
        <v>0</v>
      </c>
      <c r="M25" s="5">
        <v>0</v>
      </c>
    </row>
    <row r="26" spans="1:13" x14ac:dyDescent="0.25">
      <c r="A26" s="6" t="s">
        <v>531</v>
      </c>
      <c r="B26" s="5" t="s">
        <v>567</v>
      </c>
      <c r="C26" s="6" t="s">
        <v>211</v>
      </c>
      <c r="D26" s="5">
        <v>2000</v>
      </c>
      <c r="E26" s="5">
        <v>2000</v>
      </c>
      <c r="F26" s="7" t="s">
        <v>533</v>
      </c>
      <c r="G26" s="7" t="s">
        <v>24</v>
      </c>
      <c r="H26" s="6" t="s">
        <v>19</v>
      </c>
      <c r="I26" s="6" t="s">
        <v>149</v>
      </c>
      <c r="J26" s="6" t="s">
        <v>212</v>
      </c>
      <c r="K26" s="6" t="s">
        <v>19</v>
      </c>
      <c r="L26" s="5">
        <v>0</v>
      </c>
      <c r="M26" s="5">
        <v>0</v>
      </c>
    </row>
    <row r="27" spans="1:13" x14ac:dyDescent="0.25">
      <c r="A27" s="6" t="s">
        <v>531</v>
      </c>
      <c r="B27" s="5" t="s">
        <v>568</v>
      </c>
      <c r="C27" s="6" t="s">
        <v>216</v>
      </c>
      <c r="D27" s="5">
        <v>1999</v>
      </c>
      <c r="E27" s="5">
        <v>1999</v>
      </c>
      <c r="F27" s="7" t="s">
        <v>569</v>
      </c>
      <c r="G27" s="7" t="s">
        <v>24</v>
      </c>
      <c r="H27" s="6" t="s">
        <v>19</v>
      </c>
      <c r="I27" s="6" t="s">
        <v>149</v>
      </c>
      <c r="J27" s="6" t="s">
        <v>150</v>
      </c>
      <c r="K27" s="6" t="s">
        <v>19</v>
      </c>
      <c r="L27" s="5">
        <v>0</v>
      </c>
      <c r="M27" s="5">
        <v>0</v>
      </c>
    </row>
    <row r="28" spans="1:13" x14ac:dyDescent="0.25">
      <c r="A28" s="6" t="s">
        <v>531</v>
      </c>
      <c r="B28" s="5" t="s">
        <v>570</v>
      </c>
      <c r="C28" s="6" t="s">
        <v>218</v>
      </c>
      <c r="D28" s="5">
        <v>2002</v>
      </c>
      <c r="E28" s="5">
        <v>2002</v>
      </c>
      <c r="F28" s="7" t="s">
        <v>535</v>
      </c>
      <c r="G28" s="7" t="s">
        <v>24</v>
      </c>
      <c r="H28" s="6" t="s">
        <v>197</v>
      </c>
      <c r="I28" s="6" t="s">
        <v>219</v>
      </c>
      <c r="J28" s="6" t="s">
        <v>220</v>
      </c>
      <c r="K28" s="6" t="s">
        <v>197</v>
      </c>
      <c r="L28" s="5">
        <v>0</v>
      </c>
      <c r="M28" s="5">
        <v>0</v>
      </c>
    </row>
    <row r="29" spans="1:13" x14ac:dyDescent="0.25">
      <c r="A29" s="6" t="s">
        <v>531</v>
      </c>
      <c r="B29" s="5" t="s">
        <v>571</v>
      </c>
      <c r="C29" s="6" t="s">
        <v>248</v>
      </c>
      <c r="D29" s="5">
        <v>1999</v>
      </c>
      <c r="E29" s="5">
        <v>1999</v>
      </c>
      <c r="F29" s="7" t="s">
        <v>569</v>
      </c>
      <c r="G29" s="7" t="s">
        <v>18</v>
      </c>
      <c r="H29" s="6" t="s">
        <v>40</v>
      </c>
      <c r="I29" s="6" t="s">
        <v>180</v>
      </c>
      <c r="J29" s="6" t="s">
        <v>181</v>
      </c>
      <c r="K29" s="6" t="s">
        <v>40</v>
      </c>
      <c r="L29" s="5">
        <v>0</v>
      </c>
      <c r="M29" s="5">
        <v>0</v>
      </c>
    </row>
    <row r="30" spans="1:13" x14ac:dyDescent="0.25">
      <c r="A30" s="6" t="s">
        <v>531</v>
      </c>
      <c r="B30" s="5" t="s">
        <v>572</v>
      </c>
      <c r="C30" s="6" t="s">
        <v>257</v>
      </c>
      <c r="D30" s="5">
        <v>1999</v>
      </c>
      <c r="E30" s="5">
        <v>1999</v>
      </c>
      <c r="F30" s="7" t="s">
        <v>569</v>
      </c>
      <c r="G30" s="7" t="s">
        <v>18</v>
      </c>
      <c r="H30" s="6" t="s">
        <v>40</v>
      </c>
      <c r="I30" s="6" t="s">
        <v>55</v>
      </c>
      <c r="J30" s="6" t="s">
        <v>258</v>
      </c>
      <c r="K30" s="6" t="s">
        <v>40</v>
      </c>
      <c r="L30" s="5">
        <v>0</v>
      </c>
      <c r="M30" s="5">
        <v>0</v>
      </c>
    </row>
    <row r="31" spans="1:13" x14ac:dyDescent="0.25">
      <c r="A31" s="6" t="s">
        <v>531</v>
      </c>
      <c r="B31" s="5" t="s">
        <v>573</v>
      </c>
      <c r="C31" s="6" t="s">
        <v>260</v>
      </c>
      <c r="D31" s="5">
        <v>2000</v>
      </c>
      <c r="E31" s="5">
        <v>2000</v>
      </c>
      <c r="F31" s="7" t="s">
        <v>533</v>
      </c>
      <c r="G31" s="7" t="s">
        <v>18</v>
      </c>
      <c r="H31" s="6" t="s">
        <v>114</v>
      </c>
      <c r="I31" s="6" t="s">
        <v>261</v>
      </c>
      <c r="J31" s="6" t="s">
        <v>262</v>
      </c>
      <c r="K31" s="6" t="s">
        <v>114</v>
      </c>
      <c r="L31" s="5">
        <v>0</v>
      </c>
      <c r="M31" s="5">
        <v>0</v>
      </c>
    </row>
    <row r="32" spans="1:13" x14ac:dyDescent="0.25">
      <c r="A32" s="6" t="s">
        <v>531</v>
      </c>
      <c r="B32" s="5" t="s">
        <v>574</v>
      </c>
      <c r="C32" s="6" t="s">
        <v>272</v>
      </c>
      <c r="D32" s="5">
        <v>2000</v>
      </c>
      <c r="E32" s="5">
        <v>2000</v>
      </c>
      <c r="F32" s="7" t="s">
        <v>533</v>
      </c>
      <c r="G32" s="7" t="s">
        <v>18</v>
      </c>
      <c r="H32" s="6" t="s">
        <v>35</v>
      </c>
      <c r="I32" s="6" t="s">
        <v>36</v>
      </c>
      <c r="J32" s="6" t="s">
        <v>37</v>
      </c>
      <c r="K32" s="6" t="s">
        <v>35</v>
      </c>
      <c r="L32" s="5">
        <v>0</v>
      </c>
      <c r="M32" s="5">
        <v>0</v>
      </c>
    </row>
    <row r="33" spans="1:13" x14ac:dyDescent="0.25">
      <c r="A33" s="6" t="s">
        <v>531</v>
      </c>
      <c r="B33" s="5" t="s">
        <v>575</v>
      </c>
      <c r="C33" s="6" t="s">
        <v>278</v>
      </c>
      <c r="D33" s="5">
        <v>1998</v>
      </c>
      <c r="E33" s="5">
        <v>1998</v>
      </c>
      <c r="F33" s="7" t="s">
        <v>549</v>
      </c>
      <c r="G33" s="7" t="s">
        <v>18</v>
      </c>
      <c r="H33" s="6" t="s">
        <v>144</v>
      </c>
      <c r="I33" s="6" t="s">
        <v>279</v>
      </c>
      <c r="J33" s="6" t="s">
        <v>146</v>
      </c>
      <c r="K33" s="6" t="s">
        <v>524</v>
      </c>
      <c r="L33" s="5">
        <v>0</v>
      </c>
      <c r="M33" s="5">
        <v>0</v>
      </c>
    </row>
    <row r="34" spans="1:13" x14ac:dyDescent="0.25">
      <c r="A34" s="6" t="s">
        <v>531</v>
      </c>
      <c r="B34" s="5" t="s">
        <v>576</v>
      </c>
      <c r="C34" s="6" t="s">
        <v>283</v>
      </c>
      <c r="D34" s="5">
        <v>2002</v>
      </c>
      <c r="E34" s="5">
        <v>2002</v>
      </c>
      <c r="F34" s="7" t="s">
        <v>535</v>
      </c>
      <c r="G34" s="7" t="s">
        <v>18</v>
      </c>
      <c r="H34" s="6" t="s">
        <v>85</v>
      </c>
      <c r="I34" s="6" t="s">
        <v>93</v>
      </c>
      <c r="J34" s="6" t="s">
        <v>284</v>
      </c>
      <c r="K34" s="6" t="s">
        <v>85</v>
      </c>
      <c r="L34" s="5">
        <v>0</v>
      </c>
      <c r="M34" s="5">
        <v>0</v>
      </c>
    </row>
    <row r="35" spans="1:13" x14ac:dyDescent="0.25">
      <c r="A35" s="6" t="s">
        <v>531</v>
      </c>
      <c r="B35" s="5" t="s">
        <v>577</v>
      </c>
      <c r="C35" s="6" t="s">
        <v>289</v>
      </c>
      <c r="D35" s="5">
        <v>1997</v>
      </c>
      <c r="E35" s="5">
        <v>1997</v>
      </c>
      <c r="F35" s="7" t="s">
        <v>562</v>
      </c>
      <c r="G35" s="7" t="s">
        <v>11</v>
      </c>
      <c r="H35" s="6" t="s">
        <v>40</v>
      </c>
      <c r="I35" s="6" t="s">
        <v>13</v>
      </c>
      <c r="J35" s="6" t="s">
        <v>177</v>
      </c>
      <c r="K35" s="6" t="s">
        <v>40</v>
      </c>
      <c r="L35" s="5">
        <v>0</v>
      </c>
      <c r="M35" s="5">
        <v>0</v>
      </c>
    </row>
    <row r="36" spans="1:13" x14ac:dyDescent="0.25">
      <c r="A36" s="6" t="s">
        <v>531</v>
      </c>
      <c r="B36" s="5" t="s">
        <v>578</v>
      </c>
      <c r="C36" s="6" t="s">
        <v>295</v>
      </c>
      <c r="D36" s="5">
        <v>2001</v>
      </c>
      <c r="E36" s="5">
        <v>2001</v>
      </c>
      <c r="F36" s="7" t="s">
        <v>545</v>
      </c>
      <c r="G36" s="7" t="s">
        <v>18</v>
      </c>
      <c r="H36" s="6" t="s">
        <v>35</v>
      </c>
      <c r="I36" s="6" t="s">
        <v>36</v>
      </c>
      <c r="J36" s="6" t="s">
        <v>37</v>
      </c>
      <c r="K36" s="6" t="s">
        <v>35</v>
      </c>
      <c r="L36" s="5">
        <v>0</v>
      </c>
      <c r="M36" s="5">
        <v>0</v>
      </c>
    </row>
    <row r="37" spans="1:13" x14ac:dyDescent="0.25">
      <c r="A37" s="6" t="s">
        <v>531</v>
      </c>
      <c r="B37" s="5" t="s">
        <v>579</v>
      </c>
      <c r="C37" s="6" t="s">
        <v>301</v>
      </c>
      <c r="D37" s="5">
        <v>2002</v>
      </c>
      <c r="E37" s="5">
        <v>2002</v>
      </c>
      <c r="F37" s="7" t="s">
        <v>535</v>
      </c>
      <c r="G37" s="7" t="s">
        <v>24</v>
      </c>
      <c r="H37" s="6" t="s">
        <v>35</v>
      </c>
      <c r="I37" s="6" t="s">
        <v>36</v>
      </c>
      <c r="J37" s="6" t="s">
        <v>37</v>
      </c>
      <c r="K37" s="6" t="s">
        <v>35</v>
      </c>
      <c r="L37" s="5">
        <v>0</v>
      </c>
      <c r="M37" s="5">
        <v>0</v>
      </c>
    </row>
    <row r="38" spans="1:13" x14ac:dyDescent="0.25">
      <c r="A38" s="6" t="s">
        <v>531</v>
      </c>
      <c r="B38" s="5" t="s">
        <v>580</v>
      </c>
      <c r="C38" s="6" t="s">
        <v>303</v>
      </c>
      <c r="D38" s="5">
        <v>2000</v>
      </c>
      <c r="E38" s="5">
        <v>2000</v>
      </c>
      <c r="F38" s="7" t="s">
        <v>533</v>
      </c>
      <c r="G38" s="7" t="s">
        <v>18</v>
      </c>
      <c r="H38" s="6" t="s">
        <v>40</v>
      </c>
      <c r="I38" s="6" t="s">
        <v>55</v>
      </c>
      <c r="J38" s="6" t="s">
        <v>304</v>
      </c>
      <c r="K38" s="6" t="s">
        <v>40</v>
      </c>
      <c r="L38" s="5">
        <v>0</v>
      </c>
      <c r="M38" s="5">
        <v>0</v>
      </c>
    </row>
    <row r="39" spans="1:13" x14ac:dyDescent="0.25">
      <c r="A39" s="6" t="s">
        <v>531</v>
      </c>
      <c r="B39" s="5" t="s">
        <v>581</v>
      </c>
      <c r="C39" s="6" t="s">
        <v>306</v>
      </c>
      <c r="D39" s="5">
        <v>2000</v>
      </c>
      <c r="E39" s="5">
        <v>2000</v>
      </c>
      <c r="F39" s="7" t="s">
        <v>533</v>
      </c>
      <c r="G39" s="7" t="s">
        <v>18</v>
      </c>
      <c r="H39" s="6" t="s">
        <v>40</v>
      </c>
      <c r="I39" s="6" t="s">
        <v>55</v>
      </c>
      <c r="J39" s="6" t="s">
        <v>304</v>
      </c>
      <c r="K39" s="6" t="s">
        <v>40</v>
      </c>
      <c r="L39" s="5">
        <v>0</v>
      </c>
      <c r="M39" s="5">
        <v>0</v>
      </c>
    </row>
    <row r="40" spans="1:13" x14ac:dyDescent="0.25">
      <c r="A40" s="6" t="s">
        <v>531</v>
      </c>
      <c r="B40" s="5" t="s">
        <v>582</v>
      </c>
      <c r="C40" s="6" t="s">
        <v>340</v>
      </c>
      <c r="D40" s="5">
        <v>1995</v>
      </c>
      <c r="E40" s="5">
        <v>1995</v>
      </c>
      <c r="F40" s="7" t="s">
        <v>583</v>
      </c>
      <c r="G40" s="7" t="s">
        <v>11</v>
      </c>
      <c r="H40" s="6" t="s">
        <v>25</v>
      </c>
      <c r="I40" s="6" t="s">
        <v>341</v>
      </c>
      <c r="J40" s="6" t="s">
        <v>342</v>
      </c>
      <c r="K40" s="6" t="s">
        <v>25</v>
      </c>
      <c r="L40" s="5">
        <v>0</v>
      </c>
      <c r="M40" s="5">
        <v>0</v>
      </c>
    </row>
    <row r="41" spans="1:13" x14ac:dyDescent="0.25">
      <c r="A41" s="6" t="s">
        <v>531</v>
      </c>
      <c r="B41" s="5" t="s">
        <v>584</v>
      </c>
      <c r="C41" s="6" t="s">
        <v>359</v>
      </c>
      <c r="D41" s="5">
        <v>1955</v>
      </c>
      <c r="E41" s="5">
        <v>1955</v>
      </c>
      <c r="F41" s="7" t="s">
        <v>585</v>
      </c>
      <c r="G41" s="7" t="s">
        <v>24</v>
      </c>
      <c r="H41" s="6" t="s">
        <v>85</v>
      </c>
      <c r="I41" s="6" t="s">
        <v>360</v>
      </c>
      <c r="J41" s="6" t="s">
        <v>87</v>
      </c>
      <c r="K41" s="6" t="s">
        <v>85</v>
      </c>
      <c r="L41" s="5">
        <v>0</v>
      </c>
      <c r="M41" s="5">
        <v>0</v>
      </c>
    </row>
    <row r="42" spans="1:13" x14ac:dyDescent="0.25">
      <c r="A42" s="6" t="s">
        <v>531</v>
      </c>
      <c r="B42" s="5" t="s">
        <v>586</v>
      </c>
      <c r="C42" s="6" t="s">
        <v>362</v>
      </c>
      <c r="D42" s="5">
        <v>1992</v>
      </c>
      <c r="E42" s="5">
        <v>1992</v>
      </c>
      <c r="F42" s="7" t="s">
        <v>587</v>
      </c>
      <c r="G42" s="7" t="s">
        <v>24</v>
      </c>
      <c r="H42" s="6" t="s">
        <v>85</v>
      </c>
      <c r="I42" s="6" t="s">
        <v>363</v>
      </c>
      <c r="J42" s="6" t="s">
        <v>364</v>
      </c>
      <c r="K42" s="6" t="s">
        <v>85</v>
      </c>
      <c r="L42" s="5">
        <v>1</v>
      </c>
      <c r="M42" s="5">
        <v>0</v>
      </c>
    </row>
    <row r="43" spans="1:13" x14ac:dyDescent="0.25">
      <c r="A43" s="6" t="s">
        <v>531</v>
      </c>
      <c r="B43" s="5" t="s">
        <v>588</v>
      </c>
      <c r="C43" s="6" t="s">
        <v>384</v>
      </c>
      <c r="D43" s="5">
        <v>2000</v>
      </c>
      <c r="E43" s="5">
        <v>2000</v>
      </c>
      <c r="F43" s="7" t="s">
        <v>533</v>
      </c>
      <c r="G43" s="7" t="s">
        <v>18</v>
      </c>
      <c r="H43" s="6" t="s">
        <v>85</v>
      </c>
      <c r="I43" s="6" t="s">
        <v>100</v>
      </c>
      <c r="J43" s="6" t="s">
        <v>284</v>
      </c>
      <c r="K43" s="6" t="s">
        <v>85</v>
      </c>
      <c r="L43" s="5">
        <v>0</v>
      </c>
      <c r="M43" s="5">
        <v>0</v>
      </c>
    </row>
    <row r="44" spans="1:13" x14ac:dyDescent="0.25">
      <c r="A44" s="6" t="s">
        <v>531</v>
      </c>
      <c r="B44" s="5" t="s">
        <v>589</v>
      </c>
      <c r="C44" s="6" t="s">
        <v>390</v>
      </c>
      <c r="D44" s="5">
        <v>1992</v>
      </c>
      <c r="E44" s="5">
        <v>1992</v>
      </c>
      <c r="F44" s="7" t="s">
        <v>587</v>
      </c>
      <c r="G44" s="7" t="s">
        <v>11</v>
      </c>
      <c r="H44" s="6" t="s">
        <v>144</v>
      </c>
      <c r="I44" s="6" t="s">
        <v>391</v>
      </c>
      <c r="J44" s="6" t="s">
        <v>146</v>
      </c>
      <c r="K44" s="6" t="s">
        <v>524</v>
      </c>
      <c r="L44" s="5">
        <v>0</v>
      </c>
      <c r="M44" s="5">
        <v>0</v>
      </c>
    </row>
    <row r="45" spans="1:13" x14ac:dyDescent="0.25">
      <c r="A45" s="6" t="s">
        <v>531</v>
      </c>
      <c r="B45" s="5" t="s">
        <v>590</v>
      </c>
      <c r="C45" s="6" t="s">
        <v>395</v>
      </c>
      <c r="D45" s="5">
        <v>1976</v>
      </c>
      <c r="E45" s="5">
        <v>1976</v>
      </c>
      <c r="F45" s="7" t="s">
        <v>551</v>
      </c>
      <c r="G45" s="7" t="s">
        <v>24</v>
      </c>
      <c r="H45" s="6" t="s">
        <v>85</v>
      </c>
      <c r="I45" s="6" t="s">
        <v>591</v>
      </c>
      <c r="J45" s="6" t="s">
        <v>396</v>
      </c>
      <c r="K45" s="6" t="s">
        <v>85</v>
      </c>
      <c r="L45" s="5">
        <v>0</v>
      </c>
      <c r="M45" s="5">
        <v>0</v>
      </c>
    </row>
    <row r="46" spans="1:13" x14ac:dyDescent="0.25">
      <c r="A46" s="6" t="s">
        <v>531</v>
      </c>
      <c r="B46" s="5" t="s">
        <v>592</v>
      </c>
      <c r="C46" s="6" t="s">
        <v>408</v>
      </c>
      <c r="D46" s="5">
        <v>2000</v>
      </c>
      <c r="E46" s="5">
        <v>2000</v>
      </c>
      <c r="F46" s="7" t="s">
        <v>533</v>
      </c>
      <c r="G46" s="7" t="s">
        <v>18</v>
      </c>
      <c r="H46" s="6" t="s">
        <v>85</v>
      </c>
      <c r="I46" s="6" t="s">
        <v>100</v>
      </c>
      <c r="J46" s="6" t="s">
        <v>284</v>
      </c>
      <c r="K46" s="6" t="s">
        <v>85</v>
      </c>
      <c r="L46" s="5">
        <v>0</v>
      </c>
      <c r="M46" s="5">
        <v>0</v>
      </c>
    </row>
    <row r="47" spans="1:13" x14ac:dyDescent="0.25">
      <c r="A47" s="6" t="s">
        <v>531</v>
      </c>
      <c r="B47" s="5" t="s">
        <v>593</v>
      </c>
      <c r="C47" s="6" t="s">
        <v>410</v>
      </c>
      <c r="D47" s="5">
        <v>2002</v>
      </c>
      <c r="E47" s="5">
        <v>2002</v>
      </c>
      <c r="F47" s="7" t="s">
        <v>535</v>
      </c>
      <c r="G47" s="7" t="s">
        <v>24</v>
      </c>
      <c r="H47" s="6" t="s">
        <v>85</v>
      </c>
      <c r="I47" s="6" t="s">
        <v>93</v>
      </c>
      <c r="J47" s="6" t="s">
        <v>284</v>
      </c>
      <c r="K47" s="6" t="s">
        <v>85</v>
      </c>
      <c r="L47" s="5">
        <v>1</v>
      </c>
      <c r="M47" s="5">
        <v>0</v>
      </c>
    </row>
    <row r="48" spans="1:13" x14ac:dyDescent="0.25">
      <c r="A48" s="6" t="s">
        <v>531</v>
      </c>
      <c r="B48" s="5" t="s">
        <v>594</v>
      </c>
      <c r="C48" s="6" t="s">
        <v>414</v>
      </c>
      <c r="D48" s="5">
        <v>1968</v>
      </c>
      <c r="E48" s="5">
        <v>1968</v>
      </c>
      <c r="F48" s="7" t="s">
        <v>595</v>
      </c>
      <c r="G48" s="7" t="s">
        <v>11</v>
      </c>
      <c r="H48" s="6" t="s">
        <v>85</v>
      </c>
      <c r="I48" s="6" t="s">
        <v>415</v>
      </c>
      <c r="J48" s="6" t="s">
        <v>416</v>
      </c>
      <c r="K48" s="6" t="s">
        <v>85</v>
      </c>
      <c r="L48" s="5">
        <v>0</v>
      </c>
      <c r="M48" s="5">
        <v>0</v>
      </c>
    </row>
    <row r="49" spans="1:13" x14ac:dyDescent="0.25">
      <c r="A49" s="6" t="s">
        <v>531</v>
      </c>
      <c r="B49" s="5" t="s">
        <v>596</v>
      </c>
      <c r="C49" s="6" t="s">
        <v>424</v>
      </c>
      <c r="D49" s="5">
        <v>1998</v>
      </c>
      <c r="E49" s="5">
        <v>1998</v>
      </c>
      <c r="F49" s="7" t="s">
        <v>549</v>
      </c>
      <c r="G49" s="7" t="s">
        <v>18</v>
      </c>
      <c r="H49" s="6" t="s">
        <v>114</v>
      </c>
      <c r="I49" s="6" t="s">
        <v>425</v>
      </c>
      <c r="J49" s="6" t="s">
        <v>116</v>
      </c>
      <c r="K49" s="6" t="s">
        <v>114</v>
      </c>
      <c r="L49" s="5">
        <v>0</v>
      </c>
      <c r="M49" s="5">
        <v>0</v>
      </c>
    </row>
    <row r="50" spans="1:13" x14ac:dyDescent="0.25">
      <c r="A50" s="6" t="s">
        <v>531</v>
      </c>
      <c r="B50" s="5" t="s">
        <v>597</v>
      </c>
      <c r="C50" s="6" t="s">
        <v>427</v>
      </c>
      <c r="D50" s="5">
        <v>2001</v>
      </c>
      <c r="E50" s="5">
        <v>2001</v>
      </c>
      <c r="F50" s="7" t="s">
        <v>545</v>
      </c>
      <c r="G50" s="7" t="s">
        <v>24</v>
      </c>
      <c r="H50" s="6" t="s">
        <v>72</v>
      </c>
      <c r="I50" s="6" t="s">
        <v>237</v>
      </c>
      <c r="J50" s="6" t="s">
        <v>238</v>
      </c>
      <c r="K50" s="6" t="s">
        <v>72</v>
      </c>
      <c r="L50" s="5">
        <v>0</v>
      </c>
      <c r="M50" s="5">
        <v>0</v>
      </c>
    </row>
    <row r="51" spans="1:13" x14ac:dyDescent="0.25">
      <c r="A51" s="6" t="s">
        <v>531</v>
      </c>
      <c r="B51" s="5" t="s">
        <v>598</v>
      </c>
      <c r="C51" s="6" t="s">
        <v>445</v>
      </c>
      <c r="D51" s="5">
        <v>1984</v>
      </c>
      <c r="E51" s="5">
        <v>1984</v>
      </c>
      <c r="F51" s="7" t="s">
        <v>599</v>
      </c>
      <c r="G51" s="7" t="s">
        <v>18</v>
      </c>
      <c r="H51" s="6" t="s">
        <v>40</v>
      </c>
      <c r="I51" s="6" t="s">
        <v>446</v>
      </c>
      <c r="J51" s="6" t="s">
        <v>227</v>
      </c>
      <c r="K51" s="6" t="s">
        <v>40</v>
      </c>
      <c r="L51" s="5">
        <v>0</v>
      </c>
      <c r="M51" s="5">
        <v>0</v>
      </c>
    </row>
    <row r="52" spans="1:13" x14ac:dyDescent="0.25">
      <c r="A52" s="6" t="s">
        <v>531</v>
      </c>
      <c r="B52" s="5" t="s">
        <v>24</v>
      </c>
      <c r="C52" s="6" t="s">
        <v>448</v>
      </c>
      <c r="D52" s="5">
        <v>2000</v>
      </c>
      <c r="E52" s="5">
        <v>2000</v>
      </c>
      <c r="F52" s="7" t="s">
        <v>533</v>
      </c>
      <c r="G52" s="7" t="s">
        <v>24</v>
      </c>
      <c r="H52" s="6" t="s">
        <v>40</v>
      </c>
      <c r="I52" s="6" t="s">
        <v>55</v>
      </c>
      <c r="J52" s="6" t="s">
        <v>97</v>
      </c>
      <c r="K52" s="6" t="s">
        <v>40</v>
      </c>
      <c r="L52" s="5">
        <v>0</v>
      </c>
      <c r="M52" s="5">
        <v>0</v>
      </c>
    </row>
    <row r="53" spans="1:13" x14ac:dyDescent="0.25">
      <c r="A53" s="6" t="s">
        <v>531</v>
      </c>
      <c r="B53" s="5" t="s">
        <v>600</v>
      </c>
      <c r="C53" s="6" t="s">
        <v>450</v>
      </c>
      <c r="D53" s="5">
        <v>2002</v>
      </c>
      <c r="E53" s="5">
        <v>2002</v>
      </c>
      <c r="F53" s="7" t="s">
        <v>535</v>
      </c>
      <c r="G53" s="7" t="s">
        <v>18</v>
      </c>
      <c r="H53" s="6" t="s">
        <v>45</v>
      </c>
      <c r="I53" s="6" t="s">
        <v>219</v>
      </c>
      <c r="J53" s="6" t="s">
        <v>220</v>
      </c>
      <c r="K53" s="6" t="s">
        <v>197</v>
      </c>
      <c r="L53" s="5">
        <v>0</v>
      </c>
      <c r="M53" s="5">
        <v>0</v>
      </c>
    </row>
    <row r="54" spans="1:13" x14ac:dyDescent="0.25">
      <c r="A54" s="6" t="s">
        <v>531</v>
      </c>
      <c r="B54" s="5" t="s">
        <v>601</v>
      </c>
      <c r="C54" s="6" t="s">
        <v>455</v>
      </c>
      <c r="D54" s="5">
        <v>2000</v>
      </c>
      <c r="E54" s="5">
        <v>2000</v>
      </c>
      <c r="F54" s="7" t="s">
        <v>533</v>
      </c>
      <c r="G54" s="7" t="s">
        <v>18</v>
      </c>
      <c r="H54" s="6" t="s">
        <v>50</v>
      </c>
      <c r="I54" s="6" t="s">
        <v>81</v>
      </c>
      <c r="J54" s="6" t="s">
        <v>82</v>
      </c>
      <c r="K54" s="6" t="s">
        <v>50</v>
      </c>
      <c r="L54" s="5">
        <v>0</v>
      </c>
      <c r="M54" s="5">
        <v>0</v>
      </c>
    </row>
    <row r="55" spans="1:13" x14ac:dyDescent="0.25">
      <c r="A55" s="6" t="s">
        <v>531</v>
      </c>
      <c r="B55" s="5" t="s">
        <v>602</v>
      </c>
      <c r="C55" s="6" t="s">
        <v>457</v>
      </c>
      <c r="D55" s="5">
        <v>2000</v>
      </c>
      <c r="E55" s="5">
        <v>2000</v>
      </c>
      <c r="F55" s="7" t="s">
        <v>533</v>
      </c>
      <c r="G55" s="7" t="s">
        <v>24</v>
      </c>
      <c r="H55" s="6" t="s">
        <v>50</v>
      </c>
      <c r="I55" s="6" t="s">
        <v>81</v>
      </c>
      <c r="J55" s="6" t="s">
        <v>458</v>
      </c>
      <c r="K55" s="6" t="s">
        <v>50</v>
      </c>
      <c r="L55" s="5">
        <v>0</v>
      </c>
      <c r="M55" s="5">
        <v>0</v>
      </c>
    </row>
    <row r="56" spans="1:13" x14ac:dyDescent="0.25">
      <c r="A56" s="6" t="s">
        <v>531</v>
      </c>
      <c r="B56" s="5" t="s">
        <v>603</v>
      </c>
      <c r="C56" s="6" t="s">
        <v>470</v>
      </c>
      <c r="D56" s="5">
        <v>1995</v>
      </c>
      <c r="E56" s="5">
        <v>1995</v>
      </c>
      <c r="F56" s="7" t="s">
        <v>583</v>
      </c>
      <c r="G56" s="7" t="s">
        <v>18</v>
      </c>
      <c r="H56" s="6" t="s">
        <v>144</v>
      </c>
      <c r="I56" s="6" t="s">
        <v>391</v>
      </c>
      <c r="J56" s="6" t="s">
        <v>146</v>
      </c>
      <c r="K56" s="6" t="s">
        <v>524</v>
      </c>
      <c r="L56" s="5">
        <v>0</v>
      </c>
      <c r="M56" s="5">
        <v>0</v>
      </c>
    </row>
    <row r="57" spans="1:13" x14ac:dyDescent="0.25">
      <c r="A57" s="6" t="s">
        <v>531</v>
      </c>
      <c r="B57" s="5" t="s">
        <v>604</v>
      </c>
      <c r="C57" s="6" t="s">
        <v>476</v>
      </c>
      <c r="D57" s="5">
        <v>1985</v>
      </c>
      <c r="E57" s="5">
        <v>1985</v>
      </c>
      <c r="F57" s="7" t="s">
        <v>605</v>
      </c>
      <c r="G57" s="7" t="s">
        <v>18</v>
      </c>
      <c r="H57" s="6" t="s">
        <v>85</v>
      </c>
      <c r="I57" s="6" t="s">
        <v>86</v>
      </c>
      <c r="J57" s="6" t="s">
        <v>416</v>
      </c>
      <c r="K57" s="6" t="s">
        <v>85</v>
      </c>
      <c r="L57" s="5">
        <v>0</v>
      </c>
      <c r="M57" s="5">
        <v>0</v>
      </c>
    </row>
    <row r="58" spans="1:13" x14ac:dyDescent="0.25">
      <c r="A58" s="6" t="s">
        <v>531</v>
      </c>
      <c r="B58" s="5" t="s">
        <v>606</v>
      </c>
      <c r="C58" s="6" t="s">
        <v>488</v>
      </c>
      <c r="D58" s="5">
        <v>1999</v>
      </c>
      <c r="E58" s="5">
        <v>1999</v>
      </c>
      <c r="F58" s="7" t="s">
        <v>569</v>
      </c>
      <c r="G58" s="7" t="s">
        <v>18</v>
      </c>
      <c r="H58" s="6" t="s">
        <v>30</v>
      </c>
      <c r="I58" s="6" t="s">
        <v>68</v>
      </c>
      <c r="J58" s="6" t="s">
        <v>69</v>
      </c>
      <c r="K58" s="6" t="s">
        <v>30</v>
      </c>
      <c r="L58" s="5">
        <v>0</v>
      </c>
      <c r="M58" s="5">
        <v>0</v>
      </c>
    </row>
    <row r="59" spans="1:13" x14ac:dyDescent="0.25">
      <c r="A59" s="6" t="s">
        <v>531</v>
      </c>
      <c r="B59" s="5" t="s">
        <v>607</v>
      </c>
      <c r="C59" s="6" t="s">
        <v>496</v>
      </c>
      <c r="D59" s="5">
        <v>2001</v>
      </c>
      <c r="E59" s="5">
        <v>2001</v>
      </c>
      <c r="F59" s="7" t="s">
        <v>545</v>
      </c>
      <c r="G59" s="7" t="s">
        <v>24</v>
      </c>
      <c r="H59" s="6" t="s">
        <v>114</v>
      </c>
      <c r="I59" s="6" t="s">
        <v>261</v>
      </c>
      <c r="J59" s="6" t="s">
        <v>262</v>
      </c>
      <c r="K59" s="6" t="s">
        <v>114</v>
      </c>
      <c r="L59" s="5">
        <v>0</v>
      </c>
      <c r="M59" s="5">
        <v>0</v>
      </c>
    </row>
    <row r="60" spans="1:13" x14ac:dyDescent="0.25">
      <c r="A60" s="6" t="s">
        <v>531</v>
      </c>
      <c r="B60" s="5" t="s">
        <v>608</v>
      </c>
      <c r="C60" s="6" t="s">
        <v>498</v>
      </c>
      <c r="D60" s="5">
        <v>2002</v>
      </c>
      <c r="E60" s="5">
        <v>2002</v>
      </c>
      <c r="F60" s="7" t="s">
        <v>535</v>
      </c>
      <c r="G60" s="7" t="s">
        <v>24</v>
      </c>
      <c r="H60" s="6" t="s">
        <v>114</v>
      </c>
      <c r="I60" s="6" t="s">
        <v>402</v>
      </c>
      <c r="J60" s="6" t="s">
        <v>403</v>
      </c>
      <c r="K60" s="6" t="s">
        <v>114</v>
      </c>
      <c r="L60" s="5">
        <v>0</v>
      </c>
      <c r="M60" s="5">
        <v>0</v>
      </c>
    </row>
    <row r="61" spans="1:13" x14ac:dyDescent="0.25">
      <c r="A61" s="6" t="s">
        <v>531</v>
      </c>
      <c r="B61" s="5" t="s">
        <v>609</v>
      </c>
      <c r="C61" s="6" t="s">
        <v>502</v>
      </c>
      <c r="D61" s="5">
        <v>1983</v>
      </c>
      <c r="E61" s="5">
        <v>1983</v>
      </c>
      <c r="F61" s="7" t="s">
        <v>610</v>
      </c>
      <c r="G61" s="7" t="s">
        <v>11</v>
      </c>
      <c r="H61" s="6" t="s">
        <v>85</v>
      </c>
      <c r="I61" s="6" t="s">
        <v>188</v>
      </c>
      <c r="J61" s="6" t="s">
        <v>353</v>
      </c>
      <c r="K61" s="6" t="s">
        <v>85</v>
      </c>
      <c r="L61" s="5">
        <v>0</v>
      </c>
      <c r="M61" s="5">
        <v>0</v>
      </c>
    </row>
    <row r="62" spans="1:13" x14ac:dyDescent="0.25">
      <c r="A62" s="6" t="s">
        <v>531</v>
      </c>
      <c r="B62" s="5" t="s">
        <v>611</v>
      </c>
      <c r="C62" s="6" t="s">
        <v>504</v>
      </c>
      <c r="D62" s="5">
        <v>1994</v>
      </c>
      <c r="E62" s="5">
        <v>1994</v>
      </c>
      <c r="F62" s="7" t="s">
        <v>557</v>
      </c>
      <c r="G62" s="7" t="s">
        <v>11</v>
      </c>
      <c r="H62" s="6" t="s">
        <v>85</v>
      </c>
      <c r="I62" s="6" t="s">
        <v>188</v>
      </c>
      <c r="J62" s="6" t="s">
        <v>87</v>
      </c>
      <c r="K62" s="6" t="s">
        <v>85</v>
      </c>
      <c r="L62" s="5">
        <v>0</v>
      </c>
      <c r="M62" s="5">
        <v>0</v>
      </c>
    </row>
    <row r="63" spans="1:13" x14ac:dyDescent="0.25">
      <c r="A63" s="6" t="s">
        <v>531</v>
      </c>
      <c r="B63" s="5" t="s">
        <v>612</v>
      </c>
      <c r="C63" s="6" t="s">
        <v>513</v>
      </c>
      <c r="D63" s="5">
        <v>1990</v>
      </c>
      <c r="E63" s="5">
        <v>1990</v>
      </c>
      <c r="F63" s="7" t="s">
        <v>613</v>
      </c>
      <c r="G63" s="7" t="s">
        <v>370</v>
      </c>
      <c r="H63" s="6" t="s">
        <v>85</v>
      </c>
      <c r="I63" s="6" t="s">
        <v>188</v>
      </c>
      <c r="J63" s="6" t="s">
        <v>482</v>
      </c>
      <c r="K63" s="6" t="s">
        <v>85</v>
      </c>
      <c r="L63" s="5">
        <v>0</v>
      </c>
      <c r="M63" s="5">
        <v>0</v>
      </c>
    </row>
    <row r="64" spans="1:13" ht="30" customHeight="1" x14ac:dyDescent="0.25">
      <c r="A64" s="6" t="s">
        <v>614</v>
      </c>
      <c r="B64" s="5" t="s">
        <v>615</v>
      </c>
      <c r="C64" s="16" t="s">
        <v>616</v>
      </c>
      <c r="D64" s="5">
        <v>1995</v>
      </c>
      <c r="E64" s="5">
        <v>1994</v>
      </c>
      <c r="F64" s="17" t="s">
        <v>617</v>
      </c>
      <c r="G64" s="17" t="s">
        <v>618</v>
      </c>
      <c r="H64" s="6" t="s">
        <v>12</v>
      </c>
      <c r="I64" s="16" t="s">
        <v>619</v>
      </c>
      <c r="J64" s="6" t="s">
        <v>14</v>
      </c>
      <c r="K64" s="6" t="s">
        <v>40</v>
      </c>
      <c r="L64" s="5">
        <v>0</v>
      </c>
      <c r="M64" s="5">
        <v>0</v>
      </c>
    </row>
    <row r="65" spans="1:13" ht="30" customHeight="1" x14ac:dyDescent="0.25">
      <c r="A65" s="6" t="s">
        <v>614</v>
      </c>
      <c r="B65" s="5" t="s">
        <v>620</v>
      </c>
      <c r="C65" s="16" t="s">
        <v>621</v>
      </c>
      <c r="D65" s="5">
        <v>1998</v>
      </c>
      <c r="E65" s="5">
        <v>1990</v>
      </c>
      <c r="F65" s="17" t="s">
        <v>622</v>
      </c>
      <c r="G65" s="17" t="s">
        <v>623</v>
      </c>
      <c r="H65" s="6" t="s">
        <v>30</v>
      </c>
      <c r="I65" s="16" t="s">
        <v>624</v>
      </c>
      <c r="J65" s="16" t="s">
        <v>625</v>
      </c>
      <c r="K65" s="6" t="s">
        <v>30</v>
      </c>
      <c r="L65" s="5">
        <v>0</v>
      </c>
      <c r="M65" s="5">
        <v>0</v>
      </c>
    </row>
    <row r="66" spans="1:13" ht="30" customHeight="1" x14ac:dyDescent="0.25">
      <c r="A66" s="6" t="s">
        <v>614</v>
      </c>
      <c r="B66" s="5" t="s">
        <v>626</v>
      </c>
      <c r="C66" s="16" t="s">
        <v>627</v>
      </c>
      <c r="D66" s="5">
        <v>1995</v>
      </c>
      <c r="E66" s="5">
        <v>1995</v>
      </c>
      <c r="F66" s="17" t="s">
        <v>628</v>
      </c>
      <c r="G66" s="17" t="s">
        <v>618</v>
      </c>
      <c r="H66" s="6" t="s">
        <v>25</v>
      </c>
      <c r="I66" s="6" t="s">
        <v>104</v>
      </c>
      <c r="J66" s="6" t="s">
        <v>105</v>
      </c>
      <c r="K66" s="6" t="s">
        <v>25</v>
      </c>
      <c r="L66" s="5">
        <v>0</v>
      </c>
      <c r="M66" s="5">
        <v>0</v>
      </c>
    </row>
    <row r="67" spans="1:13" ht="30" customHeight="1" x14ac:dyDescent="0.25">
      <c r="A67" s="6" t="s">
        <v>614</v>
      </c>
      <c r="B67" s="5" t="s">
        <v>629</v>
      </c>
      <c r="C67" s="16" t="s">
        <v>630</v>
      </c>
      <c r="D67" s="5">
        <v>1997</v>
      </c>
      <c r="E67" s="5">
        <v>1992</v>
      </c>
      <c r="F67" s="17" t="s">
        <v>631</v>
      </c>
      <c r="G67" s="17" t="s">
        <v>632</v>
      </c>
      <c r="H67" s="6" t="s">
        <v>144</v>
      </c>
      <c r="I67" s="16" t="s">
        <v>633</v>
      </c>
      <c r="J67" s="6" t="s">
        <v>146</v>
      </c>
      <c r="K67" s="6" t="s">
        <v>524</v>
      </c>
      <c r="L67" s="5">
        <v>0</v>
      </c>
      <c r="M67" s="5">
        <v>0</v>
      </c>
    </row>
    <row r="68" spans="1:13" ht="30" customHeight="1" x14ac:dyDescent="0.25">
      <c r="A68" s="6" t="s">
        <v>614</v>
      </c>
      <c r="B68" s="5" t="s">
        <v>634</v>
      </c>
      <c r="C68" s="16" t="s">
        <v>635</v>
      </c>
      <c r="D68" s="5">
        <v>2000</v>
      </c>
      <c r="E68" s="5">
        <v>2000</v>
      </c>
      <c r="F68" s="17" t="s">
        <v>636</v>
      </c>
      <c r="G68" s="17" t="s">
        <v>623</v>
      </c>
      <c r="H68" s="6" t="s">
        <v>85</v>
      </c>
      <c r="I68" s="6" t="s">
        <v>100</v>
      </c>
      <c r="J68" s="6" t="s">
        <v>101</v>
      </c>
      <c r="K68" s="6" t="s">
        <v>85</v>
      </c>
      <c r="L68" s="5">
        <v>0</v>
      </c>
      <c r="M68" s="5">
        <v>0</v>
      </c>
    </row>
    <row r="69" spans="1:13" ht="30" customHeight="1" x14ac:dyDescent="0.25">
      <c r="A69" s="6" t="s">
        <v>614</v>
      </c>
      <c r="B69" s="5" t="s">
        <v>637</v>
      </c>
      <c r="C69" s="16" t="s">
        <v>638</v>
      </c>
      <c r="D69" s="5">
        <v>2000</v>
      </c>
      <c r="E69" s="5">
        <v>2000</v>
      </c>
      <c r="F69" s="17" t="s">
        <v>636</v>
      </c>
      <c r="G69" s="17" t="s">
        <v>639</v>
      </c>
      <c r="H69" s="6" t="s">
        <v>72</v>
      </c>
      <c r="I69" s="6" t="s">
        <v>237</v>
      </c>
      <c r="J69" s="6" t="s">
        <v>238</v>
      </c>
      <c r="K69" s="6" t="s">
        <v>72</v>
      </c>
      <c r="L69" s="5">
        <v>0</v>
      </c>
      <c r="M69" s="5">
        <v>0</v>
      </c>
    </row>
    <row r="70" spans="1:13" ht="30" customHeight="1" x14ac:dyDescent="0.25">
      <c r="A70" s="6" t="s">
        <v>614</v>
      </c>
      <c r="B70" s="5" t="s">
        <v>640</v>
      </c>
      <c r="C70" s="16" t="s">
        <v>641</v>
      </c>
      <c r="D70" s="5">
        <v>1998</v>
      </c>
      <c r="E70" s="5">
        <v>1998</v>
      </c>
      <c r="F70" s="17" t="s">
        <v>642</v>
      </c>
      <c r="G70" s="17" t="s">
        <v>623</v>
      </c>
      <c r="H70" s="6" t="s">
        <v>19</v>
      </c>
      <c r="I70" s="6" t="s">
        <v>233</v>
      </c>
      <c r="J70" s="6" t="s">
        <v>234</v>
      </c>
      <c r="K70" s="6" t="s">
        <v>19</v>
      </c>
      <c r="L70" s="5">
        <v>0</v>
      </c>
      <c r="M70" s="5">
        <v>0</v>
      </c>
    </row>
    <row r="71" spans="1:13" ht="30" customHeight="1" x14ac:dyDescent="0.25">
      <c r="A71" s="6" t="s">
        <v>614</v>
      </c>
      <c r="B71" s="5" t="s">
        <v>643</v>
      </c>
      <c r="C71" s="16" t="s">
        <v>644</v>
      </c>
      <c r="D71" s="5">
        <v>1995</v>
      </c>
      <c r="E71" s="5">
        <v>1995</v>
      </c>
      <c r="F71" s="17" t="s">
        <v>628</v>
      </c>
      <c r="G71" s="17" t="s">
        <v>623</v>
      </c>
      <c r="H71" s="6" t="s">
        <v>144</v>
      </c>
      <c r="I71" s="16" t="s">
        <v>645</v>
      </c>
      <c r="J71" s="6" t="s">
        <v>146</v>
      </c>
      <c r="K71" s="6" t="s">
        <v>524</v>
      </c>
      <c r="L71" s="5">
        <v>0</v>
      </c>
      <c r="M71" s="5">
        <v>0</v>
      </c>
    </row>
    <row r="72" spans="1:13" ht="30" customHeight="1" x14ac:dyDescent="0.25">
      <c r="A72" s="6" t="s">
        <v>614</v>
      </c>
      <c r="B72" s="5" t="s">
        <v>646</v>
      </c>
      <c r="C72" s="16" t="s">
        <v>647</v>
      </c>
      <c r="D72" s="5">
        <v>1994</v>
      </c>
      <c r="E72" s="5">
        <v>1985</v>
      </c>
      <c r="F72" s="17" t="s">
        <v>648</v>
      </c>
      <c r="G72" s="17" t="s">
        <v>649</v>
      </c>
      <c r="H72" s="6" t="s">
        <v>35</v>
      </c>
      <c r="I72" s="6" t="s">
        <v>108</v>
      </c>
      <c r="J72" s="16" t="s">
        <v>650</v>
      </c>
      <c r="K72" s="6" t="s">
        <v>35</v>
      </c>
      <c r="L72" s="5">
        <v>0</v>
      </c>
      <c r="M72" s="5">
        <v>0</v>
      </c>
    </row>
    <row r="73" spans="1:13" ht="30" customHeight="1" x14ac:dyDescent="0.25">
      <c r="A73" s="6" t="s">
        <v>614</v>
      </c>
      <c r="B73" s="5" t="s">
        <v>651</v>
      </c>
      <c r="C73" s="16" t="s">
        <v>652</v>
      </c>
      <c r="D73" s="5">
        <v>1998</v>
      </c>
      <c r="E73" s="5">
        <v>1993</v>
      </c>
      <c r="F73" s="17" t="s">
        <v>653</v>
      </c>
      <c r="G73" s="17" t="s">
        <v>632</v>
      </c>
      <c r="H73" s="6" t="s">
        <v>144</v>
      </c>
      <c r="I73" s="16" t="s">
        <v>654</v>
      </c>
      <c r="J73" s="6" t="s">
        <v>146</v>
      </c>
      <c r="K73" s="6" t="s">
        <v>524</v>
      </c>
      <c r="L73" s="5">
        <v>0</v>
      </c>
      <c r="M73" s="5">
        <v>0</v>
      </c>
    </row>
    <row r="74" spans="1:13" ht="30" customHeight="1" x14ac:dyDescent="0.25">
      <c r="A74" s="6" t="s">
        <v>614</v>
      </c>
      <c r="B74" s="5" t="s">
        <v>655</v>
      </c>
      <c r="C74" s="16" t="s">
        <v>656</v>
      </c>
      <c r="D74" s="5">
        <v>2000</v>
      </c>
      <c r="E74" s="5">
        <v>2000</v>
      </c>
      <c r="F74" s="17" t="s">
        <v>636</v>
      </c>
      <c r="G74" s="17" t="s">
        <v>623</v>
      </c>
      <c r="H74" s="6" t="s">
        <v>50</v>
      </c>
      <c r="I74" s="6" t="s">
        <v>81</v>
      </c>
      <c r="J74" s="16" t="s">
        <v>657</v>
      </c>
      <c r="K74" s="6" t="s">
        <v>50</v>
      </c>
      <c r="L74" s="5">
        <v>0</v>
      </c>
      <c r="M74" s="5">
        <v>0</v>
      </c>
    </row>
    <row r="75" spans="1:13" ht="30" customHeight="1" x14ac:dyDescent="0.25">
      <c r="A75" s="6" t="s">
        <v>614</v>
      </c>
      <c r="B75" s="5" t="s">
        <v>658</v>
      </c>
      <c r="C75" s="16" t="s">
        <v>659</v>
      </c>
      <c r="D75" s="5">
        <v>1993</v>
      </c>
      <c r="E75" s="5">
        <v>1993</v>
      </c>
      <c r="F75" s="17" t="s">
        <v>660</v>
      </c>
      <c r="G75" s="17" t="s">
        <v>618</v>
      </c>
      <c r="H75" s="6" t="s">
        <v>40</v>
      </c>
      <c r="I75" s="6" t="s">
        <v>55</v>
      </c>
      <c r="J75" s="16" t="s">
        <v>661</v>
      </c>
      <c r="K75" s="6" t="s">
        <v>40</v>
      </c>
      <c r="L75" s="5">
        <v>0</v>
      </c>
      <c r="M75" s="5">
        <v>0</v>
      </c>
    </row>
    <row r="76" spans="1:13" ht="30" customHeight="1" x14ac:dyDescent="0.25">
      <c r="A76" s="6" t="s">
        <v>614</v>
      </c>
      <c r="B76" s="5" t="s">
        <v>662</v>
      </c>
      <c r="C76" s="16" t="s">
        <v>663</v>
      </c>
      <c r="D76" s="5">
        <v>2002</v>
      </c>
      <c r="E76" s="5">
        <v>1996</v>
      </c>
      <c r="F76" s="17" t="s">
        <v>664</v>
      </c>
      <c r="G76" s="17" t="s">
        <v>665</v>
      </c>
      <c r="H76" s="6" t="s">
        <v>30</v>
      </c>
      <c r="I76" s="16" t="s">
        <v>666</v>
      </c>
      <c r="J76" s="16" t="s">
        <v>667</v>
      </c>
      <c r="K76" s="6" t="s">
        <v>30</v>
      </c>
      <c r="L76" s="5">
        <v>0</v>
      </c>
      <c r="M76" s="5">
        <v>0</v>
      </c>
    </row>
    <row r="77" spans="1:13" ht="30" customHeight="1" x14ac:dyDescent="0.25">
      <c r="A77" s="6" t="s">
        <v>614</v>
      </c>
      <c r="B77" s="5" t="s">
        <v>668</v>
      </c>
      <c r="C77" s="16" t="s">
        <v>669</v>
      </c>
      <c r="D77" s="5">
        <v>1996</v>
      </c>
      <c r="E77" s="5">
        <v>1996</v>
      </c>
      <c r="F77" s="17" t="s">
        <v>670</v>
      </c>
      <c r="G77" s="17" t="s">
        <v>618</v>
      </c>
      <c r="H77" s="6" t="s">
        <v>25</v>
      </c>
      <c r="I77" s="6" t="s">
        <v>317</v>
      </c>
      <c r="J77" s="6" t="s">
        <v>318</v>
      </c>
      <c r="K77" s="6" t="s">
        <v>25</v>
      </c>
      <c r="L77" s="5">
        <v>0</v>
      </c>
      <c r="M77" s="5">
        <v>0</v>
      </c>
    </row>
    <row r="78" spans="1:13" ht="30" customHeight="1" x14ac:dyDescent="0.25">
      <c r="A78" s="6" t="s">
        <v>614</v>
      </c>
      <c r="B78" s="5" t="s">
        <v>671</v>
      </c>
      <c r="C78" s="16" t="s">
        <v>672</v>
      </c>
      <c r="D78" s="5">
        <v>1991</v>
      </c>
      <c r="E78" s="5">
        <v>1987</v>
      </c>
      <c r="F78" s="17" t="s">
        <v>673</v>
      </c>
      <c r="G78" s="17" t="s">
        <v>618</v>
      </c>
      <c r="H78" s="6" t="s">
        <v>85</v>
      </c>
      <c r="I78" s="16" t="s">
        <v>674</v>
      </c>
      <c r="J78" s="16" t="s">
        <v>675</v>
      </c>
      <c r="K78" s="6" t="s">
        <v>85</v>
      </c>
      <c r="L78" s="5">
        <v>0</v>
      </c>
      <c r="M78" s="5">
        <v>0</v>
      </c>
    </row>
    <row r="79" spans="1:13" ht="30" customHeight="1" x14ac:dyDescent="0.25">
      <c r="A79" s="6" t="s">
        <v>614</v>
      </c>
      <c r="B79" s="5" t="s">
        <v>676</v>
      </c>
      <c r="C79" s="16" t="s">
        <v>677</v>
      </c>
      <c r="D79" s="5">
        <v>1998</v>
      </c>
      <c r="E79" s="5">
        <v>1998</v>
      </c>
      <c r="F79" s="17" t="s">
        <v>642</v>
      </c>
      <c r="G79" s="17" t="s">
        <v>623</v>
      </c>
      <c r="H79" s="6" t="s">
        <v>50</v>
      </c>
      <c r="I79" s="6" t="s">
        <v>81</v>
      </c>
      <c r="J79" s="6" t="s">
        <v>82</v>
      </c>
      <c r="K79" s="6" t="s">
        <v>50</v>
      </c>
      <c r="L79" s="5">
        <v>0</v>
      </c>
      <c r="M79" s="5">
        <v>0</v>
      </c>
    </row>
    <row r="80" spans="1:13" ht="30" customHeight="1" x14ac:dyDescent="0.25">
      <c r="A80" s="6" t="s">
        <v>614</v>
      </c>
      <c r="B80" s="5" t="s">
        <v>678</v>
      </c>
      <c r="C80" s="16" t="s">
        <v>679</v>
      </c>
      <c r="D80" s="5">
        <v>2002</v>
      </c>
      <c r="E80" s="5">
        <v>2002</v>
      </c>
      <c r="F80" s="17" t="s">
        <v>680</v>
      </c>
      <c r="G80" s="17" t="s">
        <v>681</v>
      </c>
      <c r="H80" s="6" t="s">
        <v>45</v>
      </c>
      <c r="I80" s="6" t="s">
        <v>219</v>
      </c>
      <c r="J80" s="6" t="s">
        <v>220</v>
      </c>
      <c r="K80" s="6" t="s">
        <v>197</v>
      </c>
      <c r="L80" s="5">
        <v>0</v>
      </c>
      <c r="M80" s="5">
        <v>0</v>
      </c>
    </row>
    <row r="81" spans="1:13" ht="30" customHeight="1" x14ac:dyDescent="0.25">
      <c r="A81" s="6" t="s">
        <v>614</v>
      </c>
      <c r="B81" s="5" t="s">
        <v>682</v>
      </c>
      <c r="C81" s="16" t="s">
        <v>683</v>
      </c>
      <c r="D81" s="5">
        <v>1990</v>
      </c>
      <c r="E81" s="5">
        <v>1990</v>
      </c>
      <c r="F81" s="17" t="s">
        <v>684</v>
      </c>
      <c r="G81" s="17" t="s">
        <v>618</v>
      </c>
      <c r="H81" s="6" t="s">
        <v>85</v>
      </c>
      <c r="I81" s="6" t="s">
        <v>188</v>
      </c>
      <c r="J81" s="16" t="s">
        <v>685</v>
      </c>
      <c r="K81" s="6" t="s">
        <v>85</v>
      </c>
      <c r="L81" s="5">
        <v>0</v>
      </c>
      <c r="M81" s="5">
        <v>0</v>
      </c>
    </row>
    <row r="82" spans="1:13" ht="30" customHeight="1" x14ac:dyDescent="0.25">
      <c r="A82" s="6" t="s">
        <v>614</v>
      </c>
      <c r="B82" s="5" t="s">
        <v>686</v>
      </c>
      <c r="C82" s="16" t="s">
        <v>687</v>
      </c>
      <c r="D82" s="5">
        <v>1999</v>
      </c>
      <c r="E82" s="5">
        <v>1999</v>
      </c>
      <c r="F82" s="17" t="s">
        <v>688</v>
      </c>
      <c r="G82" s="17" t="s">
        <v>623</v>
      </c>
      <c r="H82" s="6" t="s">
        <v>30</v>
      </c>
      <c r="I82" s="16" t="s">
        <v>689</v>
      </c>
      <c r="J82" s="6" t="s">
        <v>69</v>
      </c>
      <c r="K82" s="6" t="s">
        <v>30</v>
      </c>
      <c r="L82" s="5">
        <v>0</v>
      </c>
      <c r="M82" s="5">
        <v>0</v>
      </c>
    </row>
    <row r="83" spans="1:13" x14ac:dyDescent="0.25">
      <c r="A83" s="6" t="s">
        <v>690</v>
      </c>
      <c r="B83" s="5" t="s">
        <v>691</v>
      </c>
      <c r="C83" s="6" t="s">
        <v>58</v>
      </c>
      <c r="D83" s="5">
        <v>1997</v>
      </c>
      <c r="E83" s="5">
        <v>1997</v>
      </c>
      <c r="F83" s="7" t="s">
        <v>562</v>
      </c>
      <c r="G83" s="7" t="s">
        <v>11</v>
      </c>
      <c r="H83" s="6" t="s">
        <v>59</v>
      </c>
      <c r="I83" s="6" t="s">
        <v>60</v>
      </c>
      <c r="J83" s="6" t="s">
        <v>61</v>
      </c>
      <c r="K83" s="6" t="s">
        <v>25</v>
      </c>
      <c r="L83" s="5">
        <v>0</v>
      </c>
      <c r="M83" s="5">
        <v>0</v>
      </c>
    </row>
    <row r="84" spans="1:13" x14ac:dyDescent="0.25">
      <c r="A84" s="6" t="s">
        <v>690</v>
      </c>
      <c r="B84" s="5" t="s">
        <v>692</v>
      </c>
      <c r="C84" s="6" t="s">
        <v>76</v>
      </c>
      <c r="D84" s="5">
        <v>2002</v>
      </c>
      <c r="E84" s="5">
        <v>2002</v>
      </c>
      <c r="F84" s="7" t="s">
        <v>535</v>
      </c>
      <c r="G84" s="7" t="s">
        <v>18</v>
      </c>
      <c r="H84" s="6" t="s">
        <v>30</v>
      </c>
      <c r="I84" s="6" t="s">
        <v>77</v>
      </c>
      <c r="J84" s="6" t="s">
        <v>78</v>
      </c>
      <c r="K84" s="6" t="s">
        <v>30</v>
      </c>
      <c r="L84" s="5">
        <v>0</v>
      </c>
      <c r="M84" s="5">
        <v>0</v>
      </c>
    </row>
    <row r="85" spans="1:13" x14ac:dyDescent="0.25">
      <c r="A85" s="6" t="s">
        <v>690</v>
      </c>
      <c r="B85" s="5" t="s">
        <v>693</v>
      </c>
      <c r="C85" s="6" t="s">
        <v>126</v>
      </c>
      <c r="D85" s="5">
        <v>1999</v>
      </c>
      <c r="E85" s="5">
        <v>1999</v>
      </c>
      <c r="F85" s="7" t="s">
        <v>569</v>
      </c>
      <c r="G85" s="7" t="s">
        <v>18</v>
      </c>
      <c r="H85" s="6" t="s">
        <v>40</v>
      </c>
      <c r="I85" s="6" t="s">
        <v>55</v>
      </c>
      <c r="J85" s="6" t="s">
        <v>127</v>
      </c>
      <c r="K85" s="6" t="s">
        <v>40</v>
      </c>
      <c r="L85" s="5">
        <v>0</v>
      </c>
      <c r="M85" s="5">
        <v>0</v>
      </c>
    </row>
    <row r="86" spans="1:13" x14ac:dyDescent="0.25">
      <c r="A86" s="6" t="s">
        <v>690</v>
      </c>
      <c r="B86" s="5" t="s">
        <v>694</v>
      </c>
      <c r="C86" s="6" t="s">
        <v>138</v>
      </c>
      <c r="D86" s="5">
        <v>1995</v>
      </c>
      <c r="E86" s="5">
        <v>1995</v>
      </c>
      <c r="F86" s="7" t="s">
        <v>583</v>
      </c>
      <c r="G86" s="7" t="s">
        <v>11</v>
      </c>
      <c r="H86" s="6" t="s">
        <v>40</v>
      </c>
      <c r="I86" s="6" t="s">
        <v>55</v>
      </c>
      <c r="J86" s="6" t="s">
        <v>139</v>
      </c>
      <c r="K86" s="6" t="s">
        <v>40</v>
      </c>
      <c r="L86" s="5">
        <v>0</v>
      </c>
      <c r="M86" s="5">
        <v>0</v>
      </c>
    </row>
    <row r="87" spans="1:13" x14ac:dyDescent="0.25">
      <c r="A87" s="6" t="s">
        <v>690</v>
      </c>
      <c r="B87" s="5" t="s">
        <v>695</v>
      </c>
      <c r="C87" s="6" t="s">
        <v>148</v>
      </c>
      <c r="D87" s="5">
        <v>2001</v>
      </c>
      <c r="E87" s="5">
        <v>2001</v>
      </c>
      <c r="F87" s="7" t="s">
        <v>545</v>
      </c>
      <c r="G87" s="7" t="s">
        <v>24</v>
      </c>
      <c r="H87" s="6" t="s">
        <v>19</v>
      </c>
      <c r="I87" s="6" t="s">
        <v>149</v>
      </c>
      <c r="J87" s="6" t="s">
        <v>150</v>
      </c>
      <c r="K87" s="6" t="s">
        <v>19</v>
      </c>
      <c r="L87" s="5">
        <v>0</v>
      </c>
      <c r="M87" s="5">
        <v>0</v>
      </c>
    </row>
    <row r="88" spans="1:13" x14ac:dyDescent="0.25">
      <c r="A88" s="6" t="s">
        <v>690</v>
      </c>
      <c r="B88" s="5" t="s">
        <v>696</v>
      </c>
      <c r="C88" s="6" t="s">
        <v>152</v>
      </c>
      <c r="D88" s="5">
        <v>1996</v>
      </c>
      <c r="E88" s="5">
        <v>1996</v>
      </c>
      <c r="F88" s="7" t="s">
        <v>553</v>
      </c>
      <c r="G88" s="7" t="s">
        <v>11</v>
      </c>
      <c r="H88" s="6" t="s">
        <v>19</v>
      </c>
      <c r="I88" s="6" t="s">
        <v>153</v>
      </c>
      <c r="J88" s="6" t="s">
        <v>150</v>
      </c>
      <c r="K88" s="6" t="s">
        <v>19</v>
      </c>
      <c r="L88" s="5">
        <v>0</v>
      </c>
      <c r="M88" s="5">
        <v>0</v>
      </c>
    </row>
    <row r="89" spans="1:13" x14ac:dyDescent="0.25">
      <c r="A89" s="6" t="s">
        <v>690</v>
      </c>
      <c r="B89" s="5" t="s">
        <v>697</v>
      </c>
      <c r="C89" s="6" t="s">
        <v>168</v>
      </c>
      <c r="D89" s="5">
        <v>1997</v>
      </c>
      <c r="E89" s="5">
        <v>1997</v>
      </c>
      <c r="F89" s="7" t="s">
        <v>562</v>
      </c>
      <c r="G89" s="7" t="s">
        <v>18</v>
      </c>
      <c r="H89" s="6" t="s">
        <v>85</v>
      </c>
      <c r="I89" s="6" t="s">
        <v>93</v>
      </c>
      <c r="J89" s="6" t="s">
        <v>94</v>
      </c>
      <c r="K89" s="6" t="s">
        <v>85</v>
      </c>
      <c r="L89" s="5">
        <v>0</v>
      </c>
      <c r="M89" s="5">
        <v>0</v>
      </c>
    </row>
    <row r="90" spans="1:13" x14ac:dyDescent="0.25">
      <c r="A90" s="6" t="s">
        <v>690</v>
      </c>
      <c r="B90" s="5" t="s">
        <v>698</v>
      </c>
      <c r="C90" s="6" t="s">
        <v>176</v>
      </c>
      <c r="D90" s="5">
        <v>1998</v>
      </c>
      <c r="E90" s="5">
        <v>1998</v>
      </c>
      <c r="F90" s="7" t="s">
        <v>549</v>
      </c>
      <c r="G90" s="7" t="s">
        <v>18</v>
      </c>
      <c r="H90" s="6" t="s">
        <v>40</v>
      </c>
      <c r="I90" s="6" t="s">
        <v>55</v>
      </c>
      <c r="J90" s="6" t="s">
        <v>177</v>
      </c>
      <c r="K90" s="6" t="s">
        <v>40</v>
      </c>
      <c r="L90" s="5">
        <v>0</v>
      </c>
      <c r="M90" s="5">
        <v>0</v>
      </c>
    </row>
    <row r="91" spans="1:13" x14ac:dyDescent="0.25">
      <c r="A91" s="6" t="s">
        <v>690</v>
      </c>
      <c r="B91" s="5" t="s">
        <v>699</v>
      </c>
      <c r="C91" s="6" t="s">
        <v>183</v>
      </c>
      <c r="D91" s="5">
        <v>1999</v>
      </c>
      <c r="E91" s="5">
        <v>1999</v>
      </c>
      <c r="F91" s="7" t="s">
        <v>569</v>
      </c>
      <c r="G91" s="7" t="s">
        <v>18</v>
      </c>
      <c r="H91" s="6" t="s">
        <v>40</v>
      </c>
      <c r="I91" s="6" t="s">
        <v>13</v>
      </c>
      <c r="J91" s="6" t="s">
        <v>177</v>
      </c>
      <c r="K91" s="6" t="s">
        <v>40</v>
      </c>
      <c r="L91" s="5">
        <v>0</v>
      </c>
      <c r="M91" s="5">
        <v>0</v>
      </c>
    </row>
    <row r="92" spans="1:13" x14ac:dyDescent="0.25">
      <c r="A92" s="6" t="s">
        <v>690</v>
      </c>
      <c r="B92" s="5" t="s">
        <v>700</v>
      </c>
      <c r="C92" s="6" t="s">
        <v>191</v>
      </c>
      <c r="D92" s="5">
        <v>2001</v>
      </c>
      <c r="E92" s="5">
        <v>2001</v>
      </c>
      <c r="F92" s="7" t="s">
        <v>545</v>
      </c>
      <c r="G92" s="7" t="s">
        <v>24</v>
      </c>
      <c r="H92" s="6" t="s">
        <v>192</v>
      </c>
      <c r="I92" s="6" t="s">
        <v>193</v>
      </c>
      <c r="J92" s="6" t="s">
        <v>194</v>
      </c>
      <c r="K92" s="6" t="s">
        <v>192</v>
      </c>
      <c r="L92" s="5">
        <v>0</v>
      </c>
      <c r="M92" s="5">
        <v>0</v>
      </c>
    </row>
    <row r="93" spans="1:13" x14ac:dyDescent="0.25">
      <c r="A93" s="6" t="s">
        <v>690</v>
      </c>
      <c r="B93" s="5" t="s">
        <v>701</v>
      </c>
      <c r="C93" s="6" t="s">
        <v>196</v>
      </c>
      <c r="D93" s="5">
        <v>2002</v>
      </c>
      <c r="E93" s="5">
        <v>2002</v>
      </c>
      <c r="F93" s="7" t="s">
        <v>535</v>
      </c>
      <c r="G93" s="7" t="s">
        <v>24</v>
      </c>
      <c r="H93" s="6" t="s">
        <v>197</v>
      </c>
      <c r="I93" s="6" t="s">
        <v>46</v>
      </c>
      <c r="J93" s="6" t="s">
        <v>47</v>
      </c>
      <c r="K93" s="6" t="s">
        <v>197</v>
      </c>
      <c r="L93" s="5">
        <v>0</v>
      </c>
      <c r="M93" s="5">
        <v>0</v>
      </c>
    </row>
    <row r="94" spans="1:13" x14ac:dyDescent="0.25">
      <c r="A94" s="6" t="s">
        <v>690</v>
      </c>
      <c r="B94" s="5" t="s">
        <v>702</v>
      </c>
      <c r="C94" s="6" t="s">
        <v>225</v>
      </c>
      <c r="D94" s="5">
        <v>1984</v>
      </c>
      <c r="E94" s="5">
        <v>1984</v>
      </c>
      <c r="F94" s="7" t="s">
        <v>599</v>
      </c>
      <c r="G94" s="7" t="s">
        <v>24</v>
      </c>
      <c r="H94" s="6" t="s">
        <v>40</v>
      </c>
      <c r="I94" s="6" t="s">
        <v>226</v>
      </c>
      <c r="J94" s="6" t="s">
        <v>227</v>
      </c>
      <c r="K94" s="6" t="s">
        <v>40</v>
      </c>
      <c r="L94" s="5">
        <v>1</v>
      </c>
      <c r="M94" s="5">
        <v>0</v>
      </c>
    </row>
    <row r="95" spans="1:13" x14ac:dyDescent="0.25">
      <c r="A95" s="6" t="s">
        <v>690</v>
      </c>
      <c r="B95" s="5" t="s">
        <v>703</v>
      </c>
      <c r="C95" s="6" t="s">
        <v>229</v>
      </c>
      <c r="D95" s="5">
        <v>1998</v>
      </c>
      <c r="E95" s="5">
        <v>1998</v>
      </c>
      <c r="F95" s="7" t="s">
        <v>549</v>
      </c>
      <c r="G95" s="7" t="s">
        <v>11</v>
      </c>
      <c r="H95" s="6" t="s">
        <v>30</v>
      </c>
      <c r="I95" s="6" t="s">
        <v>230</v>
      </c>
      <c r="J95" s="6" t="s">
        <v>69</v>
      </c>
      <c r="K95" s="6" t="s">
        <v>30</v>
      </c>
      <c r="L95" s="5">
        <v>0</v>
      </c>
      <c r="M95" s="5">
        <v>0</v>
      </c>
    </row>
    <row r="96" spans="1:13" x14ac:dyDescent="0.25">
      <c r="A96" s="6" t="s">
        <v>690</v>
      </c>
      <c r="B96" s="5" t="s">
        <v>704</v>
      </c>
      <c r="C96" s="6" t="s">
        <v>240</v>
      </c>
      <c r="D96" s="5">
        <v>2002</v>
      </c>
      <c r="E96" s="5">
        <v>2002</v>
      </c>
      <c r="F96" s="7" t="s">
        <v>535</v>
      </c>
      <c r="G96" s="7" t="s">
        <v>24</v>
      </c>
      <c r="H96" s="6" t="s">
        <v>40</v>
      </c>
      <c r="I96" s="6" t="s">
        <v>55</v>
      </c>
      <c r="J96" s="6" t="s">
        <v>241</v>
      </c>
      <c r="K96" s="6" t="s">
        <v>40</v>
      </c>
      <c r="L96" s="5">
        <v>0</v>
      </c>
      <c r="M96" s="5">
        <v>0</v>
      </c>
    </row>
    <row r="97" spans="1:13" x14ac:dyDescent="0.25">
      <c r="A97" s="6" t="s">
        <v>690</v>
      </c>
      <c r="B97" s="5" t="s">
        <v>705</v>
      </c>
      <c r="C97" s="6" t="s">
        <v>250</v>
      </c>
      <c r="D97" s="5">
        <v>1997</v>
      </c>
      <c r="E97" s="5">
        <v>1997</v>
      </c>
      <c r="F97" s="7" t="s">
        <v>562</v>
      </c>
      <c r="G97" s="7" t="s">
        <v>11</v>
      </c>
      <c r="H97" s="6" t="s">
        <v>85</v>
      </c>
      <c r="I97" s="6" t="s">
        <v>188</v>
      </c>
      <c r="J97" s="6" t="s">
        <v>189</v>
      </c>
      <c r="K97" s="6" t="s">
        <v>85</v>
      </c>
      <c r="L97" s="5">
        <v>0</v>
      </c>
      <c r="M97" s="5">
        <v>0</v>
      </c>
    </row>
    <row r="98" spans="1:13" x14ac:dyDescent="0.25">
      <c r="A98" s="6" t="s">
        <v>690</v>
      </c>
      <c r="B98" s="5" t="s">
        <v>706</v>
      </c>
      <c r="C98" s="6" t="s">
        <v>264</v>
      </c>
      <c r="D98" s="5">
        <v>1999</v>
      </c>
      <c r="E98" s="5">
        <v>1999</v>
      </c>
      <c r="F98" s="7" t="s">
        <v>569</v>
      </c>
      <c r="G98" s="7" t="s">
        <v>18</v>
      </c>
      <c r="H98" s="6" t="s">
        <v>85</v>
      </c>
      <c r="I98" s="6" t="s">
        <v>254</v>
      </c>
      <c r="J98" s="6" t="s">
        <v>707</v>
      </c>
      <c r="K98" s="6" t="s">
        <v>85</v>
      </c>
      <c r="L98" s="5">
        <v>0</v>
      </c>
      <c r="M98" s="5">
        <v>0</v>
      </c>
    </row>
    <row r="99" spans="1:13" x14ac:dyDescent="0.25">
      <c r="A99" s="6" t="s">
        <v>690</v>
      </c>
      <c r="B99" s="5" t="s">
        <v>708</v>
      </c>
      <c r="C99" s="6" t="s">
        <v>291</v>
      </c>
      <c r="D99" s="5">
        <v>1993</v>
      </c>
      <c r="E99" s="5">
        <v>1993</v>
      </c>
      <c r="F99" s="7" t="s">
        <v>709</v>
      </c>
      <c r="G99" s="7" t="s">
        <v>18</v>
      </c>
      <c r="H99" s="6" t="s">
        <v>85</v>
      </c>
      <c r="I99" s="6" t="s">
        <v>100</v>
      </c>
      <c r="J99" s="6" t="s">
        <v>111</v>
      </c>
      <c r="K99" s="6" t="s">
        <v>85</v>
      </c>
      <c r="L99" s="5">
        <v>0</v>
      </c>
      <c r="M99" s="5">
        <v>0</v>
      </c>
    </row>
    <row r="100" spans="1:13" x14ac:dyDescent="0.25">
      <c r="A100" s="6" t="s">
        <v>690</v>
      </c>
      <c r="B100" s="5" t="s">
        <v>710</v>
      </c>
      <c r="C100" s="6" t="s">
        <v>308</v>
      </c>
      <c r="D100" s="5">
        <v>1998</v>
      </c>
      <c r="E100" s="5">
        <v>1998</v>
      </c>
      <c r="F100" s="7" t="s">
        <v>549</v>
      </c>
      <c r="G100" s="7" t="s">
        <v>11</v>
      </c>
      <c r="H100" s="6" t="s">
        <v>309</v>
      </c>
      <c r="I100" s="6" t="s">
        <v>310</v>
      </c>
      <c r="J100" s="6" t="s">
        <v>311</v>
      </c>
      <c r="K100" s="6" t="s">
        <v>25</v>
      </c>
      <c r="L100" s="5">
        <v>0</v>
      </c>
      <c r="M100" s="5">
        <v>0</v>
      </c>
    </row>
    <row r="101" spans="1:13" x14ac:dyDescent="0.25">
      <c r="A101" s="6" t="s">
        <v>690</v>
      </c>
      <c r="B101" s="5" t="s">
        <v>711</v>
      </c>
      <c r="C101" s="6" t="s">
        <v>320</v>
      </c>
      <c r="D101" s="5">
        <v>1978</v>
      </c>
      <c r="E101" s="5">
        <v>1978</v>
      </c>
      <c r="F101" s="7" t="s">
        <v>712</v>
      </c>
      <c r="G101" s="7" t="s">
        <v>24</v>
      </c>
      <c r="H101" s="6" t="s">
        <v>40</v>
      </c>
      <c r="I101" s="6" t="s">
        <v>321</v>
      </c>
      <c r="J101" s="6" t="s">
        <v>322</v>
      </c>
      <c r="K101" s="6" t="s">
        <v>40</v>
      </c>
      <c r="L101" s="5">
        <v>0</v>
      </c>
      <c r="M101" s="5">
        <v>0</v>
      </c>
    </row>
    <row r="102" spans="1:13" x14ac:dyDescent="0.25">
      <c r="A102" s="6" t="s">
        <v>690</v>
      </c>
      <c r="B102" s="5" t="s">
        <v>713</v>
      </c>
      <c r="C102" s="6" t="s">
        <v>327</v>
      </c>
      <c r="D102" s="5">
        <v>2000</v>
      </c>
      <c r="E102" s="5">
        <v>2000</v>
      </c>
      <c r="F102" s="7" t="s">
        <v>533</v>
      </c>
      <c r="G102" s="7" t="s">
        <v>18</v>
      </c>
      <c r="H102" s="6" t="s">
        <v>40</v>
      </c>
      <c r="I102" s="6" t="s">
        <v>328</v>
      </c>
      <c r="J102" s="6" t="s">
        <v>177</v>
      </c>
      <c r="K102" s="6" t="s">
        <v>40</v>
      </c>
      <c r="L102" s="5">
        <v>0</v>
      </c>
      <c r="M102" s="5">
        <v>0</v>
      </c>
    </row>
    <row r="103" spans="1:13" x14ac:dyDescent="0.25">
      <c r="A103" s="6" t="s">
        <v>690</v>
      </c>
      <c r="B103" s="5" t="s">
        <v>714</v>
      </c>
      <c r="C103" s="6" t="s">
        <v>334</v>
      </c>
      <c r="D103" s="5">
        <v>1991</v>
      </c>
      <c r="E103" s="5">
        <v>1991</v>
      </c>
      <c r="F103" s="7" t="s">
        <v>715</v>
      </c>
      <c r="G103" s="7" t="s">
        <v>11</v>
      </c>
      <c r="H103" s="6" t="s">
        <v>30</v>
      </c>
      <c r="I103" s="6" t="s">
        <v>335</v>
      </c>
      <c r="J103" s="6" t="s">
        <v>69</v>
      </c>
      <c r="K103" s="6" t="s">
        <v>30</v>
      </c>
      <c r="L103" s="5">
        <v>0</v>
      </c>
      <c r="M103" s="5">
        <v>0</v>
      </c>
    </row>
    <row r="104" spans="1:13" x14ac:dyDescent="0.25">
      <c r="A104" s="6" t="s">
        <v>690</v>
      </c>
      <c r="B104" s="5" t="s">
        <v>716</v>
      </c>
      <c r="C104" s="6" t="s">
        <v>344</v>
      </c>
      <c r="D104" s="5">
        <v>2002</v>
      </c>
      <c r="E104" s="5">
        <v>2002</v>
      </c>
      <c r="F104" s="7" t="s">
        <v>535</v>
      </c>
      <c r="G104" s="7" t="s">
        <v>18</v>
      </c>
      <c r="H104" s="6" t="s">
        <v>45</v>
      </c>
      <c r="I104" s="6" t="s">
        <v>219</v>
      </c>
      <c r="J104" s="6" t="s">
        <v>220</v>
      </c>
      <c r="K104" s="6" t="s">
        <v>197</v>
      </c>
      <c r="L104" s="5">
        <v>0</v>
      </c>
      <c r="M104" s="5">
        <v>0</v>
      </c>
    </row>
    <row r="105" spans="1:13" x14ac:dyDescent="0.25">
      <c r="A105" s="6" t="s">
        <v>690</v>
      </c>
      <c r="B105" s="5" t="s">
        <v>717</v>
      </c>
      <c r="C105" s="6" t="s">
        <v>349</v>
      </c>
      <c r="D105" s="5">
        <v>1992</v>
      </c>
      <c r="E105" s="5">
        <v>1992</v>
      </c>
      <c r="F105" s="7" t="s">
        <v>587</v>
      </c>
      <c r="G105" s="7" t="s">
        <v>18</v>
      </c>
      <c r="H105" s="6" t="s">
        <v>40</v>
      </c>
      <c r="I105" s="6" t="s">
        <v>55</v>
      </c>
      <c r="J105" s="6" t="s">
        <v>350</v>
      </c>
      <c r="K105" s="6" t="s">
        <v>40</v>
      </c>
      <c r="L105" s="5">
        <v>0</v>
      </c>
      <c r="M105" s="5">
        <v>0</v>
      </c>
    </row>
    <row r="106" spans="1:13" x14ac:dyDescent="0.25">
      <c r="A106" s="6" t="s">
        <v>690</v>
      </c>
      <c r="B106" s="5" t="s">
        <v>718</v>
      </c>
      <c r="C106" s="6" t="s">
        <v>366</v>
      </c>
      <c r="D106" s="5">
        <v>1998</v>
      </c>
      <c r="E106" s="5">
        <v>1998</v>
      </c>
      <c r="F106" s="7" t="s">
        <v>549</v>
      </c>
      <c r="G106" s="7" t="s">
        <v>18</v>
      </c>
      <c r="H106" s="6" t="s">
        <v>85</v>
      </c>
      <c r="I106" s="6" t="s">
        <v>100</v>
      </c>
      <c r="J106" s="6" t="s">
        <v>367</v>
      </c>
      <c r="K106" s="6" t="s">
        <v>85</v>
      </c>
      <c r="L106" s="5">
        <v>0</v>
      </c>
      <c r="M106" s="5">
        <v>0</v>
      </c>
    </row>
    <row r="107" spans="1:13" x14ac:dyDescent="0.25">
      <c r="A107" s="6" t="s">
        <v>690</v>
      </c>
      <c r="B107" s="5" t="s">
        <v>719</v>
      </c>
      <c r="C107" s="6" t="s">
        <v>369</v>
      </c>
      <c r="D107" s="5">
        <v>1982</v>
      </c>
      <c r="E107" s="5">
        <v>1982</v>
      </c>
      <c r="F107" s="7" t="s">
        <v>566</v>
      </c>
      <c r="G107" s="7" t="s">
        <v>370</v>
      </c>
      <c r="H107" s="6" t="s">
        <v>85</v>
      </c>
      <c r="I107" s="6" t="s">
        <v>188</v>
      </c>
      <c r="J107" s="6" t="s">
        <v>87</v>
      </c>
      <c r="K107" s="6" t="s">
        <v>85</v>
      </c>
      <c r="L107" s="5">
        <v>0</v>
      </c>
      <c r="M107" s="5">
        <v>0</v>
      </c>
    </row>
    <row r="108" spans="1:13" x14ac:dyDescent="0.25">
      <c r="A108" s="6" t="s">
        <v>690</v>
      </c>
      <c r="B108" s="5" t="s">
        <v>720</v>
      </c>
      <c r="C108" s="6" t="s">
        <v>372</v>
      </c>
      <c r="D108" s="5">
        <v>1985</v>
      </c>
      <c r="E108" s="5">
        <v>1985</v>
      </c>
      <c r="F108" s="7" t="s">
        <v>605</v>
      </c>
      <c r="G108" s="7" t="s">
        <v>370</v>
      </c>
      <c r="H108" s="6" t="s">
        <v>85</v>
      </c>
      <c r="I108" s="6" t="s">
        <v>188</v>
      </c>
      <c r="J108" s="6" t="s">
        <v>87</v>
      </c>
      <c r="K108" s="6" t="s">
        <v>85</v>
      </c>
      <c r="L108" s="5">
        <v>0</v>
      </c>
      <c r="M108" s="5">
        <v>0</v>
      </c>
    </row>
    <row r="109" spans="1:13" x14ac:dyDescent="0.25">
      <c r="A109" s="6" t="s">
        <v>690</v>
      </c>
      <c r="B109" s="5" t="s">
        <v>721</v>
      </c>
      <c r="C109" s="6" t="s">
        <v>374</v>
      </c>
      <c r="D109" s="5">
        <v>1998</v>
      </c>
      <c r="E109" s="5">
        <v>1998</v>
      </c>
      <c r="F109" s="7" t="s">
        <v>549</v>
      </c>
      <c r="G109" s="7" t="s">
        <v>18</v>
      </c>
      <c r="H109" s="6" t="s">
        <v>25</v>
      </c>
      <c r="I109" s="6" t="s">
        <v>375</v>
      </c>
      <c r="J109" s="6" t="s">
        <v>376</v>
      </c>
      <c r="K109" s="6" t="s">
        <v>25</v>
      </c>
      <c r="L109" s="5">
        <v>0</v>
      </c>
      <c r="M109" s="5">
        <v>0</v>
      </c>
    </row>
    <row r="110" spans="1:13" x14ac:dyDescent="0.25">
      <c r="A110" s="6" t="s">
        <v>690</v>
      </c>
      <c r="B110" s="5" t="s">
        <v>722</v>
      </c>
      <c r="C110" s="6" t="s">
        <v>378</v>
      </c>
      <c r="D110" s="5">
        <v>2001</v>
      </c>
      <c r="E110" s="5">
        <v>2001</v>
      </c>
      <c r="F110" s="7" t="s">
        <v>545</v>
      </c>
      <c r="G110" s="7" t="s">
        <v>18</v>
      </c>
      <c r="H110" s="6" t="s">
        <v>85</v>
      </c>
      <c r="I110" s="6" t="s">
        <v>379</v>
      </c>
      <c r="J110" s="6" t="s">
        <v>380</v>
      </c>
      <c r="K110" s="6" t="s">
        <v>85</v>
      </c>
      <c r="L110" s="5">
        <v>0</v>
      </c>
      <c r="M110" s="5">
        <v>0</v>
      </c>
    </row>
    <row r="111" spans="1:13" x14ac:dyDescent="0.25">
      <c r="A111" s="6" t="s">
        <v>690</v>
      </c>
      <c r="B111" s="5" t="s">
        <v>723</v>
      </c>
      <c r="C111" s="6" t="s">
        <v>393</v>
      </c>
      <c r="D111" s="5">
        <v>1999</v>
      </c>
      <c r="E111" s="5">
        <v>1999</v>
      </c>
      <c r="F111" s="7" t="s">
        <v>569</v>
      </c>
      <c r="G111" s="7" t="s">
        <v>24</v>
      </c>
      <c r="H111" s="6" t="s">
        <v>164</v>
      </c>
      <c r="I111" s="6" t="s">
        <v>165</v>
      </c>
      <c r="J111" s="6" t="s">
        <v>166</v>
      </c>
      <c r="K111" s="6" t="s">
        <v>164</v>
      </c>
      <c r="L111" s="5">
        <v>1</v>
      </c>
      <c r="M111" s="5">
        <v>0</v>
      </c>
    </row>
    <row r="112" spans="1:13" x14ac:dyDescent="0.25">
      <c r="A112" s="6" t="s">
        <v>690</v>
      </c>
      <c r="B112" s="5" t="s">
        <v>724</v>
      </c>
      <c r="C112" s="6" t="s">
        <v>398</v>
      </c>
      <c r="D112" s="5">
        <v>1971</v>
      </c>
      <c r="E112" s="5">
        <v>1971</v>
      </c>
      <c r="F112" s="7" t="s">
        <v>725</v>
      </c>
      <c r="G112" s="7" t="s">
        <v>18</v>
      </c>
      <c r="H112" s="6" t="s">
        <v>40</v>
      </c>
      <c r="I112" s="6" t="s">
        <v>399</v>
      </c>
      <c r="J112" s="6" t="s">
        <v>241</v>
      </c>
      <c r="K112" s="6" t="s">
        <v>40</v>
      </c>
      <c r="L112" s="5">
        <v>0</v>
      </c>
      <c r="M112" s="5">
        <v>0</v>
      </c>
    </row>
    <row r="113" spans="1:13" x14ac:dyDescent="0.25">
      <c r="A113" s="6" t="s">
        <v>690</v>
      </c>
      <c r="B113" s="5" t="s">
        <v>726</v>
      </c>
      <c r="C113" s="6" t="s">
        <v>405</v>
      </c>
      <c r="D113" s="5">
        <v>1999</v>
      </c>
      <c r="E113" s="5">
        <v>1999</v>
      </c>
      <c r="F113" s="7" t="s">
        <v>569</v>
      </c>
      <c r="G113" s="7" t="s">
        <v>18</v>
      </c>
      <c r="H113" s="6" t="s">
        <v>40</v>
      </c>
      <c r="I113" s="6" t="s">
        <v>13</v>
      </c>
      <c r="J113" s="6" t="s">
        <v>406</v>
      </c>
      <c r="K113" s="6" t="s">
        <v>40</v>
      </c>
      <c r="L113" s="5">
        <v>0</v>
      </c>
      <c r="M113" s="5">
        <v>0</v>
      </c>
    </row>
    <row r="114" spans="1:13" x14ac:dyDescent="0.25">
      <c r="A114" s="6" t="s">
        <v>690</v>
      </c>
      <c r="B114" s="5" t="s">
        <v>727</v>
      </c>
      <c r="C114" s="6" t="s">
        <v>412</v>
      </c>
      <c r="D114" s="5">
        <v>1992</v>
      </c>
      <c r="E114" s="5">
        <v>1992</v>
      </c>
      <c r="F114" s="7" t="s">
        <v>587</v>
      </c>
      <c r="G114" s="7" t="s">
        <v>11</v>
      </c>
      <c r="H114" s="6" t="s">
        <v>30</v>
      </c>
      <c r="I114" s="6" t="s">
        <v>335</v>
      </c>
      <c r="J114" s="6" t="s">
        <v>69</v>
      </c>
      <c r="K114" s="6" t="s">
        <v>30</v>
      </c>
      <c r="L114" s="5">
        <v>0</v>
      </c>
      <c r="M114" s="5">
        <v>0</v>
      </c>
    </row>
    <row r="115" spans="1:13" x14ac:dyDescent="0.25">
      <c r="A115" s="6" t="s">
        <v>690</v>
      </c>
      <c r="B115" s="5" t="s">
        <v>728</v>
      </c>
      <c r="C115" s="6" t="s">
        <v>418</v>
      </c>
      <c r="D115" s="5">
        <v>1974</v>
      </c>
      <c r="E115" s="5">
        <v>1974</v>
      </c>
      <c r="F115" s="7" t="s">
        <v>729</v>
      </c>
      <c r="G115" s="7" t="s">
        <v>18</v>
      </c>
      <c r="H115" s="6" t="s">
        <v>85</v>
      </c>
      <c r="I115" s="6" t="s">
        <v>415</v>
      </c>
      <c r="J115" s="6" t="s">
        <v>419</v>
      </c>
      <c r="K115" s="6" t="s">
        <v>85</v>
      </c>
      <c r="L115" s="5">
        <v>0</v>
      </c>
      <c r="M115" s="5">
        <v>0</v>
      </c>
    </row>
    <row r="116" spans="1:13" x14ac:dyDescent="0.25">
      <c r="A116" s="6" t="s">
        <v>690</v>
      </c>
      <c r="B116" s="5" t="s">
        <v>730</v>
      </c>
      <c r="C116" s="6" t="s">
        <v>429</v>
      </c>
      <c r="D116" s="5">
        <v>1985</v>
      </c>
      <c r="E116" s="5">
        <v>1985</v>
      </c>
      <c r="F116" s="7" t="s">
        <v>605</v>
      </c>
      <c r="G116" s="7" t="s">
        <v>18</v>
      </c>
      <c r="H116" s="6" t="s">
        <v>40</v>
      </c>
      <c r="I116" s="6" t="s">
        <v>399</v>
      </c>
      <c r="J116" s="6" t="s">
        <v>241</v>
      </c>
      <c r="K116" s="6" t="s">
        <v>40</v>
      </c>
      <c r="L116" s="5">
        <v>1</v>
      </c>
      <c r="M116" s="5">
        <v>0</v>
      </c>
    </row>
    <row r="117" spans="1:13" x14ac:dyDescent="0.25">
      <c r="A117" s="6" t="s">
        <v>690</v>
      </c>
      <c r="B117" s="5" t="s">
        <v>731</v>
      </c>
      <c r="C117" s="6" t="s">
        <v>437</v>
      </c>
      <c r="D117" s="5">
        <v>2001</v>
      </c>
      <c r="E117" s="5">
        <v>2001</v>
      </c>
      <c r="F117" s="7" t="s">
        <v>545</v>
      </c>
      <c r="G117" s="7" t="s">
        <v>24</v>
      </c>
      <c r="H117" s="6" t="s">
        <v>25</v>
      </c>
      <c r="I117" s="6" t="s">
        <v>438</v>
      </c>
      <c r="J117" s="6" t="s">
        <v>439</v>
      </c>
      <c r="K117" s="6" t="s">
        <v>25</v>
      </c>
      <c r="L117" s="5">
        <v>0</v>
      </c>
      <c r="M117" s="5">
        <v>0</v>
      </c>
    </row>
    <row r="118" spans="1:13" x14ac:dyDescent="0.25">
      <c r="A118" s="6" t="s">
        <v>690</v>
      </c>
      <c r="B118" s="5" t="s">
        <v>732</v>
      </c>
      <c r="C118" s="6" t="s">
        <v>441</v>
      </c>
      <c r="D118" s="5">
        <v>1995</v>
      </c>
      <c r="E118" s="5">
        <v>1995</v>
      </c>
      <c r="F118" s="7" t="s">
        <v>583</v>
      </c>
      <c r="G118" s="7" t="s">
        <v>11</v>
      </c>
      <c r="H118" s="6" t="s">
        <v>40</v>
      </c>
      <c r="I118" s="6" t="s">
        <v>55</v>
      </c>
      <c r="J118" s="6" t="s">
        <v>223</v>
      </c>
      <c r="K118" s="6" t="s">
        <v>40</v>
      </c>
      <c r="L118" s="5">
        <v>0</v>
      </c>
      <c r="M118" s="5">
        <v>0</v>
      </c>
    </row>
    <row r="119" spans="1:13" x14ac:dyDescent="0.25">
      <c r="A119" s="6" t="s">
        <v>690</v>
      </c>
      <c r="B119" s="5" t="s">
        <v>733</v>
      </c>
      <c r="C119" s="6" t="s">
        <v>465</v>
      </c>
      <c r="D119" s="5">
        <v>2001</v>
      </c>
      <c r="E119" s="5">
        <v>2001</v>
      </c>
      <c r="F119" s="7" t="s">
        <v>545</v>
      </c>
      <c r="G119" s="7" t="s">
        <v>18</v>
      </c>
      <c r="H119" s="6" t="s">
        <v>25</v>
      </c>
      <c r="I119" s="6" t="s">
        <v>466</v>
      </c>
      <c r="J119" s="6" t="s">
        <v>342</v>
      </c>
      <c r="K119" s="6" t="s">
        <v>25</v>
      </c>
      <c r="L119" s="5">
        <v>0</v>
      </c>
      <c r="M119" s="5">
        <v>0</v>
      </c>
    </row>
    <row r="120" spans="1:13" x14ac:dyDescent="0.25">
      <c r="A120" s="6" t="s">
        <v>690</v>
      </c>
      <c r="B120" s="5" t="s">
        <v>734</v>
      </c>
      <c r="C120" s="6" t="s">
        <v>486</v>
      </c>
      <c r="D120" s="5">
        <v>1984</v>
      </c>
      <c r="E120" s="5">
        <v>1984</v>
      </c>
      <c r="F120" s="7" t="s">
        <v>599</v>
      </c>
      <c r="G120" s="7" t="s">
        <v>24</v>
      </c>
      <c r="H120" s="6" t="s">
        <v>85</v>
      </c>
      <c r="I120" s="6" t="s">
        <v>208</v>
      </c>
      <c r="J120" s="6" t="s">
        <v>209</v>
      </c>
      <c r="K120" s="6" t="s">
        <v>85</v>
      </c>
      <c r="L120" s="5">
        <v>0</v>
      </c>
      <c r="M120" s="5">
        <v>0</v>
      </c>
    </row>
    <row r="121" spans="1:13" x14ac:dyDescent="0.25">
      <c r="A121" s="6" t="s">
        <v>690</v>
      </c>
      <c r="B121" s="5" t="s">
        <v>735</v>
      </c>
      <c r="C121" s="6" t="s">
        <v>492</v>
      </c>
      <c r="D121" s="5">
        <v>1984</v>
      </c>
      <c r="E121" s="5">
        <v>1984</v>
      </c>
      <c r="F121" s="7" t="s">
        <v>599</v>
      </c>
      <c r="G121" s="7" t="s">
        <v>11</v>
      </c>
      <c r="H121" s="6" t="s">
        <v>40</v>
      </c>
      <c r="I121" s="6" t="s">
        <v>55</v>
      </c>
      <c r="J121" s="6" t="s">
        <v>139</v>
      </c>
      <c r="K121" s="6" t="s">
        <v>40</v>
      </c>
      <c r="L121" s="5">
        <v>0</v>
      </c>
      <c r="M121" s="5">
        <v>0</v>
      </c>
    </row>
    <row r="122" spans="1:13" x14ac:dyDescent="0.25">
      <c r="A122" s="6" t="s">
        <v>690</v>
      </c>
      <c r="B122" s="5" t="s">
        <v>736</v>
      </c>
      <c r="C122" s="6" t="s">
        <v>506</v>
      </c>
      <c r="D122" s="5">
        <v>2000</v>
      </c>
      <c r="E122" s="5">
        <v>2000</v>
      </c>
      <c r="F122" s="7" t="s">
        <v>533</v>
      </c>
      <c r="G122" s="7" t="s">
        <v>11</v>
      </c>
      <c r="H122" s="6" t="s">
        <v>309</v>
      </c>
      <c r="I122" s="6" t="s">
        <v>310</v>
      </c>
      <c r="J122" s="6" t="s">
        <v>311</v>
      </c>
      <c r="K122" s="6" t="s">
        <v>25</v>
      </c>
      <c r="L122" s="5">
        <v>0</v>
      </c>
      <c r="M122" s="5">
        <v>0</v>
      </c>
    </row>
    <row r="123" spans="1:13" x14ac:dyDescent="0.25">
      <c r="A123" s="6" t="s">
        <v>690</v>
      </c>
      <c r="B123" s="5" t="s">
        <v>737</v>
      </c>
      <c r="C123" s="6" t="s">
        <v>515</v>
      </c>
      <c r="D123" s="5">
        <v>2001</v>
      </c>
      <c r="E123" s="5">
        <v>2001</v>
      </c>
      <c r="F123" s="7" t="s">
        <v>545</v>
      </c>
      <c r="G123" s="7" t="s">
        <v>18</v>
      </c>
      <c r="H123" s="6" t="s">
        <v>114</v>
      </c>
      <c r="I123" s="6" t="s">
        <v>261</v>
      </c>
      <c r="J123" s="6" t="s">
        <v>262</v>
      </c>
      <c r="K123" s="6" t="s">
        <v>114</v>
      </c>
      <c r="L123" s="5">
        <v>0</v>
      </c>
      <c r="M123" s="5">
        <v>0</v>
      </c>
    </row>
    <row r="124" spans="1:13" x14ac:dyDescent="0.25">
      <c r="A124" s="6" t="s">
        <v>738</v>
      </c>
      <c r="B124" s="5" t="s">
        <v>739</v>
      </c>
      <c r="C124" s="6" t="s">
        <v>10</v>
      </c>
      <c r="D124" s="5">
        <v>1995</v>
      </c>
      <c r="E124" s="5">
        <v>1995</v>
      </c>
      <c r="F124" s="7" t="s">
        <v>583</v>
      </c>
      <c r="G124" s="7" t="s">
        <v>11</v>
      </c>
      <c r="H124" s="6" t="s">
        <v>12</v>
      </c>
      <c r="I124" s="6" t="s">
        <v>13</v>
      </c>
      <c r="J124" s="6" t="s">
        <v>14</v>
      </c>
      <c r="K124" s="6" t="s">
        <v>40</v>
      </c>
      <c r="L124" s="5">
        <v>0</v>
      </c>
      <c r="M124" s="5">
        <v>0</v>
      </c>
    </row>
    <row r="125" spans="1:13" x14ac:dyDescent="0.25">
      <c r="A125" s="6" t="s">
        <v>738</v>
      </c>
      <c r="B125" s="5" t="s">
        <v>740</v>
      </c>
      <c r="C125" s="6" t="s">
        <v>29</v>
      </c>
      <c r="D125" s="5">
        <v>1990</v>
      </c>
      <c r="E125" s="5">
        <v>1990</v>
      </c>
      <c r="F125" s="7" t="s">
        <v>613</v>
      </c>
      <c r="G125" s="7" t="s">
        <v>18</v>
      </c>
      <c r="H125" s="6" t="s">
        <v>30</v>
      </c>
      <c r="I125" s="6" t="s">
        <v>31</v>
      </c>
      <c r="J125" s="6" t="s">
        <v>32</v>
      </c>
      <c r="K125" s="6" t="s">
        <v>30</v>
      </c>
      <c r="L125" s="5">
        <v>0</v>
      </c>
      <c r="M125" s="5">
        <v>0</v>
      </c>
    </row>
    <row r="126" spans="1:13" x14ac:dyDescent="0.25">
      <c r="A126" s="6" t="s">
        <v>738</v>
      </c>
      <c r="B126" s="5" t="s">
        <v>741</v>
      </c>
      <c r="C126" s="6" t="s">
        <v>49</v>
      </c>
      <c r="D126" s="5">
        <v>1997</v>
      </c>
      <c r="E126" s="5">
        <v>1997</v>
      </c>
      <c r="F126" s="7" t="s">
        <v>562</v>
      </c>
      <c r="G126" s="7" t="s">
        <v>18</v>
      </c>
      <c r="H126" s="6" t="s">
        <v>50</v>
      </c>
      <c r="I126" s="6" t="s">
        <v>51</v>
      </c>
      <c r="J126" s="6" t="s">
        <v>52</v>
      </c>
      <c r="K126" s="6" t="s">
        <v>50</v>
      </c>
      <c r="L126" s="5">
        <v>0</v>
      </c>
      <c r="M126" s="5">
        <v>0</v>
      </c>
    </row>
    <row r="127" spans="1:13" x14ac:dyDescent="0.25">
      <c r="A127" s="6" t="s">
        <v>738</v>
      </c>
      <c r="B127" s="5" t="s">
        <v>742</v>
      </c>
      <c r="C127" s="6" t="s">
        <v>71</v>
      </c>
      <c r="D127" s="5">
        <v>1998</v>
      </c>
      <c r="E127" s="5">
        <v>1998</v>
      </c>
      <c r="F127" s="7" t="s">
        <v>549</v>
      </c>
      <c r="G127" s="7" t="s">
        <v>18</v>
      </c>
      <c r="H127" s="6" t="s">
        <v>72</v>
      </c>
      <c r="I127" s="6" t="s">
        <v>73</v>
      </c>
      <c r="J127" s="6" t="s">
        <v>74</v>
      </c>
      <c r="K127" s="6" t="s">
        <v>72</v>
      </c>
      <c r="L127" s="5">
        <v>0</v>
      </c>
      <c r="M127" s="5">
        <v>0</v>
      </c>
    </row>
    <row r="128" spans="1:13" x14ac:dyDescent="0.25">
      <c r="A128" s="6" t="s">
        <v>738</v>
      </c>
      <c r="B128" s="5" t="s">
        <v>743</v>
      </c>
      <c r="C128" s="6" t="s">
        <v>80</v>
      </c>
      <c r="D128" s="5">
        <v>1998</v>
      </c>
      <c r="E128" s="5">
        <v>1998</v>
      </c>
      <c r="F128" s="7" t="s">
        <v>549</v>
      </c>
      <c r="G128" s="7" t="s">
        <v>18</v>
      </c>
      <c r="H128" s="6" t="s">
        <v>50</v>
      </c>
      <c r="I128" s="6" t="s">
        <v>81</v>
      </c>
      <c r="J128" s="6" t="s">
        <v>82</v>
      </c>
      <c r="K128" s="6" t="s">
        <v>50</v>
      </c>
      <c r="L128" s="5">
        <v>0</v>
      </c>
      <c r="M128" s="5">
        <v>0</v>
      </c>
    </row>
    <row r="129" spans="1:13" x14ac:dyDescent="0.25">
      <c r="A129" s="6" t="s">
        <v>738</v>
      </c>
      <c r="B129" s="5" t="s">
        <v>744</v>
      </c>
      <c r="C129" s="6" t="s">
        <v>89</v>
      </c>
      <c r="D129" s="5">
        <v>2001</v>
      </c>
      <c r="E129" s="5">
        <v>2001</v>
      </c>
      <c r="F129" s="7" t="s">
        <v>545</v>
      </c>
      <c r="G129" s="7" t="s">
        <v>18</v>
      </c>
      <c r="H129" s="6" t="s">
        <v>50</v>
      </c>
      <c r="I129" s="6" t="s">
        <v>81</v>
      </c>
      <c r="J129" s="6" t="s">
        <v>90</v>
      </c>
      <c r="K129" s="6" t="s">
        <v>50</v>
      </c>
      <c r="L129" s="5">
        <v>0</v>
      </c>
      <c r="M129" s="5">
        <v>0</v>
      </c>
    </row>
    <row r="130" spans="1:13" x14ac:dyDescent="0.25">
      <c r="A130" s="6" t="s">
        <v>738</v>
      </c>
      <c r="B130" s="5" t="s">
        <v>745</v>
      </c>
      <c r="C130" s="6" t="s">
        <v>92</v>
      </c>
      <c r="D130" s="5">
        <v>2000</v>
      </c>
      <c r="E130" s="5">
        <v>2000</v>
      </c>
      <c r="F130" s="7" t="s">
        <v>533</v>
      </c>
      <c r="G130" s="7" t="s">
        <v>18</v>
      </c>
      <c r="H130" s="6" t="s">
        <v>85</v>
      </c>
      <c r="I130" s="6" t="s">
        <v>93</v>
      </c>
      <c r="J130" s="6" t="s">
        <v>94</v>
      </c>
      <c r="K130" s="6" t="s">
        <v>85</v>
      </c>
      <c r="L130" s="5">
        <v>0</v>
      </c>
      <c r="M130" s="5">
        <v>0</v>
      </c>
    </row>
    <row r="131" spans="1:13" x14ac:dyDescent="0.25">
      <c r="A131" s="6" t="s">
        <v>738</v>
      </c>
      <c r="B131" s="5" t="s">
        <v>746</v>
      </c>
      <c r="C131" s="6" t="s">
        <v>99</v>
      </c>
      <c r="D131" s="5">
        <v>1999</v>
      </c>
      <c r="E131" s="5">
        <v>1999</v>
      </c>
      <c r="F131" s="7" t="s">
        <v>569</v>
      </c>
      <c r="G131" s="7" t="s">
        <v>18</v>
      </c>
      <c r="H131" s="6" t="s">
        <v>85</v>
      </c>
      <c r="I131" s="6" t="s">
        <v>100</v>
      </c>
      <c r="J131" s="6" t="s">
        <v>101</v>
      </c>
      <c r="K131" s="6" t="s">
        <v>85</v>
      </c>
      <c r="L131" s="5">
        <v>0</v>
      </c>
      <c r="M131" s="5">
        <v>0</v>
      </c>
    </row>
    <row r="132" spans="1:13" x14ac:dyDescent="0.25">
      <c r="A132" s="6" t="s">
        <v>738</v>
      </c>
      <c r="B132" s="5" t="s">
        <v>747</v>
      </c>
      <c r="C132" s="6" t="s">
        <v>103</v>
      </c>
      <c r="D132" s="5">
        <v>1995</v>
      </c>
      <c r="E132" s="5">
        <v>1995</v>
      </c>
      <c r="F132" s="7" t="s">
        <v>583</v>
      </c>
      <c r="G132" s="7" t="s">
        <v>11</v>
      </c>
      <c r="H132" s="6" t="s">
        <v>25</v>
      </c>
      <c r="I132" s="6" t="s">
        <v>104</v>
      </c>
      <c r="J132" s="6" t="s">
        <v>105</v>
      </c>
      <c r="K132" s="6" t="s">
        <v>25</v>
      </c>
      <c r="L132" s="5">
        <v>0</v>
      </c>
      <c r="M132" s="5">
        <v>0</v>
      </c>
    </row>
    <row r="133" spans="1:13" x14ac:dyDescent="0.25">
      <c r="A133" s="6" t="s">
        <v>738</v>
      </c>
      <c r="B133" s="5" t="s">
        <v>748</v>
      </c>
      <c r="C133" s="6" t="s">
        <v>107</v>
      </c>
      <c r="D133" s="5">
        <v>1997</v>
      </c>
      <c r="E133" s="5">
        <v>1997</v>
      </c>
      <c r="F133" s="7" t="s">
        <v>562</v>
      </c>
      <c r="G133" s="7" t="s">
        <v>18</v>
      </c>
      <c r="H133" s="6" t="s">
        <v>35</v>
      </c>
      <c r="I133" s="6" t="s">
        <v>108</v>
      </c>
      <c r="J133" s="6" t="s">
        <v>37</v>
      </c>
      <c r="K133" s="6" t="s">
        <v>35</v>
      </c>
      <c r="L133" s="5">
        <v>0</v>
      </c>
      <c r="M133" s="5">
        <v>0</v>
      </c>
    </row>
    <row r="134" spans="1:13" x14ac:dyDescent="0.25">
      <c r="A134" s="6" t="s">
        <v>738</v>
      </c>
      <c r="B134" s="5" t="s">
        <v>749</v>
      </c>
      <c r="C134" s="6" t="s">
        <v>110</v>
      </c>
      <c r="D134" s="5">
        <v>1995</v>
      </c>
      <c r="E134" s="5">
        <v>1995</v>
      </c>
      <c r="F134" s="7" t="s">
        <v>583</v>
      </c>
      <c r="G134" s="7" t="s">
        <v>18</v>
      </c>
      <c r="H134" s="6" t="s">
        <v>85</v>
      </c>
      <c r="I134" s="6" t="s">
        <v>100</v>
      </c>
      <c r="J134" s="6" t="s">
        <v>111</v>
      </c>
      <c r="K134" s="6" t="s">
        <v>85</v>
      </c>
      <c r="L134" s="5">
        <v>0</v>
      </c>
      <c r="M134" s="5">
        <v>0</v>
      </c>
    </row>
    <row r="135" spans="1:13" x14ac:dyDescent="0.25">
      <c r="A135" s="6" t="s">
        <v>738</v>
      </c>
      <c r="B135" s="5" t="s">
        <v>750</v>
      </c>
      <c r="C135" s="6" t="s">
        <v>113</v>
      </c>
      <c r="D135" s="5">
        <v>1998</v>
      </c>
      <c r="E135" s="5">
        <v>1998</v>
      </c>
      <c r="F135" s="7" t="s">
        <v>549</v>
      </c>
      <c r="G135" s="7" t="s">
        <v>18</v>
      </c>
      <c r="H135" s="6" t="s">
        <v>114</v>
      </c>
      <c r="I135" s="6" t="s">
        <v>115</v>
      </c>
      <c r="J135" s="6" t="s">
        <v>116</v>
      </c>
      <c r="K135" s="6" t="s">
        <v>114</v>
      </c>
      <c r="L135" s="5">
        <v>0</v>
      </c>
      <c r="M135" s="5">
        <v>0</v>
      </c>
    </row>
    <row r="136" spans="1:13" x14ac:dyDescent="0.25">
      <c r="A136" s="6" t="s">
        <v>738</v>
      </c>
      <c r="B136" s="5" t="s">
        <v>751</v>
      </c>
      <c r="C136" s="6" t="s">
        <v>118</v>
      </c>
      <c r="D136" s="5">
        <v>1994</v>
      </c>
      <c r="E136" s="5">
        <v>1994</v>
      </c>
      <c r="F136" s="7" t="s">
        <v>557</v>
      </c>
      <c r="G136" s="7" t="s">
        <v>11</v>
      </c>
      <c r="H136" s="6" t="s">
        <v>12</v>
      </c>
      <c r="I136" s="6" t="s">
        <v>119</v>
      </c>
      <c r="J136" s="6" t="s">
        <v>14</v>
      </c>
      <c r="K136" s="6" t="s">
        <v>40</v>
      </c>
      <c r="L136" s="5">
        <v>0</v>
      </c>
      <c r="M136" s="5">
        <v>0</v>
      </c>
    </row>
    <row r="137" spans="1:13" x14ac:dyDescent="0.25">
      <c r="A137" s="6" t="s">
        <v>738</v>
      </c>
      <c r="B137" s="5" t="s">
        <v>752</v>
      </c>
      <c r="C137" s="6" t="s">
        <v>136</v>
      </c>
      <c r="D137" s="5">
        <v>1999</v>
      </c>
      <c r="E137" s="5">
        <v>1999</v>
      </c>
      <c r="F137" s="7" t="s">
        <v>569</v>
      </c>
      <c r="G137" s="7" t="s">
        <v>18</v>
      </c>
      <c r="H137" s="6" t="s">
        <v>30</v>
      </c>
      <c r="I137" s="6" t="s">
        <v>31</v>
      </c>
      <c r="J137" s="6" t="s">
        <v>69</v>
      </c>
      <c r="K137" s="6" t="s">
        <v>30</v>
      </c>
      <c r="L137" s="5">
        <v>0</v>
      </c>
      <c r="M137" s="5">
        <v>0</v>
      </c>
    </row>
    <row r="138" spans="1:13" x14ac:dyDescent="0.25">
      <c r="A138" s="6" t="s">
        <v>738</v>
      </c>
      <c r="B138" s="5" t="s">
        <v>753</v>
      </c>
      <c r="C138" s="6" t="s">
        <v>143</v>
      </c>
      <c r="D138" s="5">
        <v>1997</v>
      </c>
      <c r="E138" s="5">
        <v>1997</v>
      </c>
      <c r="F138" s="7" t="s">
        <v>562</v>
      </c>
      <c r="G138" s="7" t="s">
        <v>18</v>
      </c>
      <c r="H138" s="6" t="s">
        <v>144</v>
      </c>
      <c r="I138" s="6" t="s">
        <v>145</v>
      </c>
      <c r="J138" s="6" t="s">
        <v>146</v>
      </c>
      <c r="K138" s="6" t="s">
        <v>524</v>
      </c>
      <c r="L138" s="5">
        <v>0</v>
      </c>
      <c r="M138" s="5">
        <v>0</v>
      </c>
    </row>
    <row r="139" spans="1:13" x14ac:dyDescent="0.25">
      <c r="A139" s="6" t="s">
        <v>738</v>
      </c>
      <c r="B139" s="5" t="s">
        <v>754</v>
      </c>
      <c r="C139" s="6" t="s">
        <v>158</v>
      </c>
      <c r="D139" s="5">
        <v>2000</v>
      </c>
      <c r="E139" s="5">
        <v>2000</v>
      </c>
      <c r="F139" s="7" t="s">
        <v>533</v>
      </c>
      <c r="G139" s="7" t="s">
        <v>24</v>
      </c>
      <c r="H139" s="6" t="s">
        <v>159</v>
      </c>
      <c r="I139" s="6" t="s">
        <v>160</v>
      </c>
      <c r="J139" s="6" t="s">
        <v>161</v>
      </c>
      <c r="K139" s="6" t="s">
        <v>159</v>
      </c>
      <c r="L139" s="5">
        <v>0</v>
      </c>
      <c r="M139" s="5">
        <v>0</v>
      </c>
    </row>
    <row r="140" spans="1:13" x14ac:dyDescent="0.25">
      <c r="A140" s="6" t="s">
        <v>738</v>
      </c>
      <c r="B140" s="5" t="s">
        <v>755</v>
      </c>
      <c r="C140" s="6" t="s">
        <v>170</v>
      </c>
      <c r="D140" s="5">
        <v>1985</v>
      </c>
      <c r="E140" s="5">
        <v>1985</v>
      </c>
      <c r="F140" s="7" t="s">
        <v>605</v>
      </c>
      <c r="G140" s="7" t="s">
        <v>11</v>
      </c>
      <c r="H140" s="6" t="s">
        <v>40</v>
      </c>
      <c r="I140" s="6" t="s">
        <v>171</v>
      </c>
      <c r="J140" s="6" t="s">
        <v>42</v>
      </c>
      <c r="K140" s="6" t="s">
        <v>40</v>
      </c>
      <c r="L140" s="5">
        <v>0</v>
      </c>
      <c r="M140" s="5">
        <v>0</v>
      </c>
    </row>
    <row r="141" spans="1:13" x14ac:dyDescent="0.25">
      <c r="A141" s="6" t="s">
        <v>738</v>
      </c>
      <c r="B141" s="5" t="s">
        <v>756</v>
      </c>
      <c r="C141" s="6" t="s">
        <v>173</v>
      </c>
      <c r="D141" s="5">
        <v>2002</v>
      </c>
      <c r="E141" s="5">
        <v>2002</v>
      </c>
      <c r="F141" s="7" t="s">
        <v>535</v>
      </c>
      <c r="G141" s="7" t="s">
        <v>24</v>
      </c>
      <c r="H141" s="6" t="s">
        <v>30</v>
      </c>
      <c r="I141" s="6" t="s">
        <v>77</v>
      </c>
      <c r="J141" s="6" t="s">
        <v>174</v>
      </c>
      <c r="K141" s="6" t="s">
        <v>30</v>
      </c>
      <c r="L141" s="5">
        <v>0</v>
      </c>
      <c r="M141" s="5">
        <v>0</v>
      </c>
    </row>
    <row r="142" spans="1:13" x14ac:dyDescent="0.25">
      <c r="A142" s="6" t="s">
        <v>738</v>
      </c>
      <c r="B142" s="5" t="s">
        <v>757</v>
      </c>
      <c r="C142" s="6" t="s">
        <v>185</v>
      </c>
      <c r="D142" s="5">
        <v>2000</v>
      </c>
      <c r="E142" s="5">
        <v>2000</v>
      </c>
      <c r="F142" s="7" t="s">
        <v>533</v>
      </c>
      <c r="G142" s="7" t="s">
        <v>18</v>
      </c>
      <c r="H142" s="6" t="s">
        <v>85</v>
      </c>
      <c r="I142" s="6" t="s">
        <v>100</v>
      </c>
      <c r="J142" s="6" t="s">
        <v>101</v>
      </c>
      <c r="K142" s="6" t="s">
        <v>85</v>
      </c>
      <c r="L142" s="5">
        <v>0</v>
      </c>
      <c r="M142" s="5">
        <v>0</v>
      </c>
    </row>
    <row r="143" spans="1:13" x14ac:dyDescent="0.25">
      <c r="A143" s="6" t="s">
        <v>738</v>
      </c>
      <c r="B143" s="5" t="s">
        <v>758</v>
      </c>
      <c r="C143" s="6" t="s">
        <v>201</v>
      </c>
      <c r="D143" s="5">
        <v>2002</v>
      </c>
      <c r="E143" s="5">
        <v>2002</v>
      </c>
      <c r="F143" s="7" t="s">
        <v>535</v>
      </c>
      <c r="G143" s="7" t="s">
        <v>24</v>
      </c>
      <c r="H143" s="6" t="s">
        <v>40</v>
      </c>
      <c r="I143" s="6" t="s">
        <v>202</v>
      </c>
      <c r="J143" s="6" t="s">
        <v>203</v>
      </c>
      <c r="K143" s="6" t="s">
        <v>40</v>
      </c>
      <c r="L143" s="5">
        <v>0</v>
      </c>
      <c r="M143" s="5">
        <v>0</v>
      </c>
    </row>
    <row r="144" spans="1:13" x14ac:dyDescent="0.25">
      <c r="A144" s="6" t="s">
        <v>738</v>
      </c>
      <c r="B144" s="5" t="s">
        <v>759</v>
      </c>
      <c r="C144" s="6" t="s">
        <v>205</v>
      </c>
      <c r="D144" s="5">
        <v>2002</v>
      </c>
      <c r="E144" s="5">
        <v>2002</v>
      </c>
      <c r="F144" s="7" t="s">
        <v>535</v>
      </c>
      <c r="G144" s="7" t="s">
        <v>24</v>
      </c>
      <c r="H144" s="6" t="s">
        <v>19</v>
      </c>
      <c r="I144" s="6" t="s">
        <v>149</v>
      </c>
      <c r="J144" s="6" t="s">
        <v>150</v>
      </c>
      <c r="K144" s="6" t="s">
        <v>19</v>
      </c>
      <c r="L144" s="5">
        <v>0</v>
      </c>
      <c r="M144" s="5">
        <v>0</v>
      </c>
    </row>
    <row r="145" spans="1:13" x14ac:dyDescent="0.25">
      <c r="A145" s="6" t="s">
        <v>738</v>
      </c>
      <c r="B145" s="5" t="s">
        <v>760</v>
      </c>
      <c r="C145" s="6" t="s">
        <v>214</v>
      </c>
      <c r="D145" s="5">
        <v>2000</v>
      </c>
      <c r="E145" s="5">
        <v>2000</v>
      </c>
      <c r="F145" s="7" t="s">
        <v>533</v>
      </c>
      <c r="G145" s="7" t="s">
        <v>18</v>
      </c>
      <c r="H145" s="6" t="s">
        <v>85</v>
      </c>
      <c r="I145" s="6" t="s">
        <v>100</v>
      </c>
      <c r="J145" s="6" t="s">
        <v>101</v>
      </c>
      <c r="K145" s="6" t="s">
        <v>85</v>
      </c>
      <c r="L145" s="5">
        <v>0</v>
      </c>
      <c r="M145" s="5">
        <v>0</v>
      </c>
    </row>
    <row r="146" spans="1:13" x14ac:dyDescent="0.25">
      <c r="A146" s="6" t="s">
        <v>738</v>
      </c>
      <c r="B146" s="5" t="s">
        <v>761</v>
      </c>
      <c r="C146" s="6" t="s">
        <v>218</v>
      </c>
      <c r="D146" s="5">
        <v>2002</v>
      </c>
      <c r="E146" s="5">
        <v>2002</v>
      </c>
      <c r="F146" s="7" t="s">
        <v>535</v>
      </c>
      <c r="G146" s="7" t="s">
        <v>24</v>
      </c>
      <c r="H146" s="6" t="s">
        <v>197</v>
      </c>
      <c r="I146" s="6" t="s">
        <v>219</v>
      </c>
      <c r="J146" s="6" t="s">
        <v>220</v>
      </c>
      <c r="K146" s="6" t="s">
        <v>197</v>
      </c>
      <c r="L146" s="5">
        <v>0</v>
      </c>
      <c r="M146" s="5">
        <v>0</v>
      </c>
    </row>
    <row r="147" spans="1:13" x14ac:dyDescent="0.25">
      <c r="A147" s="6" t="s">
        <v>738</v>
      </c>
      <c r="B147" s="5" t="s">
        <v>762</v>
      </c>
      <c r="C147" s="6" t="s">
        <v>222</v>
      </c>
      <c r="D147" s="5">
        <v>1996</v>
      </c>
      <c r="E147" s="5">
        <v>1996</v>
      </c>
      <c r="F147" s="7" t="s">
        <v>553</v>
      </c>
      <c r="G147" s="7" t="s">
        <v>18</v>
      </c>
      <c r="H147" s="6" t="s">
        <v>40</v>
      </c>
      <c r="I147" s="6" t="s">
        <v>13</v>
      </c>
      <c r="J147" s="6" t="s">
        <v>223</v>
      </c>
      <c r="K147" s="6" t="s">
        <v>40</v>
      </c>
      <c r="L147" s="5">
        <v>0</v>
      </c>
      <c r="M147" s="5">
        <v>0</v>
      </c>
    </row>
    <row r="148" spans="1:13" x14ac:dyDescent="0.25">
      <c r="A148" s="6" t="s">
        <v>738</v>
      </c>
      <c r="B148" s="5" t="s">
        <v>763</v>
      </c>
      <c r="C148" s="6" t="s">
        <v>232</v>
      </c>
      <c r="D148" s="5">
        <v>1998</v>
      </c>
      <c r="E148" s="5">
        <v>1998</v>
      </c>
      <c r="F148" s="7" t="s">
        <v>549</v>
      </c>
      <c r="G148" s="7" t="s">
        <v>18</v>
      </c>
      <c r="H148" s="6" t="s">
        <v>19</v>
      </c>
      <c r="I148" s="6" t="s">
        <v>233</v>
      </c>
      <c r="J148" s="6" t="s">
        <v>234</v>
      </c>
      <c r="K148" s="6" t="s">
        <v>19</v>
      </c>
      <c r="L148" s="5">
        <v>0</v>
      </c>
      <c r="M148" s="5">
        <v>0</v>
      </c>
    </row>
    <row r="149" spans="1:13" x14ac:dyDescent="0.25">
      <c r="A149" s="6" t="s">
        <v>738</v>
      </c>
      <c r="B149" s="5" t="s">
        <v>764</v>
      </c>
      <c r="C149" s="6" t="s">
        <v>236</v>
      </c>
      <c r="D149" s="5">
        <v>2000</v>
      </c>
      <c r="E149" s="5">
        <v>2000</v>
      </c>
      <c r="F149" s="7" t="s">
        <v>533</v>
      </c>
      <c r="G149" s="7" t="s">
        <v>24</v>
      </c>
      <c r="H149" s="6" t="s">
        <v>72</v>
      </c>
      <c r="I149" s="6" t="s">
        <v>237</v>
      </c>
      <c r="J149" s="6" t="s">
        <v>238</v>
      </c>
      <c r="K149" s="6" t="s">
        <v>72</v>
      </c>
      <c r="L149" s="5">
        <v>0</v>
      </c>
      <c r="M149" s="5">
        <v>0</v>
      </c>
    </row>
    <row r="150" spans="1:13" x14ac:dyDescent="0.25">
      <c r="A150" s="6" t="s">
        <v>738</v>
      </c>
      <c r="B150" s="5" t="s">
        <v>765</v>
      </c>
      <c r="C150" s="6" t="s">
        <v>243</v>
      </c>
      <c r="D150" s="5">
        <v>1998</v>
      </c>
      <c r="E150" s="5">
        <v>1998</v>
      </c>
      <c r="F150" s="7" t="s">
        <v>549</v>
      </c>
      <c r="G150" s="7" t="s">
        <v>18</v>
      </c>
      <c r="H150" s="6" t="s">
        <v>19</v>
      </c>
      <c r="I150" s="6" t="s">
        <v>233</v>
      </c>
      <c r="J150" s="6" t="s">
        <v>234</v>
      </c>
      <c r="K150" s="6" t="s">
        <v>19</v>
      </c>
      <c r="L150" s="5">
        <v>0</v>
      </c>
      <c r="M150" s="5">
        <v>0</v>
      </c>
    </row>
    <row r="151" spans="1:13" x14ac:dyDescent="0.25">
      <c r="A151" s="6" t="s">
        <v>738</v>
      </c>
      <c r="B151" s="5" t="s">
        <v>766</v>
      </c>
      <c r="C151" s="6" t="s">
        <v>245</v>
      </c>
      <c r="D151" s="5">
        <v>1995</v>
      </c>
      <c r="E151" s="5">
        <v>1995</v>
      </c>
      <c r="F151" s="7" t="s">
        <v>583</v>
      </c>
      <c r="G151" s="7" t="s">
        <v>18</v>
      </c>
      <c r="H151" s="6" t="s">
        <v>144</v>
      </c>
      <c r="I151" s="6" t="s">
        <v>246</v>
      </c>
      <c r="J151" s="6" t="s">
        <v>146</v>
      </c>
      <c r="K151" s="6" t="s">
        <v>524</v>
      </c>
      <c r="L151" s="5">
        <v>0</v>
      </c>
      <c r="M151" s="5">
        <v>0</v>
      </c>
    </row>
    <row r="152" spans="1:13" x14ac:dyDescent="0.25">
      <c r="A152" s="6" t="s">
        <v>738</v>
      </c>
      <c r="B152" s="5" t="s">
        <v>767</v>
      </c>
      <c r="C152" s="6" t="s">
        <v>248</v>
      </c>
      <c r="D152" s="5">
        <v>1999</v>
      </c>
      <c r="E152" s="5">
        <v>1999</v>
      </c>
      <c r="F152" s="7" t="s">
        <v>569</v>
      </c>
      <c r="G152" s="7" t="s">
        <v>18</v>
      </c>
      <c r="H152" s="6" t="s">
        <v>40</v>
      </c>
      <c r="I152" s="6" t="s">
        <v>180</v>
      </c>
      <c r="J152" s="6" t="s">
        <v>181</v>
      </c>
      <c r="K152" s="6" t="s">
        <v>40</v>
      </c>
      <c r="L152" s="5">
        <v>0</v>
      </c>
      <c r="M152" s="5">
        <v>0</v>
      </c>
    </row>
    <row r="153" spans="1:13" x14ac:dyDescent="0.25">
      <c r="A153" s="6" t="s">
        <v>738</v>
      </c>
      <c r="B153" s="5" t="s">
        <v>768</v>
      </c>
      <c r="C153" s="6" t="s">
        <v>252</v>
      </c>
      <c r="D153" s="5">
        <v>2000</v>
      </c>
      <c r="E153" s="5">
        <v>2000</v>
      </c>
      <c r="F153" s="7" t="s">
        <v>533</v>
      </c>
      <c r="G153" s="7" t="s">
        <v>18</v>
      </c>
      <c r="H153" s="6" t="s">
        <v>253</v>
      </c>
      <c r="I153" s="6" t="s">
        <v>254</v>
      </c>
      <c r="J153" s="6" t="s">
        <v>255</v>
      </c>
      <c r="K153" s="6" t="s">
        <v>85</v>
      </c>
      <c r="L153" s="5">
        <v>0</v>
      </c>
      <c r="M153" s="5">
        <v>0</v>
      </c>
    </row>
    <row r="154" spans="1:13" x14ac:dyDescent="0.25">
      <c r="A154" s="6" t="s">
        <v>738</v>
      </c>
      <c r="B154" s="5" t="s">
        <v>769</v>
      </c>
      <c r="C154" s="6" t="s">
        <v>260</v>
      </c>
      <c r="D154" s="5">
        <v>2000</v>
      </c>
      <c r="E154" s="5">
        <v>2000</v>
      </c>
      <c r="F154" s="7" t="s">
        <v>533</v>
      </c>
      <c r="G154" s="7" t="s">
        <v>18</v>
      </c>
      <c r="H154" s="6" t="s">
        <v>114</v>
      </c>
      <c r="I154" s="6" t="s">
        <v>261</v>
      </c>
      <c r="J154" s="6" t="s">
        <v>262</v>
      </c>
      <c r="K154" s="6" t="s">
        <v>114</v>
      </c>
      <c r="L154" s="5">
        <v>0</v>
      </c>
      <c r="M154" s="5">
        <v>0</v>
      </c>
    </row>
    <row r="155" spans="1:13" x14ac:dyDescent="0.25">
      <c r="A155" s="6" t="s">
        <v>738</v>
      </c>
      <c r="B155" s="5" t="s">
        <v>770</v>
      </c>
      <c r="C155" s="6" t="s">
        <v>267</v>
      </c>
      <c r="D155" s="5">
        <v>1997</v>
      </c>
      <c r="E155" s="5">
        <v>1997</v>
      </c>
      <c r="F155" s="7" t="s">
        <v>562</v>
      </c>
      <c r="G155" s="7" t="s">
        <v>11</v>
      </c>
      <c r="H155" s="6" t="s">
        <v>268</v>
      </c>
      <c r="I155" s="6" t="s">
        <v>269</v>
      </c>
      <c r="J155" s="6" t="s">
        <v>270</v>
      </c>
      <c r="K155" s="6" t="s">
        <v>268</v>
      </c>
      <c r="L155" s="5">
        <v>0</v>
      </c>
      <c r="M155" s="5">
        <v>1</v>
      </c>
    </row>
    <row r="156" spans="1:13" x14ac:dyDescent="0.25">
      <c r="A156" s="6" t="s">
        <v>738</v>
      </c>
      <c r="B156" s="5" t="s">
        <v>771</v>
      </c>
      <c r="C156" s="6" t="s">
        <v>281</v>
      </c>
      <c r="D156" s="5">
        <v>2000</v>
      </c>
      <c r="E156" s="5">
        <v>2000</v>
      </c>
      <c r="F156" s="7" t="s">
        <v>533</v>
      </c>
      <c r="G156" s="7" t="s">
        <v>18</v>
      </c>
      <c r="H156" s="6" t="s">
        <v>50</v>
      </c>
      <c r="I156" s="6" t="s">
        <v>81</v>
      </c>
      <c r="J156" s="6" t="s">
        <v>90</v>
      </c>
      <c r="K156" s="6" t="s">
        <v>50</v>
      </c>
      <c r="L156" s="5">
        <v>0</v>
      </c>
      <c r="M156" s="5">
        <v>0</v>
      </c>
    </row>
    <row r="157" spans="1:13" x14ac:dyDescent="0.25">
      <c r="A157" s="6" t="s">
        <v>738</v>
      </c>
      <c r="B157" s="5" t="s">
        <v>772</v>
      </c>
      <c r="C157" s="6" t="s">
        <v>293</v>
      </c>
      <c r="D157" s="5">
        <v>1995</v>
      </c>
      <c r="E157" s="5">
        <v>1995</v>
      </c>
      <c r="F157" s="7" t="s">
        <v>583</v>
      </c>
      <c r="G157" s="7" t="s">
        <v>11</v>
      </c>
      <c r="H157" s="6" t="s">
        <v>35</v>
      </c>
      <c r="I157" s="6" t="s">
        <v>108</v>
      </c>
      <c r="J157" s="6" t="s">
        <v>37</v>
      </c>
      <c r="K157" s="6" t="s">
        <v>35</v>
      </c>
      <c r="L157" s="5">
        <v>0</v>
      </c>
      <c r="M157" s="5">
        <v>0</v>
      </c>
    </row>
    <row r="158" spans="1:13" x14ac:dyDescent="0.25">
      <c r="A158" s="6" t="s">
        <v>738</v>
      </c>
      <c r="B158" s="5" t="s">
        <v>773</v>
      </c>
      <c r="C158" s="6" t="s">
        <v>297</v>
      </c>
      <c r="D158" s="5">
        <v>1996</v>
      </c>
      <c r="E158" s="5">
        <v>1996</v>
      </c>
      <c r="F158" s="7" t="s">
        <v>553</v>
      </c>
      <c r="G158" s="7" t="s">
        <v>11</v>
      </c>
      <c r="H158" s="6" t="s">
        <v>30</v>
      </c>
      <c r="I158" s="6" t="s">
        <v>298</v>
      </c>
      <c r="J158" s="6" t="s">
        <v>299</v>
      </c>
      <c r="K158" s="6" t="s">
        <v>30</v>
      </c>
      <c r="L158" s="5">
        <v>0</v>
      </c>
      <c r="M158" s="5">
        <v>0</v>
      </c>
    </row>
    <row r="159" spans="1:13" x14ac:dyDescent="0.25">
      <c r="A159" s="6" t="s">
        <v>738</v>
      </c>
      <c r="B159" s="5" t="s">
        <v>774</v>
      </c>
      <c r="C159" s="6" t="s">
        <v>313</v>
      </c>
      <c r="D159" s="5">
        <v>2000</v>
      </c>
      <c r="E159" s="5">
        <v>2000</v>
      </c>
      <c r="F159" s="7" t="s">
        <v>533</v>
      </c>
      <c r="G159" s="7" t="s">
        <v>24</v>
      </c>
      <c r="H159" s="6" t="s">
        <v>314</v>
      </c>
      <c r="I159" s="6" t="s">
        <v>237</v>
      </c>
      <c r="J159" s="6" t="s">
        <v>238</v>
      </c>
      <c r="K159" s="6" t="s">
        <v>72</v>
      </c>
      <c r="L159" s="5">
        <v>0</v>
      </c>
      <c r="M159" s="5">
        <v>0</v>
      </c>
    </row>
    <row r="160" spans="1:13" x14ac:dyDescent="0.25">
      <c r="A160" s="6" t="s">
        <v>738</v>
      </c>
      <c r="B160" s="5" t="s">
        <v>775</v>
      </c>
      <c r="C160" s="6" t="s">
        <v>316</v>
      </c>
      <c r="D160" s="5">
        <v>1996</v>
      </c>
      <c r="E160" s="5">
        <v>1996</v>
      </c>
      <c r="F160" s="7" t="s">
        <v>553</v>
      </c>
      <c r="G160" s="7" t="s">
        <v>11</v>
      </c>
      <c r="H160" s="6" t="s">
        <v>25</v>
      </c>
      <c r="I160" s="6" t="s">
        <v>317</v>
      </c>
      <c r="J160" s="6" t="s">
        <v>318</v>
      </c>
      <c r="K160" s="6" t="s">
        <v>25</v>
      </c>
      <c r="L160" s="5">
        <v>0</v>
      </c>
      <c r="M160" s="5">
        <v>0</v>
      </c>
    </row>
    <row r="161" spans="1:13" x14ac:dyDescent="0.25">
      <c r="A161" s="6" t="s">
        <v>738</v>
      </c>
      <c r="B161" s="5" t="s">
        <v>776</v>
      </c>
      <c r="C161" s="6" t="s">
        <v>324</v>
      </c>
      <c r="D161" s="5">
        <v>2000</v>
      </c>
      <c r="E161" s="5">
        <v>2000</v>
      </c>
      <c r="F161" s="7" t="s">
        <v>533</v>
      </c>
      <c r="G161" s="7" t="s">
        <v>18</v>
      </c>
      <c r="H161" s="6" t="s">
        <v>159</v>
      </c>
      <c r="I161" s="6" t="s">
        <v>160</v>
      </c>
      <c r="J161" s="6" t="s">
        <v>325</v>
      </c>
      <c r="K161" s="6" t="s">
        <v>159</v>
      </c>
      <c r="L161" s="5">
        <v>0</v>
      </c>
      <c r="M161" s="5">
        <v>0</v>
      </c>
    </row>
    <row r="162" spans="1:13" x14ac:dyDescent="0.25">
      <c r="A162" s="6" t="s">
        <v>738</v>
      </c>
      <c r="B162" s="5" t="s">
        <v>777</v>
      </c>
      <c r="C162" s="6" t="s">
        <v>330</v>
      </c>
      <c r="D162" s="5">
        <v>1990</v>
      </c>
      <c r="E162" s="5">
        <v>1990</v>
      </c>
      <c r="F162" s="7" t="s">
        <v>613</v>
      </c>
      <c r="G162" s="7" t="s">
        <v>11</v>
      </c>
      <c r="H162" s="6" t="s">
        <v>30</v>
      </c>
      <c r="I162" s="6" t="s">
        <v>331</v>
      </c>
      <c r="J162" s="6" t="s">
        <v>332</v>
      </c>
      <c r="K162" s="6" t="s">
        <v>30</v>
      </c>
      <c r="L162" s="5">
        <v>0</v>
      </c>
      <c r="M162" s="5">
        <v>0</v>
      </c>
    </row>
    <row r="163" spans="1:13" x14ac:dyDescent="0.25">
      <c r="A163" s="6" t="s">
        <v>738</v>
      </c>
      <c r="B163" s="5" t="s">
        <v>778</v>
      </c>
      <c r="C163" s="6" t="s">
        <v>337</v>
      </c>
      <c r="D163" s="5">
        <v>2000</v>
      </c>
      <c r="E163" s="5">
        <v>2000</v>
      </c>
      <c r="F163" s="7" t="s">
        <v>533</v>
      </c>
      <c r="G163" s="7" t="s">
        <v>24</v>
      </c>
      <c r="H163" s="6" t="s">
        <v>40</v>
      </c>
      <c r="I163" s="6" t="s">
        <v>55</v>
      </c>
      <c r="J163" s="6" t="s">
        <v>338</v>
      </c>
      <c r="K163" s="6" t="s">
        <v>40</v>
      </c>
      <c r="L163" s="5">
        <v>0</v>
      </c>
      <c r="M163" s="5">
        <v>0</v>
      </c>
    </row>
    <row r="164" spans="1:13" x14ac:dyDescent="0.25">
      <c r="A164" s="6" t="s">
        <v>738</v>
      </c>
      <c r="B164" s="5" t="s">
        <v>779</v>
      </c>
      <c r="C164" s="6" t="s">
        <v>340</v>
      </c>
      <c r="D164" s="5">
        <v>1995</v>
      </c>
      <c r="E164" s="5">
        <v>1995</v>
      </c>
      <c r="F164" s="7" t="s">
        <v>583</v>
      </c>
      <c r="G164" s="7" t="s">
        <v>11</v>
      </c>
      <c r="H164" s="6" t="s">
        <v>25</v>
      </c>
      <c r="I164" s="6" t="s">
        <v>341</v>
      </c>
      <c r="J164" s="6" t="s">
        <v>342</v>
      </c>
      <c r="K164" s="6" t="s">
        <v>25</v>
      </c>
      <c r="L164" s="5">
        <v>0</v>
      </c>
      <c r="M164" s="5">
        <v>0</v>
      </c>
    </row>
    <row r="165" spans="1:13" x14ac:dyDescent="0.25">
      <c r="A165" s="6" t="s">
        <v>738</v>
      </c>
      <c r="B165" s="5" t="s">
        <v>780</v>
      </c>
      <c r="C165" s="6" t="s">
        <v>346</v>
      </c>
      <c r="D165" s="5">
        <v>1993</v>
      </c>
      <c r="E165" s="5">
        <v>1993</v>
      </c>
      <c r="F165" s="7" t="s">
        <v>709</v>
      </c>
      <c r="G165" s="7" t="s">
        <v>11</v>
      </c>
      <c r="H165" s="6" t="s">
        <v>40</v>
      </c>
      <c r="I165" s="6" t="s">
        <v>55</v>
      </c>
      <c r="J165" s="6" t="s">
        <v>347</v>
      </c>
      <c r="K165" s="6" t="s">
        <v>40</v>
      </c>
      <c r="L165" s="5">
        <v>0</v>
      </c>
      <c r="M165" s="5">
        <v>0</v>
      </c>
    </row>
    <row r="166" spans="1:13" x14ac:dyDescent="0.25">
      <c r="A166" s="6" t="s">
        <v>738</v>
      </c>
      <c r="B166" s="5" t="s">
        <v>781</v>
      </c>
      <c r="C166" s="6" t="s">
        <v>352</v>
      </c>
      <c r="D166" s="5">
        <v>1987</v>
      </c>
      <c r="E166" s="5">
        <v>1987</v>
      </c>
      <c r="F166" s="7" t="s">
        <v>782</v>
      </c>
      <c r="G166" s="7" t="s">
        <v>11</v>
      </c>
      <c r="H166" s="6" t="s">
        <v>85</v>
      </c>
      <c r="I166" s="6" t="s">
        <v>188</v>
      </c>
      <c r="J166" s="6" t="s">
        <v>353</v>
      </c>
      <c r="K166" s="6" t="s">
        <v>85</v>
      </c>
      <c r="L166" s="5">
        <v>0</v>
      </c>
      <c r="M166" s="5">
        <v>0</v>
      </c>
    </row>
    <row r="167" spans="1:13" x14ac:dyDescent="0.25">
      <c r="A167" s="6" t="s">
        <v>738</v>
      </c>
      <c r="B167" s="5" t="s">
        <v>783</v>
      </c>
      <c r="C167" s="6" t="s">
        <v>355</v>
      </c>
      <c r="D167" s="5">
        <v>2002</v>
      </c>
      <c r="E167" s="5">
        <v>2002</v>
      </c>
      <c r="F167" s="7" t="s">
        <v>535</v>
      </c>
      <c r="G167" s="7" t="s">
        <v>24</v>
      </c>
      <c r="H167" s="6" t="s">
        <v>19</v>
      </c>
      <c r="I167" s="6" t="s">
        <v>149</v>
      </c>
      <c r="J167" s="6" t="s">
        <v>150</v>
      </c>
      <c r="K167" s="6" t="s">
        <v>19</v>
      </c>
      <c r="L167" s="5">
        <v>0</v>
      </c>
      <c r="M167" s="5">
        <v>0</v>
      </c>
    </row>
    <row r="168" spans="1:13" x14ac:dyDescent="0.25">
      <c r="A168" s="6" t="s">
        <v>738</v>
      </c>
      <c r="B168" s="5" t="s">
        <v>784</v>
      </c>
      <c r="C168" s="6" t="s">
        <v>357</v>
      </c>
      <c r="D168" s="5">
        <v>1994</v>
      </c>
      <c r="E168" s="5">
        <v>1994</v>
      </c>
      <c r="F168" s="7" t="s">
        <v>557</v>
      </c>
      <c r="G168" s="7" t="s">
        <v>11</v>
      </c>
      <c r="H168" s="6" t="s">
        <v>12</v>
      </c>
      <c r="I168" s="6" t="s">
        <v>119</v>
      </c>
      <c r="J168" s="6" t="s">
        <v>14</v>
      </c>
      <c r="K168" s="6" t="s">
        <v>40</v>
      </c>
      <c r="L168" s="5">
        <v>0</v>
      </c>
      <c r="M168" s="5">
        <v>0</v>
      </c>
    </row>
    <row r="169" spans="1:13" x14ac:dyDescent="0.25">
      <c r="A169" s="6" t="s">
        <v>738</v>
      </c>
      <c r="B169" s="5" t="s">
        <v>785</v>
      </c>
      <c r="C169" s="6" t="s">
        <v>382</v>
      </c>
      <c r="D169" s="5">
        <v>1995</v>
      </c>
      <c r="E169" s="5">
        <v>1995</v>
      </c>
      <c r="F169" s="7" t="s">
        <v>583</v>
      </c>
      <c r="G169" s="7" t="s">
        <v>11</v>
      </c>
      <c r="H169" s="6" t="s">
        <v>25</v>
      </c>
      <c r="I169" s="6" t="s">
        <v>104</v>
      </c>
      <c r="J169" s="6" t="s">
        <v>105</v>
      </c>
      <c r="K169" s="6" t="s">
        <v>25</v>
      </c>
      <c r="L169" s="5">
        <v>0</v>
      </c>
      <c r="M169" s="5">
        <v>0</v>
      </c>
    </row>
    <row r="170" spans="1:13" x14ac:dyDescent="0.25">
      <c r="A170" s="6" t="s">
        <v>738</v>
      </c>
      <c r="B170" s="5" t="s">
        <v>786</v>
      </c>
      <c r="C170" s="6" t="s">
        <v>384</v>
      </c>
      <c r="D170" s="5">
        <v>2000</v>
      </c>
      <c r="E170" s="5">
        <v>2000</v>
      </c>
      <c r="F170" s="7" t="s">
        <v>533</v>
      </c>
      <c r="G170" s="7" t="s">
        <v>18</v>
      </c>
      <c r="H170" s="6" t="s">
        <v>85</v>
      </c>
      <c r="I170" s="6" t="s">
        <v>100</v>
      </c>
      <c r="J170" s="6" t="s">
        <v>284</v>
      </c>
      <c r="K170" s="6" t="s">
        <v>85</v>
      </c>
      <c r="L170" s="5">
        <v>0</v>
      </c>
      <c r="M170" s="5">
        <v>0</v>
      </c>
    </row>
    <row r="171" spans="1:13" x14ac:dyDescent="0.25">
      <c r="A171" s="6" t="s">
        <v>738</v>
      </c>
      <c r="B171" s="5" t="s">
        <v>787</v>
      </c>
      <c r="C171" s="6" t="s">
        <v>386</v>
      </c>
      <c r="D171" s="5">
        <v>2000</v>
      </c>
      <c r="E171" s="5">
        <v>2000</v>
      </c>
      <c r="F171" s="7" t="s">
        <v>533</v>
      </c>
      <c r="G171" s="7" t="s">
        <v>18</v>
      </c>
      <c r="H171" s="6" t="s">
        <v>253</v>
      </c>
      <c r="I171" s="6" t="s">
        <v>387</v>
      </c>
      <c r="J171" s="6" t="s">
        <v>388</v>
      </c>
      <c r="K171" s="6" t="s">
        <v>85</v>
      </c>
      <c r="L171" s="5">
        <v>0</v>
      </c>
      <c r="M171" s="5">
        <v>0</v>
      </c>
    </row>
    <row r="172" spans="1:13" x14ac:dyDescent="0.25">
      <c r="A172" s="6" t="s">
        <v>738</v>
      </c>
      <c r="B172" s="5" t="s">
        <v>788</v>
      </c>
      <c r="C172" s="6" t="s">
        <v>401</v>
      </c>
      <c r="D172" s="5">
        <v>2002</v>
      </c>
      <c r="E172" s="5">
        <v>2002</v>
      </c>
      <c r="F172" s="7" t="s">
        <v>535</v>
      </c>
      <c r="G172" s="7" t="s">
        <v>24</v>
      </c>
      <c r="H172" s="6" t="s">
        <v>114</v>
      </c>
      <c r="I172" s="6" t="s">
        <v>402</v>
      </c>
      <c r="J172" s="6" t="s">
        <v>403</v>
      </c>
      <c r="K172" s="6" t="s">
        <v>114</v>
      </c>
      <c r="L172" s="5">
        <v>0</v>
      </c>
      <c r="M172" s="5">
        <v>0</v>
      </c>
    </row>
    <row r="173" spans="1:13" x14ac:dyDescent="0.25">
      <c r="A173" s="6" t="s">
        <v>738</v>
      </c>
      <c r="B173" s="5" t="s">
        <v>789</v>
      </c>
      <c r="C173" s="6" t="s">
        <v>424</v>
      </c>
      <c r="D173" s="5">
        <v>1998</v>
      </c>
      <c r="E173" s="5">
        <v>1998</v>
      </c>
      <c r="F173" s="7" t="s">
        <v>549</v>
      </c>
      <c r="G173" s="7" t="s">
        <v>18</v>
      </c>
      <c r="H173" s="6" t="s">
        <v>114</v>
      </c>
      <c r="I173" s="6" t="s">
        <v>425</v>
      </c>
      <c r="J173" s="6" t="s">
        <v>116</v>
      </c>
      <c r="K173" s="6" t="s">
        <v>114</v>
      </c>
      <c r="L173" s="5">
        <v>0</v>
      </c>
      <c r="M173" s="5">
        <v>0</v>
      </c>
    </row>
    <row r="174" spans="1:13" x14ac:dyDescent="0.25">
      <c r="A174" s="6" t="s">
        <v>738</v>
      </c>
      <c r="B174" s="5" t="s">
        <v>790</v>
      </c>
      <c r="C174" s="6" t="s">
        <v>431</v>
      </c>
      <c r="D174" s="5">
        <v>1993</v>
      </c>
      <c r="E174" s="5">
        <v>1993</v>
      </c>
      <c r="F174" s="7" t="s">
        <v>709</v>
      </c>
      <c r="G174" s="7" t="s">
        <v>11</v>
      </c>
      <c r="H174" s="6" t="s">
        <v>144</v>
      </c>
      <c r="I174" s="6" t="s">
        <v>145</v>
      </c>
      <c r="J174" s="6" t="s">
        <v>146</v>
      </c>
      <c r="K174" s="6" t="s">
        <v>524</v>
      </c>
      <c r="L174" s="5">
        <v>0</v>
      </c>
      <c r="M174" s="5">
        <v>0</v>
      </c>
    </row>
    <row r="175" spans="1:13" x14ac:dyDescent="0.25">
      <c r="A175" s="6" t="s">
        <v>738</v>
      </c>
      <c r="B175" s="5" t="s">
        <v>791</v>
      </c>
      <c r="C175" s="6" t="s">
        <v>433</v>
      </c>
      <c r="D175" s="5">
        <v>1998</v>
      </c>
      <c r="E175" s="5">
        <v>1998</v>
      </c>
      <c r="F175" s="7" t="s">
        <v>549</v>
      </c>
      <c r="G175" s="7" t="s">
        <v>18</v>
      </c>
      <c r="H175" s="6" t="s">
        <v>50</v>
      </c>
      <c r="I175" s="6" t="s">
        <v>81</v>
      </c>
      <c r="J175" s="6" t="s">
        <v>82</v>
      </c>
      <c r="K175" s="6" t="s">
        <v>50</v>
      </c>
      <c r="L175" s="5">
        <v>0</v>
      </c>
      <c r="M175" s="5">
        <v>0</v>
      </c>
    </row>
    <row r="176" spans="1:13" x14ac:dyDescent="0.25">
      <c r="A176" s="6" t="s">
        <v>738</v>
      </c>
      <c r="B176" s="5" t="s">
        <v>792</v>
      </c>
      <c r="C176" s="6" t="s">
        <v>435</v>
      </c>
      <c r="D176" s="5">
        <v>1995</v>
      </c>
      <c r="E176" s="5">
        <v>1995</v>
      </c>
      <c r="F176" s="7" t="s">
        <v>583</v>
      </c>
      <c r="G176" s="7" t="s">
        <v>11</v>
      </c>
      <c r="H176" s="6" t="s">
        <v>40</v>
      </c>
      <c r="I176" s="6" t="s">
        <v>55</v>
      </c>
      <c r="J176" s="6" t="s">
        <v>223</v>
      </c>
      <c r="K176" s="6" t="s">
        <v>40</v>
      </c>
      <c r="L176" s="5">
        <v>0</v>
      </c>
      <c r="M176" s="5">
        <v>0</v>
      </c>
    </row>
    <row r="177" spans="1:13" x14ac:dyDescent="0.25">
      <c r="A177" s="6" t="s">
        <v>738</v>
      </c>
      <c r="B177" s="5" t="s">
        <v>793</v>
      </c>
      <c r="C177" s="6" t="s">
        <v>443</v>
      </c>
      <c r="D177" s="5">
        <v>1995</v>
      </c>
      <c r="E177" s="5">
        <v>1995</v>
      </c>
      <c r="F177" s="7" t="s">
        <v>583</v>
      </c>
      <c r="G177" s="7" t="s">
        <v>11</v>
      </c>
      <c r="H177" s="6" t="s">
        <v>35</v>
      </c>
      <c r="I177" s="6" t="s">
        <v>108</v>
      </c>
      <c r="J177" s="6" t="s">
        <v>37</v>
      </c>
      <c r="K177" s="6" t="s">
        <v>35</v>
      </c>
      <c r="L177" s="5">
        <v>0</v>
      </c>
      <c r="M177" s="5">
        <v>0</v>
      </c>
    </row>
    <row r="178" spans="1:13" x14ac:dyDescent="0.25">
      <c r="A178" s="6" t="s">
        <v>738</v>
      </c>
      <c r="B178" s="5" t="s">
        <v>794</v>
      </c>
      <c r="C178" s="6" t="s">
        <v>450</v>
      </c>
      <c r="D178" s="5">
        <v>2002</v>
      </c>
      <c r="E178" s="5">
        <v>2002</v>
      </c>
      <c r="F178" s="7" t="s">
        <v>535</v>
      </c>
      <c r="G178" s="7" t="s">
        <v>18</v>
      </c>
      <c r="H178" s="6" t="s">
        <v>45</v>
      </c>
      <c r="I178" s="6" t="s">
        <v>219</v>
      </c>
      <c r="J178" s="6" t="s">
        <v>220</v>
      </c>
      <c r="K178" s="6" t="s">
        <v>197</v>
      </c>
      <c r="L178" s="5">
        <v>0</v>
      </c>
      <c r="M178" s="5">
        <v>0</v>
      </c>
    </row>
    <row r="179" spans="1:13" x14ac:dyDescent="0.25">
      <c r="A179" s="6" t="s">
        <v>738</v>
      </c>
      <c r="B179" s="5" t="s">
        <v>795</v>
      </c>
      <c r="C179" s="6" t="s">
        <v>452</v>
      </c>
      <c r="D179" s="5">
        <v>2001</v>
      </c>
      <c r="E179" s="5">
        <v>2001</v>
      </c>
      <c r="F179" s="7" t="s">
        <v>545</v>
      </c>
      <c r="G179" s="7" t="s">
        <v>18</v>
      </c>
      <c r="H179" s="6" t="s">
        <v>192</v>
      </c>
      <c r="I179" s="6" t="s">
        <v>193</v>
      </c>
      <c r="J179" s="6" t="s">
        <v>453</v>
      </c>
      <c r="K179" s="6" t="s">
        <v>192</v>
      </c>
      <c r="L179" s="5">
        <v>0</v>
      </c>
      <c r="M179" s="5">
        <v>0</v>
      </c>
    </row>
    <row r="180" spans="1:13" x14ac:dyDescent="0.25">
      <c r="A180" s="6" t="s">
        <v>738</v>
      </c>
      <c r="B180" s="5" t="s">
        <v>796</v>
      </c>
      <c r="C180" s="6" t="s">
        <v>460</v>
      </c>
      <c r="D180" s="5">
        <v>1991</v>
      </c>
      <c r="E180" s="5">
        <v>1991</v>
      </c>
      <c r="F180" s="7" t="s">
        <v>715</v>
      </c>
      <c r="G180" s="7" t="s">
        <v>11</v>
      </c>
      <c r="H180" s="6" t="s">
        <v>85</v>
      </c>
      <c r="I180" s="6" t="s">
        <v>100</v>
      </c>
      <c r="J180" s="6" t="s">
        <v>111</v>
      </c>
      <c r="K180" s="6" t="s">
        <v>85</v>
      </c>
      <c r="L180" s="5">
        <v>0</v>
      </c>
      <c r="M180" s="5">
        <v>0</v>
      </c>
    </row>
    <row r="181" spans="1:13" x14ac:dyDescent="0.25">
      <c r="A181" s="6" t="s">
        <v>738</v>
      </c>
      <c r="B181" s="5" t="s">
        <v>797</v>
      </c>
      <c r="C181" s="6" t="s">
        <v>462</v>
      </c>
      <c r="D181" s="5">
        <v>2000</v>
      </c>
      <c r="E181" s="5">
        <v>2000</v>
      </c>
      <c r="F181" s="7" t="s">
        <v>533</v>
      </c>
      <c r="G181" s="7" t="s">
        <v>24</v>
      </c>
      <c r="H181" s="6" t="s">
        <v>25</v>
      </c>
      <c r="I181" s="6" t="s">
        <v>26</v>
      </c>
      <c r="J181" s="6" t="s">
        <v>463</v>
      </c>
      <c r="K181" s="6" t="s">
        <v>25</v>
      </c>
      <c r="L181" s="5">
        <v>0</v>
      </c>
      <c r="M181" s="5">
        <v>0</v>
      </c>
    </row>
    <row r="182" spans="1:13" x14ac:dyDescent="0.25">
      <c r="A182" s="6" t="s">
        <v>738</v>
      </c>
      <c r="B182" s="5" t="s">
        <v>798</v>
      </c>
      <c r="C182" s="6" t="s">
        <v>468</v>
      </c>
      <c r="D182" s="5">
        <v>1985</v>
      </c>
      <c r="E182" s="5">
        <v>1985</v>
      </c>
      <c r="F182" s="7" t="s">
        <v>605</v>
      </c>
      <c r="G182" s="7" t="s">
        <v>11</v>
      </c>
      <c r="H182" s="6" t="s">
        <v>40</v>
      </c>
      <c r="I182" s="6" t="s">
        <v>171</v>
      </c>
      <c r="J182" s="6" t="s">
        <v>42</v>
      </c>
      <c r="K182" s="6" t="s">
        <v>40</v>
      </c>
      <c r="L182" s="5">
        <v>0</v>
      </c>
      <c r="M182" s="5">
        <v>0</v>
      </c>
    </row>
    <row r="183" spans="1:13" x14ac:dyDescent="0.25">
      <c r="A183" s="6" t="s">
        <v>738</v>
      </c>
      <c r="B183" s="5" t="s">
        <v>799</v>
      </c>
      <c r="C183" s="6" t="s">
        <v>481</v>
      </c>
      <c r="D183" s="5">
        <v>1990</v>
      </c>
      <c r="E183" s="5">
        <v>1990</v>
      </c>
      <c r="F183" s="7" t="s">
        <v>613</v>
      </c>
      <c r="G183" s="7" t="s">
        <v>11</v>
      </c>
      <c r="H183" s="6" t="s">
        <v>85</v>
      </c>
      <c r="I183" s="6" t="s">
        <v>188</v>
      </c>
      <c r="J183" s="6" t="s">
        <v>482</v>
      </c>
      <c r="K183" s="6" t="s">
        <v>85</v>
      </c>
      <c r="L183" s="5">
        <v>0</v>
      </c>
      <c r="M183" s="5">
        <v>0</v>
      </c>
    </row>
    <row r="184" spans="1:13" x14ac:dyDescent="0.25">
      <c r="A184" s="6" t="s">
        <v>738</v>
      </c>
      <c r="B184" s="5" t="s">
        <v>800</v>
      </c>
      <c r="C184" s="6" t="s">
        <v>484</v>
      </c>
      <c r="D184" s="5">
        <v>1990</v>
      </c>
      <c r="E184" s="5">
        <v>1990</v>
      </c>
      <c r="F184" s="7" t="s">
        <v>613</v>
      </c>
      <c r="G184" s="7" t="s">
        <v>11</v>
      </c>
      <c r="H184" s="6" t="s">
        <v>85</v>
      </c>
      <c r="I184" s="6" t="s">
        <v>188</v>
      </c>
      <c r="J184" s="6" t="s">
        <v>353</v>
      </c>
      <c r="K184" s="6" t="s">
        <v>85</v>
      </c>
      <c r="L184" s="5">
        <v>0</v>
      </c>
      <c r="M184" s="5">
        <v>0</v>
      </c>
    </row>
    <row r="185" spans="1:13" x14ac:dyDescent="0.25">
      <c r="A185" s="6" t="s">
        <v>738</v>
      </c>
      <c r="B185" s="5" t="s">
        <v>801</v>
      </c>
      <c r="C185" s="6" t="s">
        <v>490</v>
      </c>
      <c r="D185" s="5">
        <v>2001</v>
      </c>
      <c r="E185" s="5">
        <v>2001</v>
      </c>
      <c r="F185" s="7" t="s">
        <v>545</v>
      </c>
      <c r="G185" s="7" t="s">
        <v>18</v>
      </c>
      <c r="H185" s="6" t="s">
        <v>40</v>
      </c>
      <c r="I185" s="6" t="s">
        <v>13</v>
      </c>
      <c r="J185" s="6" t="s">
        <v>177</v>
      </c>
      <c r="K185" s="6" t="s">
        <v>40</v>
      </c>
      <c r="L185" s="5">
        <v>0</v>
      </c>
      <c r="M185" s="5">
        <v>0</v>
      </c>
    </row>
    <row r="186" spans="1:13" x14ac:dyDescent="0.25">
      <c r="A186" s="6" t="s">
        <v>738</v>
      </c>
      <c r="B186" s="5" t="s">
        <v>802</v>
      </c>
      <c r="C186" s="6" t="s">
        <v>494</v>
      </c>
      <c r="D186" s="5">
        <v>2002</v>
      </c>
      <c r="E186" s="5">
        <v>2002</v>
      </c>
      <c r="F186" s="7" t="s">
        <v>535</v>
      </c>
      <c r="G186" s="7" t="s">
        <v>18</v>
      </c>
      <c r="H186" s="6" t="s">
        <v>35</v>
      </c>
      <c r="I186" s="6" t="s">
        <v>36</v>
      </c>
      <c r="J186" s="6" t="s">
        <v>37</v>
      </c>
      <c r="K186" s="6" t="s">
        <v>35</v>
      </c>
      <c r="L186" s="5">
        <v>0</v>
      </c>
      <c r="M186" s="5">
        <v>0</v>
      </c>
    </row>
    <row r="187" spans="1:13" x14ac:dyDescent="0.25">
      <c r="A187" s="6" t="s">
        <v>738</v>
      </c>
      <c r="B187" s="5" t="s">
        <v>803</v>
      </c>
      <c r="C187" s="6" t="s">
        <v>500</v>
      </c>
      <c r="D187" s="5">
        <v>1999</v>
      </c>
      <c r="E187" s="5">
        <v>1999</v>
      </c>
      <c r="F187" s="7" t="s">
        <v>569</v>
      </c>
      <c r="G187" s="7" t="s">
        <v>18</v>
      </c>
      <c r="H187" s="6" t="s">
        <v>35</v>
      </c>
      <c r="I187" s="6" t="s">
        <v>36</v>
      </c>
      <c r="J187" s="6" t="s">
        <v>37</v>
      </c>
      <c r="K187" s="6" t="s">
        <v>35</v>
      </c>
      <c r="L187" s="5">
        <v>0</v>
      </c>
      <c r="M187" s="5">
        <v>0</v>
      </c>
    </row>
    <row r="188" spans="1:13" x14ac:dyDescent="0.25">
      <c r="A188" s="6" t="s">
        <v>738</v>
      </c>
      <c r="B188" s="5" t="s">
        <v>804</v>
      </c>
      <c r="C188" s="6" t="s">
        <v>511</v>
      </c>
      <c r="D188" s="5">
        <v>1996</v>
      </c>
      <c r="E188" s="5">
        <v>1996</v>
      </c>
      <c r="F188" s="7" t="s">
        <v>553</v>
      </c>
      <c r="G188" s="7" t="s">
        <v>11</v>
      </c>
      <c r="H188" s="6" t="s">
        <v>25</v>
      </c>
      <c r="I188" s="6" t="s">
        <v>317</v>
      </c>
      <c r="J188" s="6" t="s">
        <v>318</v>
      </c>
      <c r="K188" s="6" t="s">
        <v>25</v>
      </c>
      <c r="L188" s="5">
        <v>0</v>
      </c>
      <c r="M188" s="5">
        <v>0</v>
      </c>
    </row>
    <row r="189" spans="1:13" x14ac:dyDescent="0.25">
      <c r="A189" s="6" t="s">
        <v>805</v>
      </c>
      <c r="B189" s="5" t="s">
        <v>806</v>
      </c>
      <c r="C189" s="6" t="s">
        <v>58</v>
      </c>
      <c r="D189" s="5">
        <v>1997</v>
      </c>
      <c r="E189" s="5">
        <v>1997</v>
      </c>
      <c r="F189" s="7" t="s">
        <v>562</v>
      </c>
      <c r="G189" s="7" t="s">
        <v>11</v>
      </c>
      <c r="H189" s="6" t="s">
        <v>59</v>
      </c>
      <c r="I189" s="6" t="s">
        <v>60</v>
      </c>
      <c r="J189" s="6" t="s">
        <v>61</v>
      </c>
      <c r="K189" s="6" t="s">
        <v>25</v>
      </c>
      <c r="L189" s="5">
        <v>0</v>
      </c>
      <c r="M189" s="5">
        <v>0</v>
      </c>
    </row>
    <row r="190" spans="1:13" x14ac:dyDescent="0.25">
      <c r="A190" s="6" t="s">
        <v>805</v>
      </c>
      <c r="B190" s="5" t="s">
        <v>807</v>
      </c>
      <c r="C190" s="6" t="s">
        <v>64</v>
      </c>
      <c r="D190" s="5">
        <v>2000</v>
      </c>
      <c r="E190" s="5">
        <v>2000</v>
      </c>
      <c r="F190" s="7" t="s">
        <v>533</v>
      </c>
      <c r="G190" s="7" t="s">
        <v>18</v>
      </c>
      <c r="H190" s="6" t="s">
        <v>40</v>
      </c>
      <c r="I190" s="6" t="s">
        <v>55</v>
      </c>
      <c r="J190" s="6" t="s">
        <v>65</v>
      </c>
      <c r="K190" s="6" t="s">
        <v>40</v>
      </c>
      <c r="L190" s="5">
        <v>0</v>
      </c>
      <c r="M190" s="5">
        <v>0</v>
      </c>
    </row>
    <row r="191" spans="1:13" x14ac:dyDescent="0.25">
      <c r="A191" s="6" t="s">
        <v>805</v>
      </c>
      <c r="B191" s="5" t="s">
        <v>808</v>
      </c>
      <c r="C191" s="6" t="s">
        <v>76</v>
      </c>
      <c r="D191" s="5">
        <v>2002</v>
      </c>
      <c r="E191" s="5">
        <v>2002</v>
      </c>
      <c r="F191" s="7" t="s">
        <v>535</v>
      </c>
      <c r="G191" s="7" t="s">
        <v>18</v>
      </c>
      <c r="H191" s="6" t="s">
        <v>30</v>
      </c>
      <c r="I191" s="6" t="s">
        <v>77</v>
      </c>
      <c r="J191" s="6" t="s">
        <v>78</v>
      </c>
      <c r="K191" s="6" t="s">
        <v>30</v>
      </c>
      <c r="L191" s="5">
        <v>0</v>
      </c>
      <c r="M191" s="5">
        <v>0</v>
      </c>
    </row>
    <row r="192" spans="1:13" x14ac:dyDescent="0.25">
      <c r="A192" s="6" t="s">
        <v>805</v>
      </c>
      <c r="B192" s="5" t="s">
        <v>809</v>
      </c>
      <c r="C192" s="6" t="s">
        <v>126</v>
      </c>
      <c r="D192" s="5">
        <v>1999</v>
      </c>
      <c r="E192" s="5">
        <v>1999</v>
      </c>
      <c r="F192" s="7" t="s">
        <v>569</v>
      </c>
      <c r="G192" s="7" t="s">
        <v>18</v>
      </c>
      <c r="H192" s="6" t="s">
        <v>40</v>
      </c>
      <c r="I192" s="6" t="s">
        <v>55</v>
      </c>
      <c r="J192" s="6" t="s">
        <v>127</v>
      </c>
      <c r="K192" s="6" t="s">
        <v>40</v>
      </c>
      <c r="L192" s="5">
        <v>0</v>
      </c>
      <c r="M192" s="5">
        <v>0</v>
      </c>
    </row>
    <row r="193" spans="1:13" x14ac:dyDescent="0.25">
      <c r="A193" s="6" t="s">
        <v>805</v>
      </c>
      <c r="B193" s="5" t="s">
        <v>810</v>
      </c>
      <c r="C193" s="6" t="s">
        <v>152</v>
      </c>
      <c r="D193" s="5">
        <v>1996</v>
      </c>
      <c r="E193" s="5">
        <v>1996</v>
      </c>
      <c r="F193" s="7" t="s">
        <v>553</v>
      </c>
      <c r="G193" s="7" t="s">
        <v>11</v>
      </c>
      <c r="H193" s="6" t="s">
        <v>19</v>
      </c>
      <c r="I193" s="6" t="s">
        <v>153</v>
      </c>
      <c r="J193" s="6" t="s">
        <v>150</v>
      </c>
      <c r="K193" s="6" t="s">
        <v>19</v>
      </c>
      <c r="L193" s="5">
        <v>0</v>
      </c>
      <c r="M193" s="5">
        <v>0</v>
      </c>
    </row>
    <row r="194" spans="1:13" x14ac:dyDescent="0.25">
      <c r="A194" s="6" t="s">
        <v>805</v>
      </c>
      <c r="B194" s="5" t="s">
        <v>811</v>
      </c>
      <c r="C194" s="6" t="s">
        <v>168</v>
      </c>
      <c r="D194" s="5">
        <v>1997</v>
      </c>
      <c r="E194" s="5">
        <v>1997</v>
      </c>
      <c r="F194" s="7" t="s">
        <v>562</v>
      </c>
      <c r="G194" s="7" t="s">
        <v>18</v>
      </c>
      <c r="H194" s="6" t="s">
        <v>85</v>
      </c>
      <c r="I194" s="6" t="s">
        <v>93</v>
      </c>
      <c r="J194" s="6" t="s">
        <v>94</v>
      </c>
      <c r="K194" s="6" t="s">
        <v>85</v>
      </c>
      <c r="L194" s="5">
        <v>0</v>
      </c>
      <c r="M194" s="5">
        <v>0</v>
      </c>
    </row>
    <row r="195" spans="1:13" x14ac:dyDescent="0.25">
      <c r="A195" s="6" t="s">
        <v>805</v>
      </c>
      <c r="B195" s="5" t="s">
        <v>812</v>
      </c>
      <c r="C195" s="6" t="s">
        <v>191</v>
      </c>
      <c r="D195" s="5">
        <v>2001</v>
      </c>
      <c r="E195" s="5">
        <v>2001</v>
      </c>
      <c r="F195" s="7" t="s">
        <v>545</v>
      </c>
      <c r="G195" s="7" t="s">
        <v>24</v>
      </c>
      <c r="H195" s="6" t="s">
        <v>192</v>
      </c>
      <c r="I195" s="6" t="s">
        <v>193</v>
      </c>
      <c r="J195" s="6" t="s">
        <v>194</v>
      </c>
      <c r="K195" s="6" t="s">
        <v>192</v>
      </c>
      <c r="L195" s="5">
        <v>1</v>
      </c>
      <c r="M195" s="5">
        <v>0</v>
      </c>
    </row>
    <row r="196" spans="1:13" x14ac:dyDescent="0.25">
      <c r="A196" s="6" t="s">
        <v>805</v>
      </c>
      <c r="B196" s="5" t="s">
        <v>813</v>
      </c>
      <c r="C196" s="6" t="s">
        <v>196</v>
      </c>
      <c r="D196" s="5">
        <v>2002</v>
      </c>
      <c r="E196" s="5">
        <v>2002</v>
      </c>
      <c r="F196" s="7" t="s">
        <v>535</v>
      </c>
      <c r="G196" s="7" t="s">
        <v>24</v>
      </c>
      <c r="H196" s="6" t="s">
        <v>197</v>
      </c>
      <c r="I196" s="6" t="s">
        <v>46</v>
      </c>
      <c r="J196" s="6" t="s">
        <v>47</v>
      </c>
      <c r="K196" s="6" t="s">
        <v>197</v>
      </c>
      <c r="L196" s="5">
        <v>0</v>
      </c>
      <c r="M196" s="5">
        <v>0</v>
      </c>
    </row>
    <row r="197" spans="1:13" x14ac:dyDescent="0.25">
      <c r="A197" s="6" t="s">
        <v>805</v>
      </c>
      <c r="B197" s="5" t="s">
        <v>814</v>
      </c>
      <c r="C197" s="6" t="s">
        <v>229</v>
      </c>
      <c r="D197" s="5">
        <v>1998</v>
      </c>
      <c r="E197" s="5">
        <v>1998</v>
      </c>
      <c r="F197" s="7" t="s">
        <v>549</v>
      </c>
      <c r="G197" s="7" t="s">
        <v>11</v>
      </c>
      <c r="H197" s="6" t="s">
        <v>30</v>
      </c>
      <c r="I197" s="6" t="s">
        <v>230</v>
      </c>
      <c r="J197" s="6" t="s">
        <v>69</v>
      </c>
      <c r="K197" s="6" t="s">
        <v>30</v>
      </c>
      <c r="L197" s="5">
        <v>0</v>
      </c>
      <c r="M197" s="5">
        <v>0</v>
      </c>
    </row>
    <row r="198" spans="1:13" x14ac:dyDescent="0.25">
      <c r="A198" s="6" t="s">
        <v>805</v>
      </c>
      <c r="B198" s="5" t="s">
        <v>815</v>
      </c>
      <c r="C198" s="6" t="s">
        <v>264</v>
      </c>
      <c r="D198" s="5">
        <v>1999</v>
      </c>
      <c r="E198" s="5">
        <v>1999</v>
      </c>
      <c r="F198" s="7" t="s">
        <v>569</v>
      </c>
      <c r="G198" s="7" t="s">
        <v>18</v>
      </c>
      <c r="H198" s="6" t="s">
        <v>85</v>
      </c>
      <c r="I198" s="6" t="s">
        <v>254</v>
      </c>
      <c r="J198" s="6" t="s">
        <v>265</v>
      </c>
      <c r="K198" s="6" t="s">
        <v>85</v>
      </c>
      <c r="L198" s="5">
        <v>0</v>
      </c>
      <c r="M198" s="5">
        <v>0</v>
      </c>
    </row>
    <row r="199" spans="1:13" x14ac:dyDescent="0.25">
      <c r="A199" s="6" t="s">
        <v>805</v>
      </c>
      <c r="B199" s="5" t="s">
        <v>816</v>
      </c>
      <c r="C199" s="6" t="s">
        <v>308</v>
      </c>
      <c r="D199" s="5">
        <v>1998</v>
      </c>
      <c r="E199" s="5">
        <v>1998</v>
      </c>
      <c r="F199" s="7" t="s">
        <v>549</v>
      </c>
      <c r="G199" s="7" t="s">
        <v>11</v>
      </c>
      <c r="H199" s="6" t="s">
        <v>309</v>
      </c>
      <c r="I199" s="6" t="s">
        <v>310</v>
      </c>
      <c r="J199" s="6" t="s">
        <v>311</v>
      </c>
      <c r="K199" s="6" t="s">
        <v>25</v>
      </c>
      <c r="L199" s="5">
        <v>0</v>
      </c>
      <c r="M199" s="5">
        <v>0</v>
      </c>
    </row>
    <row r="200" spans="1:13" x14ac:dyDescent="0.25">
      <c r="A200" s="6" t="s">
        <v>805</v>
      </c>
      <c r="B200" s="5" t="s">
        <v>817</v>
      </c>
      <c r="C200" s="6" t="s">
        <v>327</v>
      </c>
      <c r="D200" s="5">
        <v>2000</v>
      </c>
      <c r="E200" s="5">
        <v>2000</v>
      </c>
      <c r="F200" s="7" t="s">
        <v>533</v>
      </c>
      <c r="G200" s="7" t="s">
        <v>18</v>
      </c>
      <c r="H200" s="6" t="s">
        <v>40</v>
      </c>
      <c r="I200" s="6" t="s">
        <v>328</v>
      </c>
      <c r="J200" s="6" t="s">
        <v>177</v>
      </c>
      <c r="K200" s="6" t="s">
        <v>40</v>
      </c>
      <c r="L200" s="5">
        <v>0</v>
      </c>
      <c r="M200" s="5">
        <v>0</v>
      </c>
    </row>
    <row r="201" spans="1:13" x14ac:dyDescent="0.25">
      <c r="A201" s="6" t="s">
        <v>805</v>
      </c>
      <c r="B201" s="5" t="s">
        <v>818</v>
      </c>
      <c r="C201" s="6" t="s">
        <v>334</v>
      </c>
      <c r="D201" s="5">
        <v>1991</v>
      </c>
      <c r="E201" s="5">
        <v>1991</v>
      </c>
      <c r="F201" s="7" t="s">
        <v>715</v>
      </c>
      <c r="G201" s="7" t="s">
        <v>11</v>
      </c>
      <c r="H201" s="6" t="s">
        <v>30</v>
      </c>
      <c r="I201" s="6" t="s">
        <v>335</v>
      </c>
      <c r="J201" s="6" t="s">
        <v>69</v>
      </c>
      <c r="K201" s="6" t="s">
        <v>30</v>
      </c>
      <c r="L201" s="5">
        <v>0</v>
      </c>
      <c r="M201" s="5">
        <v>0</v>
      </c>
    </row>
    <row r="202" spans="1:13" x14ac:dyDescent="0.25">
      <c r="A202" s="6" t="s">
        <v>805</v>
      </c>
      <c r="B202" s="5" t="s">
        <v>819</v>
      </c>
      <c r="C202" s="6" t="s">
        <v>344</v>
      </c>
      <c r="D202" s="5">
        <v>2002</v>
      </c>
      <c r="E202" s="5">
        <v>2002</v>
      </c>
      <c r="F202" s="7" t="s">
        <v>535</v>
      </c>
      <c r="G202" s="7" t="s">
        <v>18</v>
      </c>
      <c r="H202" s="6" t="s">
        <v>45</v>
      </c>
      <c r="I202" s="6" t="s">
        <v>219</v>
      </c>
      <c r="J202" s="6" t="s">
        <v>220</v>
      </c>
      <c r="K202" s="6" t="s">
        <v>197</v>
      </c>
      <c r="L202" s="5">
        <v>0</v>
      </c>
      <c r="M202" s="5">
        <v>0</v>
      </c>
    </row>
    <row r="203" spans="1:13" x14ac:dyDescent="0.25">
      <c r="A203" s="6" t="s">
        <v>805</v>
      </c>
      <c r="B203" s="5" t="s">
        <v>820</v>
      </c>
      <c r="C203" s="6" t="s">
        <v>372</v>
      </c>
      <c r="D203" s="5">
        <v>1985</v>
      </c>
      <c r="E203" s="5">
        <v>1985</v>
      </c>
      <c r="F203" s="7" t="s">
        <v>605</v>
      </c>
      <c r="G203" s="7" t="s">
        <v>370</v>
      </c>
      <c r="H203" s="6" t="s">
        <v>85</v>
      </c>
      <c r="I203" s="6" t="s">
        <v>188</v>
      </c>
      <c r="J203" s="6" t="s">
        <v>87</v>
      </c>
      <c r="K203" s="6" t="s">
        <v>85</v>
      </c>
      <c r="L203" s="5">
        <v>1</v>
      </c>
      <c r="M203" s="5">
        <v>0</v>
      </c>
    </row>
    <row r="204" spans="1:13" x14ac:dyDescent="0.25">
      <c r="A204" s="6" t="s">
        <v>805</v>
      </c>
      <c r="B204" s="5" t="s">
        <v>821</v>
      </c>
      <c r="C204" s="6" t="s">
        <v>374</v>
      </c>
      <c r="D204" s="5">
        <v>1998</v>
      </c>
      <c r="E204" s="5">
        <v>1998</v>
      </c>
      <c r="F204" s="7" t="s">
        <v>549</v>
      </c>
      <c r="G204" s="7" t="s">
        <v>18</v>
      </c>
      <c r="H204" s="6" t="s">
        <v>25</v>
      </c>
      <c r="I204" s="6" t="s">
        <v>375</v>
      </c>
      <c r="J204" s="6" t="s">
        <v>376</v>
      </c>
      <c r="K204" s="6" t="s">
        <v>25</v>
      </c>
      <c r="L204" s="5">
        <v>0</v>
      </c>
      <c r="M204" s="5">
        <v>0</v>
      </c>
    </row>
    <row r="205" spans="1:13" x14ac:dyDescent="0.25">
      <c r="A205" s="6" t="s">
        <v>805</v>
      </c>
      <c r="B205" s="5" t="s">
        <v>822</v>
      </c>
      <c r="C205" s="6" t="s">
        <v>378</v>
      </c>
      <c r="D205" s="5">
        <v>2001</v>
      </c>
      <c r="E205" s="5">
        <v>2001</v>
      </c>
      <c r="F205" s="7" t="s">
        <v>545</v>
      </c>
      <c r="G205" s="7" t="s">
        <v>18</v>
      </c>
      <c r="H205" s="6" t="s">
        <v>85</v>
      </c>
      <c r="I205" s="6" t="s">
        <v>379</v>
      </c>
      <c r="J205" s="6" t="s">
        <v>380</v>
      </c>
      <c r="K205" s="6" t="s">
        <v>85</v>
      </c>
      <c r="L205" s="5">
        <v>1</v>
      </c>
      <c r="M205" s="5">
        <v>0</v>
      </c>
    </row>
    <row r="206" spans="1:13" x14ac:dyDescent="0.25">
      <c r="A206" s="6" t="s">
        <v>805</v>
      </c>
      <c r="B206" s="5" t="s">
        <v>823</v>
      </c>
      <c r="C206" s="6" t="s">
        <v>405</v>
      </c>
      <c r="D206" s="5">
        <v>1999</v>
      </c>
      <c r="E206" s="5">
        <v>1999</v>
      </c>
      <c r="F206" s="7" t="s">
        <v>569</v>
      </c>
      <c r="G206" s="7" t="s">
        <v>18</v>
      </c>
      <c r="H206" s="6" t="s">
        <v>40</v>
      </c>
      <c r="I206" s="6" t="s">
        <v>13</v>
      </c>
      <c r="J206" s="6" t="s">
        <v>406</v>
      </c>
      <c r="K206" s="6" t="s">
        <v>40</v>
      </c>
      <c r="L206" s="5">
        <v>0</v>
      </c>
      <c r="M206" s="5">
        <v>0</v>
      </c>
    </row>
    <row r="207" spans="1:13" x14ac:dyDescent="0.25">
      <c r="A207" s="6" t="s">
        <v>805</v>
      </c>
      <c r="B207" s="5" t="s">
        <v>824</v>
      </c>
      <c r="C207" s="6" t="s">
        <v>412</v>
      </c>
      <c r="D207" s="5">
        <v>1992</v>
      </c>
      <c r="E207" s="5">
        <v>1992</v>
      </c>
      <c r="F207" s="7" t="s">
        <v>587</v>
      </c>
      <c r="G207" s="7" t="s">
        <v>11</v>
      </c>
      <c r="H207" s="6" t="s">
        <v>30</v>
      </c>
      <c r="I207" s="6" t="s">
        <v>335</v>
      </c>
      <c r="J207" s="6" t="s">
        <v>69</v>
      </c>
      <c r="K207" s="6" t="s">
        <v>30</v>
      </c>
      <c r="L207" s="5">
        <v>0</v>
      </c>
      <c r="M207" s="5">
        <v>0</v>
      </c>
    </row>
    <row r="208" spans="1:13" x14ac:dyDescent="0.25">
      <c r="A208" s="6" t="s">
        <v>805</v>
      </c>
      <c r="B208" s="5" t="s">
        <v>825</v>
      </c>
      <c r="C208" s="6" t="s">
        <v>421</v>
      </c>
      <c r="D208" s="5">
        <v>1993</v>
      </c>
      <c r="E208" s="5">
        <v>1993</v>
      </c>
      <c r="F208" s="7" t="s">
        <v>709</v>
      </c>
      <c r="G208" s="7" t="s">
        <v>11</v>
      </c>
      <c r="H208" s="6" t="s">
        <v>50</v>
      </c>
      <c r="I208" s="6" t="s">
        <v>422</v>
      </c>
      <c r="J208" s="6" t="s">
        <v>52</v>
      </c>
      <c r="K208" s="6" t="s">
        <v>50</v>
      </c>
      <c r="L208" s="5">
        <v>0</v>
      </c>
      <c r="M208" s="5">
        <v>0</v>
      </c>
    </row>
    <row r="209" spans="1:13" x14ac:dyDescent="0.25">
      <c r="A209" s="6" t="s">
        <v>805</v>
      </c>
      <c r="B209" s="5" t="s">
        <v>826</v>
      </c>
      <c r="C209" s="6" t="s">
        <v>465</v>
      </c>
      <c r="D209" s="5">
        <v>2001</v>
      </c>
      <c r="E209" s="5">
        <v>2001</v>
      </c>
      <c r="F209" s="7" t="s">
        <v>545</v>
      </c>
      <c r="G209" s="7" t="s">
        <v>18</v>
      </c>
      <c r="H209" s="6" t="s">
        <v>25</v>
      </c>
      <c r="I209" s="6" t="s">
        <v>466</v>
      </c>
      <c r="J209" s="6" t="s">
        <v>342</v>
      </c>
      <c r="K209" s="6" t="s">
        <v>25</v>
      </c>
      <c r="L209" s="5">
        <v>0</v>
      </c>
      <c r="M209" s="5">
        <v>0</v>
      </c>
    </row>
    <row r="210" spans="1:13" x14ac:dyDescent="0.25">
      <c r="A210" s="6" t="s">
        <v>805</v>
      </c>
      <c r="B210" s="5" t="s">
        <v>827</v>
      </c>
      <c r="C210" s="6" t="s">
        <v>472</v>
      </c>
      <c r="D210" s="5">
        <v>1991</v>
      </c>
      <c r="E210" s="5">
        <v>1991</v>
      </c>
      <c r="F210" s="7" t="s">
        <v>715</v>
      </c>
      <c r="G210" s="7" t="s">
        <v>11</v>
      </c>
      <c r="H210" s="6" t="s">
        <v>159</v>
      </c>
      <c r="I210" s="6" t="s">
        <v>473</v>
      </c>
      <c r="J210" s="6" t="s">
        <v>474</v>
      </c>
      <c r="K210" s="6" t="s">
        <v>159</v>
      </c>
      <c r="L210" s="5">
        <v>0</v>
      </c>
      <c r="M210" s="5">
        <v>0</v>
      </c>
    </row>
    <row r="211" spans="1:13" x14ac:dyDescent="0.25">
      <c r="A211" s="6" t="s">
        <v>805</v>
      </c>
      <c r="B211" s="5" t="s">
        <v>828</v>
      </c>
      <c r="C211" s="6" t="s">
        <v>478</v>
      </c>
      <c r="D211" s="5">
        <v>1994</v>
      </c>
      <c r="E211" s="5">
        <v>1994</v>
      </c>
      <c r="F211" s="7" t="s">
        <v>557</v>
      </c>
      <c r="G211" s="7" t="s">
        <v>11</v>
      </c>
      <c r="H211" s="6" t="s">
        <v>40</v>
      </c>
      <c r="I211" s="6" t="s">
        <v>55</v>
      </c>
      <c r="J211" s="6" t="s">
        <v>479</v>
      </c>
      <c r="K211" s="6" t="s">
        <v>40</v>
      </c>
      <c r="L211" s="5">
        <v>0</v>
      </c>
      <c r="M211" s="5">
        <v>0</v>
      </c>
    </row>
    <row r="212" spans="1:13" x14ac:dyDescent="0.25">
      <c r="A212" s="6" t="s">
        <v>805</v>
      </c>
      <c r="B212" s="5" t="s">
        <v>829</v>
      </c>
      <c r="C212" s="6" t="s">
        <v>506</v>
      </c>
      <c r="D212" s="5">
        <v>2000</v>
      </c>
      <c r="E212" s="5">
        <v>2000</v>
      </c>
      <c r="F212" s="7" t="s">
        <v>533</v>
      </c>
      <c r="G212" s="7" t="s">
        <v>11</v>
      </c>
      <c r="H212" s="6" t="s">
        <v>309</v>
      </c>
      <c r="I212" s="6" t="s">
        <v>310</v>
      </c>
      <c r="J212" s="6" t="s">
        <v>311</v>
      </c>
      <c r="K212" s="6" t="s">
        <v>25</v>
      </c>
      <c r="L212" s="5">
        <v>0</v>
      </c>
      <c r="M212" s="5">
        <v>0</v>
      </c>
    </row>
    <row r="213" spans="1:13" x14ac:dyDescent="0.25">
      <c r="A213" s="6" t="s">
        <v>805</v>
      </c>
      <c r="B213" s="5" t="s">
        <v>830</v>
      </c>
      <c r="C213" s="6" t="s">
        <v>508</v>
      </c>
      <c r="D213" s="5">
        <v>1994</v>
      </c>
      <c r="E213" s="5">
        <v>1994</v>
      </c>
      <c r="F213" s="7" t="s">
        <v>557</v>
      </c>
      <c r="G213" s="7" t="s">
        <v>18</v>
      </c>
      <c r="H213" s="6" t="s">
        <v>45</v>
      </c>
      <c r="I213" s="6" t="s">
        <v>46</v>
      </c>
      <c r="J213" s="6" t="s">
        <v>509</v>
      </c>
      <c r="K213" s="6" t="s">
        <v>197</v>
      </c>
      <c r="L213" s="5">
        <v>0</v>
      </c>
      <c r="M213" s="5">
        <v>0</v>
      </c>
    </row>
    <row r="214" spans="1:13" x14ac:dyDescent="0.25">
      <c r="A214" s="6" t="s">
        <v>805</v>
      </c>
      <c r="B214" s="5" t="s">
        <v>831</v>
      </c>
      <c r="C214" s="6" t="s">
        <v>515</v>
      </c>
      <c r="D214" s="5">
        <v>2001</v>
      </c>
      <c r="E214" s="5">
        <v>2001</v>
      </c>
      <c r="F214" s="7" t="s">
        <v>545</v>
      </c>
      <c r="G214" s="7" t="s">
        <v>18</v>
      </c>
      <c r="H214" s="6" t="s">
        <v>114</v>
      </c>
      <c r="I214" s="6" t="s">
        <v>261</v>
      </c>
      <c r="J214" s="6" t="s">
        <v>262</v>
      </c>
      <c r="K214" s="6" t="s">
        <v>114</v>
      </c>
      <c r="L214" s="5">
        <v>0</v>
      </c>
      <c r="M214" s="5">
        <v>0</v>
      </c>
    </row>
  </sheetData>
  <autoFilter ref="A1:M214"/>
  <pageMargins left="0.7" right="0.7" top="0.75" bottom="0.75" header="0.3" footer="0.3"/>
  <pageSetup paperSize="9" orientation="portrait" r:id="rId1"/>
  <ignoredErrors>
    <ignoredError sqref="F2:F63 G3:G4 G7:G9 G12 G24:G28 G37 G41:G42 G45 G47 G50 G52 G55 G59:G60 F83:F214 G87 G92:G94 G96 G101 G111 G117 G120 G139 G141 G143:G144 G146 G149 G159 G163 G167 G172 G181 G195:G19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36" width="5.28515625" style="1" customWidth="1"/>
    <col min="37" max="16384" width="9.140625" style="1"/>
  </cols>
  <sheetData>
    <row r="1" spans="1:36" x14ac:dyDescent="0.25">
      <c r="A1" s="92" t="s">
        <v>516</v>
      </c>
      <c r="B1" s="92" t="s">
        <v>517</v>
      </c>
      <c r="C1" s="92"/>
      <c r="D1" s="92" t="s">
        <v>520</v>
      </c>
      <c r="E1" s="92" t="s">
        <v>521</v>
      </c>
      <c r="F1" s="92" t="s">
        <v>522</v>
      </c>
      <c r="G1" s="92"/>
      <c r="H1" s="92"/>
      <c r="I1" s="92"/>
      <c r="J1" s="92"/>
      <c r="K1" s="92" t="s">
        <v>523</v>
      </c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</row>
    <row r="2" spans="1:36" x14ac:dyDescent="0.25">
      <c r="A2" s="92"/>
      <c r="B2" s="12" t="s">
        <v>518</v>
      </c>
      <c r="C2" s="12" t="s">
        <v>519</v>
      </c>
      <c r="D2" s="92"/>
      <c r="E2" s="92"/>
      <c r="F2" s="12" t="s">
        <v>275</v>
      </c>
      <c r="G2" s="12" t="s">
        <v>370</v>
      </c>
      <c r="H2" s="12" t="s">
        <v>11</v>
      </c>
      <c r="I2" s="12" t="s">
        <v>18</v>
      </c>
      <c r="J2" s="12">
        <v>1</v>
      </c>
      <c r="K2" s="12">
        <v>1955</v>
      </c>
      <c r="L2" s="12">
        <v>1968</v>
      </c>
      <c r="M2" s="12">
        <v>1971</v>
      </c>
      <c r="N2" s="12">
        <v>1974</v>
      </c>
      <c r="O2" s="12">
        <v>1976</v>
      </c>
      <c r="P2" s="12">
        <v>1978</v>
      </c>
      <c r="Q2" s="12">
        <v>1982</v>
      </c>
      <c r="R2" s="12">
        <v>1983</v>
      </c>
      <c r="S2" s="12">
        <v>1984</v>
      </c>
      <c r="T2" s="12">
        <v>1985</v>
      </c>
      <c r="U2" s="12">
        <v>1986</v>
      </c>
      <c r="V2" s="12">
        <v>1987</v>
      </c>
      <c r="W2" s="12">
        <v>1989</v>
      </c>
      <c r="X2" s="12">
        <v>1990</v>
      </c>
      <c r="Y2" s="12">
        <v>1991</v>
      </c>
      <c r="Z2" s="12">
        <v>1992</v>
      </c>
      <c r="AA2" s="12">
        <v>1993</v>
      </c>
      <c r="AB2" s="12">
        <v>1994</v>
      </c>
      <c r="AC2" s="12">
        <v>1995</v>
      </c>
      <c r="AD2" s="12">
        <v>1996</v>
      </c>
      <c r="AE2" s="12">
        <v>1997</v>
      </c>
      <c r="AF2" s="12">
        <v>1998</v>
      </c>
      <c r="AG2" s="12">
        <v>1999</v>
      </c>
      <c r="AH2" s="12">
        <v>2000</v>
      </c>
      <c r="AI2" s="12">
        <v>2001</v>
      </c>
      <c r="AJ2" s="12">
        <v>2002</v>
      </c>
    </row>
    <row r="3" spans="1:36" x14ac:dyDescent="0.25">
      <c r="A3" s="13" t="s">
        <v>524</v>
      </c>
      <c r="B3" s="14">
        <v>6</v>
      </c>
      <c r="C3" s="14"/>
      <c r="D3" s="15"/>
      <c r="E3" s="15">
        <f t="shared" ref="E3:E16" si="0">SUM(B3:D3)</f>
        <v>6</v>
      </c>
      <c r="F3" s="15"/>
      <c r="G3" s="15"/>
      <c r="H3" s="15">
        <v>2</v>
      </c>
      <c r="I3" s="15">
        <v>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>
        <v>1</v>
      </c>
      <c r="AA3" s="15">
        <v>1</v>
      </c>
      <c r="AB3" s="15"/>
      <c r="AC3" s="15">
        <v>2</v>
      </c>
      <c r="AD3" s="15"/>
      <c r="AE3" s="15">
        <v>1</v>
      </c>
      <c r="AF3" s="15">
        <v>1</v>
      </c>
      <c r="AG3" s="15"/>
      <c r="AH3" s="15"/>
      <c r="AI3" s="15"/>
      <c r="AJ3" s="15"/>
    </row>
    <row r="4" spans="1:36" x14ac:dyDescent="0.25">
      <c r="A4" s="13" t="s">
        <v>114</v>
      </c>
      <c r="B4" s="14">
        <v>6</v>
      </c>
      <c r="C4" s="14">
        <v>1</v>
      </c>
      <c r="D4" s="15"/>
      <c r="E4" s="15">
        <f t="shared" si="0"/>
        <v>7</v>
      </c>
      <c r="F4" s="15"/>
      <c r="G4" s="15"/>
      <c r="H4" s="15"/>
      <c r="I4" s="15">
        <v>4</v>
      </c>
      <c r="J4" s="15">
        <v>3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>
        <v>2</v>
      </c>
      <c r="AG4" s="15"/>
      <c r="AH4" s="15">
        <v>1</v>
      </c>
      <c r="AI4" s="15">
        <v>2</v>
      </c>
      <c r="AJ4" s="15">
        <v>2</v>
      </c>
    </row>
    <row r="5" spans="1:36" x14ac:dyDescent="0.25">
      <c r="A5" s="13" t="s">
        <v>197</v>
      </c>
      <c r="B5" s="14">
        <v>3</v>
      </c>
      <c r="C5" s="14">
        <v>3</v>
      </c>
      <c r="D5" s="15"/>
      <c r="E5" s="15">
        <f t="shared" si="0"/>
        <v>6</v>
      </c>
      <c r="F5" s="15"/>
      <c r="G5" s="15"/>
      <c r="H5" s="15"/>
      <c r="I5" s="15">
        <v>4</v>
      </c>
      <c r="J5" s="15">
        <v>2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>
        <v>1</v>
      </c>
      <c r="AC5" s="15"/>
      <c r="AD5" s="15"/>
      <c r="AE5" s="15"/>
      <c r="AF5" s="15"/>
      <c r="AG5" s="15"/>
      <c r="AH5" s="15">
        <v>1</v>
      </c>
      <c r="AI5" s="15"/>
      <c r="AJ5" s="15">
        <v>4</v>
      </c>
    </row>
    <row r="6" spans="1:36" x14ac:dyDescent="0.25">
      <c r="A6" s="13" t="s">
        <v>30</v>
      </c>
      <c r="B6" s="14">
        <v>8</v>
      </c>
      <c r="C6" s="14">
        <v>4</v>
      </c>
      <c r="D6" s="15"/>
      <c r="E6" s="15">
        <f t="shared" si="0"/>
        <v>12</v>
      </c>
      <c r="F6" s="15"/>
      <c r="G6" s="15"/>
      <c r="H6" s="15">
        <v>5</v>
      </c>
      <c r="I6" s="15">
        <v>5</v>
      </c>
      <c r="J6" s="15">
        <v>2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>
        <v>2</v>
      </c>
      <c r="Y6" s="15">
        <v>1</v>
      </c>
      <c r="Z6" s="15">
        <v>1</v>
      </c>
      <c r="AA6" s="15"/>
      <c r="AB6" s="15"/>
      <c r="AC6" s="15"/>
      <c r="AD6" s="15">
        <v>1</v>
      </c>
      <c r="AE6" s="15"/>
      <c r="AF6" s="15">
        <v>2</v>
      </c>
      <c r="AG6" s="15">
        <v>2</v>
      </c>
      <c r="AH6" s="15"/>
      <c r="AI6" s="15"/>
      <c r="AJ6" s="15">
        <v>3</v>
      </c>
    </row>
    <row r="7" spans="1:36" x14ac:dyDescent="0.25">
      <c r="A7" s="13" t="s">
        <v>85</v>
      </c>
      <c r="B7" s="14">
        <v>27</v>
      </c>
      <c r="C7" s="14">
        <v>10</v>
      </c>
      <c r="D7" s="15"/>
      <c r="E7" s="15">
        <f t="shared" si="0"/>
        <v>37</v>
      </c>
      <c r="F7" s="15"/>
      <c r="G7" s="15">
        <v>3</v>
      </c>
      <c r="H7" s="15">
        <v>9</v>
      </c>
      <c r="I7" s="15">
        <v>18</v>
      </c>
      <c r="J7" s="15">
        <v>7</v>
      </c>
      <c r="K7" s="15">
        <v>1</v>
      </c>
      <c r="L7" s="15">
        <v>1</v>
      </c>
      <c r="M7" s="15"/>
      <c r="N7" s="15">
        <v>1</v>
      </c>
      <c r="O7" s="15">
        <v>1</v>
      </c>
      <c r="P7" s="15"/>
      <c r="Q7" s="15">
        <v>2</v>
      </c>
      <c r="R7" s="15">
        <v>1</v>
      </c>
      <c r="S7" s="15">
        <v>1</v>
      </c>
      <c r="T7" s="15">
        <v>2</v>
      </c>
      <c r="U7" s="15">
        <v>2</v>
      </c>
      <c r="V7" s="15">
        <v>1</v>
      </c>
      <c r="W7" s="15"/>
      <c r="X7" s="15">
        <v>3</v>
      </c>
      <c r="Y7" s="15">
        <v>1</v>
      </c>
      <c r="Z7" s="15">
        <v>1</v>
      </c>
      <c r="AA7" s="15">
        <v>1</v>
      </c>
      <c r="AB7" s="15">
        <v>1</v>
      </c>
      <c r="AC7" s="15">
        <v>1</v>
      </c>
      <c r="AD7" s="15"/>
      <c r="AE7" s="15">
        <v>3</v>
      </c>
      <c r="AF7" s="15">
        <v>1</v>
      </c>
      <c r="AG7" s="15">
        <v>2</v>
      </c>
      <c r="AH7" s="15">
        <v>7</v>
      </c>
      <c r="AI7" s="15">
        <v>1</v>
      </c>
      <c r="AJ7" s="15">
        <v>2</v>
      </c>
    </row>
    <row r="8" spans="1:36" x14ac:dyDescent="0.25">
      <c r="A8" s="13" t="s">
        <v>25</v>
      </c>
      <c r="B8" s="14">
        <v>7</v>
      </c>
      <c r="C8" s="14">
        <v>6</v>
      </c>
      <c r="D8" s="15"/>
      <c r="E8" s="15">
        <f t="shared" si="0"/>
        <v>13</v>
      </c>
      <c r="F8" s="15"/>
      <c r="G8" s="15"/>
      <c r="H8" s="15">
        <v>8</v>
      </c>
      <c r="I8" s="15">
        <v>2</v>
      </c>
      <c r="J8" s="15">
        <v>3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>
        <v>3</v>
      </c>
      <c r="AD8" s="15">
        <v>2</v>
      </c>
      <c r="AE8" s="15">
        <v>1</v>
      </c>
      <c r="AF8" s="15">
        <v>2</v>
      </c>
      <c r="AG8" s="15"/>
      <c r="AH8" s="15">
        <v>2</v>
      </c>
      <c r="AI8" s="15">
        <v>2</v>
      </c>
      <c r="AJ8" s="15">
        <v>1</v>
      </c>
    </row>
    <row r="9" spans="1:36" x14ac:dyDescent="0.25">
      <c r="A9" s="13" t="s">
        <v>159</v>
      </c>
      <c r="B9" s="14">
        <v>2</v>
      </c>
      <c r="C9" s="14">
        <v>1</v>
      </c>
      <c r="D9" s="15"/>
      <c r="E9" s="15">
        <f t="shared" si="0"/>
        <v>3</v>
      </c>
      <c r="F9" s="15"/>
      <c r="G9" s="15"/>
      <c r="H9" s="15">
        <v>1</v>
      </c>
      <c r="I9" s="15">
        <v>1</v>
      </c>
      <c r="J9" s="15">
        <v>1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>
        <v>1</v>
      </c>
      <c r="Z9" s="15"/>
      <c r="AA9" s="15"/>
      <c r="AB9" s="15"/>
      <c r="AC9" s="15"/>
      <c r="AD9" s="15"/>
      <c r="AE9" s="15"/>
      <c r="AF9" s="15"/>
      <c r="AG9" s="15"/>
      <c r="AH9" s="15">
        <v>2</v>
      </c>
      <c r="AI9" s="15"/>
      <c r="AJ9" s="15"/>
    </row>
    <row r="10" spans="1:36" x14ac:dyDescent="0.25">
      <c r="A10" s="13" t="s">
        <v>40</v>
      </c>
      <c r="B10" s="14">
        <v>24</v>
      </c>
      <c r="C10" s="14">
        <v>16</v>
      </c>
      <c r="D10" s="15"/>
      <c r="E10" s="15">
        <f t="shared" si="0"/>
        <v>40</v>
      </c>
      <c r="F10" s="15"/>
      <c r="G10" s="15"/>
      <c r="H10" s="15">
        <v>14</v>
      </c>
      <c r="I10" s="15">
        <v>18</v>
      </c>
      <c r="J10" s="15">
        <v>8</v>
      </c>
      <c r="K10" s="15"/>
      <c r="L10" s="15"/>
      <c r="M10" s="15">
        <v>1</v>
      </c>
      <c r="N10" s="15"/>
      <c r="O10" s="15">
        <v>1</v>
      </c>
      <c r="P10" s="15">
        <v>1</v>
      </c>
      <c r="Q10" s="15"/>
      <c r="R10" s="15"/>
      <c r="S10" s="15">
        <v>3</v>
      </c>
      <c r="T10" s="15">
        <v>3</v>
      </c>
      <c r="U10" s="15"/>
      <c r="V10" s="15"/>
      <c r="W10" s="15">
        <v>1</v>
      </c>
      <c r="X10" s="15"/>
      <c r="Y10" s="15"/>
      <c r="Z10" s="15">
        <v>1</v>
      </c>
      <c r="AA10" s="15">
        <v>2</v>
      </c>
      <c r="AB10" s="15">
        <v>3</v>
      </c>
      <c r="AC10" s="15">
        <v>4</v>
      </c>
      <c r="AD10" s="15">
        <v>1</v>
      </c>
      <c r="AE10" s="15">
        <v>1</v>
      </c>
      <c r="AF10" s="15">
        <v>2</v>
      </c>
      <c r="AG10" s="15">
        <v>5</v>
      </c>
      <c r="AH10" s="15">
        <v>6</v>
      </c>
      <c r="AI10" s="15">
        <v>1</v>
      </c>
      <c r="AJ10" s="15">
        <v>4</v>
      </c>
    </row>
    <row r="11" spans="1:36" x14ac:dyDescent="0.25">
      <c r="A11" s="13" t="s">
        <v>35</v>
      </c>
      <c r="B11" s="14">
        <v>14</v>
      </c>
      <c r="C11" s="14"/>
      <c r="D11" s="15"/>
      <c r="E11" s="15">
        <f t="shared" si="0"/>
        <v>14</v>
      </c>
      <c r="F11" s="15">
        <v>1</v>
      </c>
      <c r="G11" s="15"/>
      <c r="H11" s="15">
        <v>5</v>
      </c>
      <c r="I11" s="15">
        <v>6</v>
      </c>
      <c r="J11" s="15">
        <v>2</v>
      </c>
      <c r="K11" s="15"/>
      <c r="L11" s="15"/>
      <c r="M11" s="15"/>
      <c r="N11" s="15"/>
      <c r="O11" s="15"/>
      <c r="P11" s="15"/>
      <c r="Q11" s="15"/>
      <c r="R11" s="15"/>
      <c r="S11" s="15"/>
      <c r="T11" s="15">
        <v>1</v>
      </c>
      <c r="U11" s="15"/>
      <c r="V11" s="15"/>
      <c r="W11" s="15">
        <v>1</v>
      </c>
      <c r="X11" s="15"/>
      <c r="Y11" s="15"/>
      <c r="Z11" s="15"/>
      <c r="AA11" s="15"/>
      <c r="AB11" s="15">
        <v>2</v>
      </c>
      <c r="AC11" s="15">
        <v>2</v>
      </c>
      <c r="AD11" s="15">
        <v>1</v>
      </c>
      <c r="AE11" s="15">
        <v>1</v>
      </c>
      <c r="AF11" s="15"/>
      <c r="AG11" s="15">
        <v>1</v>
      </c>
      <c r="AH11" s="15">
        <v>1</v>
      </c>
      <c r="AI11" s="15">
        <v>1</v>
      </c>
      <c r="AJ11" s="15">
        <v>3</v>
      </c>
    </row>
    <row r="12" spans="1:36" x14ac:dyDescent="0.25">
      <c r="A12" s="13" t="s">
        <v>164</v>
      </c>
      <c r="B12" s="14">
        <v>1</v>
      </c>
      <c r="C12" s="14">
        <v>1</v>
      </c>
      <c r="D12" s="15"/>
      <c r="E12" s="15">
        <f t="shared" si="0"/>
        <v>2</v>
      </c>
      <c r="F12" s="15"/>
      <c r="G12" s="15"/>
      <c r="H12" s="15"/>
      <c r="I12" s="15">
        <v>1</v>
      </c>
      <c r="J12" s="15">
        <v>1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>
        <v>1</v>
      </c>
      <c r="AC12" s="15"/>
      <c r="AD12" s="15"/>
      <c r="AE12" s="15"/>
      <c r="AF12" s="15"/>
      <c r="AG12" s="15">
        <v>1</v>
      </c>
      <c r="AH12" s="15"/>
      <c r="AI12" s="15"/>
      <c r="AJ12" s="15"/>
    </row>
    <row r="13" spans="1:36" x14ac:dyDescent="0.25">
      <c r="A13" s="13" t="s">
        <v>72</v>
      </c>
      <c r="B13" s="14">
        <v>4</v>
      </c>
      <c r="C13" s="14"/>
      <c r="D13" s="15"/>
      <c r="E13" s="15">
        <f t="shared" si="0"/>
        <v>4</v>
      </c>
      <c r="F13" s="15"/>
      <c r="G13" s="15"/>
      <c r="H13" s="15"/>
      <c r="I13" s="15">
        <v>1</v>
      </c>
      <c r="J13" s="15">
        <v>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>
        <v>1</v>
      </c>
      <c r="AG13" s="15"/>
      <c r="AH13" s="15">
        <v>2</v>
      </c>
      <c r="AI13" s="15">
        <v>1</v>
      </c>
      <c r="AJ13" s="15"/>
    </row>
    <row r="14" spans="1:36" x14ac:dyDescent="0.25">
      <c r="A14" s="13" t="s">
        <v>192</v>
      </c>
      <c r="B14" s="14">
        <v>1</v>
      </c>
      <c r="C14" s="14">
        <v>1</v>
      </c>
      <c r="D14" s="15"/>
      <c r="E14" s="15">
        <f t="shared" si="0"/>
        <v>2</v>
      </c>
      <c r="F14" s="15"/>
      <c r="G14" s="15"/>
      <c r="H14" s="15"/>
      <c r="I14" s="15">
        <v>1</v>
      </c>
      <c r="J14" s="15">
        <v>1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>
        <v>2</v>
      </c>
      <c r="AJ14" s="15"/>
    </row>
    <row r="15" spans="1:36" x14ac:dyDescent="0.25">
      <c r="A15" s="13" t="s">
        <v>50</v>
      </c>
      <c r="B15" s="14">
        <v>7</v>
      </c>
      <c r="C15" s="14">
        <v>1</v>
      </c>
      <c r="D15" s="15"/>
      <c r="E15" s="15">
        <f t="shared" si="0"/>
        <v>8</v>
      </c>
      <c r="F15" s="15"/>
      <c r="G15" s="15"/>
      <c r="H15" s="15">
        <v>1</v>
      </c>
      <c r="I15" s="15">
        <v>6</v>
      </c>
      <c r="J15" s="15">
        <v>1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>
        <v>1</v>
      </c>
      <c r="AB15" s="15"/>
      <c r="AC15" s="15"/>
      <c r="AD15" s="15"/>
      <c r="AE15" s="15">
        <v>1</v>
      </c>
      <c r="AF15" s="15">
        <v>2</v>
      </c>
      <c r="AG15" s="15"/>
      <c r="AH15" s="15">
        <v>3</v>
      </c>
      <c r="AI15" s="15">
        <v>1</v>
      </c>
      <c r="AJ15" s="15"/>
    </row>
    <row r="16" spans="1:36" x14ac:dyDescent="0.25">
      <c r="A16" s="13" t="s">
        <v>19</v>
      </c>
      <c r="B16" s="14">
        <v>7</v>
      </c>
      <c r="C16" s="14">
        <v>2</v>
      </c>
      <c r="D16" s="15"/>
      <c r="E16" s="15">
        <f t="shared" si="0"/>
        <v>9</v>
      </c>
      <c r="F16" s="15"/>
      <c r="G16" s="15"/>
      <c r="H16" s="15">
        <v>1</v>
      </c>
      <c r="I16" s="15">
        <v>3</v>
      </c>
      <c r="J16" s="15">
        <v>5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>
        <v>1</v>
      </c>
      <c r="AE16" s="15"/>
      <c r="AF16" s="15">
        <v>2</v>
      </c>
      <c r="AG16" s="15">
        <v>1</v>
      </c>
      <c r="AH16" s="15">
        <v>2</v>
      </c>
      <c r="AI16" s="15">
        <v>1</v>
      </c>
      <c r="AJ16" s="15">
        <v>2</v>
      </c>
    </row>
    <row r="17" spans="1:36" x14ac:dyDescent="0.25">
      <c r="A17" s="14" t="s">
        <v>525</v>
      </c>
      <c r="B17" s="14">
        <f t="shared" ref="B17:AJ17" si="1">SUM(B3:B16)</f>
        <v>117</v>
      </c>
      <c r="C17" s="14">
        <f t="shared" si="1"/>
        <v>46</v>
      </c>
      <c r="D17" s="14">
        <f t="shared" si="1"/>
        <v>0</v>
      </c>
      <c r="E17" s="14">
        <f t="shared" si="1"/>
        <v>163</v>
      </c>
      <c r="F17" s="14">
        <f t="shared" si="1"/>
        <v>1</v>
      </c>
      <c r="G17" s="14">
        <f t="shared" si="1"/>
        <v>3</v>
      </c>
      <c r="H17" s="14">
        <f t="shared" si="1"/>
        <v>46</v>
      </c>
      <c r="I17" s="14">
        <f t="shared" si="1"/>
        <v>74</v>
      </c>
      <c r="J17" s="14">
        <f t="shared" si="1"/>
        <v>39</v>
      </c>
      <c r="K17" s="14">
        <f t="shared" si="1"/>
        <v>1</v>
      </c>
      <c r="L17" s="14">
        <f t="shared" si="1"/>
        <v>1</v>
      </c>
      <c r="M17" s="14">
        <f t="shared" si="1"/>
        <v>1</v>
      </c>
      <c r="N17" s="14">
        <f t="shared" si="1"/>
        <v>1</v>
      </c>
      <c r="O17" s="14">
        <f t="shared" si="1"/>
        <v>2</v>
      </c>
      <c r="P17" s="14">
        <f t="shared" si="1"/>
        <v>1</v>
      </c>
      <c r="Q17" s="14">
        <f t="shared" si="1"/>
        <v>2</v>
      </c>
      <c r="R17" s="14">
        <f t="shared" si="1"/>
        <v>1</v>
      </c>
      <c r="S17" s="14">
        <f t="shared" si="1"/>
        <v>4</v>
      </c>
      <c r="T17" s="14">
        <f t="shared" si="1"/>
        <v>6</v>
      </c>
      <c r="U17" s="14">
        <f t="shared" si="1"/>
        <v>2</v>
      </c>
      <c r="V17" s="14">
        <f t="shared" si="1"/>
        <v>1</v>
      </c>
      <c r="W17" s="14">
        <f t="shared" si="1"/>
        <v>2</v>
      </c>
      <c r="X17" s="14">
        <f t="shared" si="1"/>
        <v>5</v>
      </c>
      <c r="Y17" s="14">
        <f t="shared" si="1"/>
        <v>3</v>
      </c>
      <c r="Z17" s="14">
        <f t="shared" si="1"/>
        <v>4</v>
      </c>
      <c r="AA17" s="14">
        <f t="shared" si="1"/>
        <v>5</v>
      </c>
      <c r="AB17" s="14">
        <f t="shared" si="1"/>
        <v>8</v>
      </c>
      <c r="AC17" s="14">
        <f t="shared" si="1"/>
        <v>12</v>
      </c>
      <c r="AD17" s="14">
        <f t="shared" si="1"/>
        <v>6</v>
      </c>
      <c r="AE17" s="14">
        <f t="shared" si="1"/>
        <v>8</v>
      </c>
      <c r="AF17" s="14">
        <f t="shared" si="1"/>
        <v>15</v>
      </c>
      <c r="AG17" s="14">
        <f t="shared" si="1"/>
        <v>12</v>
      </c>
      <c r="AH17" s="14">
        <f t="shared" si="1"/>
        <v>27</v>
      </c>
      <c r="AI17" s="14">
        <f t="shared" si="1"/>
        <v>12</v>
      </c>
      <c r="AJ17" s="14">
        <f t="shared" si="1"/>
        <v>21</v>
      </c>
    </row>
  </sheetData>
  <mergeCells count="6">
    <mergeCell ref="K1:AJ1"/>
    <mergeCell ref="A1:A2"/>
    <mergeCell ref="B1:C1"/>
    <mergeCell ref="D1:D2"/>
    <mergeCell ref="E1:E2"/>
    <mergeCell ref="F1:J1"/>
  </mergeCells>
  <pageMargins left="0.7" right="0.7" top="0.75" bottom="0.75" header="0.3" footer="0.3"/>
  <pageSetup paperSize="9" orientation="portrait" r:id="rId1"/>
  <ignoredErrors>
    <ignoredError sqref="F2:J2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1995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2000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2002</v>
      </c>
      <c r="D4" s="7" t="s">
        <v>24</v>
      </c>
      <c r="E4" s="6" t="s">
        <v>25</v>
      </c>
      <c r="F4" s="6" t="s">
        <v>26</v>
      </c>
      <c r="G4" s="6" t="s">
        <v>27</v>
      </c>
      <c r="H4" s="6" t="s">
        <v>15</v>
      </c>
      <c r="I4" s="5">
        <v>0</v>
      </c>
    </row>
    <row r="5" spans="1:9" x14ac:dyDescent="0.25">
      <c r="A5" s="5" t="s">
        <v>28</v>
      </c>
      <c r="B5" s="6" t="s">
        <v>29</v>
      </c>
      <c r="C5" s="5">
        <v>1990</v>
      </c>
      <c r="D5" s="7" t="s">
        <v>18</v>
      </c>
      <c r="E5" s="6" t="s">
        <v>30</v>
      </c>
      <c r="F5" s="6" t="s">
        <v>31</v>
      </c>
      <c r="G5" s="6" t="s">
        <v>32</v>
      </c>
      <c r="H5" s="6" t="s">
        <v>15</v>
      </c>
      <c r="I5" s="5">
        <v>0</v>
      </c>
    </row>
    <row r="6" spans="1:9" x14ac:dyDescent="0.25">
      <c r="A6" s="5" t="s">
        <v>33</v>
      </c>
      <c r="B6" s="6" t="s">
        <v>34</v>
      </c>
      <c r="C6" s="5">
        <v>2002</v>
      </c>
      <c r="D6" s="7" t="s">
        <v>24</v>
      </c>
      <c r="E6" s="6" t="s">
        <v>35</v>
      </c>
      <c r="F6" s="6" t="s">
        <v>36</v>
      </c>
      <c r="G6" s="6" t="s">
        <v>37</v>
      </c>
      <c r="H6" s="6" t="s">
        <v>15</v>
      </c>
      <c r="I6" s="5">
        <v>0</v>
      </c>
    </row>
    <row r="7" spans="1:9" x14ac:dyDescent="0.25">
      <c r="A7" s="5" t="s">
        <v>38</v>
      </c>
      <c r="B7" s="6" t="s">
        <v>39</v>
      </c>
      <c r="C7" s="5">
        <v>1989</v>
      </c>
      <c r="D7" s="7" t="s">
        <v>11</v>
      </c>
      <c r="E7" s="6" t="s">
        <v>40</v>
      </c>
      <c r="F7" s="6" t="s">
        <v>41</v>
      </c>
      <c r="G7" s="6" t="s">
        <v>42</v>
      </c>
      <c r="H7" s="6" t="s">
        <v>15</v>
      </c>
      <c r="I7" s="5">
        <v>0</v>
      </c>
    </row>
    <row r="8" spans="1:9" x14ac:dyDescent="0.25">
      <c r="A8" s="5" t="s">
        <v>43</v>
      </c>
      <c r="B8" s="6" t="s">
        <v>44</v>
      </c>
      <c r="C8" s="5">
        <v>2000</v>
      </c>
      <c r="D8" s="7" t="s">
        <v>18</v>
      </c>
      <c r="E8" s="6" t="s">
        <v>45</v>
      </c>
      <c r="F8" s="6" t="s">
        <v>46</v>
      </c>
      <c r="G8" s="6" t="s">
        <v>47</v>
      </c>
      <c r="H8" s="6" t="s">
        <v>15</v>
      </c>
      <c r="I8" s="5">
        <v>0</v>
      </c>
    </row>
    <row r="9" spans="1:9" x14ac:dyDescent="0.25">
      <c r="A9" s="5" t="s">
        <v>48</v>
      </c>
      <c r="B9" s="6" t="s">
        <v>49</v>
      </c>
      <c r="C9" s="5">
        <v>1997</v>
      </c>
      <c r="D9" s="7" t="s">
        <v>18</v>
      </c>
      <c r="E9" s="6" t="s">
        <v>50</v>
      </c>
      <c r="F9" s="6" t="s">
        <v>51</v>
      </c>
      <c r="G9" s="6" t="s">
        <v>52</v>
      </c>
      <c r="H9" s="6" t="s">
        <v>15</v>
      </c>
      <c r="I9" s="5">
        <v>0</v>
      </c>
    </row>
    <row r="10" spans="1:9" x14ac:dyDescent="0.25">
      <c r="A10" s="5" t="s">
        <v>53</v>
      </c>
      <c r="B10" s="6" t="s">
        <v>54</v>
      </c>
      <c r="C10" s="5">
        <v>2002</v>
      </c>
      <c r="D10" s="7" t="s">
        <v>24</v>
      </c>
      <c r="E10" s="6" t="s">
        <v>40</v>
      </c>
      <c r="F10" s="6" t="s">
        <v>55</v>
      </c>
      <c r="G10" s="6" t="s">
        <v>56</v>
      </c>
      <c r="H10" s="6" t="s">
        <v>15</v>
      </c>
      <c r="I10" s="5">
        <v>0</v>
      </c>
    </row>
    <row r="11" spans="1:9" x14ac:dyDescent="0.25">
      <c r="A11" s="5" t="s">
        <v>57</v>
      </c>
      <c r="B11" s="6" t="s">
        <v>58</v>
      </c>
      <c r="C11" s="5">
        <v>1997</v>
      </c>
      <c r="D11" s="7" t="s">
        <v>11</v>
      </c>
      <c r="E11" s="6" t="s">
        <v>59</v>
      </c>
      <c r="F11" s="6" t="s">
        <v>60</v>
      </c>
      <c r="G11" s="6" t="s">
        <v>61</v>
      </c>
      <c r="H11" s="6" t="s">
        <v>62</v>
      </c>
      <c r="I11" s="5">
        <v>0</v>
      </c>
    </row>
    <row r="12" spans="1:9" x14ac:dyDescent="0.25">
      <c r="A12" s="5" t="s">
        <v>63</v>
      </c>
      <c r="B12" s="6" t="s">
        <v>64</v>
      </c>
      <c r="C12" s="5">
        <v>2000</v>
      </c>
      <c r="D12" s="7" t="s">
        <v>18</v>
      </c>
      <c r="E12" s="6" t="s">
        <v>40</v>
      </c>
      <c r="F12" s="6" t="s">
        <v>55</v>
      </c>
      <c r="G12" s="6" t="s">
        <v>65</v>
      </c>
      <c r="H12" s="6" t="s">
        <v>62</v>
      </c>
      <c r="I12" s="5">
        <v>0</v>
      </c>
    </row>
    <row r="13" spans="1:9" x14ac:dyDescent="0.25">
      <c r="A13" s="5" t="s">
        <v>66</v>
      </c>
      <c r="B13" s="6" t="s">
        <v>67</v>
      </c>
      <c r="C13" s="5">
        <v>2002</v>
      </c>
      <c r="D13" s="7" t="s">
        <v>24</v>
      </c>
      <c r="E13" s="6" t="s">
        <v>30</v>
      </c>
      <c r="F13" s="6" t="s">
        <v>68</v>
      </c>
      <c r="G13" s="6" t="s">
        <v>69</v>
      </c>
      <c r="H13" s="6" t="s">
        <v>15</v>
      </c>
      <c r="I13" s="5">
        <v>0</v>
      </c>
    </row>
    <row r="14" spans="1:9" x14ac:dyDescent="0.25">
      <c r="A14" s="5" t="s">
        <v>70</v>
      </c>
      <c r="B14" s="6" t="s">
        <v>71</v>
      </c>
      <c r="C14" s="5">
        <v>1998</v>
      </c>
      <c r="D14" s="7" t="s">
        <v>18</v>
      </c>
      <c r="E14" s="6" t="s">
        <v>72</v>
      </c>
      <c r="F14" s="6" t="s">
        <v>73</v>
      </c>
      <c r="G14" s="6" t="s">
        <v>74</v>
      </c>
      <c r="H14" s="6" t="s">
        <v>15</v>
      </c>
      <c r="I14" s="5">
        <v>0</v>
      </c>
    </row>
    <row r="15" spans="1:9" x14ac:dyDescent="0.25">
      <c r="A15" s="5" t="s">
        <v>75</v>
      </c>
      <c r="B15" s="6" t="s">
        <v>76</v>
      </c>
      <c r="C15" s="5">
        <v>2002</v>
      </c>
      <c r="D15" s="7" t="s">
        <v>18</v>
      </c>
      <c r="E15" s="6" t="s">
        <v>30</v>
      </c>
      <c r="F15" s="6" t="s">
        <v>77</v>
      </c>
      <c r="G15" s="6" t="s">
        <v>78</v>
      </c>
      <c r="H15" s="6" t="s">
        <v>62</v>
      </c>
      <c r="I15" s="5">
        <v>0</v>
      </c>
    </row>
    <row r="16" spans="1:9" x14ac:dyDescent="0.25">
      <c r="A16" s="5" t="s">
        <v>79</v>
      </c>
      <c r="B16" s="6" t="s">
        <v>80</v>
      </c>
      <c r="C16" s="5">
        <v>1998</v>
      </c>
      <c r="D16" s="7" t="s">
        <v>18</v>
      </c>
      <c r="E16" s="6" t="s">
        <v>50</v>
      </c>
      <c r="F16" s="6" t="s">
        <v>81</v>
      </c>
      <c r="G16" s="6" t="s">
        <v>82</v>
      </c>
      <c r="H16" s="6" t="s">
        <v>15</v>
      </c>
      <c r="I16" s="5">
        <v>0</v>
      </c>
    </row>
    <row r="17" spans="1:9" x14ac:dyDescent="0.25">
      <c r="A17" s="5" t="s">
        <v>83</v>
      </c>
      <c r="B17" s="6" t="s">
        <v>84</v>
      </c>
      <c r="C17" s="5">
        <v>1986</v>
      </c>
      <c r="D17" s="7" t="s">
        <v>24</v>
      </c>
      <c r="E17" s="6" t="s">
        <v>85</v>
      </c>
      <c r="F17" s="6" t="s">
        <v>86</v>
      </c>
      <c r="G17" s="6" t="s">
        <v>87</v>
      </c>
      <c r="H17" s="6" t="s">
        <v>15</v>
      </c>
      <c r="I17" s="5">
        <v>0</v>
      </c>
    </row>
    <row r="18" spans="1:9" x14ac:dyDescent="0.25">
      <c r="A18" s="5" t="s">
        <v>88</v>
      </c>
      <c r="B18" s="6" t="s">
        <v>89</v>
      </c>
      <c r="C18" s="5">
        <v>2001</v>
      </c>
      <c r="D18" s="7" t="s">
        <v>18</v>
      </c>
      <c r="E18" s="6" t="s">
        <v>50</v>
      </c>
      <c r="F18" s="6" t="s">
        <v>81</v>
      </c>
      <c r="G18" s="6" t="s">
        <v>90</v>
      </c>
      <c r="H18" s="6" t="s">
        <v>15</v>
      </c>
      <c r="I18" s="5">
        <v>0</v>
      </c>
    </row>
    <row r="19" spans="1:9" x14ac:dyDescent="0.25">
      <c r="A19" s="5" t="s">
        <v>91</v>
      </c>
      <c r="B19" s="6" t="s">
        <v>92</v>
      </c>
      <c r="C19" s="5">
        <v>2000</v>
      </c>
      <c r="D19" s="7" t="s">
        <v>18</v>
      </c>
      <c r="E19" s="6" t="s">
        <v>85</v>
      </c>
      <c r="F19" s="6" t="s">
        <v>93</v>
      </c>
      <c r="G19" s="6" t="s">
        <v>94</v>
      </c>
      <c r="H19" s="6" t="s">
        <v>15</v>
      </c>
      <c r="I19" s="5">
        <v>0</v>
      </c>
    </row>
    <row r="20" spans="1:9" x14ac:dyDescent="0.25">
      <c r="A20" s="5" t="s">
        <v>95</v>
      </c>
      <c r="B20" s="6" t="s">
        <v>96</v>
      </c>
      <c r="C20" s="5">
        <v>2002</v>
      </c>
      <c r="D20" s="7" t="s">
        <v>24</v>
      </c>
      <c r="E20" s="6" t="s">
        <v>40</v>
      </c>
      <c r="F20" s="6" t="s">
        <v>55</v>
      </c>
      <c r="G20" s="6" t="s">
        <v>97</v>
      </c>
      <c r="H20" s="6" t="s">
        <v>15</v>
      </c>
      <c r="I20" s="5">
        <v>0</v>
      </c>
    </row>
    <row r="21" spans="1:9" x14ac:dyDescent="0.25">
      <c r="A21" s="5" t="s">
        <v>98</v>
      </c>
      <c r="B21" s="6" t="s">
        <v>99</v>
      </c>
      <c r="C21" s="5">
        <v>1999</v>
      </c>
      <c r="D21" s="7" t="s">
        <v>18</v>
      </c>
      <c r="E21" s="6" t="s">
        <v>85</v>
      </c>
      <c r="F21" s="6" t="s">
        <v>100</v>
      </c>
      <c r="G21" s="6" t="s">
        <v>101</v>
      </c>
      <c r="H21" s="6" t="s">
        <v>15</v>
      </c>
      <c r="I21" s="5">
        <v>0</v>
      </c>
    </row>
    <row r="22" spans="1:9" x14ac:dyDescent="0.25">
      <c r="A22" s="5" t="s">
        <v>102</v>
      </c>
      <c r="B22" s="6" t="s">
        <v>103</v>
      </c>
      <c r="C22" s="5">
        <v>1995</v>
      </c>
      <c r="D22" s="7" t="s">
        <v>11</v>
      </c>
      <c r="E22" s="6" t="s">
        <v>25</v>
      </c>
      <c r="F22" s="6" t="s">
        <v>104</v>
      </c>
      <c r="G22" s="6" t="s">
        <v>105</v>
      </c>
      <c r="H22" s="6" t="s">
        <v>15</v>
      </c>
      <c r="I22" s="5">
        <v>0</v>
      </c>
    </row>
    <row r="23" spans="1:9" x14ac:dyDescent="0.25">
      <c r="A23" s="5" t="s">
        <v>106</v>
      </c>
      <c r="B23" s="6" t="s">
        <v>107</v>
      </c>
      <c r="C23" s="5">
        <v>1997</v>
      </c>
      <c r="D23" s="7" t="s">
        <v>18</v>
      </c>
      <c r="E23" s="6" t="s">
        <v>35</v>
      </c>
      <c r="F23" s="6" t="s">
        <v>108</v>
      </c>
      <c r="G23" s="6" t="s">
        <v>37</v>
      </c>
      <c r="H23" s="6" t="s">
        <v>15</v>
      </c>
      <c r="I23" s="5">
        <v>0</v>
      </c>
    </row>
    <row r="24" spans="1:9" x14ac:dyDescent="0.25">
      <c r="A24" s="5" t="s">
        <v>109</v>
      </c>
      <c r="B24" s="6" t="s">
        <v>110</v>
      </c>
      <c r="C24" s="5">
        <v>1995</v>
      </c>
      <c r="D24" s="7" t="s">
        <v>18</v>
      </c>
      <c r="E24" s="6" t="s">
        <v>85</v>
      </c>
      <c r="F24" s="6" t="s">
        <v>100</v>
      </c>
      <c r="G24" s="6" t="s">
        <v>111</v>
      </c>
      <c r="H24" s="6" t="s">
        <v>15</v>
      </c>
      <c r="I24" s="5">
        <v>0</v>
      </c>
    </row>
    <row r="25" spans="1:9" x14ac:dyDescent="0.25">
      <c r="A25" s="5" t="s">
        <v>112</v>
      </c>
      <c r="B25" s="6" t="s">
        <v>113</v>
      </c>
      <c r="C25" s="5">
        <v>1998</v>
      </c>
      <c r="D25" s="7" t="s">
        <v>18</v>
      </c>
      <c r="E25" s="6" t="s">
        <v>114</v>
      </c>
      <c r="F25" s="6" t="s">
        <v>115</v>
      </c>
      <c r="G25" s="6" t="s">
        <v>116</v>
      </c>
      <c r="H25" s="6" t="s">
        <v>15</v>
      </c>
      <c r="I25" s="5">
        <v>0</v>
      </c>
    </row>
    <row r="26" spans="1:9" x14ac:dyDescent="0.25">
      <c r="A26" s="5" t="s">
        <v>117</v>
      </c>
      <c r="B26" s="6" t="s">
        <v>118</v>
      </c>
      <c r="C26" s="5">
        <v>1994</v>
      </c>
      <c r="D26" s="7" t="s">
        <v>11</v>
      </c>
      <c r="E26" s="6" t="s">
        <v>12</v>
      </c>
      <c r="F26" s="6" t="s">
        <v>119</v>
      </c>
      <c r="G26" s="6" t="s">
        <v>14</v>
      </c>
      <c r="H26" s="6" t="s">
        <v>15</v>
      </c>
      <c r="I26" s="5">
        <v>0</v>
      </c>
    </row>
    <row r="27" spans="1:9" x14ac:dyDescent="0.25">
      <c r="A27" s="5" t="s">
        <v>120</v>
      </c>
      <c r="B27" s="6" t="s">
        <v>121</v>
      </c>
      <c r="C27" s="5">
        <v>1976</v>
      </c>
      <c r="D27" s="7" t="s">
        <v>18</v>
      </c>
      <c r="E27" s="6" t="s">
        <v>40</v>
      </c>
      <c r="F27" s="6" t="s">
        <v>55</v>
      </c>
      <c r="G27" s="6" t="s">
        <v>42</v>
      </c>
      <c r="H27" s="6" t="s">
        <v>15</v>
      </c>
      <c r="I27" s="5">
        <v>0</v>
      </c>
    </row>
    <row r="28" spans="1:9" x14ac:dyDescent="0.25">
      <c r="A28" s="5" t="s">
        <v>122</v>
      </c>
      <c r="B28" s="6" t="s">
        <v>123</v>
      </c>
      <c r="C28" s="5">
        <v>1996</v>
      </c>
      <c r="D28" s="7" t="s">
        <v>18</v>
      </c>
      <c r="E28" s="6" t="s">
        <v>35</v>
      </c>
      <c r="F28" s="6" t="s">
        <v>124</v>
      </c>
      <c r="G28" s="6" t="s">
        <v>37</v>
      </c>
      <c r="H28" s="6" t="s">
        <v>15</v>
      </c>
      <c r="I28" s="5">
        <v>0</v>
      </c>
    </row>
    <row r="29" spans="1:9" x14ac:dyDescent="0.25">
      <c r="A29" s="5" t="s">
        <v>125</v>
      </c>
      <c r="B29" s="6" t="s">
        <v>126</v>
      </c>
      <c r="C29" s="5">
        <v>1999</v>
      </c>
      <c r="D29" s="7" t="s">
        <v>18</v>
      </c>
      <c r="E29" s="6" t="s">
        <v>40</v>
      </c>
      <c r="F29" s="6" t="s">
        <v>55</v>
      </c>
      <c r="G29" s="6" t="s">
        <v>127</v>
      </c>
      <c r="H29" s="6" t="s">
        <v>62</v>
      </c>
      <c r="I29" s="5">
        <v>0</v>
      </c>
    </row>
    <row r="30" spans="1:9" x14ac:dyDescent="0.25">
      <c r="A30" s="5" t="s">
        <v>128</v>
      </c>
      <c r="B30" s="6" t="s">
        <v>129</v>
      </c>
      <c r="C30" s="5">
        <v>1986</v>
      </c>
      <c r="D30" s="7" t="s">
        <v>18</v>
      </c>
      <c r="E30" s="6" t="s">
        <v>85</v>
      </c>
      <c r="F30" s="6" t="s">
        <v>130</v>
      </c>
      <c r="G30" s="6" t="s">
        <v>131</v>
      </c>
      <c r="H30" s="6" t="s">
        <v>15</v>
      </c>
      <c r="I30" s="5">
        <v>0</v>
      </c>
    </row>
    <row r="31" spans="1:9" x14ac:dyDescent="0.25">
      <c r="A31" s="5" t="s">
        <v>132</v>
      </c>
      <c r="B31" s="6" t="s">
        <v>133</v>
      </c>
      <c r="C31" s="5">
        <v>1998</v>
      </c>
      <c r="D31" s="7" t="s">
        <v>18</v>
      </c>
      <c r="E31" s="6" t="s">
        <v>30</v>
      </c>
      <c r="F31" s="6" t="s">
        <v>134</v>
      </c>
      <c r="G31" s="6" t="s">
        <v>69</v>
      </c>
      <c r="H31" s="6" t="s">
        <v>15</v>
      </c>
      <c r="I31" s="5">
        <v>0</v>
      </c>
    </row>
    <row r="32" spans="1:9" x14ac:dyDescent="0.25">
      <c r="A32" s="5" t="s">
        <v>135</v>
      </c>
      <c r="B32" s="6" t="s">
        <v>136</v>
      </c>
      <c r="C32" s="5">
        <v>1999</v>
      </c>
      <c r="D32" s="7" t="s">
        <v>18</v>
      </c>
      <c r="E32" s="6" t="s">
        <v>30</v>
      </c>
      <c r="F32" s="6" t="s">
        <v>31</v>
      </c>
      <c r="G32" s="6" t="s">
        <v>69</v>
      </c>
      <c r="H32" s="6" t="s">
        <v>15</v>
      </c>
      <c r="I32" s="5">
        <v>0</v>
      </c>
    </row>
    <row r="33" spans="1:9" x14ac:dyDescent="0.25">
      <c r="A33" s="5" t="s">
        <v>137</v>
      </c>
      <c r="B33" s="6" t="s">
        <v>138</v>
      </c>
      <c r="C33" s="5">
        <v>1995</v>
      </c>
      <c r="D33" s="7" t="s">
        <v>11</v>
      </c>
      <c r="E33" s="6" t="s">
        <v>40</v>
      </c>
      <c r="F33" s="6" t="s">
        <v>55</v>
      </c>
      <c r="G33" s="6" t="s">
        <v>139</v>
      </c>
      <c r="H33" s="6" t="s">
        <v>62</v>
      </c>
      <c r="I33" s="5">
        <v>0</v>
      </c>
    </row>
    <row r="34" spans="1:9" x14ac:dyDescent="0.25">
      <c r="A34" s="5" t="s">
        <v>140</v>
      </c>
      <c r="B34" s="6" t="s">
        <v>141</v>
      </c>
      <c r="C34" s="5">
        <v>1994</v>
      </c>
      <c r="D34" s="7" t="s">
        <v>11</v>
      </c>
      <c r="E34" s="6" t="s">
        <v>35</v>
      </c>
      <c r="F34" s="6" t="s">
        <v>108</v>
      </c>
      <c r="G34" s="6" t="s">
        <v>37</v>
      </c>
      <c r="H34" s="6" t="s">
        <v>15</v>
      </c>
      <c r="I34" s="5">
        <v>0</v>
      </c>
    </row>
    <row r="35" spans="1:9" x14ac:dyDescent="0.25">
      <c r="A35" s="5" t="s">
        <v>142</v>
      </c>
      <c r="B35" s="6" t="s">
        <v>143</v>
      </c>
      <c r="C35" s="5">
        <v>1997</v>
      </c>
      <c r="D35" s="7" t="s">
        <v>18</v>
      </c>
      <c r="E35" s="6" t="s">
        <v>144</v>
      </c>
      <c r="F35" s="6" t="s">
        <v>145</v>
      </c>
      <c r="G35" s="6" t="s">
        <v>146</v>
      </c>
      <c r="H35" s="6" t="s">
        <v>15</v>
      </c>
      <c r="I35" s="5">
        <v>0</v>
      </c>
    </row>
    <row r="36" spans="1:9" x14ac:dyDescent="0.25">
      <c r="A36" s="5" t="s">
        <v>147</v>
      </c>
      <c r="B36" s="6" t="s">
        <v>148</v>
      </c>
      <c r="C36" s="5">
        <v>2001</v>
      </c>
      <c r="D36" s="7" t="s">
        <v>24</v>
      </c>
      <c r="E36" s="6" t="s">
        <v>19</v>
      </c>
      <c r="F36" s="6" t="s">
        <v>149</v>
      </c>
      <c r="G36" s="6" t="s">
        <v>150</v>
      </c>
      <c r="H36" s="6" t="s">
        <v>62</v>
      </c>
      <c r="I36" s="5">
        <v>0</v>
      </c>
    </row>
    <row r="37" spans="1:9" x14ac:dyDescent="0.25">
      <c r="A37" s="5" t="s">
        <v>151</v>
      </c>
      <c r="B37" s="6" t="s">
        <v>152</v>
      </c>
      <c r="C37" s="5">
        <v>1996</v>
      </c>
      <c r="D37" s="7" t="s">
        <v>11</v>
      </c>
      <c r="E37" s="6" t="s">
        <v>19</v>
      </c>
      <c r="F37" s="6" t="s">
        <v>153</v>
      </c>
      <c r="G37" s="6" t="s">
        <v>150</v>
      </c>
      <c r="H37" s="6" t="s">
        <v>62</v>
      </c>
      <c r="I37" s="5">
        <v>0</v>
      </c>
    </row>
    <row r="38" spans="1:9" x14ac:dyDescent="0.25">
      <c r="A38" s="5" t="s">
        <v>154</v>
      </c>
      <c r="B38" s="6" t="s">
        <v>155</v>
      </c>
      <c r="C38" s="5">
        <v>1989</v>
      </c>
      <c r="D38" s="7" t="s">
        <v>11</v>
      </c>
      <c r="E38" s="6" t="s">
        <v>35</v>
      </c>
      <c r="F38" s="6" t="s">
        <v>108</v>
      </c>
      <c r="G38" s="6" t="s">
        <v>156</v>
      </c>
      <c r="H38" s="6" t="s">
        <v>15</v>
      </c>
      <c r="I38" s="5">
        <v>0</v>
      </c>
    </row>
    <row r="39" spans="1:9" x14ac:dyDescent="0.25">
      <c r="A39" s="5" t="s">
        <v>157</v>
      </c>
      <c r="B39" s="6" t="s">
        <v>158</v>
      </c>
      <c r="C39" s="5">
        <v>2000</v>
      </c>
      <c r="D39" s="7" t="s">
        <v>24</v>
      </c>
      <c r="E39" s="6" t="s">
        <v>159</v>
      </c>
      <c r="F39" s="6" t="s">
        <v>160</v>
      </c>
      <c r="G39" s="6" t="s">
        <v>161</v>
      </c>
      <c r="H39" s="6" t="s">
        <v>15</v>
      </c>
      <c r="I39" s="5">
        <v>0</v>
      </c>
    </row>
    <row r="40" spans="1:9" x14ac:dyDescent="0.25">
      <c r="A40" s="5" t="s">
        <v>162</v>
      </c>
      <c r="B40" s="6" t="s">
        <v>163</v>
      </c>
      <c r="C40" s="5">
        <v>1994</v>
      </c>
      <c r="D40" s="7" t="s">
        <v>18</v>
      </c>
      <c r="E40" s="6" t="s">
        <v>164</v>
      </c>
      <c r="F40" s="6" t="s">
        <v>165</v>
      </c>
      <c r="G40" s="6" t="s">
        <v>166</v>
      </c>
      <c r="H40" s="6" t="s">
        <v>15</v>
      </c>
      <c r="I40" s="5">
        <v>0</v>
      </c>
    </row>
    <row r="41" spans="1:9" x14ac:dyDescent="0.25">
      <c r="A41" s="5" t="s">
        <v>167</v>
      </c>
      <c r="B41" s="6" t="s">
        <v>168</v>
      </c>
      <c r="C41" s="5">
        <v>1997</v>
      </c>
      <c r="D41" s="7" t="s">
        <v>18</v>
      </c>
      <c r="E41" s="6" t="s">
        <v>85</v>
      </c>
      <c r="F41" s="6" t="s">
        <v>93</v>
      </c>
      <c r="G41" s="6" t="s">
        <v>94</v>
      </c>
      <c r="H41" s="6" t="s">
        <v>62</v>
      </c>
      <c r="I41" s="5">
        <v>0</v>
      </c>
    </row>
    <row r="42" spans="1:9" x14ac:dyDescent="0.25">
      <c r="A42" s="5" t="s">
        <v>169</v>
      </c>
      <c r="B42" s="6" t="s">
        <v>170</v>
      </c>
      <c r="C42" s="5">
        <v>1985</v>
      </c>
      <c r="D42" s="7" t="s">
        <v>11</v>
      </c>
      <c r="E42" s="6" t="s">
        <v>40</v>
      </c>
      <c r="F42" s="6" t="s">
        <v>171</v>
      </c>
      <c r="G42" s="6" t="s">
        <v>42</v>
      </c>
      <c r="H42" s="6" t="s">
        <v>15</v>
      </c>
      <c r="I42" s="5">
        <v>0</v>
      </c>
    </row>
    <row r="43" spans="1:9" x14ac:dyDescent="0.25">
      <c r="A43" s="5" t="s">
        <v>172</v>
      </c>
      <c r="B43" s="6" t="s">
        <v>173</v>
      </c>
      <c r="C43" s="5">
        <v>2002</v>
      </c>
      <c r="D43" s="7" t="s">
        <v>24</v>
      </c>
      <c r="E43" s="6" t="s">
        <v>30</v>
      </c>
      <c r="F43" s="6" t="s">
        <v>77</v>
      </c>
      <c r="G43" s="6" t="s">
        <v>174</v>
      </c>
      <c r="H43" s="6" t="s">
        <v>15</v>
      </c>
      <c r="I43" s="5">
        <v>0</v>
      </c>
    </row>
    <row r="44" spans="1:9" x14ac:dyDescent="0.25">
      <c r="A44" s="5" t="s">
        <v>175</v>
      </c>
      <c r="B44" s="6" t="s">
        <v>176</v>
      </c>
      <c r="C44" s="5">
        <v>1998</v>
      </c>
      <c r="D44" s="7" t="s">
        <v>18</v>
      </c>
      <c r="E44" s="6" t="s">
        <v>40</v>
      </c>
      <c r="F44" s="6" t="s">
        <v>55</v>
      </c>
      <c r="G44" s="6" t="s">
        <v>177</v>
      </c>
      <c r="H44" s="6" t="s">
        <v>62</v>
      </c>
      <c r="I44" s="5">
        <v>0</v>
      </c>
    </row>
    <row r="45" spans="1:9" x14ac:dyDescent="0.25">
      <c r="A45" s="5" t="s">
        <v>178</v>
      </c>
      <c r="B45" s="6" t="s">
        <v>179</v>
      </c>
      <c r="C45" s="5">
        <v>1998</v>
      </c>
      <c r="D45" s="7" t="s">
        <v>18</v>
      </c>
      <c r="E45" s="6" t="s">
        <v>40</v>
      </c>
      <c r="F45" s="6" t="s">
        <v>180</v>
      </c>
      <c r="G45" s="6" t="s">
        <v>181</v>
      </c>
      <c r="H45" s="6" t="s">
        <v>15</v>
      </c>
      <c r="I45" s="5">
        <v>0</v>
      </c>
    </row>
    <row r="46" spans="1:9" x14ac:dyDescent="0.25">
      <c r="A46" s="5" t="s">
        <v>182</v>
      </c>
      <c r="B46" s="6" t="s">
        <v>183</v>
      </c>
      <c r="C46" s="5">
        <v>1999</v>
      </c>
      <c r="D46" s="7" t="s">
        <v>18</v>
      </c>
      <c r="E46" s="6" t="s">
        <v>40</v>
      </c>
      <c r="F46" s="6" t="s">
        <v>13</v>
      </c>
      <c r="G46" s="6" t="s">
        <v>177</v>
      </c>
      <c r="H46" s="6" t="s">
        <v>62</v>
      </c>
      <c r="I46" s="5">
        <v>0</v>
      </c>
    </row>
    <row r="47" spans="1:9" x14ac:dyDescent="0.25">
      <c r="A47" s="5" t="s">
        <v>184</v>
      </c>
      <c r="B47" s="6" t="s">
        <v>185</v>
      </c>
      <c r="C47" s="5">
        <v>2000</v>
      </c>
      <c r="D47" s="7" t="s">
        <v>18</v>
      </c>
      <c r="E47" s="6" t="s">
        <v>85</v>
      </c>
      <c r="F47" s="6" t="s">
        <v>100</v>
      </c>
      <c r="G47" s="6" t="s">
        <v>101</v>
      </c>
      <c r="H47" s="6" t="s">
        <v>15</v>
      </c>
      <c r="I47" s="5">
        <v>0</v>
      </c>
    </row>
    <row r="48" spans="1:9" x14ac:dyDescent="0.25">
      <c r="A48" s="5" t="s">
        <v>186</v>
      </c>
      <c r="B48" s="6" t="s">
        <v>187</v>
      </c>
      <c r="C48" s="5">
        <v>1997</v>
      </c>
      <c r="D48" s="7" t="s">
        <v>11</v>
      </c>
      <c r="E48" s="6" t="s">
        <v>85</v>
      </c>
      <c r="F48" s="6" t="s">
        <v>188</v>
      </c>
      <c r="G48" s="6" t="s">
        <v>189</v>
      </c>
      <c r="H48" s="6" t="s">
        <v>15</v>
      </c>
      <c r="I48" s="5">
        <v>0</v>
      </c>
    </row>
    <row r="49" spans="1:9" x14ac:dyDescent="0.25">
      <c r="A49" s="5" t="s">
        <v>190</v>
      </c>
      <c r="B49" s="6" t="s">
        <v>191</v>
      </c>
      <c r="C49" s="5">
        <v>2001</v>
      </c>
      <c r="D49" s="7" t="s">
        <v>24</v>
      </c>
      <c r="E49" s="6" t="s">
        <v>192</v>
      </c>
      <c r="F49" s="6" t="s">
        <v>193</v>
      </c>
      <c r="G49" s="6" t="s">
        <v>194</v>
      </c>
      <c r="H49" s="6" t="s">
        <v>62</v>
      </c>
      <c r="I49" s="5">
        <v>0</v>
      </c>
    </row>
    <row r="50" spans="1:9" x14ac:dyDescent="0.25">
      <c r="A50" s="5" t="s">
        <v>195</v>
      </c>
      <c r="B50" s="6" t="s">
        <v>196</v>
      </c>
      <c r="C50" s="5">
        <v>2002</v>
      </c>
      <c r="D50" s="7" t="s">
        <v>24</v>
      </c>
      <c r="E50" s="6" t="s">
        <v>197</v>
      </c>
      <c r="F50" s="6" t="s">
        <v>46</v>
      </c>
      <c r="G50" s="6" t="s">
        <v>47</v>
      </c>
      <c r="H50" s="6" t="s">
        <v>62</v>
      </c>
      <c r="I50" s="5">
        <v>0</v>
      </c>
    </row>
    <row r="51" spans="1:9" x14ac:dyDescent="0.25">
      <c r="A51" s="5" t="s">
        <v>198</v>
      </c>
      <c r="B51" s="6" t="s">
        <v>199</v>
      </c>
      <c r="C51" s="5">
        <v>1994</v>
      </c>
      <c r="D51" s="7" t="s">
        <v>11</v>
      </c>
      <c r="E51" s="6" t="s">
        <v>35</v>
      </c>
      <c r="F51" s="6" t="s">
        <v>108</v>
      </c>
      <c r="G51" s="6" t="s">
        <v>37</v>
      </c>
      <c r="H51" s="6" t="s">
        <v>15</v>
      </c>
      <c r="I51" s="5">
        <v>0</v>
      </c>
    </row>
    <row r="52" spans="1:9" x14ac:dyDescent="0.25">
      <c r="A52" s="5" t="s">
        <v>200</v>
      </c>
      <c r="B52" s="6" t="s">
        <v>201</v>
      </c>
      <c r="C52" s="5">
        <v>2002</v>
      </c>
      <c r="D52" s="7" t="s">
        <v>24</v>
      </c>
      <c r="E52" s="6" t="s">
        <v>40</v>
      </c>
      <c r="F52" s="6" t="s">
        <v>202</v>
      </c>
      <c r="G52" s="6" t="s">
        <v>203</v>
      </c>
      <c r="H52" s="6" t="s">
        <v>15</v>
      </c>
      <c r="I52" s="5">
        <v>0</v>
      </c>
    </row>
    <row r="53" spans="1:9" x14ac:dyDescent="0.25">
      <c r="A53" s="5" t="s">
        <v>204</v>
      </c>
      <c r="B53" s="6" t="s">
        <v>205</v>
      </c>
      <c r="C53" s="5">
        <v>2002</v>
      </c>
      <c r="D53" s="7" t="s">
        <v>24</v>
      </c>
      <c r="E53" s="6" t="s">
        <v>19</v>
      </c>
      <c r="F53" s="6" t="s">
        <v>149</v>
      </c>
      <c r="G53" s="6" t="s">
        <v>150</v>
      </c>
      <c r="H53" s="6" t="s">
        <v>15</v>
      </c>
      <c r="I53" s="5">
        <v>0</v>
      </c>
    </row>
    <row r="54" spans="1:9" x14ac:dyDescent="0.25">
      <c r="A54" s="5" t="s">
        <v>206</v>
      </c>
      <c r="B54" s="6" t="s">
        <v>207</v>
      </c>
      <c r="C54" s="5">
        <v>1982</v>
      </c>
      <c r="D54" s="7" t="s">
        <v>24</v>
      </c>
      <c r="E54" s="6" t="s">
        <v>85</v>
      </c>
      <c r="F54" s="6" t="s">
        <v>208</v>
      </c>
      <c r="G54" s="6" t="s">
        <v>209</v>
      </c>
      <c r="H54" s="6" t="s">
        <v>15</v>
      </c>
      <c r="I54" s="5">
        <v>0</v>
      </c>
    </row>
    <row r="55" spans="1:9" x14ac:dyDescent="0.25">
      <c r="A55" s="5" t="s">
        <v>210</v>
      </c>
      <c r="B55" s="6" t="s">
        <v>211</v>
      </c>
      <c r="C55" s="5">
        <v>2000</v>
      </c>
      <c r="D55" s="7" t="s">
        <v>24</v>
      </c>
      <c r="E55" s="6" t="s">
        <v>19</v>
      </c>
      <c r="F55" s="6" t="s">
        <v>149</v>
      </c>
      <c r="G55" s="6" t="s">
        <v>212</v>
      </c>
      <c r="H55" s="6" t="s">
        <v>15</v>
      </c>
      <c r="I55" s="5">
        <v>0</v>
      </c>
    </row>
    <row r="56" spans="1:9" x14ac:dyDescent="0.25">
      <c r="A56" s="5" t="s">
        <v>213</v>
      </c>
      <c r="B56" s="6" t="s">
        <v>214</v>
      </c>
      <c r="C56" s="5">
        <v>2000</v>
      </c>
      <c r="D56" s="7" t="s">
        <v>18</v>
      </c>
      <c r="E56" s="6" t="s">
        <v>85</v>
      </c>
      <c r="F56" s="6" t="s">
        <v>100</v>
      </c>
      <c r="G56" s="6" t="s">
        <v>101</v>
      </c>
      <c r="H56" s="6" t="s">
        <v>15</v>
      </c>
      <c r="I56" s="5">
        <v>0</v>
      </c>
    </row>
    <row r="57" spans="1:9" x14ac:dyDescent="0.25">
      <c r="A57" s="5" t="s">
        <v>215</v>
      </c>
      <c r="B57" s="6" t="s">
        <v>216</v>
      </c>
      <c r="C57" s="5">
        <v>1999</v>
      </c>
      <c r="D57" s="7" t="s">
        <v>24</v>
      </c>
      <c r="E57" s="6" t="s">
        <v>19</v>
      </c>
      <c r="F57" s="6" t="s">
        <v>149</v>
      </c>
      <c r="G57" s="6" t="s">
        <v>150</v>
      </c>
      <c r="H57" s="6" t="s">
        <v>15</v>
      </c>
      <c r="I57" s="5">
        <v>0</v>
      </c>
    </row>
    <row r="58" spans="1:9" x14ac:dyDescent="0.25">
      <c r="A58" s="5" t="s">
        <v>217</v>
      </c>
      <c r="B58" s="6" t="s">
        <v>218</v>
      </c>
      <c r="C58" s="5">
        <v>2002</v>
      </c>
      <c r="D58" s="7" t="s">
        <v>24</v>
      </c>
      <c r="E58" s="6" t="s">
        <v>197</v>
      </c>
      <c r="F58" s="6" t="s">
        <v>219</v>
      </c>
      <c r="G58" s="6" t="s">
        <v>220</v>
      </c>
      <c r="H58" s="6" t="s">
        <v>15</v>
      </c>
      <c r="I58" s="5">
        <v>0</v>
      </c>
    </row>
    <row r="59" spans="1:9" x14ac:dyDescent="0.25">
      <c r="A59" s="5" t="s">
        <v>221</v>
      </c>
      <c r="B59" s="6" t="s">
        <v>222</v>
      </c>
      <c r="C59" s="5">
        <v>1996</v>
      </c>
      <c r="D59" s="7" t="s">
        <v>18</v>
      </c>
      <c r="E59" s="6" t="s">
        <v>40</v>
      </c>
      <c r="F59" s="6" t="s">
        <v>13</v>
      </c>
      <c r="G59" s="6" t="s">
        <v>223</v>
      </c>
      <c r="H59" s="6" t="s">
        <v>15</v>
      </c>
      <c r="I59" s="5">
        <v>0</v>
      </c>
    </row>
    <row r="60" spans="1:9" x14ac:dyDescent="0.25">
      <c r="A60" s="5" t="s">
        <v>224</v>
      </c>
      <c r="B60" s="6" t="s">
        <v>225</v>
      </c>
      <c r="C60" s="5">
        <v>1984</v>
      </c>
      <c r="D60" s="7" t="s">
        <v>24</v>
      </c>
      <c r="E60" s="6" t="s">
        <v>40</v>
      </c>
      <c r="F60" s="6" t="s">
        <v>226</v>
      </c>
      <c r="G60" s="6" t="s">
        <v>227</v>
      </c>
      <c r="H60" s="6" t="s">
        <v>62</v>
      </c>
      <c r="I60" s="5">
        <v>0</v>
      </c>
    </row>
    <row r="61" spans="1:9" x14ac:dyDescent="0.25">
      <c r="A61" s="5" t="s">
        <v>228</v>
      </c>
      <c r="B61" s="6" t="s">
        <v>229</v>
      </c>
      <c r="C61" s="5">
        <v>1998</v>
      </c>
      <c r="D61" s="7" t="s">
        <v>11</v>
      </c>
      <c r="E61" s="6" t="s">
        <v>30</v>
      </c>
      <c r="F61" s="6" t="s">
        <v>230</v>
      </c>
      <c r="G61" s="6" t="s">
        <v>69</v>
      </c>
      <c r="H61" s="6" t="s">
        <v>62</v>
      </c>
      <c r="I61" s="5">
        <v>0</v>
      </c>
    </row>
    <row r="62" spans="1:9" x14ac:dyDescent="0.25">
      <c r="A62" s="5" t="s">
        <v>231</v>
      </c>
      <c r="B62" s="6" t="s">
        <v>232</v>
      </c>
      <c r="C62" s="5">
        <v>1998</v>
      </c>
      <c r="D62" s="7" t="s">
        <v>18</v>
      </c>
      <c r="E62" s="6" t="s">
        <v>19</v>
      </c>
      <c r="F62" s="6" t="s">
        <v>233</v>
      </c>
      <c r="G62" s="6" t="s">
        <v>234</v>
      </c>
      <c r="H62" s="6" t="s">
        <v>15</v>
      </c>
      <c r="I62" s="5">
        <v>0</v>
      </c>
    </row>
    <row r="63" spans="1:9" x14ac:dyDescent="0.25">
      <c r="A63" s="5" t="s">
        <v>235</v>
      </c>
      <c r="B63" s="6" t="s">
        <v>236</v>
      </c>
      <c r="C63" s="5">
        <v>2000</v>
      </c>
      <c r="D63" s="7" t="s">
        <v>24</v>
      </c>
      <c r="E63" s="6" t="s">
        <v>72</v>
      </c>
      <c r="F63" s="6" t="s">
        <v>237</v>
      </c>
      <c r="G63" s="6" t="s">
        <v>238</v>
      </c>
      <c r="H63" s="6" t="s">
        <v>15</v>
      </c>
      <c r="I63" s="5">
        <v>0</v>
      </c>
    </row>
    <row r="64" spans="1:9" x14ac:dyDescent="0.25">
      <c r="A64" s="5" t="s">
        <v>239</v>
      </c>
      <c r="B64" s="6" t="s">
        <v>240</v>
      </c>
      <c r="C64" s="5">
        <v>2002</v>
      </c>
      <c r="D64" s="7" t="s">
        <v>24</v>
      </c>
      <c r="E64" s="6" t="s">
        <v>40</v>
      </c>
      <c r="F64" s="6" t="s">
        <v>55</v>
      </c>
      <c r="G64" s="6" t="s">
        <v>241</v>
      </c>
      <c r="H64" s="6" t="s">
        <v>62</v>
      </c>
      <c r="I64" s="5">
        <v>0</v>
      </c>
    </row>
    <row r="65" spans="1:9" x14ac:dyDescent="0.25">
      <c r="A65" s="5" t="s">
        <v>242</v>
      </c>
      <c r="B65" s="6" t="s">
        <v>243</v>
      </c>
      <c r="C65" s="5">
        <v>1998</v>
      </c>
      <c r="D65" s="7" t="s">
        <v>18</v>
      </c>
      <c r="E65" s="6" t="s">
        <v>19</v>
      </c>
      <c r="F65" s="6" t="s">
        <v>233</v>
      </c>
      <c r="G65" s="6" t="s">
        <v>234</v>
      </c>
      <c r="H65" s="6" t="s">
        <v>15</v>
      </c>
      <c r="I65" s="5">
        <v>0</v>
      </c>
    </row>
    <row r="66" spans="1:9" x14ac:dyDescent="0.25">
      <c r="A66" s="5" t="s">
        <v>244</v>
      </c>
      <c r="B66" s="6" t="s">
        <v>245</v>
      </c>
      <c r="C66" s="5">
        <v>1995</v>
      </c>
      <c r="D66" s="7" t="s">
        <v>18</v>
      </c>
      <c r="E66" s="6" t="s">
        <v>144</v>
      </c>
      <c r="F66" s="6" t="s">
        <v>246</v>
      </c>
      <c r="G66" s="6" t="s">
        <v>146</v>
      </c>
      <c r="H66" s="6" t="s">
        <v>15</v>
      </c>
      <c r="I66" s="5">
        <v>0</v>
      </c>
    </row>
    <row r="67" spans="1:9" x14ac:dyDescent="0.25">
      <c r="A67" s="5" t="s">
        <v>247</v>
      </c>
      <c r="B67" s="6" t="s">
        <v>248</v>
      </c>
      <c r="C67" s="5">
        <v>1999</v>
      </c>
      <c r="D67" s="7" t="s">
        <v>18</v>
      </c>
      <c r="E67" s="6" t="s">
        <v>40</v>
      </c>
      <c r="F67" s="6" t="s">
        <v>180</v>
      </c>
      <c r="G67" s="6" t="s">
        <v>181</v>
      </c>
      <c r="H67" s="6" t="s">
        <v>15</v>
      </c>
      <c r="I67" s="5">
        <v>0</v>
      </c>
    </row>
    <row r="68" spans="1:9" x14ac:dyDescent="0.25">
      <c r="A68" s="5" t="s">
        <v>249</v>
      </c>
      <c r="B68" s="6" t="s">
        <v>250</v>
      </c>
      <c r="C68" s="5">
        <v>1997</v>
      </c>
      <c r="D68" s="7" t="s">
        <v>11</v>
      </c>
      <c r="E68" s="6" t="s">
        <v>85</v>
      </c>
      <c r="F68" s="6" t="s">
        <v>188</v>
      </c>
      <c r="G68" s="6" t="s">
        <v>189</v>
      </c>
      <c r="H68" s="6" t="s">
        <v>62</v>
      </c>
      <c r="I68" s="5">
        <v>0</v>
      </c>
    </row>
    <row r="69" spans="1:9" x14ac:dyDescent="0.25">
      <c r="A69" s="5" t="s">
        <v>251</v>
      </c>
      <c r="B69" s="6" t="s">
        <v>252</v>
      </c>
      <c r="C69" s="5">
        <v>2000</v>
      </c>
      <c r="D69" s="7" t="s">
        <v>18</v>
      </c>
      <c r="E69" s="6" t="s">
        <v>253</v>
      </c>
      <c r="F69" s="6" t="s">
        <v>254</v>
      </c>
      <c r="G69" s="6" t="s">
        <v>255</v>
      </c>
      <c r="H69" s="6" t="s">
        <v>15</v>
      </c>
      <c r="I69" s="5">
        <v>0</v>
      </c>
    </row>
    <row r="70" spans="1:9" x14ac:dyDescent="0.25">
      <c r="A70" s="5" t="s">
        <v>256</v>
      </c>
      <c r="B70" s="6" t="s">
        <v>257</v>
      </c>
      <c r="C70" s="5">
        <v>1999</v>
      </c>
      <c r="D70" s="7" t="s">
        <v>18</v>
      </c>
      <c r="E70" s="6" t="s">
        <v>40</v>
      </c>
      <c r="F70" s="6" t="s">
        <v>55</v>
      </c>
      <c r="G70" s="6" t="s">
        <v>258</v>
      </c>
      <c r="H70" s="6" t="s">
        <v>15</v>
      </c>
      <c r="I70" s="5">
        <v>0</v>
      </c>
    </row>
    <row r="71" spans="1:9" x14ac:dyDescent="0.25">
      <c r="A71" s="5" t="s">
        <v>259</v>
      </c>
      <c r="B71" s="6" t="s">
        <v>260</v>
      </c>
      <c r="C71" s="5">
        <v>2000</v>
      </c>
      <c r="D71" s="7" t="s">
        <v>18</v>
      </c>
      <c r="E71" s="6" t="s">
        <v>114</v>
      </c>
      <c r="F71" s="6" t="s">
        <v>261</v>
      </c>
      <c r="G71" s="6" t="s">
        <v>262</v>
      </c>
      <c r="H71" s="6" t="s">
        <v>15</v>
      </c>
      <c r="I71" s="5">
        <v>0</v>
      </c>
    </row>
    <row r="72" spans="1:9" x14ac:dyDescent="0.25">
      <c r="A72" s="5" t="s">
        <v>263</v>
      </c>
      <c r="B72" s="6" t="s">
        <v>264</v>
      </c>
      <c r="C72" s="5">
        <v>1999</v>
      </c>
      <c r="D72" s="7" t="s">
        <v>18</v>
      </c>
      <c r="E72" s="6" t="s">
        <v>85</v>
      </c>
      <c r="F72" s="6" t="s">
        <v>254</v>
      </c>
      <c r="G72" s="6" t="s">
        <v>265</v>
      </c>
      <c r="H72" s="6" t="s">
        <v>62</v>
      </c>
      <c r="I72" s="5">
        <v>0</v>
      </c>
    </row>
    <row r="73" spans="1:9" x14ac:dyDescent="0.25">
      <c r="A73" s="5" t="s">
        <v>266</v>
      </c>
      <c r="B73" s="6" t="s">
        <v>267</v>
      </c>
      <c r="C73" s="5">
        <v>1997</v>
      </c>
      <c r="D73" s="7" t="s">
        <v>11</v>
      </c>
      <c r="E73" s="6" t="s">
        <v>268</v>
      </c>
      <c r="F73" s="6" t="s">
        <v>269</v>
      </c>
      <c r="G73" s="6" t="s">
        <v>270</v>
      </c>
      <c r="H73" s="6" t="s">
        <v>15</v>
      </c>
      <c r="I73" s="5">
        <v>1</v>
      </c>
    </row>
    <row r="74" spans="1:9" x14ac:dyDescent="0.25">
      <c r="A74" s="5" t="s">
        <v>271</v>
      </c>
      <c r="B74" s="6" t="s">
        <v>272</v>
      </c>
      <c r="C74" s="5">
        <v>2000</v>
      </c>
      <c r="D74" s="7" t="s">
        <v>18</v>
      </c>
      <c r="E74" s="6" t="s">
        <v>35</v>
      </c>
      <c r="F74" s="6" t="s">
        <v>36</v>
      </c>
      <c r="G74" s="6" t="s">
        <v>37</v>
      </c>
      <c r="H74" s="6" t="s">
        <v>15</v>
      </c>
      <c r="I74" s="5">
        <v>0</v>
      </c>
    </row>
    <row r="75" spans="1:9" x14ac:dyDescent="0.25">
      <c r="A75" s="5" t="s">
        <v>273</v>
      </c>
      <c r="B75" s="6" t="s">
        <v>274</v>
      </c>
      <c r="C75" s="5">
        <v>1985</v>
      </c>
      <c r="D75" s="7" t="s">
        <v>275</v>
      </c>
      <c r="E75" s="6" t="s">
        <v>35</v>
      </c>
      <c r="F75" s="6" t="s">
        <v>108</v>
      </c>
      <c r="G75" s="6" t="s">
        <v>276</v>
      </c>
      <c r="H75" s="6" t="s">
        <v>15</v>
      </c>
      <c r="I75" s="5">
        <v>0</v>
      </c>
    </row>
    <row r="76" spans="1:9" x14ac:dyDescent="0.25">
      <c r="A76" s="5" t="s">
        <v>277</v>
      </c>
      <c r="B76" s="6" t="s">
        <v>278</v>
      </c>
      <c r="C76" s="5">
        <v>1998</v>
      </c>
      <c r="D76" s="7" t="s">
        <v>18</v>
      </c>
      <c r="E76" s="6" t="s">
        <v>144</v>
      </c>
      <c r="F76" s="6" t="s">
        <v>279</v>
      </c>
      <c r="G76" s="6" t="s">
        <v>146</v>
      </c>
      <c r="H76" s="6" t="s">
        <v>15</v>
      </c>
      <c r="I76" s="5">
        <v>0</v>
      </c>
    </row>
    <row r="77" spans="1:9" x14ac:dyDescent="0.25">
      <c r="A77" s="5" t="s">
        <v>280</v>
      </c>
      <c r="B77" s="6" t="s">
        <v>281</v>
      </c>
      <c r="C77" s="5">
        <v>2000</v>
      </c>
      <c r="D77" s="7" t="s">
        <v>18</v>
      </c>
      <c r="E77" s="6" t="s">
        <v>50</v>
      </c>
      <c r="F77" s="6" t="s">
        <v>81</v>
      </c>
      <c r="G77" s="6" t="s">
        <v>90</v>
      </c>
      <c r="H77" s="6" t="s">
        <v>15</v>
      </c>
      <c r="I77" s="5">
        <v>0</v>
      </c>
    </row>
    <row r="78" spans="1:9" x14ac:dyDescent="0.25">
      <c r="A78" s="5" t="s">
        <v>282</v>
      </c>
      <c r="B78" s="6" t="s">
        <v>283</v>
      </c>
      <c r="C78" s="5">
        <v>2002</v>
      </c>
      <c r="D78" s="7" t="s">
        <v>18</v>
      </c>
      <c r="E78" s="6" t="s">
        <v>85</v>
      </c>
      <c r="F78" s="6" t="s">
        <v>93</v>
      </c>
      <c r="G78" s="6" t="s">
        <v>284</v>
      </c>
      <c r="H78" s="6" t="s">
        <v>15</v>
      </c>
      <c r="I78" s="5">
        <v>0</v>
      </c>
    </row>
    <row r="79" spans="1:9" x14ac:dyDescent="0.25">
      <c r="A79" s="5" t="s">
        <v>285</v>
      </c>
      <c r="B79" s="6" t="s">
        <v>286</v>
      </c>
      <c r="C79" s="5">
        <v>1993</v>
      </c>
      <c r="D79" s="7" t="s">
        <v>11</v>
      </c>
      <c r="E79" s="6" t="s">
        <v>40</v>
      </c>
      <c r="F79" s="6" t="s">
        <v>55</v>
      </c>
      <c r="G79" s="6" t="s">
        <v>287</v>
      </c>
      <c r="H79" s="6" t="s">
        <v>15</v>
      </c>
      <c r="I79" s="5">
        <v>0</v>
      </c>
    </row>
    <row r="80" spans="1:9" x14ac:dyDescent="0.25">
      <c r="A80" s="5" t="s">
        <v>288</v>
      </c>
      <c r="B80" s="6" t="s">
        <v>289</v>
      </c>
      <c r="C80" s="5">
        <v>1997</v>
      </c>
      <c r="D80" s="7" t="s">
        <v>11</v>
      </c>
      <c r="E80" s="6" t="s">
        <v>40</v>
      </c>
      <c r="F80" s="6" t="s">
        <v>13</v>
      </c>
      <c r="G80" s="6" t="s">
        <v>177</v>
      </c>
      <c r="H80" s="6" t="s">
        <v>15</v>
      </c>
      <c r="I80" s="5">
        <v>0</v>
      </c>
    </row>
    <row r="81" spans="1:9" x14ac:dyDescent="0.25">
      <c r="A81" s="5" t="s">
        <v>290</v>
      </c>
      <c r="B81" s="6" t="s">
        <v>291</v>
      </c>
      <c r="C81" s="5">
        <v>1993</v>
      </c>
      <c r="D81" s="7" t="s">
        <v>18</v>
      </c>
      <c r="E81" s="6" t="s">
        <v>85</v>
      </c>
      <c r="F81" s="6" t="s">
        <v>100</v>
      </c>
      <c r="G81" s="6" t="s">
        <v>111</v>
      </c>
      <c r="H81" s="6" t="s">
        <v>62</v>
      </c>
      <c r="I81" s="5">
        <v>0</v>
      </c>
    </row>
    <row r="82" spans="1:9" x14ac:dyDescent="0.25">
      <c r="A82" s="5" t="s">
        <v>292</v>
      </c>
      <c r="B82" s="6" t="s">
        <v>293</v>
      </c>
      <c r="C82" s="5">
        <v>1995</v>
      </c>
      <c r="D82" s="7" t="s">
        <v>11</v>
      </c>
      <c r="E82" s="6" t="s">
        <v>35</v>
      </c>
      <c r="F82" s="6" t="s">
        <v>108</v>
      </c>
      <c r="G82" s="6" t="s">
        <v>37</v>
      </c>
      <c r="H82" s="6" t="s">
        <v>15</v>
      </c>
      <c r="I82" s="5">
        <v>0</v>
      </c>
    </row>
    <row r="83" spans="1:9" x14ac:dyDescent="0.25">
      <c r="A83" s="5" t="s">
        <v>294</v>
      </c>
      <c r="B83" s="6" t="s">
        <v>295</v>
      </c>
      <c r="C83" s="5">
        <v>2001</v>
      </c>
      <c r="D83" s="7" t="s">
        <v>18</v>
      </c>
      <c r="E83" s="6" t="s">
        <v>35</v>
      </c>
      <c r="F83" s="6" t="s">
        <v>36</v>
      </c>
      <c r="G83" s="6" t="s">
        <v>37</v>
      </c>
      <c r="H83" s="6" t="s">
        <v>15</v>
      </c>
      <c r="I83" s="5">
        <v>0</v>
      </c>
    </row>
    <row r="84" spans="1:9" x14ac:dyDescent="0.25">
      <c r="A84" s="5" t="s">
        <v>296</v>
      </c>
      <c r="B84" s="6" t="s">
        <v>297</v>
      </c>
      <c r="C84" s="5">
        <v>1996</v>
      </c>
      <c r="D84" s="7" t="s">
        <v>11</v>
      </c>
      <c r="E84" s="6" t="s">
        <v>30</v>
      </c>
      <c r="F84" s="6" t="s">
        <v>298</v>
      </c>
      <c r="G84" s="6" t="s">
        <v>299</v>
      </c>
      <c r="H84" s="6" t="s">
        <v>15</v>
      </c>
      <c r="I84" s="5">
        <v>0</v>
      </c>
    </row>
    <row r="85" spans="1:9" x14ac:dyDescent="0.25">
      <c r="A85" s="5" t="s">
        <v>300</v>
      </c>
      <c r="B85" s="6" t="s">
        <v>301</v>
      </c>
      <c r="C85" s="5">
        <v>2002</v>
      </c>
      <c r="D85" s="7" t="s">
        <v>24</v>
      </c>
      <c r="E85" s="6" t="s">
        <v>35</v>
      </c>
      <c r="F85" s="6" t="s">
        <v>36</v>
      </c>
      <c r="G85" s="6" t="s">
        <v>37</v>
      </c>
      <c r="H85" s="6" t="s">
        <v>15</v>
      </c>
      <c r="I85" s="5">
        <v>0</v>
      </c>
    </row>
    <row r="86" spans="1:9" x14ac:dyDescent="0.25">
      <c r="A86" s="5" t="s">
        <v>302</v>
      </c>
      <c r="B86" s="6" t="s">
        <v>303</v>
      </c>
      <c r="C86" s="5">
        <v>2000</v>
      </c>
      <c r="D86" s="7" t="s">
        <v>18</v>
      </c>
      <c r="E86" s="6" t="s">
        <v>40</v>
      </c>
      <c r="F86" s="6" t="s">
        <v>55</v>
      </c>
      <c r="G86" s="6" t="s">
        <v>304</v>
      </c>
      <c r="H86" s="6" t="s">
        <v>15</v>
      </c>
      <c r="I86" s="5">
        <v>0</v>
      </c>
    </row>
    <row r="87" spans="1:9" x14ac:dyDescent="0.25">
      <c r="A87" s="5" t="s">
        <v>305</v>
      </c>
      <c r="B87" s="6" t="s">
        <v>306</v>
      </c>
      <c r="C87" s="5">
        <v>2000</v>
      </c>
      <c r="D87" s="7" t="s">
        <v>18</v>
      </c>
      <c r="E87" s="6" t="s">
        <v>40</v>
      </c>
      <c r="F87" s="6" t="s">
        <v>55</v>
      </c>
      <c r="G87" s="6" t="s">
        <v>304</v>
      </c>
      <c r="H87" s="6" t="s">
        <v>15</v>
      </c>
      <c r="I87" s="5">
        <v>0</v>
      </c>
    </row>
    <row r="88" spans="1:9" x14ac:dyDescent="0.25">
      <c r="A88" s="5" t="s">
        <v>307</v>
      </c>
      <c r="B88" s="6" t="s">
        <v>308</v>
      </c>
      <c r="C88" s="5">
        <v>1998</v>
      </c>
      <c r="D88" s="7" t="s">
        <v>11</v>
      </c>
      <c r="E88" s="6" t="s">
        <v>309</v>
      </c>
      <c r="F88" s="6" t="s">
        <v>310</v>
      </c>
      <c r="G88" s="6" t="s">
        <v>311</v>
      </c>
      <c r="H88" s="6" t="s">
        <v>62</v>
      </c>
      <c r="I88" s="5">
        <v>0</v>
      </c>
    </row>
    <row r="89" spans="1:9" x14ac:dyDescent="0.25">
      <c r="A89" s="5" t="s">
        <v>312</v>
      </c>
      <c r="B89" s="6" t="s">
        <v>313</v>
      </c>
      <c r="C89" s="5">
        <v>2000</v>
      </c>
      <c r="D89" s="7" t="s">
        <v>24</v>
      </c>
      <c r="E89" s="6" t="s">
        <v>314</v>
      </c>
      <c r="F89" s="6" t="s">
        <v>237</v>
      </c>
      <c r="G89" s="6" t="s">
        <v>238</v>
      </c>
      <c r="H89" s="6" t="s">
        <v>15</v>
      </c>
      <c r="I89" s="5">
        <v>0</v>
      </c>
    </row>
    <row r="90" spans="1:9" x14ac:dyDescent="0.25">
      <c r="A90" s="5" t="s">
        <v>315</v>
      </c>
      <c r="B90" s="6" t="s">
        <v>316</v>
      </c>
      <c r="C90" s="5">
        <v>1996</v>
      </c>
      <c r="D90" s="7" t="s">
        <v>11</v>
      </c>
      <c r="E90" s="6" t="s">
        <v>25</v>
      </c>
      <c r="F90" s="6" t="s">
        <v>317</v>
      </c>
      <c r="G90" s="6" t="s">
        <v>318</v>
      </c>
      <c r="H90" s="6" t="s">
        <v>15</v>
      </c>
      <c r="I90" s="5">
        <v>0</v>
      </c>
    </row>
    <row r="91" spans="1:9" x14ac:dyDescent="0.25">
      <c r="A91" s="5" t="s">
        <v>319</v>
      </c>
      <c r="B91" s="6" t="s">
        <v>320</v>
      </c>
      <c r="C91" s="5">
        <v>1978</v>
      </c>
      <c r="D91" s="7" t="s">
        <v>24</v>
      </c>
      <c r="E91" s="6" t="s">
        <v>40</v>
      </c>
      <c r="F91" s="6" t="s">
        <v>321</v>
      </c>
      <c r="G91" s="6" t="s">
        <v>322</v>
      </c>
      <c r="H91" s="6" t="s">
        <v>62</v>
      </c>
      <c r="I91" s="5">
        <v>0</v>
      </c>
    </row>
    <row r="92" spans="1:9" x14ac:dyDescent="0.25">
      <c r="A92" s="5" t="s">
        <v>323</v>
      </c>
      <c r="B92" s="6" t="s">
        <v>324</v>
      </c>
      <c r="C92" s="5">
        <v>2000</v>
      </c>
      <c r="D92" s="7" t="s">
        <v>18</v>
      </c>
      <c r="E92" s="6" t="s">
        <v>159</v>
      </c>
      <c r="F92" s="6" t="s">
        <v>160</v>
      </c>
      <c r="G92" s="6" t="s">
        <v>325</v>
      </c>
      <c r="H92" s="6" t="s">
        <v>15</v>
      </c>
      <c r="I92" s="5">
        <v>0</v>
      </c>
    </row>
    <row r="93" spans="1:9" x14ac:dyDescent="0.25">
      <c r="A93" s="5" t="s">
        <v>326</v>
      </c>
      <c r="B93" s="6" t="s">
        <v>327</v>
      </c>
      <c r="C93" s="5">
        <v>2000</v>
      </c>
      <c r="D93" s="7" t="s">
        <v>18</v>
      </c>
      <c r="E93" s="6" t="s">
        <v>40</v>
      </c>
      <c r="F93" s="6" t="s">
        <v>328</v>
      </c>
      <c r="G93" s="6" t="s">
        <v>177</v>
      </c>
      <c r="H93" s="6" t="s">
        <v>62</v>
      </c>
      <c r="I93" s="5">
        <v>0</v>
      </c>
    </row>
    <row r="94" spans="1:9" x14ac:dyDescent="0.25">
      <c r="A94" s="5" t="s">
        <v>329</v>
      </c>
      <c r="B94" s="6" t="s">
        <v>330</v>
      </c>
      <c r="C94" s="5">
        <v>1990</v>
      </c>
      <c r="D94" s="7" t="s">
        <v>11</v>
      </c>
      <c r="E94" s="6" t="s">
        <v>30</v>
      </c>
      <c r="F94" s="6" t="s">
        <v>331</v>
      </c>
      <c r="G94" s="6" t="s">
        <v>332</v>
      </c>
      <c r="H94" s="6" t="s">
        <v>15</v>
      </c>
      <c r="I94" s="5">
        <v>0</v>
      </c>
    </row>
    <row r="95" spans="1:9" x14ac:dyDescent="0.25">
      <c r="A95" s="5" t="s">
        <v>333</v>
      </c>
      <c r="B95" s="6" t="s">
        <v>334</v>
      </c>
      <c r="C95" s="5">
        <v>1991</v>
      </c>
      <c r="D95" s="7" t="s">
        <v>11</v>
      </c>
      <c r="E95" s="6" t="s">
        <v>30</v>
      </c>
      <c r="F95" s="6" t="s">
        <v>335</v>
      </c>
      <c r="G95" s="6" t="s">
        <v>69</v>
      </c>
      <c r="H95" s="6" t="s">
        <v>62</v>
      </c>
      <c r="I95" s="5">
        <v>0</v>
      </c>
    </row>
    <row r="96" spans="1:9" x14ac:dyDescent="0.25">
      <c r="A96" s="5" t="s">
        <v>336</v>
      </c>
      <c r="B96" s="6" t="s">
        <v>337</v>
      </c>
      <c r="C96" s="5">
        <v>2000</v>
      </c>
      <c r="D96" s="7" t="s">
        <v>24</v>
      </c>
      <c r="E96" s="6" t="s">
        <v>40</v>
      </c>
      <c r="F96" s="6" t="s">
        <v>55</v>
      </c>
      <c r="G96" s="6" t="s">
        <v>338</v>
      </c>
      <c r="H96" s="6" t="s">
        <v>15</v>
      </c>
      <c r="I96" s="5">
        <v>0</v>
      </c>
    </row>
    <row r="97" spans="1:9" x14ac:dyDescent="0.25">
      <c r="A97" s="5" t="s">
        <v>339</v>
      </c>
      <c r="B97" s="6" t="s">
        <v>340</v>
      </c>
      <c r="C97" s="5">
        <v>1995</v>
      </c>
      <c r="D97" s="7" t="s">
        <v>11</v>
      </c>
      <c r="E97" s="6" t="s">
        <v>25</v>
      </c>
      <c r="F97" s="6" t="s">
        <v>341</v>
      </c>
      <c r="G97" s="6" t="s">
        <v>342</v>
      </c>
      <c r="H97" s="6" t="s">
        <v>15</v>
      </c>
      <c r="I97" s="5">
        <v>0</v>
      </c>
    </row>
    <row r="98" spans="1:9" x14ac:dyDescent="0.25">
      <c r="A98" s="5" t="s">
        <v>343</v>
      </c>
      <c r="B98" s="6" t="s">
        <v>344</v>
      </c>
      <c r="C98" s="5">
        <v>2002</v>
      </c>
      <c r="D98" s="7" t="s">
        <v>18</v>
      </c>
      <c r="E98" s="6" t="s">
        <v>45</v>
      </c>
      <c r="F98" s="6" t="s">
        <v>219</v>
      </c>
      <c r="G98" s="6" t="s">
        <v>220</v>
      </c>
      <c r="H98" s="6" t="s">
        <v>62</v>
      </c>
      <c r="I98" s="5">
        <v>0</v>
      </c>
    </row>
    <row r="99" spans="1:9" x14ac:dyDescent="0.25">
      <c r="A99" s="5" t="s">
        <v>345</v>
      </c>
      <c r="B99" s="6" t="s">
        <v>346</v>
      </c>
      <c r="C99" s="5">
        <v>1993</v>
      </c>
      <c r="D99" s="7" t="s">
        <v>11</v>
      </c>
      <c r="E99" s="6" t="s">
        <v>40</v>
      </c>
      <c r="F99" s="6" t="s">
        <v>55</v>
      </c>
      <c r="G99" s="6" t="s">
        <v>347</v>
      </c>
      <c r="H99" s="6" t="s">
        <v>15</v>
      </c>
      <c r="I99" s="5">
        <v>0</v>
      </c>
    </row>
    <row r="100" spans="1:9" x14ac:dyDescent="0.25">
      <c r="A100" s="5" t="s">
        <v>348</v>
      </c>
      <c r="B100" s="6" t="s">
        <v>349</v>
      </c>
      <c r="C100" s="5">
        <v>1992</v>
      </c>
      <c r="D100" s="7" t="s">
        <v>18</v>
      </c>
      <c r="E100" s="6" t="s">
        <v>40</v>
      </c>
      <c r="F100" s="6" t="s">
        <v>55</v>
      </c>
      <c r="G100" s="6" t="s">
        <v>350</v>
      </c>
      <c r="H100" s="6" t="s">
        <v>62</v>
      </c>
      <c r="I100" s="5">
        <v>0</v>
      </c>
    </row>
    <row r="101" spans="1:9" x14ac:dyDescent="0.25">
      <c r="A101" s="5" t="s">
        <v>351</v>
      </c>
      <c r="B101" s="6" t="s">
        <v>352</v>
      </c>
      <c r="C101" s="5">
        <v>1987</v>
      </c>
      <c r="D101" s="7" t="s">
        <v>11</v>
      </c>
      <c r="E101" s="6" t="s">
        <v>85</v>
      </c>
      <c r="F101" s="6" t="s">
        <v>188</v>
      </c>
      <c r="G101" s="6" t="s">
        <v>353</v>
      </c>
      <c r="H101" s="6" t="s">
        <v>15</v>
      </c>
      <c r="I101" s="5">
        <v>0</v>
      </c>
    </row>
    <row r="102" spans="1:9" x14ac:dyDescent="0.25">
      <c r="A102" s="5" t="s">
        <v>354</v>
      </c>
      <c r="B102" s="6" t="s">
        <v>355</v>
      </c>
      <c r="C102" s="5">
        <v>2002</v>
      </c>
      <c r="D102" s="7" t="s">
        <v>24</v>
      </c>
      <c r="E102" s="6" t="s">
        <v>19</v>
      </c>
      <c r="F102" s="6" t="s">
        <v>149</v>
      </c>
      <c r="G102" s="6" t="s">
        <v>150</v>
      </c>
      <c r="H102" s="6" t="s">
        <v>15</v>
      </c>
      <c r="I102" s="5">
        <v>0</v>
      </c>
    </row>
    <row r="103" spans="1:9" x14ac:dyDescent="0.25">
      <c r="A103" s="5" t="s">
        <v>356</v>
      </c>
      <c r="B103" s="6" t="s">
        <v>357</v>
      </c>
      <c r="C103" s="5">
        <v>1994</v>
      </c>
      <c r="D103" s="7" t="s">
        <v>11</v>
      </c>
      <c r="E103" s="6" t="s">
        <v>12</v>
      </c>
      <c r="F103" s="6" t="s">
        <v>119</v>
      </c>
      <c r="G103" s="6" t="s">
        <v>14</v>
      </c>
      <c r="H103" s="6" t="s">
        <v>15</v>
      </c>
      <c r="I103" s="5">
        <v>0</v>
      </c>
    </row>
    <row r="104" spans="1:9" x14ac:dyDescent="0.25">
      <c r="A104" s="5" t="s">
        <v>358</v>
      </c>
      <c r="B104" s="6" t="s">
        <v>359</v>
      </c>
      <c r="C104" s="5">
        <v>1955</v>
      </c>
      <c r="D104" s="7" t="s">
        <v>24</v>
      </c>
      <c r="E104" s="6" t="s">
        <v>85</v>
      </c>
      <c r="F104" s="6" t="s">
        <v>360</v>
      </c>
      <c r="G104" s="6" t="s">
        <v>87</v>
      </c>
      <c r="H104" s="6" t="s">
        <v>15</v>
      </c>
      <c r="I104" s="5">
        <v>0</v>
      </c>
    </row>
    <row r="105" spans="1:9" x14ac:dyDescent="0.25">
      <c r="A105" s="5" t="s">
        <v>361</v>
      </c>
      <c r="B105" s="6" t="s">
        <v>362</v>
      </c>
      <c r="C105" s="5">
        <v>1992</v>
      </c>
      <c r="D105" s="7" t="s">
        <v>24</v>
      </c>
      <c r="E105" s="6" t="s">
        <v>85</v>
      </c>
      <c r="F105" s="6" t="s">
        <v>363</v>
      </c>
      <c r="G105" s="6" t="s">
        <v>364</v>
      </c>
      <c r="H105" s="6" t="s">
        <v>15</v>
      </c>
      <c r="I105" s="5">
        <v>0</v>
      </c>
    </row>
    <row r="106" spans="1:9" x14ac:dyDescent="0.25">
      <c r="A106" s="5" t="s">
        <v>365</v>
      </c>
      <c r="B106" s="6" t="s">
        <v>366</v>
      </c>
      <c r="C106" s="5">
        <v>1998</v>
      </c>
      <c r="D106" s="7" t="s">
        <v>18</v>
      </c>
      <c r="E106" s="6" t="s">
        <v>85</v>
      </c>
      <c r="F106" s="6" t="s">
        <v>100</v>
      </c>
      <c r="G106" s="6" t="s">
        <v>367</v>
      </c>
      <c r="H106" s="6" t="s">
        <v>62</v>
      </c>
      <c r="I106" s="5">
        <v>0</v>
      </c>
    </row>
    <row r="107" spans="1:9" x14ac:dyDescent="0.25">
      <c r="A107" s="5" t="s">
        <v>368</v>
      </c>
      <c r="B107" s="6" t="s">
        <v>369</v>
      </c>
      <c r="C107" s="5">
        <v>1982</v>
      </c>
      <c r="D107" s="7" t="s">
        <v>370</v>
      </c>
      <c r="E107" s="6" t="s">
        <v>85</v>
      </c>
      <c r="F107" s="6" t="s">
        <v>188</v>
      </c>
      <c r="G107" s="6" t="s">
        <v>87</v>
      </c>
      <c r="H107" s="6" t="s">
        <v>62</v>
      </c>
      <c r="I107" s="5">
        <v>0</v>
      </c>
    </row>
    <row r="108" spans="1:9" x14ac:dyDescent="0.25">
      <c r="A108" s="5" t="s">
        <v>371</v>
      </c>
      <c r="B108" s="6" t="s">
        <v>372</v>
      </c>
      <c r="C108" s="5">
        <v>1985</v>
      </c>
      <c r="D108" s="7" t="s">
        <v>370</v>
      </c>
      <c r="E108" s="6" t="s">
        <v>85</v>
      </c>
      <c r="F108" s="6" t="s">
        <v>188</v>
      </c>
      <c r="G108" s="6" t="s">
        <v>87</v>
      </c>
      <c r="H108" s="6" t="s">
        <v>62</v>
      </c>
      <c r="I108" s="5">
        <v>0</v>
      </c>
    </row>
    <row r="109" spans="1:9" x14ac:dyDescent="0.25">
      <c r="A109" s="5" t="s">
        <v>373</v>
      </c>
      <c r="B109" s="6" t="s">
        <v>374</v>
      </c>
      <c r="C109" s="5">
        <v>1998</v>
      </c>
      <c r="D109" s="7" t="s">
        <v>18</v>
      </c>
      <c r="E109" s="6" t="s">
        <v>25</v>
      </c>
      <c r="F109" s="6" t="s">
        <v>375</v>
      </c>
      <c r="G109" s="6" t="s">
        <v>376</v>
      </c>
      <c r="H109" s="6" t="s">
        <v>62</v>
      </c>
      <c r="I109" s="5">
        <v>0</v>
      </c>
    </row>
    <row r="110" spans="1:9" x14ac:dyDescent="0.25">
      <c r="A110" s="5" t="s">
        <v>377</v>
      </c>
      <c r="B110" s="6" t="s">
        <v>378</v>
      </c>
      <c r="C110" s="5">
        <v>2001</v>
      </c>
      <c r="D110" s="7" t="s">
        <v>18</v>
      </c>
      <c r="E110" s="6" t="s">
        <v>85</v>
      </c>
      <c r="F110" s="6" t="s">
        <v>379</v>
      </c>
      <c r="G110" s="6" t="s">
        <v>380</v>
      </c>
      <c r="H110" s="6" t="s">
        <v>62</v>
      </c>
      <c r="I110" s="5">
        <v>0</v>
      </c>
    </row>
    <row r="111" spans="1:9" x14ac:dyDescent="0.25">
      <c r="A111" s="5" t="s">
        <v>381</v>
      </c>
      <c r="B111" s="6" t="s">
        <v>382</v>
      </c>
      <c r="C111" s="5">
        <v>1995</v>
      </c>
      <c r="D111" s="7" t="s">
        <v>11</v>
      </c>
      <c r="E111" s="6" t="s">
        <v>25</v>
      </c>
      <c r="F111" s="6" t="s">
        <v>104</v>
      </c>
      <c r="G111" s="6" t="s">
        <v>105</v>
      </c>
      <c r="H111" s="6" t="s">
        <v>15</v>
      </c>
      <c r="I111" s="5">
        <v>0</v>
      </c>
    </row>
    <row r="112" spans="1:9" x14ac:dyDescent="0.25">
      <c r="A112" s="5" t="s">
        <v>383</v>
      </c>
      <c r="B112" s="6" t="s">
        <v>384</v>
      </c>
      <c r="C112" s="5">
        <v>2000</v>
      </c>
      <c r="D112" s="7" t="s">
        <v>18</v>
      </c>
      <c r="E112" s="6" t="s">
        <v>85</v>
      </c>
      <c r="F112" s="6" t="s">
        <v>100</v>
      </c>
      <c r="G112" s="6" t="s">
        <v>284</v>
      </c>
      <c r="H112" s="6" t="s">
        <v>15</v>
      </c>
      <c r="I112" s="5">
        <v>0</v>
      </c>
    </row>
    <row r="113" spans="1:9" x14ac:dyDescent="0.25">
      <c r="A113" s="5" t="s">
        <v>385</v>
      </c>
      <c r="B113" s="6" t="s">
        <v>386</v>
      </c>
      <c r="C113" s="5">
        <v>2000</v>
      </c>
      <c r="D113" s="7" t="s">
        <v>18</v>
      </c>
      <c r="E113" s="6" t="s">
        <v>253</v>
      </c>
      <c r="F113" s="6" t="s">
        <v>387</v>
      </c>
      <c r="G113" s="6" t="s">
        <v>388</v>
      </c>
      <c r="H113" s="6" t="s">
        <v>15</v>
      </c>
      <c r="I113" s="5">
        <v>0</v>
      </c>
    </row>
    <row r="114" spans="1:9" x14ac:dyDescent="0.25">
      <c r="A114" s="5" t="s">
        <v>389</v>
      </c>
      <c r="B114" s="6" t="s">
        <v>390</v>
      </c>
      <c r="C114" s="5">
        <v>1992</v>
      </c>
      <c r="D114" s="7" t="s">
        <v>11</v>
      </c>
      <c r="E114" s="6" t="s">
        <v>144</v>
      </c>
      <c r="F114" s="6" t="s">
        <v>391</v>
      </c>
      <c r="G114" s="6" t="s">
        <v>146</v>
      </c>
      <c r="H114" s="6" t="s">
        <v>15</v>
      </c>
      <c r="I114" s="5">
        <v>0</v>
      </c>
    </row>
    <row r="115" spans="1:9" x14ac:dyDescent="0.25">
      <c r="A115" s="5" t="s">
        <v>392</v>
      </c>
      <c r="B115" s="6" t="s">
        <v>393</v>
      </c>
      <c r="C115" s="5">
        <v>1999</v>
      </c>
      <c r="D115" s="7" t="s">
        <v>24</v>
      </c>
      <c r="E115" s="6" t="s">
        <v>164</v>
      </c>
      <c r="F115" s="6" t="s">
        <v>165</v>
      </c>
      <c r="G115" s="6" t="s">
        <v>166</v>
      </c>
      <c r="H115" s="6" t="s">
        <v>62</v>
      </c>
      <c r="I115" s="5">
        <v>0</v>
      </c>
    </row>
    <row r="116" spans="1:9" x14ac:dyDescent="0.25">
      <c r="A116" s="5" t="s">
        <v>394</v>
      </c>
      <c r="B116" s="6" t="s">
        <v>395</v>
      </c>
      <c r="C116" s="5">
        <v>1976</v>
      </c>
      <c r="D116" s="7" t="s">
        <v>24</v>
      </c>
      <c r="E116" s="6" t="s">
        <v>85</v>
      </c>
      <c r="F116" s="6"/>
      <c r="G116" s="6" t="s">
        <v>396</v>
      </c>
      <c r="H116" s="6" t="s">
        <v>15</v>
      </c>
      <c r="I116" s="5">
        <v>0</v>
      </c>
    </row>
    <row r="117" spans="1:9" x14ac:dyDescent="0.25">
      <c r="A117" s="5" t="s">
        <v>397</v>
      </c>
      <c r="B117" s="6" t="s">
        <v>398</v>
      </c>
      <c r="C117" s="5">
        <v>1971</v>
      </c>
      <c r="D117" s="7" t="s">
        <v>18</v>
      </c>
      <c r="E117" s="6" t="s">
        <v>40</v>
      </c>
      <c r="F117" s="6" t="s">
        <v>399</v>
      </c>
      <c r="G117" s="6" t="s">
        <v>241</v>
      </c>
      <c r="H117" s="6" t="s">
        <v>62</v>
      </c>
      <c r="I117" s="5">
        <v>0</v>
      </c>
    </row>
    <row r="118" spans="1:9" x14ac:dyDescent="0.25">
      <c r="A118" s="5" t="s">
        <v>400</v>
      </c>
      <c r="B118" s="6" t="s">
        <v>401</v>
      </c>
      <c r="C118" s="5">
        <v>2002</v>
      </c>
      <c r="D118" s="7" t="s">
        <v>24</v>
      </c>
      <c r="E118" s="6" t="s">
        <v>114</v>
      </c>
      <c r="F118" s="6" t="s">
        <v>402</v>
      </c>
      <c r="G118" s="6" t="s">
        <v>403</v>
      </c>
      <c r="H118" s="6" t="s">
        <v>15</v>
      </c>
      <c r="I118" s="5">
        <v>0</v>
      </c>
    </row>
    <row r="119" spans="1:9" x14ac:dyDescent="0.25">
      <c r="A119" s="5" t="s">
        <v>404</v>
      </c>
      <c r="B119" s="6" t="s">
        <v>405</v>
      </c>
      <c r="C119" s="5">
        <v>1999</v>
      </c>
      <c r="D119" s="7" t="s">
        <v>18</v>
      </c>
      <c r="E119" s="6" t="s">
        <v>40</v>
      </c>
      <c r="F119" s="6" t="s">
        <v>13</v>
      </c>
      <c r="G119" s="6" t="s">
        <v>406</v>
      </c>
      <c r="H119" s="6" t="s">
        <v>62</v>
      </c>
      <c r="I119" s="5">
        <v>0</v>
      </c>
    </row>
    <row r="120" spans="1:9" x14ac:dyDescent="0.25">
      <c r="A120" s="5" t="s">
        <v>407</v>
      </c>
      <c r="B120" s="6" t="s">
        <v>408</v>
      </c>
      <c r="C120" s="5">
        <v>2000</v>
      </c>
      <c r="D120" s="7" t="s">
        <v>18</v>
      </c>
      <c r="E120" s="6" t="s">
        <v>85</v>
      </c>
      <c r="F120" s="6" t="s">
        <v>100</v>
      </c>
      <c r="G120" s="6" t="s">
        <v>284</v>
      </c>
      <c r="H120" s="6" t="s">
        <v>15</v>
      </c>
      <c r="I120" s="5">
        <v>0</v>
      </c>
    </row>
    <row r="121" spans="1:9" x14ac:dyDescent="0.25">
      <c r="A121" s="5" t="s">
        <v>409</v>
      </c>
      <c r="B121" s="6" t="s">
        <v>410</v>
      </c>
      <c r="C121" s="5">
        <v>2002</v>
      </c>
      <c r="D121" s="7" t="s">
        <v>24</v>
      </c>
      <c r="E121" s="6" t="s">
        <v>85</v>
      </c>
      <c r="F121" s="6" t="s">
        <v>93</v>
      </c>
      <c r="G121" s="6" t="s">
        <v>284</v>
      </c>
      <c r="H121" s="6" t="s">
        <v>15</v>
      </c>
      <c r="I121" s="5">
        <v>0</v>
      </c>
    </row>
    <row r="122" spans="1:9" x14ac:dyDescent="0.25">
      <c r="A122" s="5" t="s">
        <v>411</v>
      </c>
      <c r="B122" s="6" t="s">
        <v>412</v>
      </c>
      <c r="C122" s="5">
        <v>1992</v>
      </c>
      <c r="D122" s="7" t="s">
        <v>11</v>
      </c>
      <c r="E122" s="6" t="s">
        <v>30</v>
      </c>
      <c r="F122" s="6" t="s">
        <v>335</v>
      </c>
      <c r="G122" s="6" t="s">
        <v>69</v>
      </c>
      <c r="H122" s="6" t="s">
        <v>62</v>
      </c>
      <c r="I122" s="5">
        <v>0</v>
      </c>
    </row>
    <row r="123" spans="1:9" x14ac:dyDescent="0.25">
      <c r="A123" s="5" t="s">
        <v>413</v>
      </c>
      <c r="B123" s="6" t="s">
        <v>414</v>
      </c>
      <c r="C123" s="5">
        <v>1968</v>
      </c>
      <c r="D123" s="7" t="s">
        <v>11</v>
      </c>
      <c r="E123" s="6" t="s">
        <v>85</v>
      </c>
      <c r="F123" s="6" t="s">
        <v>415</v>
      </c>
      <c r="G123" s="6" t="s">
        <v>416</v>
      </c>
      <c r="H123" s="6" t="s">
        <v>15</v>
      </c>
      <c r="I123" s="5">
        <v>0</v>
      </c>
    </row>
    <row r="124" spans="1:9" x14ac:dyDescent="0.25">
      <c r="A124" s="5" t="s">
        <v>417</v>
      </c>
      <c r="B124" s="6" t="s">
        <v>418</v>
      </c>
      <c r="C124" s="5">
        <v>1974</v>
      </c>
      <c r="D124" s="7" t="s">
        <v>18</v>
      </c>
      <c r="E124" s="6" t="s">
        <v>85</v>
      </c>
      <c r="F124" s="6" t="s">
        <v>415</v>
      </c>
      <c r="G124" s="6" t="s">
        <v>419</v>
      </c>
      <c r="H124" s="6" t="s">
        <v>62</v>
      </c>
      <c r="I124" s="5">
        <v>0</v>
      </c>
    </row>
    <row r="125" spans="1:9" x14ac:dyDescent="0.25">
      <c r="A125" s="5" t="s">
        <v>420</v>
      </c>
      <c r="B125" s="6" t="s">
        <v>421</v>
      </c>
      <c r="C125" s="5">
        <v>1993</v>
      </c>
      <c r="D125" s="7" t="s">
        <v>11</v>
      </c>
      <c r="E125" s="6" t="s">
        <v>50</v>
      </c>
      <c r="F125" s="6" t="s">
        <v>422</v>
      </c>
      <c r="G125" s="6" t="s">
        <v>52</v>
      </c>
      <c r="H125" s="6" t="s">
        <v>62</v>
      </c>
      <c r="I125" s="5">
        <v>0</v>
      </c>
    </row>
    <row r="126" spans="1:9" x14ac:dyDescent="0.25">
      <c r="A126" s="5" t="s">
        <v>423</v>
      </c>
      <c r="B126" s="6" t="s">
        <v>424</v>
      </c>
      <c r="C126" s="5">
        <v>1998</v>
      </c>
      <c r="D126" s="7" t="s">
        <v>18</v>
      </c>
      <c r="E126" s="6" t="s">
        <v>114</v>
      </c>
      <c r="F126" s="6" t="s">
        <v>425</v>
      </c>
      <c r="G126" s="6" t="s">
        <v>116</v>
      </c>
      <c r="H126" s="6" t="s">
        <v>15</v>
      </c>
      <c r="I126" s="5">
        <v>0</v>
      </c>
    </row>
    <row r="127" spans="1:9" x14ac:dyDescent="0.25">
      <c r="A127" s="5" t="s">
        <v>426</v>
      </c>
      <c r="B127" s="6" t="s">
        <v>427</v>
      </c>
      <c r="C127" s="5">
        <v>2001</v>
      </c>
      <c r="D127" s="7" t="s">
        <v>24</v>
      </c>
      <c r="E127" s="6" t="s">
        <v>72</v>
      </c>
      <c r="F127" s="6" t="s">
        <v>237</v>
      </c>
      <c r="G127" s="6" t="s">
        <v>238</v>
      </c>
      <c r="H127" s="6" t="s">
        <v>15</v>
      </c>
      <c r="I127" s="5">
        <v>0</v>
      </c>
    </row>
    <row r="128" spans="1:9" x14ac:dyDescent="0.25">
      <c r="A128" s="5" t="s">
        <v>428</v>
      </c>
      <c r="B128" s="6" t="s">
        <v>429</v>
      </c>
      <c r="C128" s="5">
        <v>1985</v>
      </c>
      <c r="D128" s="7" t="s">
        <v>18</v>
      </c>
      <c r="E128" s="6" t="s">
        <v>40</v>
      </c>
      <c r="F128" s="6" t="s">
        <v>399</v>
      </c>
      <c r="G128" s="6" t="s">
        <v>241</v>
      </c>
      <c r="H128" s="6" t="s">
        <v>62</v>
      </c>
      <c r="I128" s="5">
        <v>0</v>
      </c>
    </row>
    <row r="129" spans="1:9" x14ac:dyDescent="0.25">
      <c r="A129" s="5" t="s">
        <v>430</v>
      </c>
      <c r="B129" s="6" t="s">
        <v>431</v>
      </c>
      <c r="C129" s="5">
        <v>1993</v>
      </c>
      <c r="D129" s="7" t="s">
        <v>11</v>
      </c>
      <c r="E129" s="6" t="s">
        <v>144</v>
      </c>
      <c r="F129" s="6" t="s">
        <v>145</v>
      </c>
      <c r="G129" s="6" t="s">
        <v>146</v>
      </c>
      <c r="H129" s="6" t="s">
        <v>15</v>
      </c>
      <c r="I129" s="5">
        <v>0</v>
      </c>
    </row>
    <row r="130" spans="1:9" x14ac:dyDescent="0.25">
      <c r="A130" s="5" t="s">
        <v>432</v>
      </c>
      <c r="B130" s="6" t="s">
        <v>433</v>
      </c>
      <c r="C130" s="5">
        <v>1998</v>
      </c>
      <c r="D130" s="7" t="s">
        <v>18</v>
      </c>
      <c r="E130" s="6" t="s">
        <v>50</v>
      </c>
      <c r="F130" s="6" t="s">
        <v>81</v>
      </c>
      <c r="G130" s="6" t="s">
        <v>82</v>
      </c>
      <c r="H130" s="6" t="s">
        <v>15</v>
      </c>
      <c r="I130" s="5">
        <v>0</v>
      </c>
    </row>
    <row r="131" spans="1:9" x14ac:dyDescent="0.25">
      <c r="A131" s="5" t="s">
        <v>434</v>
      </c>
      <c r="B131" s="6" t="s">
        <v>435</v>
      </c>
      <c r="C131" s="5">
        <v>1995</v>
      </c>
      <c r="D131" s="7" t="s">
        <v>11</v>
      </c>
      <c r="E131" s="6" t="s">
        <v>40</v>
      </c>
      <c r="F131" s="6" t="s">
        <v>55</v>
      </c>
      <c r="G131" s="6" t="s">
        <v>223</v>
      </c>
      <c r="H131" s="6" t="s">
        <v>15</v>
      </c>
      <c r="I131" s="5">
        <v>0</v>
      </c>
    </row>
    <row r="132" spans="1:9" x14ac:dyDescent="0.25">
      <c r="A132" s="5" t="s">
        <v>436</v>
      </c>
      <c r="B132" s="6" t="s">
        <v>437</v>
      </c>
      <c r="C132" s="5">
        <v>2001</v>
      </c>
      <c r="D132" s="7" t="s">
        <v>24</v>
      </c>
      <c r="E132" s="6" t="s">
        <v>25</v>
      </c>
      <c r="F132" s="6" t="s">
        <v>438</v>
      </c>
      <c r="G132" s="6" t="s">
        <v>439</v>
      </c>
      <c r="H132" s="6" t="s">
        <v>62</v>
      </c>
      <c r="I132" s="5">
        <v>0</v>
      </c>
    </row>
    <row r="133" spans="1:9" x14ac:dyDescent="0.25">
      <c r="A133" s="5" t="s">
        <v>440</v>
      </c>
      <c r="B133" s="6" t="s">
        <v>441</v>
      </c>
      <c r="C133" s="5">
        <v>1995</v>
      </c>
      <c r="D133" s="7" t="s">
        <v>11</v>
      </c>
      <c r="E133" s="6" t="s">
        <v>40</v>
      </c>
      <c r="F133" s="6" t="s">
        <v>55</v>
      </c>
      <c r="G133" s="6" t="s">
        <v>223</v>
      </c>
      <c r="H133" s="6" t="s">
        <v>62</v>
      </c>
      <c r="I133" s="5">
        <v>0</v>
      </c>
    </row>
    <row r="134" spans="1:9" x14ac:dyDescent="0.25">
      <c r="A134" s="5" t="s">
        <v>442</v>
      </c>
      <c r="B134" s="6" t="s">
        <v>443</v>
      </c>
      <c r="C134" s="5">
        <v>1995</v>
      </c>
      <c r="D134" s="7" t="s">
        <v>11</v>
      </c>
      <c r="E134" s="6" t="s">
        <v>35</v>
      </c>
      <c r="F134" s="6" t="s">
        <v>108</v>
      </c>
      <c r="G134" s="6" t="s">
        <v>37</v>
      </c>
      <c r="H134" s="6" t="s">
        <v>15</v>
      </c>
      <c r="I134" s="5">
        <v>0</v>
      </c>
    </row>
    <row r="135" spans="1:9" x14ac:dyDescent="0.25">
      <c r="A135" s="5" t="s">
        <v>444</v>
      </c>
      <c r="B135" s="6" t="s">
        <v>445</v>
      </c>
      <c r="C135" s="5">
        <v>1984</v>
      </c>
      <c r="D135" s="7" t="s">
        <v>18</v>
      </c>
      <c r="E135" s="6" t="s">
        <v>40</v>
      </c>
      <c r="F135" s="6" t="s">
        <v>446</v>
      </c>
      <c r="G135" s="6" t="s">
        <v>227</v>
      </c>
      <c r="H135" s="6" t="s">
        <v>15</v>
      </c>
      <c r="I135" s="5">
        <v>0</v>
      </c>
    </row>
    <row r="136" spans="1:9" x14ac:dyDescent="0.25">
      <c r="A136" s="5" t="s">
        <v>447</v>
      </c>
      <c r="B136" s="6" t="s">
        <v>448</v>
      </c>
      <c r="C136" s="5">
        <v>2000</v>
      </c>
      <c r="D136" s="7" t="s">
        <v>24</v>
      </c>
      <c r="E136" s="6" t="s">
        <v>40</v>
      </c>
      <c r="F136" s="6" t="s">
        <v>55</v>
      </c>
      <c r="G136" s="6" t="s">
        <v>97</v>
      </c>
      <c r="H136" s="6" t="s">
        <v>15</v>
      </c>
      <c r="I136" s="5">
        <v>0</v>
      </c>
    </row>
    <row r="137" spans="1:9" x14ac:dyDescent="0.25">
      <c r="A137" s="5" t="s">
        <v>449</v>
      </c>
      <c r="B137" s="6" t="s">
        <v>450</v>
      </c>
      <c r="C137" s="5">
        <v>2002</v>
      </c>
      <c r="D137" s="7" t="s">
        <v>18</v>
      </c>
      <c r="E137" s="6" t="s">
        <v>45</v>
      </c>
      <c r="F137" s="6" t="s">
        <v>219</v>
      </c>
      <c r="G137" s="6" t="s">
        <v>220</v>
      </c>
      <c r="H137" s="6" t="s">
        <v>15</v>
      </c>
      <c r="I137" s="5">
        <v>0</v>
      </c>
    </row>
    <row r="138" spans="1:9" x14ac:dyDescent="0.25">
      <c r="A138" s="5" t="s">
        <v>451</v>
      </c>
      <c r="B138" s="6" t="s">
        <v>452</v>
      </c>
      <c r="C138" s="5">
        <v>2001</v>
      </c>
      <c r="D138" s="7" t="s">
        <v>18</v>
      </c>
      <c r="E138" s="6" t="s">
        <v>192</v>
      </c>
      <c r="F138" s="6" t="s">
        <v>193</v>
      </c>
      <c r="G138" s="6" t="s">
        <v>453</v>
      </c>
      <c r="H138" s="6" t="s">
        <v>15</v>
      </c>
      <c r="I138" s="5">
        <v>0</v>
      </c>
    </row>
    <row r="139" spans="1:9" x14ac:dyDescent="0.25">
      <c r="A139" s="5" t="s">
        <v>454</v>
      </c>
      <c r="B139" s="6" t="s">
        <v>455</v>
      </c>
      <c r="C139" s="5">
        <v>2000</v>
      </c>
      <c r="D139" s="7" t="s">
        <v>18</v>
      </c>
      <c r="E139" s="6" t="s">
        <v>50</v>
      </c>
      <c r="F139" s="6" t="s">
        <v>81</v>
      </c>
      <c r="G139" s="6" t="s">
        <v>82</v>
      </c>
      <c r="H139" s="6" t="s">
        <v>15</v>
      </c>
      <c r="I139" s="5">
        <v>0</v>
      </c>
    </row>
    <row r="140" spans="1:9" x14ac:dyDescent="0.25">
      <c r="A140" s="5" t="s">
        <v>456</v>
      </c>
      <c r="B140" s="6" t="s">
        <v>457</v>
      </c>
      <c r="C140" s="5">
        <v>2000</v>
      </c>
      <c r="D140" s="7" t="s">
        <v>24</v>
      </c>
      <c r="E140" s="6" t="s">
        <v>50</v>
      </c>
      <c r="F140" s="6" t="s">
        <v>81</v>
      </c>
      <c r="G140" s="6" t="s">
        <v>458</v>
      </c>
      <c r="H140" s="6" t="s">
        <v>15</v>
      </c>
      <c r="I140" s="5">
        <v>0</v>
      </c>
    </row>
    <row r="141" spans="1:9" x14ac:dyDescent="0.25">
      <c r="A141" s="5" t="s">
        <v>459</v>
      </c>
      <c r="B141" s="6" t="s">
        <v>460</v>
      </c>
      <c r="C141" s="5">
        <v>1991</v>
      </c>
      <c r="D141" s="7" t="s">
        <v>11</v>
      </c>
      <c r="E141" s="6" t="s">
        <v>85</v>
      </c>
      <c r="F141" s="6" t="s">
        <v>100</v>
      </c>
      <c r="G141" s="6" t="s">
        <v>111</v>
      </c>
      <c r="H141" s="6" t="s">
        <v>15</v>
      </c>
      <c r="I141" s="5">
        <v>0</v>
      </c>
    </row>
    <row r="142" spans="1:9" x14ac:dyDescent="0.25">
      <c r="A142" s="5" t="s">
        <v>461</v>
      </c>
      <c r="B142" s="6" t="s">
        <v>462</v>
      </c>
      <c r="C142" s="5">
        <v>2000</v>
      </c>
      <c r="D142" s="7" t="s">
        <v>24</v>
      </c>
      <c r="E142" s="6" t="s">
        <v>25</v>
      </c>
      <c r="F142" s="6" t="s">
        <v>26</v>
      </c>
      <c r="G142" s="6" t="s">
        <v>463</v>
      </c>
      <c r="H142" s="6" t="s">
        <v>15</v>
      </c>
      <c r="I142" s="5">
        <v>0</v>
      </c>
    </row>
    <row r="143" spans="1:9" x14ac:dyDescent="0.25">
      <c r="A143" s="5" t="s">
        <v>464</v>
      </c>
      <c r="B143" s="6" t="s">
        <v>465</v>
      </c>
      <c r="C143" s="5">
        <v>2001</v>
      </c>
      <c r="D143" s="7" t="s">
        <v>18</v>
      </c>
      <c r="E143" s="6" t="s">
        <v>25</v>
      </c>
      <c r="F143" s="6" t="s">
        <v>466</v>
      </c>
      <c r="G143" s="6" t="s">
        <v>342</v>
      </c>
      <c r="H143" s="6" t="s">
        <v>62</v>
      </c>
      <c r="I143" s="5">
        <v>0</v>
      </c>
    </row>
    <row r="144" spans="1:9" x14ac:dyDescent="0.25">
      <c r="A144" s="5" t="s">
        <v>467</v>
      </c>
      <c r="B144" s="6" t="s">
        <v>468</v>
      </c>
      <c r="C144" s="5">
        <v>1985</v>
      </c>
      <c r="D144" s="7" t="s">
        <v>11</v>
      </c>
      <c r="E144" s="6" t="s">
        <v>40</v>
      </c>
      <c r="F144" s="6" t="s">
        <v>171</v>
      </c>
      <c r="G144" s="6" t="s">
        <v>42</v>
      </c>
      <c r="H144" s="6" t="s">
        <v>15</v>
      </c>
      <c r="I144" s="5">
        <v>0</v>
      </c>
    </row>
    <row r="145" spans="1:9" x14ac:dyDescent="0.25">
      <c r="A145" s="5" t="s">
        <v>469</v>
      </c>
      <c r="B145" s="6" t="s">
        <v>470</v>
      </c>
      <c r="C145" s="5">
        <v>1995</v>
      </c>
      <c r="D145" s="7" t="s">
        <v>18</v>
      </c>
      <c r="E145" s="6" t="s">
        <v>144</v>
      </c>
      <c r="F145" s="6" t="s">
        <v>391</v>
      </c>
      <c r="G145" s="6" t="s">
        <v>146</v>
      </c>
      <c r="H145" s="6" t="s">
        <v>15</v>
      </c>
      <c r="I145" s="5">
        <v>0</v>
      </c>
    </row>
    <row r="146" spans="1:9" x14ac:dyDescent="0.25">
      <c r="A146" s="5" t="s">
        <v>471</v>
      </c>
      <c r="B146" s="6" t="s">
        <v>472</v>
      </c>
      <c r="C146" s="5">
        <v>1991</v>
      </c>
      <c r="D146" s="7" t="s">
        <v>11</v>
      </c>
      <c r="E146" s="6" t="s">
        <v>159</v>
      </c>
      <c r="F146" s="6" t="s">
        <v>473</v>
      </c>
      <c r="G146" s="6" t="s">
        <v>474</v>
      </c>
      <c r="H146" s="6" t="s">
        <v>62</v>
      </c>
      <c r="I146" s="5">
        <v>0</v>
      </c>
    </row>
    <row r="147" spans="1:9" x14ac:dyDescent="0.25">
      <c r="A147" s="5" t="s">
        <v>475</v>
      </c>
      <c r="B147" s="6" t="s">
        <v>476</v>
      </c>
      <c r="C147" s="5">
        <v>1985</v>
      </c>
      <c r="D147" s="7" t="s">
        <v>18</v>
      </c>
      <c r="E147" s="6" t="s">
        <v>85</v>
      </c>
      <c r="F147" s="6" t="s">
        <v>86</v>
      </c>
      <c r="G147" s="6" t="s">
        <v>416</v>
      </c>
      <c r="H147" s="6" t="s">
        <v>15</v>
      </c>
      <c r="I147" s="5">
        <v>0</v>
      </c>
    </row>
    <row r="148" spans="1:9" x14ac:dyDescent="0.25">
      <c r="A148" s="5" t="s">
        <v>477</v>
      </c>
      <c r="B148" s="6" t="s">
        <v>478</v>
      </c>
      <c r="C148" s="5">
        <v>1994</v>
      </c>
      <c r="D148" s="7" t="s">
        <v>11</v>
      </c>
      <c r="E148" s="6" t="s">
        <v>40</v>
      </c>
      <c r="F148" s="6" t="s">
        <v>55</v>
      </c>
      <c r="G148" s="6" t="s">
        <v>479</v>
      </c>
      <c r="H148" s="6" t="s">
        <v>62</v>
      </c>
      <c r="I148" s="5">
        <v>0</v>
      </c>
    </row>
    <row r="149" spans="1:9" x14ac:dyDescent="0.25">
      <c r="A149" s="5" t="s">
        <v>480</v>
      </c>
      <c r="B149" s="6" t="s">
        <v>481</v>
      </c>
      <c r="C149" s="5">
        <v>1990</v>
      </c>
      <c r="D149" s="7" t="s">
        <v>11</v>
      </c>
      <c r="E149" s="6" t="s">
        <v>85</v>
      </c>
      <c r="F149" s="6" t="s">
        <v>188</v>
      </c>
      <c r="G149" s="6" t="s">
        <v>482</v>
      </c>
      <c r="H149" s="6" t="s">
        <v>15</v>
      </c>
      <c r="I149" s="5">
        <v>0</v>
      </c>
    </row>
    <row r="150" spans="1:9" x14ac:dyDescent="0.25">
      <c r="A150" s="5" t="s">
        <v>483</v>
      </c>
      <c r="B150" s="6" t="s">
        <v>484</v>
      </c>
      <c r="C150" s="5">
        <v>1990</v>
      </c>
      <c r="D150" s="7" t="s">
        <v>11</v>
      </c>
      <c r="E150" s="6" t="s">
        <v>85</v>
      </c>
      <c r="F150" s="6" t="s">
        <v>188</v>
      </c>
      <c r="G150" s="6" t="s">
        <v>353</v>
      </c>
      <c r="H150" s="6" t="s">
        <v>15</v>
      </c>
      <c r="I150" s="5">
        <v>0</v>
      </c>
    </row>
    <row r="151" spans="1:9" x14ac:dyDescent="0.25">
      <c r="A151" s="5" t="s">
        <v>485</v>
      </c>
      <c r="B151" s="6" t="s">
        <v>486</v>
      </c>
      <c r="C151" s="5">
        <v>1984</v>
      </c>
      <c r="D151" s="7" t="s">
        <v>24</v>
      </c>
      <c r="E151" s="6" t="s">
        <v>85</v>
      </c>
      <c r="F151" s="6" t="s">
        <v>208</v>
      </c>
      <c r="G151" s="6" t="s">
        <v>209</v>
      </c>
      <c r="H151" s="6" t="s">
        <v>62</v>
      </c>
      <c r="I151" s="5">
        <v>0</v>
      </c>
    </row>
    <row r="152" spans="1:9" x14ac:dyDescent="0.25">
      <c r="A152" s="5" t="s">
        <v>487</v>
      </c>
      <c r="B152" s="6" t="s">
        <v>488</v>
      </c>
      <c r="C152" s="5">
        <v>1999</v>
      </c>
      <c r="D152" s="7" t="s">
        <v>18</v>
      </c>
      <c r="E152" s="6" t="s">
        <v>30</v>
      </c>
      <c r="F152" s="6" t="s">
        <v>68</v>
      </c>
      <c r="G152" s="6" t="s">
        <v>69</v>
      </c>
      <c r="H152" s="6" t="s">
        <v>15</v>
      </c>
      <c r="I152" s="5">
        <v>0</v>
      </c>
    </row>
    <row r="153" spans="1:9" x14ac:dyDescent="0.25">
      <c r="A153" s="5" t="s">
        <v>489</v>
      </c>
      <c r="B153" s="6" t="s">
        <v>490</v>
      </c>
      <c r="C153" s="5">
        <v>2001</v>
      </c>
      <c r="D153" s="7" t="s">
        <v>18</v>
      </c>
      <c r="E153" s="6" t="s">
        <v>40</v>
      </c>
      <c r="F153" s="6" t="s">
        <v>13</v>
      </c>
      <c r="G153" s="6" t="s">
        <v>177</v>
      </c>
      <c r="H153" s="6" t="s">
        <v>15</v>
      </c>
      <c r="I153" s="5">
        <v>0</v>
      </c>
    </row>
    <row r="154" spans="1:9" x14ac:dyDescent="0.25">
      <c r="A154" s="5" t="s">
        <v>491</v>
      </c>
      <c r="B154" s="6" t="s">
        <v>492</v>
      </c>
      <c r="C154" s="5">
        <v>1984</v>
      </c>
      <c r="D154" s="7" t="s">
        <v>11</v>
      </c>
      <c r="E154" s="6" t="s">
        <v>40</v>
      </c>
      <c r="F154" s="6" t="s">
        <v>55</v>
      </c>
      <c r="G154" s="6" t="s">
        <v>139</v>
      </c>
      <c r="H154" s="6" t="s">
        <v>62</v>
      </c>
      <c r="I154" s="5">
        <v>0</v>
      </c>
    </row>
    <row r="155" spans="1:9" x14ac:dyDescent="0.25">
      <c r="A155" s="5" t="s">
        <v>493</v>
      </c>
      <c r="B155" s="6" t="s">
        <v>494</v>
      </c>
      <c r="C155" s="5">
        <v>2002</v>
      </c>
      <c r="D155" s="7" t="s">
        <v>18</v>
      </c>
      <c r="E155" s="6" t="s">
        <v>35</v>
      </c>
      <c r="F155" s="6" t="s">
        <v>36</v>
      </c>
      <c r="G155" s="6" t="s">
        <v>37</v>
      </c>
      <c r="H155" s="6" t="s">
        <v>15</v>
      </c>
      <c r="I155" s="5">
        <v>0</v>
      </c>
    </row>
    <row r="156" spans="1:9" x14ac:dyDescent="0.25">
      <c r="A156" s="5" t="s">
        <v>495</v>
      </c>
      <c r="B156" s="6" t="s">
        <v>496</v>
      </c>
      <c r="C156" s="5">
        <v>2001</v>
      </c>
      <c r="D156" s="7" t="s">
        <v>24</v>
      </c>
      <c r="E156" s="6" t="s">
        <v>114</v>
      </c>
      <c r="F156" s="6" t="s">
        <v>261</v>
      </c>
      <c r="G156" s="6" t="s">
        <v>262</v>
      </c>
      <c r="H156" s="6" t="s">
        <v>15</v>
      </c>
      <c r="I156" s="5">
        <v>0</v>
      </c>
    </row>
    <row r="157" spans="1:9" x14ac:dyDescent="0.25">
      <c r="A157" s="5" t="s">
        <v>497</v>
      </c>
      <c r="B157" s="6" t="s">
        <v>498</v>
      </c>
      <c r="C157" s="5">
        <v>2002</v>
      </c>
      <c r="D157" s="7" t="s">
        <v>24</v>
      </c>
      <c r="E157" s="6" t="s">
        <v>114</v>
      </c>
      <c r="F157" s="6" t="s">
        <v>402</v>
      </c>
      <c r="G157" s="6" t="s">
        <v>403</v>
      </c>
      <c r="H157" s="6" t="s">
        <v>15</v>
      </c>
      <c r="I157" s="5">
        <v>0</v>
      </c>
    </row>
    <row r="158" spans="1:9" x14ac:dyDescent="0.25">
      <c r="A158" s="5" t="s">
        <v>499</v>
      </c>
      <c r="B158" s="6" t="s">
        <v>500</v>
      </c>
      <c r="C158" s="5">
        <v>1999</v>
      </c>
      <c r="D158" s="7" t="s">
        <v>18</v>
      </c>
      <c r="E158" s="6" t="s">
        <v>35</v>
      </c>
      <c r="F158" s="6" t="s">
        <v>36</v>
      </c>
      <c r="G158" s="6" t="s">
        <v>37</v>
      </c>
      <c r="H158" s="6" t="s">
        <v>15</v>
      </c>
      <c r="I158" s="5">
        <v>0</v>
      </c>
    </row>
    <row r="159" spans="1:9" x14ac:dyDescent="0.25">
      <c r="A159" s="5" t="s">
        <v>501</v>
      </c>
      <c r="B159" s="6" t="s">
        <v>502</v>
      </c>
      <c r="C159" s="5">
        <v>1983</v>
      </c>
      <c r="D159" s="7" t="s">
        <v>11</v>
      </c>
      <c r="E159" s="6" t="s">
        <v>85</v>
      </c>
      <c r="F159" s="6" t="s">
        <v>188</v>
      </c>
      <c r="G159" s="6" t="s">
        <v>353</v>
      </c>
      <c r="H159" s="6" t="s">
        <v>15</v>
      </c>
      <c r="I159" s="5">
        <v>0</v>
      </c>
    </row>
    <row r="160" spans="1:9" x14ac:dyDescent="0.25">
      <c r="A160" s="5" t="s">
        <v>503</v>
      </c>
      <c r="B160" s="6" t="s">
        <v>504</v>
      </c>
      <c r="C160" s="5">
        <v>1994</v>
      </c>
      <c r="D160" s="7" t="s">
        <v>11</v>
      </c>
      <c r="E160" s="6" t="s">
        <v>85</v>
      </c>
      <c r="F160" s="6" t="s">
        <v>188</v>
      </c>
      <c r="G160" s="6" t="s">
        <v>87</v>
      </c>
      <c r="H160" s="6" t="s">
        <v>15</v>
      </c>
      <c r="I160" s="5">
        <v>0</v>
      </c>
    </row>
    <row r="161" spans="1:9" x14ac:dyDescent="0.25">
      <c r="A161" s="5" t="s">
        <v>505</v>
      </c>
      <c r="B161" s="6" t="s">
        <v>506</v>
      </c>
      <c r="C161" s="5">
        <v>2000</v>
      </c>
      <c r="D161" s="7" t="s">
        <v>11</v>
      </c>
      <c r="E161" s="6" t="s">
        <v>309</v>
      </c>
      <c r="F161" s="6" t="s">
        <v>310</v>
      </c>
      <c r="G161" s="6" t="s">
        <v>311</v>
      </c>
      <c r="H161" s="6" t="s">
        <v>62</v>
      </c>
      <c r="I161" s="5">
        <v>0</v>
      </c>
    </row>
    <row r="162" spans="1:9" x14ac:dyDescent="0.25">
      <c r="A162" s="5" t="s">
        <v>507</v>
      </c>
      <c r="B162" s="6" t="s">
        <v>508</v>
      </c>
      <c r="C162" s="5">
        <v>1994</v>
      </c>
      <c r="D162" s="7" t="s">
        <v>18</v>
      </c>
      <c r="E162" s="6" t="s">
        <v>45</v>
      </c>
      <c r="F162" s="6" t="s">
        <v>46</v>
      </c>
      <c r="G162" s="6" t="s">
        <v>509</v>
      </c>
      <c r="H162" s="6" t="s">
        <v>62</v>
      </c>
      <c r="I162" s="5">
        <v>0</v>
      </c>
    </row>
    <row r="163" spans="1:9" x14ac:dyDescent="0.25">
      <c r="A163" s="5" t="s">
        <v>510</v>
      </c>
      <c r="B163" s="6" t="s">
        <v>511</v>
      </c>
      <c r="C163" s="5">
        <v>1996</v>
      </c>
      <c r="D163" s="7" t="s">
        <v>11</v>
      </c>
      <c r="E163" s="6" t="s">
        <v>25</v>
      </c>
      <c r="F163" s="6" t="s">
        <v>317</v>
      </c>
      <c r="G163" s="6" t="s">
        <v>318</v>
      </c>
      <c r="H163" s="6" t="s">
        <v>15</v>
      </c>
      <c r="I163" s="5">
        <v>0</v>
      </c>
    </row>
    <row r="164" spans="1:9" x14ac:dyDescent="0.25">
      <c r="A164" s="5" t="s">
        <v>512</v>
      </c>
      <c r="B164" s="6" t="s">
        <v>513</v>
      </c>
      <c r="C164" s="5">
        <v>1990</v>
      </c>
      <c r="D164" s="7" t="s">
        <v>370</v>
      </c>
      <c r="E164" s="6" t="s">
        <v>85</v>
      </c>
      <c r="F164" s="6" t="s">
        <v>188</v>
      </c>
      <c r="G164" s="6" t="s">
        <v>482</v>
      </c>
      <c r="H164" s="6" t="s">
        <v>15</v>
      </c>
      <c r="I164" s="5">
        <v>0</v>
      </c>
    </row>
    <row r="165" spans="1:9" x14ac:dyDescent="0.25">
      <c r="A165" s="8" t="s">
        <v>514</v>
      </c>
      <c r="B165" s="9" t="s">
        <v>515</v>
      </c>
      <c r="C165" s="8">
        <v>2001</v>
      </c>
      <c r="D165" s="10" t="s">
        <v>18</v>
      </c>
      <c r="E165" s="9" t="s">
        <v>114</v>
      </c>
      <c r="F165" s="9" t="s">
        <v>261</v>
      </c>
      <c r="G165" s="9" t="s">
        <v>262</v>
      </c>
      <c r="H165" s="9" t="s">
        <v>62</v>
      </c>
      <c r="I165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sqref="A1:I1"/>
    </sheetView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</row>
    <row r="2" spans="1:9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</row>
    <row r="3" spans="1:9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</row>
    <row r="4" spans="1:9" ht="21" x14ac:dyDescent="0.25">
      <c r="A4" s="62" t="s">
        <v>1133</v>
      </c>
      <c r="B4" s="62"/>
      <c r="C4" s="62"/>
      <c r="D4" s="62"/>
      <c r="E4" s="62"/>
      <c r="F4" s="62"/>
      <c r="G4" s="62"/>
      <c r="H4" s="62"/>
      <c r="I4" s="62"/>
    </row>
    <row r="6" spans="1:9" ht="30" customHeight="1" x14ac:dyDescent="0.25">
      <c r="A6" s="41" t="s">
        <v>1134</v>
      </c>
      <c r="B6" s="41" t="s">
        <v>1135</v>
      </c>
      <c r="C6" s="41" t="s">
        <v>1136</v>
      </c>
      <c r="D6" s="41" t="s">
        <v>4</v>
      </c>
      <c r="E6" s="41" t="s">
        <v>5</v>
      </c>
      <c r="F6" s="41" t="s">
        <v>6</v>
      </c>
      <c r="G6" s="41" t="s">
        <v>1137</v>
      </c>
      <c r="H6" s="41" t="s">
        <v>1138</v>
      </c>
      <c r="I6" s="41" t="s">
        <v>838</v>
      </c>
    </row>
    <row r="7" spans="1:9" x14ac:dyDescent="0.25">
      <c r="A7" s="38" t="s">
        <v>110</v>
      </c>
      <c r="B7" s="38">
        <v>1995</v>
      </c>
      <c r="C7" s="39" t="s">
        <v>18</v>
      </c>
      <c r="D7" s="38" t="s">
        <v>85</v>
      </c>
      <c r="E7" s="38" t="s">
        <v>100</v>
      </c>
      <c r="F7" s="38" t="s">
        <v>111</v>
      </c>
      <c r="G7" s="39" t="s">
        <v>11</v>
      </c>
      <c r="H7" s="38" t="s">
        <v>1139</v>
      </c>
      <c r="I7" s="40" t="s">
        <v>24</v>
      </c>
    </row>
    <row r="8" spans="1:9" ht="45" x14ac:dyDescent="0.25">
      <c r="A8" s="38" t="s">
        <v>123</v>
      </c>
      <c r="B8" s="38">
        <v>1996</v>
      </c>
      <c r="C8" s="39" t="s">
        <v>18</v>
      </c>
      <c r="D8" s="38" t="s">
        <v>35</v>
      </c>
      <c r="E8" s="38" t="s">
        <v>124</v>
      </c>
      <c r="F8" s="38" t="s">
        <v>37</v>
      </c>
      <c r="G8" s="39" t="s">
        <v>18</v>
      </c>
      <c r="H8" s="38" t="s">
        <v>1140</v>
      </c>
      <c r="I8" s="40" t="s">
        <v>607</v>
      </c>
    </row>
    <row r="9" spans="1:9" ht="45" x14ac:dyDescent="0.25">
      <c r="A9" s="38" t="s">
        <v>133</v>
      </c>
      <c r="B9" s="38">
        <v>1998</v>
      </c>
      <c r="C9" s="39" t="s">
        <v>18</v>
      </c>
      <c r="D9" s="38" t="s">
        <v>30</v>
      </c>
      <c r="E9" s="38" t="s">
        <v>134</v>
      </c>
      <c r="F9" s="38" t="s">
        <v>69</v>
      </c>
      <c r="G9" s="39" t="s">
        <v>18</v>
      </c>
      <c r="H9" s="38" t="s">
        <v>1139</v>
      </c>
      <c r="I9" s="40" t="s">
        <v>607</v>
      </c>
    </row>
    <row r="10" spans="1:9" ht="60" x14ac:dyDescent="0.25">
      <c r="A10" s="38" t="s">
        <v>143</v>
      </c>
      <c r="B10" s="38">
        <v>1997</v>
      </c>
      <c r="C10" s="39" t="s">
        <v>18</v>
      </c>
      <c r="D10" s="38" t="s">
        <v>144</v>
      </c>
      <c r="E10" s="38" t="s">
        <v>145</v>
      </c>
      <c r="F10" s="38" t="s">
        <v>146</v>
      </c>
      <c r="G10" s="39" t="s">
        <v>18</v>
      </c>
      <c r="H10" s="38" t="s">
        <v>1141</v>
      </c>
      <c r="I10" s="40" t="s">
        <v>607</v>
      </c>
    </row>
    <row r="11" spans="1:9" ht="60" x14ac:dyDescent="0.25">
      <c r="A11" s="38" t="s">
        <v>243</v>
      </c>
      <c r="B11" s="38">
        <v>1998</v>
      </c>
      <c r="C11" s="39" t="s">
        <v>18</v>
      </c>
      <c r="D11" s="38" t="s">
        <v>19</v>
      </c>
      <c r="E11" s="38" t="s">
        <v>233</v>
      </c>
      <c r="F11" s="38" t="s">
        <v>234</v>
      </c>
      <c r="G11" s="39" t="s">
        <v>11</v>
      </c>
      <c r="H11" s="38" t="s">
        <v>614</v>
      </c>
      <c r="I11" s="40" t="s">
        <v>547</v>
      </c>
    </row>
    <row r="12" spans="1:9" ht="60" x14ac:dyDescent="0.25">
      <c r="A12" s="38" t="s">
        <v>245</v>
      </c>
      <c r="B12" s="38">
        <v>1995</v>
      </c>
      <c r="C12" s="39" t="s">
        <v>18</v>
      </c>
      <c r="D12" s="38" t="s">
        <v>144</v>
      </c>
      <c r="E12" s="38" t="s">
        <v>246</v>
      </c>
      <c r="F12" s="38" t="s">
        <v>146</v>
      </c>
      <c r="G12" s="39" t="s">
        <v>18</v>
      </c>
      <c r="H12" s="38" t="s">
        <v>1142</v>
      </c>
      <c r="I12" s="40" t="s">
        <v>1143</v>
      </c>
    </row>
    <row r="13" spans="1:9" ht="60" x14ac:dyDescent="0.25">
      <c r="A13" s="38" t="s">
        <v>278</v>
      </c>
      <c r="B13" s="38">
        <v>1998</v>
      </c>
      <c r="C13" s="39" t="s">
        <v>18</v>
      </c>
      <c r="D13" s="38" t="s">
        <v>144</v>
      </c>
      <c r="E13" s="38" t="s">
        <v>279</v>
      </c>
      <c r="F13" s="38" t="s">
        <v>146</v>
      </c>
      <c r="G13" s="39" t="s">
        <v>18</v>
      </c>
      <c r="H13" s="38" t="s">
        <v>1140</v>
      </c>
      <c r="I13" s="40" t="s">
        <v>547</v>
      </c>
    </row>
    <row r="14" spans="1:9" ht="60" x14ac:dyDescent="0.25">
      <c r="A14" s="38" t="s">
        <v>405</v>
      </c>
      <c r="B14" s="38">
        <v>1999</v>
      </c>
      <c r="C14" s="39" t="s">
        <v>18</v>
      </c>
      <c r="D14" s="38" t="s">
        <v>40</v>
      </c>
      <c r="E14" s="38" t="s">
        <v>13</v>
      </c>
      <c r="F14" s="38" t="s">
        <v>406</v>
      </c>
      <c r="G14" s="39" t="s">
        <v>18</v>
      </c>
      <c r="H14" s="38" t="s">
        <v>1144</v>
      </c>
      <c r="I14" s="40" t="s">
        <v>547</v>
      </c>
    </row>
    <row r="15" spans="1:9" ht="60" x14ac:dyDescent="0.25">
      <c r="A15" s="38" t="s">
        <v>424</v>
      </c>
      <c r="B15" s="38">
        <v>1998</v>
      </c>
      <c r="C15" s="39" t="s">
        <v>18</v>
      </c>
      <c r="D15" s="38" t="s">
        <v>114</v>
      </c>
      <c r="E15" s="38" t="s">
        <v>425</v>
      </c>
      <c r="F15" s="38" t="s">
        <v>116</v>
      </c>
      <c r="G15" s="39" t="s">
        <v>18</v>
      </c>
      <c r="H15" s="38" t="s">
        <v>531</v>
      </c>
      <c r="I15" s="40" t="s">
        <v>532</v>
      </c>
    </row>
    <row r="16" spans="1:9" ht="30" x14ac:dyDescent="0.25">
      <c r="A16" s="38" t="s">
        <v>433</v>
      </c>
      <c r="B16" s="38">
        <v>1998</v>
      </c>
      <c r="C16" s="39" t="s">
        <v>18</v>
      </c>
      <c r="D16" s="38" t="s">
        <v>50</v>
      </c>
      <c r="E16" s="38" t="s">
        <v>81</v>
      </c>
      <c r="F16" s="38" t="s">
        <v>82</v>
      </c>
      <c r="G16" s="39" t="s">
        <v>18</v>
      </c>
      <c r="H16" s="38" t="s">
        <v>614</v>
      </c>
      <c r="I16" s="40" t="s">
        <v>532</v>
      </c>
    </row>
    <row r="17" spans="1:9" ht="60" x14ac:dyDescent="0.25">
      <c r="A17" s="38" t="s">
        <v>470</v>
      </c>
      <c r="B17" s="38">
        <v>1995</v>
      </c>
      <c r="C17" s="39" t="s">
        <v>18</v>
      </c>
      <c r="D17" s="38" t="s">
        <v>144</v>
      </c>
      <c r="E17" s="38" t="s">
        <v>391</v>
      </c>
      <c r="F17" s="38" t="s">
        <v>146</v>
      </c>
      <c r="G17" s="39" t="s">
        <v>18</v>
      </c>
      <c r="H17" s="38" t="s">
        <v>1145</v>
      </c>
      <c r="I17" s="40" t="s">
        <v>1146</v>
      </c>
    </row>
    <row r="18" spans="1:9" ht="30" x14ac:dyDescent="0.25">
      <c r="A18" s="38" t="s">
        <v>508</v>
      </c>
      <c r="B18" s="38">
        <v>1994</v>
      </c>
      <c r="C18" s="39" t="s">
        <v>18</v>
      </c>
      <c r="D18" s="38" t="s">
        <v>45</v>
      </c>
      <c r="E18" s="38" t="s">
        <v>46</v>
      </c>
      <c r="F18" s="38" t="s">
        <v>509</v>
      </c>
      <c r="G18" s="39" t="s">
        <v>18</v>
      </c>
      <c r="H18" s="38" t="s">
        <v>1144</v>
      </c>
      <c r="I18" s="40" t="s">
        <v>607</v>
      </c>
    </row>
    <row r="19" spans="1:9" ht="45" x14ac:dyDescent="0.25">
      <c r="A19" s="38" t="s">
        <v>29</v>
      </c>
      <c r="B19" s="38">
        <v>1990</v>
      </c>
      <c r="C19" s="39" t="s">
        <v>18</v>
      </c>
      <c r="D19" s="38" t="s">
        <v>30</v>
      </c>
      <c r="E19" s="38" t="s">
        <v>31</v>
      </c>
      <c r="F19" s="38" t="s">
        <v>32</v>
      </c>
      <c r="G19" s="39" t="s">
        <v>18</v>
      </c>
      <c r="H19" s="38" t="s">
        <v>1139</v>
      </c>
      <c r="I19" s="40" t="s">
        <v>607</v>
      </c>
    </row>
    <row r="20" spans="1:9" ht="30" x14ac:dyDescent="0.25">
      <c r="A20" s="38" t="s">
        <v>80</v>
      </c>
      <c r="B20" s="38">
        <v>1998</v>
      </c>
      <c r="C20" s="39" t="s">
        <v>18</v>
      </c>
      <c r="D20" s="38" t="s">
        <v>50</v>
      </c>
      <c r="E20" s="38" t="s">
        <v>81</v>
      </c>
      <c r="F20" s="38" t="s">
        <v>82</v>
      </c>
      <c r="G20" s="39" t="s">
        <v>18</v>
      </c>
      <c r="H20" s="38" t="s">
        <v>614</v>
      </c>
      <c r="I20" s="40" t="s">
        <v>532</v>
      </c>
    </row>
    <row r="21" spans="1:9" ht="60" x14ac:dyDescent="0.25">
      <c r="A21" s="38" t="s">
        <v>232</v>
      </c>
      <c r="B21" s="38">
        <v>1998</v>
      </c>
      <c r="C21" s="39" t="s">
        <v>18</v>
      </c>
      <c r="D21" s="38" t="s">
        <v>19</v>
      </c>
      <c r="E21" s="38" t="s">
        <v>233</v>
      </c>
      <c r="F21" s="38" t="s">
        <v>234</v>
      </c>
      <c r="G21" s="39" t="s">
        <v>11</v>
      </c>
      <c r="H21" s="38" t="s">
        <v>614</v>
      </c>
      <c r="I21" s="40" t="s">
        <v>547</v>
      </c>
    </row>
    <row r="22" spans="1:9" ht="45" x14ac:dyDescent="0.25">
      <c r="A22" s="38" t="s">
        <v>500</v>
      </c>
      <c r="B22" s="38">
        <v>1999</v>
      </c>
      <c r="C22" s="39" t="s">
        <v>18</v>
      </c>
      <c r="D22" s="38" t="s">
        <v>35</v>
      </c>
      <c r="E22" s="38" t="s">
        <v>36</v>
      </c>
      <c r="F22" s="38" t="s">
        <v>37</v>
      </c>
      <c r="G22" s="39" t="s">
        <v>18</v>
      </c>
      <c r="H22" s="38" t="s">
        <v>1147</v>
      </c>
      <c r="I22" s="40" t="s">
        <v>1148</v>
      </c>
    </row>
    <row r="23" spans="1:9" ht="45" x14ac:dyDescent="0.25">
      <c r="A23" s="38" t="s">
        <v>264</v>
      </c>
      <c r="B23" s="38">
        <v>1999</v>
      </c>
      <c r="C23" s="39" t="s">
        <v>18</v>
      </c>
      <c r="D23" s="38" t="s">
        <v>85</v>
      </c>
      <c r="E23" s="38" t="s">
        <v>254</v>
      </c>
      <c r="F23" s="38" t="s">
        <v>265</v>
      </c>
      <c r="G23" s="39" t="s">
        <v>11</v>
      </c>
      <c r="H23" s="38" t="s">
        <v>1149</v>
      </c>
      <c r="I23" s="40" t="s">
        <v>24</v>
      </c>
    </row>
    <row r="24" spans="1:9" ht="45" x14ac:dyDescent="0.25">
      <c r="A24" s="38" t="s">
        <v>272</v>
      </c>
      <c r="B24" s="38">
        <v>2000</v>
      </c>
      <c r="C24" s="39" t="s">
        <v>18</v>
      </c>
      <c r="D24" s="38" t="s">
        <v>35</v>
      </c>
      <c r="E24" s="38" t="s">
        <v>36</v>
      </c>
      <c r="F24" s="38" t="s">
        <v>37</v>
      </c>
      <c r="G24" s="39" t="s">
        <v>18</v>
      </c>
      <c r="H24" s="38" t="s">
        <v>1150</v>
      </c>
      <c r="I24" s="40" t="s">
        <v>1151</v>
      </c>
    </row>
    <row r="25" spans="1:9" ht="30" x14ac:dyDescent="0.25">
      <c r="A25" s="38" t="s">
        <v>222</v>
      </c>
      <c r="B25" s="38">
        <v>1996</v>
      </c>
      <c r="C25" s="39" t="s">
        <v>18</v>
      </c>
      <c r="D25" s="38" t="s">
        <v>40</v>
      </c>
      <c r="E25" s="38" t="s">
        <v>13</v>
      </c>
      <c r="F25" s="38" t="s">
        <v>223</v>
      </c>
      <c r="G25" s="39" t="s">
        <v>18</v>
      </c>
      <c r="H25" s="38" t="s">
        <v>738</v>
      </c>
      <c r="I25" s="40" t="s">
        <v>570</v>
      </c>
    </row>
    <row r="26" spans="1:9" ht="45" x14ac:dyDescent="0.25">
      <c r="A26" s="38" t="s">
        <v>295</v>
      </c>
      <c r="B26" s="38">
        <v>2001</v>
      </c>
      <c r="C26" s="39" t="s">
        <v>18</v>
      </c>
      <c r="D26" s="38" t="s">
        <v>35</v>
      </c>
      <c r="E26" s="38" t="s">
        <v>36</v>
      </c>
      <c r="F26" s="38" t="s">
        <v>37</v>
      </c>
      <c r="G26" s="39" t="s">
        <v>18</v>
      </c>
      <c r="H26" s="38" t="s">
        <v>1140</v>
      </c>
      <c r="I26" s="40" t="s">
        <v>607</v>
      </c>
    </row>
    <row r="27" spans="1:9" ht="45" x14ac:dyDescent="0.25">
      <c r="A27" s="38" t="s">
        <v>344</v>
      </c>
      <c r="B27" s="38">
        <v>2002</v>
      </c>
      <c r="C27" s="39" t="s">
        <v>18</v>
      </c>
      <c r="D27" s="38" t="s">
        <v>45</v>
      </c>
      <c r="E27" s="38" t="s">
        <v>219</v>
      </c>
      <c r="F27" s="38" t="s">
        <v>220</v>
      </c>
      <c r="G27" s="39" t="s">
        <v>18</v>
      </c>
      <c r="H27" s="38" t="s">
        <v>1144</v>
      </c>
      <c r="I27" s="40" t="s">
        <v>607</v>
      </c>
    </row>
    <row r="28" spans="1:9" ht="45" x14ac:dyDescent="0.25">
      <c r="A28" s="38" t="s">
        <v>465</v>
      </c>
      <c r="B28" s="38">
        <v>2001</v>
      </c>
      <c r="C28" s="39" t="s">
        <v>18</v>
      </c>
      <c r="D28" s="38" t="s">
        <v>25</v>
      </c>
      <c r="E28" s="38" t="s">
        <v>466</v>
      </c>
      <c r="F28" s="38" t="s">
        <v>342</v>
      </c>
      <c r="G28" s="39" t="s">
        <v>18</v>
      </c>
      <c r="H28" s="38" t="s">
        <v>1152</v>
      </c>
      <c r="I28" s="40" t="s">
        <v>1153</v>
      </c>
    </row>
    <row r="29" spans="1:9" ht="60" x14ac:dyDescent="0.25">
      <c r="A29" s="38" t="s">
        <v>126</v>
      </c>
      <c r="B29" s="38">
        <v>1999</v>
      </c>
      <c r="C29" s="39" t="s">
        <v>18</v>
      </c>
      <c r="D29" s="38" t="s">
        <v>40</v>
      </c>
      <c r="E29" s="38" t="s">
        <v>55</v>
      </c>
      <c r="F29" s="38" t="s">
        <v>127</v>
      </c>
      <c r="G29" s="39" t="s">
        <v>18</v>
      </c>
      <c r="H29" s="38" t="s">
        <v>1144</v>
      </c>
      <c r="I29" s="40" t="s">
        <v>547</v>
      </c>
    </row>
    <row r="30" spans="1:9" ht="30" x14ac:dyDescent="0.25">
      <c r="A30" s="38" t="s">
        <v>67</v>
      </c>
      <c r="B30" s="38">
        <v>2002</v>
      </c>
      <c r="C30" s="39" t="s">
        <v>24</v>
      </c>
      <c r="D30" s="38" t="s">
        <v>30</v>
      </c>
      <c r="E30" s="38" t="s">
        <v>68</v>
      </c>
      <c r="F30" s="38" t="s">
        <v>69</v>
      </c>
      <c r="G30" s="39" t="s">
        <v>18</v>
      </c>
      <c r="H30" s="38" t="s">
        <v>1139</v>
      </c>
      <c r="I30" s="40" t="s">
        <v>607</v>
      </c>
    </row>
    <row r="31" spans="1:9" ht="30" x14ac:dyDescent="0.25">
      <c r="A31" s="38" t="s">
        <v>488</v>
      </c>
      <c r="B31" s="38">
        <v>1999</v>
      </c>
      <c r="C31" s="39" t="s">
        <v>18</v>
      </c>
      <c r="D31" s="38" t="s">
        <v>30</v>
      </c>
      <c r="E31" s="38" t="s">
        <v>68</v>
      </c>
      <c r="F31" s="38" t="s">
        <v>69</v>
      </c>
      <c r="G31" s="39" t="s">
        <v>18</v>
      </c>
      <c r="H31" s="38" t="s">
        <v>1139</v>
      </c>
      <c r="I31" s="40" t="s">
        <v>607</v>
      </c>
    </row>
    <row r="32" spans="1:9" ht="45" x14ac:dyDescent="0.25">
      <c r="A32" s="38" t="s">
        <v>136</v>
      </c>
      <c r="B32" s="38">
        <v>1999</v>
      </c>
      <c r="C32" s="39" t="s">
        <v>18</v>
      </c>
      <c r="D32" s="38" t="s">
        <v>30</v>
      </c>
      <c r="E32" s="38" t="s">
        <v>31</v>
      </c>
      <c r="F32" s="38" t="s">
        <v>69</v>
      </c>
      <c r="G32" s="39" t="s">
        <v>18</v>
      </c>
      <c r="H32" s="38" t="s">
        <v>1139</v>
      </c>
      <c r="I32" s="40" t="s">
        <v>607</v>
      </c>
    </row>
    <row r="33" spans="1:9" ht="30" x14ac:dyDescent="0.25">
      <c r="A33" s="42" t="s">
        <v>196</v>
      </c>
      <c r="B33" s="42">
        <v>2002</v>
      </c>
      <c r="C33" s="43" t="s">
        <v>24</v>
      </c>
      <c r="D33" s="42" t="s">
        <v>197</v>
      </c>
      <c r="E33" s="42" t="s">
        <v>46</v>
      </c>
      <c r="F33" s="42" t="s">
        <v>47</v>
      </c>
      <c r="G33" s="43" t="s">
        <v>18</v>
      </c>
      <c r="H33" s="42" t="s">
        <v>1144</v>
      </c>
      <c r="I33" s="44" t="s">
        <v>607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3"/>
  <sheetViews>
    <sheetView workbookViewId="0">
      <selection sqref="A1:AF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16384" width="9.140625" style="1"/>
  </cols>
  <sheetData>
    <row r="1" spans="1:32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</row>
    <row r="3" spans="1:32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spans="1:32" ht="21" x14ac:dyDescent="0.25">
      <c r="A4" s="62" t="s">
        <v>1126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</row>
    <row r="5" spans="1:32" ht="23.25" x14ac:dyDescent="0.25">
      <c r="A5" s="63" t="s">
        <v>895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7" spans="1:32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32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74">
        <v>1</v>
      </c>
      <c r="K8" s="74">
        <v>2</v>
      </c>
      <c r="L8" s="74">
        <v>3</v>
      </c>
      <c r="M8" s="74">
        <v>4</v>
      </c>
      <c r="N8" s="74">
        <v>5</v>
      </c>
      <c r="O8" s="74">
        <v>6</v>
      </c>
      <c r="P8" s="74">
        <v>7</v>
      </c>
      <c r="Q8" s="74">
        <v>8</v>
      </c>
      <c r="R8" s="74">
        <v>9</v>
      </c>
      <c r="S8" s="74">
        <v>10</v>
      </c>
      <c r="T8" s="74">
        <v>11</v>
      </c>
      <c r="U8" s="74">
        <v>12</v>
      </c>
      <c r="V8" s="74">
        <v>13</v>
      </c>
      <c r="W8" s="74">
        <v>14</v>
      </c>
      <c r="X8" s="74">
        <v>15</v>
      </c>
      <c r="Y8" s="74">
        <v>16</v>
      </c>
      <c r="Z8" s="74">
        <v>17</v>
      </c>
      <c r="AA8" s="74">
        <v>18</v>
      </c>
      <c r="AB8" s="74" t="s">
        <v>1127</v>
      </c>
      <c r="AC8" s="74" t="s">
        <v>841</v>
      </c>
      <c r="AD8" s="74" t="s">
        <v>842</v>
      </c>
      <c r="AE8" s="74" t="s">
        <v>843</v>
      </c>
      <c r="AF8" s="74" t="s">
        <v>846</v>
      </c>
    </row>
    <row r="9" spans="1:32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</row>
    <row r="10" spans="1:32" ht="30" x14ac:dyDescent="0.25">
      <c r="A10" s="68">
        <v>1</v>
      </c>
      <c r="B10" s="21" t="s">
        <v>513</v>
      </c>
      <c r="C10" s="21">
        <v>1990</v>
      </c>
      <c r="D10" s="71">
        <v>1997</v>
      </c>
      <c r="E10" s="71">
        <v>1990</v>
      </c>
      <c r="F10" s="21" t="s">
        <v>370</v>
      </c>
      <c r="G10" s="21" t="s">
        <v>85</v>
      </c>
      <c r="H10" s="21" t="s">
        <v>188</v>
      </c>
      <c r="I10" s="21" t="s">
        <v>482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68"/>
      <c r="AC10" s="65">
        <v>95.069999694824219</v>
      </c>
      <c r="AD10" s="68">
        <f t="shared" ref="AD10" si="0">SUM(J10:AB12)</f>
        <v>2</v>
      </c>
      <c r="AE10" s="65">
        <f t="shared" ref="AE10" si="1">AC10+AD10</f>
        <v>97.069999694824219</v>
      </c>
      <c r="AF10" s="65">
        <f t="shared" ref="AF10" si="2">IF( AND(ISNUMBER(AE$10),ISNUMBER(AE10)),(AE10-AE$10)/AE$10*100,"")</f>
        <v>0</v>
      </c>
    </row>
    <row r="11" spans="1:32" ht="30" x14ac:dyDescent="0.25">
      <c r="A11" s="69"/>
      <c r="B11" s="16" t="s">
        <v>504</v>
      </c>
      <c r="C11" s="16">
        <v>1994</v>
      </c>
      <c r="D11" s="72"/>
      <c r="E11" s="72"/>
      <c r="F11" s="16" t="s">
        <v>11</v>
      </c>
      <c r="G11" s="16" t="s">
        <v>85</v>
      </c>
      <c r="H11" s="16" t="s">
        <v>188</v>
      </c>
      <c r="I11" s="16" t="s">
        <v>87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9"/>
      <c r="AC11" s="66"/>
      <c r="AD11" s="69"/>
      <c r="AE11" s="66"/>
      <c r="AF11" s="66"/>
    </row>
    <row r="12" spans="1:32" ht="45" x14ac:dyDescent="0.25">
      <c r="A12" s="70"/>
      <c r="B12" s="25" t="s">
        <v>187</v>
      </c>
      <c r="C12" s="25">
        <v>1997</v>
      </c>
      <c r="D12" s="73"/>
      <c r="E12" s="73"/>
      <c r="F12" s="25" t="s">
        <v>11</v>
      </c>
      <c r="G12" s="25" t="s">
        <v>85</v>
      </c>
      <c r="H12" s="25" t="s">
        <v>188</v>
      </c>
      <c r="I12" s="25" t="s">
        <v>189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2</v>
      </c>
      <c r="Y12" s="26">
        <v>0</v>
      </c>
      <c r="Z12" s="26">
        <v>0</v>
      </c>
      <c r="AA12" s="26">
        <v>0</v>
      </c>
      <c r="AB12" s="70"/>
      <c r="AC12" s="67"/>
      <c r="AD12" s="70"/>
      <c r="AE12" s="67"/>
      <c r="AF12" s="67"/>
    </row>
    <row r="13" spans="1:32" ht="45" x14ac:dyDescent="0.25">
      <c r="A13" s="68">
        <v>2</v>
      </c>
      <c r="B13" s="24" t="s">
        <v>141</v>
      </c>
      <c r="C13" s="24">
        <v>1994</v>
      </c>
      <c r="D13" s="71">
        <v>2000</v>
      </c>
      <c r="E13" s="71">
        <v>1989</v>
      </c>
      <c r="F13" s="24" t="s">
        <v>11</v>
      </c>
      <c r="G13" s="24" t="s">
        <v>35</v>
      </c>
      <c r="H13" s="24" t="s">
        <v>108</v>
      </c>
      <c r="I13" s="24" t="s">
        <v>37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68"/>
      <c r="AC13" s="65">
        <v>100.51999664306641</v>
      </c>
      <c r="AD13" s="68">
        <f t="shared" ref="AD13" si="3">SUM(J13:AB15)</f>
        <v>0</v>
      </c>
      <c r="AE13" s="65">
        <f t="shared" ref="AE13" si="4">AC13+AD13</f>
        <v>100.51999664306641</v>
      </c>
      <c r="AF13" s="65">
        <f t="shared" ref="AF13" si="5">IF( AND(ISNUMBER(AE$13),ISNUMBER(AE13)),(AE13-AE$13)/AE$13*100,"")</f>
        <v>0</v>
      </c>
    </row>
    <row r="14" spans="1:32" ht="45" x14ac:dyDescent="0.25">
      <c r="A14" s="69"/>
      <c r="B14" s="16" t="s">
        <v>155</v>
      </c>
      <c r="C14" s="16">
        <v>1989</v>
      </c>
      <c r="D14" s="72"/>
      <c r="E14" s="72"/>
      <c r="F14" s="16" t="s">
        <v>11</v>
      </c>
      <c r="G14" s="16" t="s">
        <v>35</v>
      </c>
      <c r="H14" s="16" t="s">
        <v>108</v>
      </c>
      <c r="I14" s="16" t="s">
        <v>156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69"/>
      <c r="AC14" s="66"/>
      <c r="AD14" s="69"/>
      <c r="AE14" s="66"/>
      <c r="AF14" s="66"/>
    </row>
    <row r="15" spans="1:32" ht="75" x14ac:dyDescent="0.25">
      <c r="A15" s="70"/>
      <c r="B15" s="25" t="s">
        <v>272</v>
      </c>
      <c r="C15" s="25">
        <v>2000</v>
      </c>
      <c r="D15" s="73"/>
      <c r="E15" s="73"/>
      <c r="F15" s="25" t="s">
        <v>18</v>
      </c>
      <c r="G15" s="25" t="s">
        <v>35</v>
      </c>
      <c r="H15" s="25" t="s">
        <v>36</v>
      </c>
      <c r="I15" s="25" t="s">
        <v>37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70"/>
      <c r="AC15" s="67"/>
      <c r="AD15" s="70"/>
      <c r="AE15" s="67"/>
      <c r="AF15" s="67"/>
    </row>
    <row r="16" spans="1:32" ht="75" x14ac:dyDescent="0.25">
      <c r="A16" s="68">
        <v>3</v>
      </c>
      <c r="B16" s="24" t="s">
        <v>390</v>
      </c>
      <c r="C16" s="24">
        <v>1992</v>
      </c>
      <c r="D16" s="71">
        <v>1998</v>
      </c>
      <c r="E16" s="71">
        <v>1992</v>
      </c>
      <c r="F16" s="24" t="s">
        <v>11</v>
      </c>
      <c r="G16" s="24" t="s">
        <v>144</v>
      </c>
      <c r="H16" s="24" t="s">
        <v>391</v>
      </c>
      <c r="I16" s="24" t="s">
        <v>146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68"/>
      <c r="AC16" s="65">
        <v>107.70999908447266</v>
      </c>
      <c r="AD16" s="68">
        <f t="shared" ref="AD16" si="6">SUM(J16:AB18)</f>
        <v>0</v>
      </c>
      <c r="AE16" s="65">
        <f t="shared" ref="AE16" si="7">AC16+AD16</f>
        <v>107.70999908447266</v>
      </c>
      <c r="AF16" s="65">
        <f t="shared" ref="AF16" si="8">IF( AND(ISNUMBER(AE$16),ISNUMBER(AE16)),(AE16-AE$16)/AE$16*100,"")</f>
        <v>0</v>
      </c>
    </row>
    <row r="17" spans="1:32" ht="75" x14ac:dyDescent="0.25">
      <c r="A17" s="69"/>
      <c r="B17" s="16" t="s">
        <v>470</v>
      </c>
      <c r="C17" s="16">
        <v>1995</v>
      </c>
      <c r="D17" s="72"/>
      <c r="E17" s="72"/>
      <c r="F17" s="16" t="s">
        <v>18</v>
      </c>
      <c r="G17" s="16" t="s">
        <v>144</v>
      </c>
      <c r="H17" s="16" t="s">
        <v>391</v>
      </c>
      <c r="I17" s="16" t="s">
        <v>146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9"/>
      <c r="AC17" s="66"/>
      <c r="AD17" s="69"/>
      <c r="AE17" s="66"/>
      <c r="AF17" s="66"/>
    </row>
    <row r="18" spans="1:32" ht="75" x14ac:dyDescent="0.25">
      <c r="A18" s="70"/>
      <c r="B18" s="25" t="s">
        <v>278</v>
      </c>
      <c r="C18" s="25">
        <v>1998</v>
      </c>
      <c r="D18" s="73"/>
      <c r="E18" s="73"/>
      <c r="F18" s="25" t="s">
        <v>18</v>
      </c>
      <c r="G18" s="25" t="s">
        <v>144</v>
      </c>
      <c r="H18" s="25" t="s">
        <v>279</v>
      </c>
      <c r="I18" s="25" t="s">
        <v>146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70"/>
      <c r="AC18" s="67"/>
      <c r="AD18" s="70"/>
      <c r="AE18" s="67"/>
      <c r="AF18" s="67"/>
    </row>
    <row r="19" spans="1:32" ht="75" x14ac:dyDescent="0.25">
      <c r="A19" s="68">
        <v>4</v>
      </c>
      <c r="B19" s="24" t="s">
        <v>123</v>
      </c>
      <c r="C19" s="24">
        <v>1996</v>
      </c>
      <c r="D19" s="71">
        <v>2001</v>
      </c>
      <c r="E19" s="71">
        <v>1994</v>
      </c>
      <c r="F19" s="24" t="s">
        <v>18</v>
      </c>
      <c r="G19" s="24" t="s">
        <v>35</v>
      </c>
      <c r="H19" s="24" t="s">
        <v>124</v>
      </c>
      <c r="I19" s="24" t="s">
        <v>37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68"/>
      <c r="AC19" s="65">
        <v>101.97000122070312</v>
      </c>
      <c r="AD19" s="68">
        <f t="shared" ref="AD19" si="9">SUM(J19:AB21)</f>
        <v>12</v>
      </c>
      <c r="AE19" s="65">
        <f t="shared" ref="AE19" si="10">AC19+AD19</f>
        <v>113.97000122070312</v>
      </c>
      <c r="AF19" s="65">
        <f t="shared" ref="AF19" si="11">IF( AND(ISNUMBER(AE$19),ISNUMBER(AE19)),(AE19-AE$19)/AE$19*100,"")</f>
        <v>0</v>
      </c>
    </row>
    <row r="20" spans="1:32" ht="45" x14ac:dyDescent="0.25">
      <c r="A20" s="69"/>
      <c r="B20" s="16" t="s">
        <v>199</v>
      </c>
      <c r="C20" s="16">
        <v>1994</v>
      </c>
      <c r="D20" s="72"/>
      <c r="E20" s="72"/>
      <c r="F20" s="16" t="s">
        <v>11</v>
      </c>
      <c r="G20" s="16" t="s">
        <v>35</v>
      </c>
      <c r="H20" s="16" t="s">
        <v>108</v>
      </c>
      <c r="I20" s="16" t="s">
        <v>37</v>
      </c>
      <c r="J20" s="5">
        <v>0</v>
      </c>
      <c r="K20" s="5">
        <v>2</v>
      </c>
      <c r="L20" s="5">
        <v>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69"/>
      <c r="AC20" s="66"/>
      <c r="AD20" s="69"/>
      <c r="AE20" s="66"/>
      <c r="AF20" s="66"/>
    </row>
    <row r="21" spans="1:32" ht="75" x14ac:dyDescent="0.25">
      <c r="A21" s="70"/>
      <c r="B21" s="25" t="s">
        <v>295</v>
      </c>
      <c r="C21" s="25">
        <v>2001</v>
      </c>
      <c r="D21" s="73"/>
      <c r="E21" s="73"/>
      <c r="F21" s="25" t="s">
        <v>18</v>
      </c>
      <c r="G21" s="25" t="s">
        <v>35</v>
      </c>
      <c r="H21" s="25" t="s">
        <v>36</v>
      </c>
      <c r="I21" s="25" t="s">
        <v>37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2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70"/>
      <c r="AC21" s="67"/>
      <c r="AD21" s="70"/>
      <c r="AE21" s="67"/>
      <c r="AF21" s="67"/>
    </row>
    <row r="22" spans="1:32" ht="30" x14ac:dyDescent="0.25">
      <c r="A22" s="68">
        <v>5</v>
      </c>
      <c r="B22" s="24" t="s">
        <v>289</v>
      </c>
      <c r="C22" s="24">
        <v>1997</v>
      </c>
      <c r="D22" s="71">
        <v>1999</v>
      </c>
      <c r="E22" s="71">
        <v>1997</v>
      </c>
      <c r="F22" s="24" t="s">
        <v>11</v>
      </c>
      <c r="G22" s="24" t="s">
        <v>40</v>
      </c>
      <c r="H22" s="24" t="s">
        <v>13</v>
      </c>
      <c r="I22" s="24" t="s">
        <v>177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68"/>
      <c r="AC22" s="65">
        <v>106.83000183105469</v>
      </c>
      <c r="AD22" s="68">
        <f t="shared" ref="AD22" si="12">SUM(J22:AB24)</f>
        <v>8</v>
      </c>
      <c r="AE22" s="65">
        <f t="shared" ref="AE22" si="13">AC22+AD22</f>
        <v>114.83000183105469</v>
      </c>
      <c r="AF22" s="65">
        <f t="shared" ref="AF22" si="14">IF( AND(ISNUMBER(AE$22),ISNUMBER(AE22)),(AE22-AE$22)/AE$22*100,"")</f>
        <v>0</v>
      </c>
    </row>
    <row r="23" spans="1:32" ht="45" x14ac:dyDescent="0.25">
      <c r="A23" s="69"/>
      <c r="B23" s="16" t="s">
        <v>257</v>
      </c>
      <c r="C23" s="16">
        <v>1999</v>
      </c>
      <c r="D23" s="72"/>
      <c r="E23" s="72"/>
      <c r="F23" s="16" t="s">
        <v>18</v>
      </c>
      <c r="G23" s="16" t="s">
        <v>40</v>
      </c>
      <c r="H23" s="16" t="s">
        <v>55</v>
      </c>
      <c r="I23" s="16" t="s">
        <v>258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69"/>
      <c r="AC23" s="66"/>
      <c r="AD23" s="69"/>
      <c r="AE23" s="66"/>
      <c r="AF23" s="66"/>
    </row>
    <row r="24" spans="1:32" ht="75" x14ac:dyDescent="0.25">
      <c r="A24" s="70"/>
      <c r="B24" s="25" t="s">
        <v>248</v>
      </c>
      <c r="C24" s="25">
        <v>1999</v>
      </c>
      <c r="D24" s="73"/>
      <c r="E24" s="73"/>
      <c r="F24" s="25" t="s">
        <v>18</v>
      </c>
      <c r="G24" s="25" t="s">
        <v>40</v>
      </c>
      <c r="H24" s="25" t="s">
        <v>180</v>
      </c>
      <c r="I24" s="25" t="s">
        <v>181</v>
      </c>
      <c r="J24" s="26">
        <v>0</v>
      </c>
      <c r="K24" s="26">
        <v>0</v>
      </c>
      <c r="L24" s="26">
        <v>0</v>
      </c>
      <c r="M24" s="26">
        <v>0</v>
      </c>
      <c r="N24" s="26">
        <v>2</v>
      </c>
      <c r="O24" s="26">
        <v>0</v>
      </c>
      <c r="P24" s="26">
        <v>2</v>
      </c>
      <c r="Q24" s="26">
        <v>0</v>
      </c>
      <c r="R24" s="26">
        <v>0</v>
      </c>
      <c r="S24" s="26">
        <v>0</v>
      </c>
      <c r="T24" s="26">
        <v>2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70"/>
      <c r="AC24" s="67"/>
      <c r="AD24" s="70"/>
      <c r="AE24" s="67"/>
      <c r="AF24" s="67"/>
    </row>
    <row r="25" spans="1:32" ht="75" x14ac:dyDescent="0.25">
      <c r="A25" s="68">
        <v>6</v>
      </c>
      <c r="B25" s="24" t="s">
        <v>424</v>
      </c>
      <c r="C25" s="24">
        <v>1998</v>
      </c>
      <c r="D25" s="71">
        <v>2000</v>
      </c>
      <c r="E25" s="71">
        <v>1998</v>
      </c>
      <c r="F25" s="24" t="s">
        <v>18</v>
      </c>
      <c r="G25" s="24" t="s">
        <v>114</v>
      </c>
      <c r="H25" s="24" t="s">
        <v>425</v>
      </c>
      <c r="I25" s="24" t="s">
        <v>116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68"/>
      <c r="AC25" s="65">
        <v>112.70999908447266</v>
      </c>
      <c r="AD25" s="68">
        <f t="shared" ref="AD25" si="15">SUM(J25:AB27)</f>
        <v>4</v>
      </c>
      <c r="AE25" s="65">
        <f t="shared" ref="AE25" si="16">AC25+AD25</f>
        <v>116.70999908447266</v>
      </c>
      <c r="AF25" s="65">
        <f t="shared" ref="AF25" si="17">IF( AND(ISNUMBER(AE$25),ISNUMBER(AE25)),(AE25-AE$25)/AE$25*100,"")</f>
        <v>0</v>
      </c>
    </row>
    <row r="26" spans="1:32" ht="75" x14ac:dyDescent="0.25">
      <c r="A26" s="69"/>
      <c r="B26" s="16" t="s">
        <v>113</v>
      </c>
      <c r="C26" s="16">
        <v>1998</v>
      </c>
      <c r="D26" s="72"/>
      <c r="E26" s="72"/>
      <c r="F26" s="16" t="s">
        <v>18</v>
      </c>
      <c r="G26" s="16" t="s">
        <v>114</v>
      </c>
      <c r="H26" s="16" t="s">
        <v>115</v>
      </c>
      <c r="I26" s="16" t="s">
        <v>116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69"/>
      <c r="AC26" s="66"/>
      <c r="AD26" s="69"/>
      <c r="AE26" s="66"/>
      <c r="AF26" s="66"/>
    </row>
    <row r="27" spans="1:32" ht="45" x14ac:dyDescent="0.25">
      <c r="A27" s="70"/>
      <c r="B27" s="25" t="s">
        <v>260</v>
      </c>
      <c r="C27" s="25">
        <v>2000</v>
      </c>
      <c r="D27" s="73"/>
      <c r="E27" s="73"/>
      <c r="F27" s="25" t="s">
        <v>18</v>
      </c>
      <c r="G27" s="25" t="s">
        <v>114</v>
      </c>
      <c r="H27" s="25" t="s">
        <v>261</v>
      </c>
      <c r="I27" s="25" t="s">
        <v>262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70"/>
      <c r="AC27" s="67"/>
      <c r="AD27" s="70"/>
      <c r="AE27" s="67"/>
      <c r="AF27" s="67"/>
    </row>
    <row r="28" spans="1:32" ht="30" x14ac:dyDescent="0.25">
      <c r="A28" s="68">
        <v>7</v>
      </c>
      <c r="B28" s="24" t="s">
        <v>39</v>
      </c>
      <c r="C28" s="24">
        <v>1989</v>
      </c>
      <c r="D28" s="71">
        <v>1989</v>
      </c>
      <c r="E28" s="71">
        <v>1976</v>
      </c>
      <c r="F28" s="24" t="s">
        <v>11</v>
      </c>
      <c r="G28" s="24" t="s">
        <v>12</v>
      </c>
      <c r="H28" s="24" t="s">
        <v>41</v>
      </c>
      <c r="I28" s="24" t="s">
        <v>42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68"/>
      <c r="AC28" s="65">
        <v>120.12999725341797</v>
      </c>
      <c r="AD28" s="68">
        <f t="shared" ref="AD28" si="18">SUM(J28:AB30)</f>
        <v>4</v>
      </c>
      <c r="AE28" s="65">
        <f t="shared" ref="AE28" si="19">AC28+AD28</f>
        <v>124.12999725341797</v>
      </c>
      <c r="AF28" s="65">
        <f t="shared" ref="AF28" si="20">IF( AND(ISNUMBER(AE$28),ISNUMBER(AE28)),(AE28-AE$28)/AE$28*100,"")</f>
        <v>0</v>
      </c>
    </row>
    <row r="29" spans="1:32" x14ac:dyDescent="0.25">
      <c r="A29" s="69"/>
      <c r="B29" s="16" t="s">
        <v>445</v>
      </c>
      <c r="C29" s="16">
        <v>1984</v>
      </c>
      <c r="D29" s="72"/>
      <c r="E29" s="72"/>
      <c r="F29" s="16" t="s">
        <v>18</v>
      </c>
      <c r="G29" s="16" t="s">
        <v>40</v>
      </c>
      <c r="H29" s="16" t="s">
        <v>446</v>
      </c>
      <c r="I29" s="16" t="s">
        <v>227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69"/>
      <c r="AC29" s="66"/>
      <c r="AD29" s="69"/>
      <c r="AE29" s="66"/>
      <c r="AF29" s="66"/>
    </row>
    <row r="30" spans="1:32" x14ac:dyDescent="0.25">
      <c r="A30" s="70"/>
      <c r="B30" s="25" t="s">
        <v>121</v>
      </c>
      <c r="C30" s="25">
        <v>1976</v>
      </c>
      <c r="D30" s="73"/>
      <c r="E30" s="73"/>
      <c r="F30" s="25" t="s">
        <v>18</v>
      </c>
      <c r="G30" s="25" t="s">
        <v>40</v>
      </c>
      <c r="H30" s="25" t="s">
        <v>55</v>
      </c>
      <c r="I30" s="25" t="s">
        <v>42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2</v>
      </c>
      <c r="V30" s="26">
        <v>0</v>
      </c>
      <c r="W30" s="26">
        <v>2</v>
      </c>
      <c r="X30" s="26">
        <v>0</v>
      </c>
      <c r="Y30" s="26">
        <v>0</v>
      </c>
      <c r="Z30" s="26">
        <v>0</v>
      </c>
      <c r="AA30" s="26">
        <v>0</v>
      </c>
      <c r="AB30" s="70"/>
      <c r="AC30" s="67"/>
      <c r="AD30" s="70"/>
      <c r="AE30" s="67"/>
      <c r="AF30" s="67"/>
    </row>
    <row r="31" spans="1:32" ht="45" x14ac:dyDescent="0.25">
      <c r="A31" s="68">
        <v>8</v>
      </c>
      <c r="B31" s="24" t="s">
        <v>455</v>
      </c>
      <c r="C31" s="24">
        <v>2000</v>
      </c>
      <c r="D31" s="71">
        <v>2001</v>
      </c>
      <c r="E31" s="71">
        <v>2000</v>
      </c>
      <c r="F31" s="24" t="s">
        <v>18</v>
      </c>
      <c r="G31" s="24" t="s">
        <v>50</v>
      </c>
      <c r="H31" s="24" t="s">
        <v>81</v>
      </c>
      <c r="I31" s="24" t="s">
        <v>82</v>
      </c>
      <c r="J31" s="2">
        <v>0</v>
      </c>
      <c r="K31" s="2">
        <v>0</v>
      </c>
      <c r="L31" s="2">
        <v>0</v>
      </c>
      <c r="M31" s="2">
        <v>0</v>
      </c>
      <c r="N31" s="2">
        <v>2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2</v>
      </c>
      <c r="AA31" s="2">
        <v>0</v>
      </c>
      <c r="AB31" s="68"/>
      <c r="AC31" s="65">
        <v>127.08999633789062</v>
      </c>
      <c r="AD31" s="68">
        <f t="shared" ref="AD31" si="21">SUM(J31:AB33)</f>
        <v>8</v>
      </c>
      <c r="AE31" s="65">
        <f t="shared" ref="AE31" si="22">AC31+AD31</f>
        <v>135.08999633789063</v>
      </c>
      <c r="AF31" s="65">
        <f t="shared" ref="AF31" si="23">IF( AND(ISNUMBER(AE$31),ISNUMBER(AE31)),(AE31-AE$31)/AE$31*100,"")</f>
        <v>0</v>
      </c>
    </row>
    <row r="32" spans="1:32" ht="45" x14ac:dyDescent="0.25">
      <c r="A32" s="69"/>
      <c r="B32" s="16" t="s">
        <v>89</v>
      </c>
      <c r="C32" s="16">
        <v>2001</v>
      </c>
      <c r="D32" s="72"/>
      <c r="E32" s="72"/>
      <c r="F32" s="16" t="s">
        <v>18</v>
      </c>
      <c r="G32" s="16" t="s">
        <v>50</v>
      </c>
      <c r="H32" s="16" t="s">
        <v>81</v>
      </c>
      <c r="I32" s="16" t="s">
        <v>90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2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2</v>
      </c>
      <c r="AB32" s="69"/>
      <c r="AC32" s="66"/>
      <c r="AD32" s="69"/>
      <c r="AE32" s="66"/>
      <c r="AF32" s="66"/>
    </row>
    <row r="33" spans="1:32" ht="45" x14ac:dyDescent="0.25">
      <c r="A33" s="70"/>
      <c r="B33" s="25" t="s">
        <v>457</v>
      </c>
      <c r="C33" s="25">
        <v>2000</v>
      </c>
      <c r="D33" s="73"/>
      <c r="E33" s="73"/>
      <c r="F33" s="25">
        <v>1</v>
      </c>
      <c r="G33" s="25" t="s">
        <v>50</v>
      </c>
      <c r="H33" s="25" t="s">
        <v>81</v>
      </c>
      <c r="I33" s="25" t="s">
        <v>458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70"/>
      <c r="AC33" s="67"/>
      <c r="AD33" s="70"/>
      <c r="AE33" s="67"/>
      <c r="AF33" s="67"/>
    </row>
    <row r="34" spans="1:32" ht="75" x14ac:dyDescent="0.25">
      <c r="A34" s="68">
        <v>9</v>
      </c>
      <c r="B34" s="24" t="s">
        <v>179</v>
      </c>
      <c r="C34" s="24">
        <v>1998</v>
      </c>
      <c r="D34" s="71">
        <v>2000</v>
      </c>
      <c r="E34" s="71">
        <v>1998</v>
      </c>
      <c r="F34" s="24" t="s">
        <v>18</v>
      </c>
      <c r="G34" s="24" t="s">
        <v>40</v>
      </c>
      <c r="H34" s="24" t="s">
        <v>180</v>
      </c>
      <c r="I34" s="24" t="s">
        <v>181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2</v>
      </c>
      <c r="AA34" s="2">
        <v>0</v>
      </c>
      <c r="AB34" s="68"/>
      <c r="AC34" s="65">
        <v>119.68000030517578</v>
      </c>
      <c r="AD34" s="68">
        <f t="shared" ref="AD34" si="24">SUM(J34:AB36)</f>
        <v>16</v>
      </c>
      <c r="AE34" s="65">
        <f t="shared" ref="AE34" si="25">AC34+AD34</f>
        <v>135.68000030517578</v>
      </c>
      <c r="AF34" s="65">
        <f t="shared" ref="AF34" si="26">IF( AND(ISNUMBER(AE$34),ISNUMBER(AE34)),(AE34-AE$34)/AE$34*100,"")</f>
        <v>0</v>
      </c>
    </row>
    <row r="35" spans="1:32" ht="75" x14ac:dyDescent="0.25">
      <c r="A35" s="69"/>
      <c r="B35" s="16" t="s">
        <v>303</v>
      </c>
      <c r="C35" s="16">
        <v>2000</v>
      </c>
      <c r="D35" s="72"/>
      <c r="E35" s="72"/>
      <c r="F35" s="16" t="s">
        <v>18</v>
      </c>
      <c r="G35" s="16" t="s">
        <v>40</v>
      </c>
      <c r="H35" s="16" t="s">
        <v>55</v>
      </c>
      <c r="I35" s="16" t="s">
        <v>304</v>
      </c>
      <c r="J35" s="5">
        <v>0</v>
      </c>
      <c r="K35" s="5">
        <v>0</v>
      </c>
      <c r="L35" s="5">
        <v>0</v>
      </c>
      <c r="M35" s="5">
        <v>0</v>
      </c>
      <c r="N35" s="5">
        <v>2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2</v>
      </c>
      <c r="U35" s="5">
        <v>0</v>
      </c>
      <c r="V35" s="5">
        <v>0</v>
      </c>
      <c r="W35" s="5">
        <v>2</v>
      </c>
      <c r="X35" s="5">
        <v>2</v>
      </c>
      <c r="Y35" s="5">
        <v>0</v>
      </c>
      <c r="Z35" s="5">
        <v>2</v>
      </c>
      <c r="AA35" s="5">
        <v>0</v>
      </c>
      <c r="AB35" s="69"/>
      <c r="AC35" s="66"/>
      <c r="AD35" s="69"/>
      <c r="AE35" s="66"/>
      <c r="AF35" s="66"/>
    </row>
    <row r="36" spans="1:32" ht="75" x14ac:dyDescent="0.25">
      <c r="A36" s="70"/>
      <c r="B36" s="25" t="s">
        <v>306</v>
      </c>
      <c r="C36" s="25">
        <v>2000</v>
      </c>
      <c r="D36" s="73"/>
      <c r="E36" s="73"/>
      <c r="F36" s="25" t="s">
        <v>18</v>
      </c>
      <c r="G36" s="25" t="s">
        <v>40</v>
      </c>
      <c r="H36" s="25" t="s">
        <v>55</v>
      </c>
      <c r="I36" s="25" t="s">
        <v>304</v>
      </c>
      <c r="J36" s="26">
        <v>0</v>
      </c>
      <c r="K36" s="26">
        <v>2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2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70"/>
      <c r="AC36" s="67"/>
      <c r="AD36" s="70"/>
      <c r="AE36" s="67"/>
      <c r="AF36" s="67"/>
    </row>
    <row r="37" spans="1:32" ht="45" x14ac:dyDescent="0.25">
      <c r="A37" s="68">
        <v>10</v>
      </c>
      <c r="B37" s="24" t="s">
        <v>92</v>
      </c>
      <c r="C37" s="24">
        <v>2000</v>
      </c>
      <c r="D37" s="71">
        <v>2002</v>
      </c>
      <c r="E37" s="71">
        <v>1968</v>
      </c>
      <c r="F37" s="24" t="s">
        <v>18</v>
      </c>
      <c r="G37" s="24" t="s">
        <v>85</v>
      </c>
      <c r="H37" s="24" t="s">
        <v>93</v>
      </c>
      <c r="I37" s="24" t="s">
        <v>94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2</v>
      </c>
      <c r="S37" s="2">
        <v>0</v>
      </c>
      <c r="T37" s="2">
        <v>2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68"/>
      <c r="AC37" s="65">
        <v>124.76999664306641</v>
      </c>
      <c r="AD37" s="68">
        <f t="shared" ref="AD37" si="27">SUM(J37:AB39)</f>
        <v>16</v>
      </c>
      <c r="AE37" s="65">
        <f t="shared" ref="AE37" si="28">AC37+AD37</f>
        <v>140.76999664306641</v>
      </c>
      <c r="AF37" s="65">
        <f t="shared" ref="AF37" si="29">IF( AND(ISNUMBER(AE$37),ISNUMBER(AE37)),(AE37-AE$37)/AE$37*100,"")</f>
        <v>0</v>
      </c>
    </row>
    <row r="38" spans="1:32" ht="30" x14ac:dyDescent="0.25">
      <c r="A38" s="69"/>
      <c r="B38" s="16" t="s">
        <v>414</v>
      </c>
      <c r="C38" s="16">
        <v>1968</v>
      </c>
      <c r="D38" s="72"/>
      <c r="E38" s="72"/>
      <c r="F38" s="16" t="s">
        <v>11</v>
      </c>
      <c r="G38" s="16" t="s">
        <v>85</v>
      </c>
      <c r="H38" s="16" t="s">
        <v>415</v>
      </c>
      <c r="I38" s="16" t="s">
        <v>416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</v>
      </c>
      <c r="U38" s="5">
        <v>2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69"/>
      <c r="AC38" s="66"/>
      <c r="AD38" s="69"/>
      <c r="AE38" s="66"/>
      <c r="AF38" s="66"/>
    </row>
    <row r="39" spans="1:32" ht="45" x14ac:dyDescent="0.25">
      <c r="A39" s="70"/>
      <c r="B39" s="25" t="s">
        <v>283</v>
      </c>
      <c r="C39" s="25">
        <v>2002</v>
      </c>
      <c r="D39" s="73"/>
      <c r="E39" s="73"/>
      <c r="F39" s="25" t="s">
        <v>18</v>
      </c>
      <c r="G39" s="25" t="s">
        <v>85</v>
      </c>
      <c r="H39" s="25" t="s">
        <v>93</v>
      </c>
      <c r="I39" s="25" t="s">
        <v>284</v>
      </c>
      <c r="J39" s="26">
        <v>0</v>
      </c>
      <c r="K39" s="26">
        <v>0</v>
      </c>
      <c r="L39" s="26">
        <v>0</v>
      </c>
      <c r="M39" s="26">
        <v>2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2</v>
      </c>
      <c r="U39" s="26">
        <v>0</v>
      </c>
      <c r="V39" s="26">
        <v>0</v>
      </c>
      <c r="W39" s="26">
        <v>2</v>
      </c>
      <c r="X39" s="26">
        <v>2</v>
      </c>
      <c r="Y39" s="26">
        <v>0</v>
      </c>
      <c r="Z39" s="26">
        <v>0</v>
      </c>
      <c r="AA39" s="26">
        <v>0</v>
      </c>
      <c r="AB39" s="70"/>
      <c r="AC39" s="67"/>
      <c r="AD39" s="70"/>
      <c r="AE39" s="67"/>
      <c r="AF39" s="67"/>
    </row>
    <row r="40" spans="1:32" ht="45" x14ac:dyDescent="0.25">
      <c r="A40" s="68">
        <v>11</v>
      </c>
      <c r="B40" s="24" t="s">
        <v>54</v>
      </c>
      <c r="C40" s="24">
        <v>2002</v>
      </c>
      <c r="D40" s="71">
        <v>2002</v>
      </c>
      <c r="E40" s="71">
        <v>2000</v>
      </c>
      <c r="F40" s="24">
        <v>1</v>
      </c>
      <c r="G40" s="24" t="s">
        <v>40</v>
      </c>
      <c r="H40" s="24" t="s">
        <v>55</v>
      </c>
      <c r="I40" s="24" t="s">
        <v>56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68"/>
      <c r="AC40" s="65">
        <v>137.33000183105469</v>
      </c>
      <c r="AD40" s="68">
        <f t="shared" ref="AD40" si="30">SUM(J40:AB42)</f>
        <v>16</v>
      </c>
      <c r="AE40" s="65">
        <f t="shared" ref="AE40" si="31">AC40+AD40</f>
        <v>153.33000183105469</v>
      </c>
      <c r="AF40" s="65">
        <f t="shared" ref="AF40" si="32">IF( AND(ISNUMBER(AE$40),ISNUMBER(AE40)),(AE40-AE$40)/AE$40*100,"")</f>
        <v>0</v>
      </c>
    </row>
    <row r="41" spans="1:32" x14ac:dyDescent="0.25">
      <c r="A41" s="69"/>
      <c r="B41" s="16" t="s">
        <v>448</v>
      </c>
      <c r="C41" s="16">
        <v>2000</v>
      </c>
      <c r="D41" s="72"/>
      <c r="E41" s="72"/>
      <c r="F41" s="16">
        <v>1</v>
      </c>
      <c r="G41" s="16" t="s">
        <v>40</v>
      </c>
      <c r="H41" s="16" t="s">
        <v>55</v>
      </c>
      <c r="I41" s="16" t="s">
        <v>97</v>
      </c>
      <c r="J41" s="5">
        <v>0</v>
      </c>
      <c r="K41" s="5">
        <v>2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2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0</v>
      </c>
      <c r="Y41" s="5">
        <v>0</v>
      </c>
      <c r="Z41" s="5">
        <v>0</v>
      </c>
      <c r="AA41" s="5">
        <v>0</v>
      </c>
      <c r="AB41" s="69"/>
      <c r="AC41" s="66"/>
      <c r="AD41" s="69"/>
      <c r="AE41" s="66"/>
      <c r="AF41" s="66"/>
    </row>
    <row r="42" spans="1:32" x14ac:dyDescent="0.25">
      <c r="A42" s="70"/>
      <c r="B42" s="25" t="s">
        <v>96</v>
      </c>
      <c r="C42" s="25">
        <v>2002</v>
      </c>
      <c r="D42" s="73"/>
      <c r="E42" s="73"/>
      <c r="F42" s="25">
        <v>1</v>
      </c>
      <c r="G42" s="25" t="s">
        <v>40</v>
      </c>
      <c r="H42" s="25" t="s">
        <v>55</v>
      </c>
      <c r="I42" s="25" t="s">
        <v>97</v>
      </c>
      <c r="J42" s="26">
        <v>0</v>
      </c>
      <c r="K42" s="26">
        <v>0</v>
      </c>
      <c r="L42" s="26">
        <v>2</v>
      </c>
      <c r="M42" s="26">
        <v>0</v>
      </c>
      <c r="N42" s="26">
        <v>2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2</v>
      </c>
      <c r="AA42" s="26">
        <v>0</v>
      </c>
      <c r="AB42" s="70"/>
      <c r="AC42" s="67"/>
      <c r="AD42" s="70"/>
      <c r="AE42" s="67"/>
      <c r="AF42" s="67"/>
    </row>
    <row r="43" spans="1:32" ht="60" x14ac:dyDescent="0.25">
      <c r="A43" s="68">
        <v>12</v>
      </c>
      <c r="B43" s="24" t="s">
        <v>450</v>
      </c>
      <c r="C43" s="24">
        <v>2002</v>
      </c>
      <c r="D43" s="71">
        <v>2002</v>
      </c>
      <c r="E43" s="71">
        <v>2000</v>
      </c>
      <c r="F43" s="24" t="s">
        <v>18</v>
      </c>
      <c r="G43" s="24" t="s">
        <v>45</v>
      </c>
      <c r="H43" s="24" t="s">
        <v>219</v>
      </c>
      <c r="I43" s="24" t="s">
        <v>220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2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2</v>
      </c>
      <c r="Y43" s="2">
        <v>0</v>
      </c>
      <c r="Z43" s="2">
        <v>2</v>
      </c>
      <c r="AA43" s="2">
        <v>0</v>
      </c>
      <c r="AB43" s="68"/>
      <c r="AC43" s="65">
        <v>153.00999450683594</v>
      </c>
      <c r="AD43" s="68">
        <f t="shared" ref="AD43" si="33">SUM(J43:AB45)</f>
        <v>18</v>
      </c>
      <c r="AE43" s="65">
        <f t="shared" ref="AE43" si="34">AC43+AD43</f>
        <v>171.00999450683594</v>
      </c>
      <c r="AF43" s="65">
        <f t="shared" ref="AF43" si="35">IF( AND(ISNUMBER(AE$43),ISNUMBER(AE43)),(AE43-AE$43)/AE$43*100,"")</f>
        <v>0</v>
      </c>
    </row>
    <row r="44" spans="1:32" ht="60" x14ac:dyDescent="0.25">
      <c r="A44" s="69"/>
      <c r="B44" s="16" t="s">
        <v>218</v>
      </c>
      <c r="C44" s="16">
        <v>2002</v>
      </c>
      <c r="D44" s="72"/>
      <c r="E44" s="72"/>
      <c r="F44" s="16">
        <v>1</v>
      </c>
      <c r="G44" s="16" t="s">
        <v>197</v>
      </c>
      <c r="H44" s="16" t="s">
        <v>219</v>
      </c>
      <c r="I44" s="16" t="s">
        <v>220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2</v>
      </c>
      <c r="AA44" s="5">
        <v>0</v>
      </c>
      <c r="AB44" s="69"/>
      <c r="AC44" s="66"/>
      <c r="AD44" s="69"/>
      <c r="AE44" s="66"/>
      <c r="AF44" s="66"/>
    </row>
    <row r="45" spans="1:32" ht="30" x14ac:dyDescent="0.25">
      <c r="A45" s="70"/>
      <c r="B45" s="25" t="s">
        <v>44</v>
      </c>
      <c r="C45" s="25">
        <v>2000</v>
      </c>
      <c r="D45" s="73"/>
      <c r="E45" s="73"/>
      <c r="F45" s="25" t="s">
        <v>18</v>
      </c>
      <c r="G45" s="25" t="s">
        <v>45</v>
      </c>
      <c r="H45" s="25" t="s">
        <v>46</v>
      </c>
      <c r="I45" s="25" t="s">
        <v>47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2</v>
      </c>
      <c r="S45" s="26">
        <v>0</v>
      </c>
      <c r="T45" s="26">
        <v>2</v>
      </c>
      <c r="U45" s="26">
        <v>0</v>
      </c>
      <c r="V45" s="26">
        <v>0</v>
      </c>
      <c r="W45" s="26">
        <v>0</v>
      </c>
      <c r="X45" s="26">
        <v>2</v>
      </c>
      <c r="Y45" s="26">
        <v>2</v>
      </c>
      <c r="Z45" s="26">
        <v>0</v>
      </c>
      <c r="AA45" s="26">
        <v>0</v>
      </c>
      <c r="AB45" s="70"/>
      <c r="AC45" s="67"/>
      <c r="AD45" s="70"/>
      <c r="AE45" s="67"/>
      <c r="AF45" s="67"/>
    </row>
    <row r="46" spans="1:32" ht="30" x14ac:dyDescent="0.25">
      <c r="A46" s="68">
        <v>13</v>
      </c>
      <c r="B46" s="24" t="s">
        <v>502</v>
      </c>
      <c r="C46" s="24">
        <v>1983</v>
      </c>
      <c r="D46" s="71">
        <v>2000</v>
      </c>
      <c r="E46" s="71">
        <v>1983</v>
      </c>
      <c r="F46" s="24" t="s">
        <v>11</v>
      </c>
      <c r="G46" s="24" t="s">
        <v>85</v>
      </c>
      <c r="H46" s="24" t="s">
        <v>188</v>
      </c>
      <c r="I46" s="24" t="s">
        <v>353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68"/>
      <c r="AC46" s="65">
        <v>116.06999969482422</v>
      </c>
      <c r="AD46" s="68">
        <f t="shared" ref="AD46" si="36">SUM(J46:AB48)</f>
        <v>58</v>
      </c>
      <c r="AE46" s="65">
        <f t="shared" ref="AE46" si="37">AC46+AD46</f>
        <v>174.06999969482422</v>
      </c>
      <c r="AF46" s="65">
        <f t="shared" ref="AF46" si="38">IF( AND(ISNUMBER(AE$46),ISNUMBER(AE46)),(AE46-AE$46)/AE$46*100,"")</f>
        <v>0</v>
      </c>
    </row>
    <row r="47" spans="1:32" ht="45" x14ac:dyDescent="0.25">
      <c r="A47" s="69"/>
      <c r="B47" s="16" t="s">
        <v>384</v>
      </c>
      <c r="C47" s="16">
        <v>2000</v>
      </c>
      <c r="D47" s="72"/>
      <c r="E47" s="72"/>
      <c r="F47" s="16" t="s">
        <v>18</v>
      </c>
      <c r="G47" s="16" t="s">
        <v>85</v>
      </c>
      <c r="H47" s="16" t="s">
        <v>100</v>
      </c>
      <c r="I47" s="16" t="s">
        <v>284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</v>
      </c>
      <c r="X47" s="5">
        <v>0</v>
      </c>
      <c r="Y47" s="5">
        <v>2</v>
      </c>
      <c r="Z47" s="5">
        <v>0</v>
      </c>
      <c r="AA47" s="5">
        <v>0</v>
      </c>
      <c r="AB47" s="69"/>
      <c r="AC47" s="66"/>
      <c r="AD47" s="69"/>
      <c r="AE47" s="66"/>
      <c r="AF47" s="66"/>
    </row>
    <row r="48" spans="1:32" ht="45" x14ac:dyDescent="0.25">
      <c r="A48" s="70"/>
      <c r="B48" s="25" t="s">
        <v>408</v>
      </c>
      <c r="C48" s="25">
        <v>2000</v>
      </c>
      <c r="D48" s="73"/>
      <c r="E48" s="73"/>
      <c r="F48" s="25" t="s">
        <v>18</v>
      </c>
      <c r="G48" s="25" t="s">
        <v>85</v>
      </c>
      <c r="H48" s="25" t="s">
        <v>100</v>
      </c>
      <c r="I48" s="25" t="s">
        <v>284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2</v>
      </c>
      <c r="U48" s="26">
        <v>0</v>
      </c>
      <c r="V48" s="26">
        <v>2</v>
      </c>
      <c r="W48" s="26">
        <v>0</v>
      </c>
      <c r="X48" s="26">
        <v>0</v>
      </c>
      <c r="Y48" s="26">
        <v>50</v>
      </c>
      <c r="Z48" s="26">
        <v>0</v>
      </c>
      <c r="AA48" s="26">
        <v>0</v>
      </c>
      <c r="AB48" s="70"/>
      <c r="AC48" s="67"/>
      <c r="AD48" s="70"/>
      <c r="AE48" s="67"/>
      <c r="AF48" s="67"/>
    </row>
    <row r="49" spans="1:32" ht="45" x14ac:dyDescent="0.25">
      <c r="A49" s="68">
        <v>14</v>
      </c>
      <c r="B49" s="24" t="s">
        <v>488</v>
      </c>
      <c r="C49" s="24">
        <v>1999</v>
      </c>
      <c r="D49" s="71">
        <v>2002</v>
      </c>
      <c r="E49" s="71">
        <v>1998</v>
      </c>
      <c r="F49" s="24" t="s">
        <v>18</v>
      </c>
      <c r="G49" s="24" t="s">
        <v>30</v>
      </c>
      <c r="H49" s="24" t="s">
        <v>68</v>
      </c>
      <c r="I49" s="24" t="s">
        <v>69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50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68"/>
      <c r="AC49" s="65">
        <v>116.16000366210937</v>
      </c>
      <c r="AD49" s="68">
        <f t="shared" ref="AD49" si="39">SUM(J49:AB51)</f>
        <v>58</v>
      </c>
      <c r="AE49" s="65">
        <f t="shared" ref="AE49" si="40">AC49+AD49</f>
        <v>174.16000366210937</v>
      </c>
      <c r="AF49" s="65">
        <f t="shared" ref="AF49" si="41">IF( AND(ISNUMBER(AE$49),ISNUMBER(AE49)),(AE49-AE$49)/AE$49*100,"")</f>
        <v>0</v>
      </c>
    </row>
    <row r="50" spans="1:32" ht="45" x14ac:dyDescent="0.25">
      <c r="A50" s="69"/>
      <c r="B50" s="16" t="s">
        <v>67</v>
      </c>
      <c r="C50" s="16">
        <v>2002</v>
      </c>
      <c r="D50" s="72"/>
      <c r="E50" s="72"/>
      <c r="F50" s="16">
        <v>1</v>
      </c>
      <c r="G50" s="16" t="s">
        <v>30</v>
      </c>
      <c r="H50" s="16" t="s">
        <v>68</v>
      </c>
      <c r="I50" s="16" t="s">
        <v>69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2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2</v>
      </c>
      <c r="AA50" s="5">
        <v>2</v>
      </c>
      <c r="AB50" s="69"/>
      <c r="AC50" s="66"/>
      <c r="AD50" s="69"/>
      <c r="AE50" s="66"/>
      <c r="AF50" s="66"/>
    </row>
    <row r="51" spans="1:32" ht="45" x14ac:dyDescent="0.25">
      <c r="A51" s="70"/>
      <c r="B51" s="25" t="s">
        <v>133</v>
      </c>
      <c r="C51" s="25">
        <v>1998</v>
      </c>
      <c r="D51" s="73"/>
      <c r="E51" s="73"/>
      <c r="F51" s="25" t="s">
        <v>18</v>
      </c>
      <c r="G51" s="25" t="s">
        <v>30</v>
      </c>
      <c r="H51" s="25" t="s">
        <v>134</v>
      </c>
      <c r="I51" s="25" t="s">
        <v>69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70"/>
      <c r="AC51" s="67"/>
      <c r="AD51" s="70"/>
      <c r="AE51" s="67"/>
      <c r="AF51" s="67"/>
    </row>
    <row r="52" spans="1:32" ht="90" x14ac:dyDescent="0.25">
      <c r="A52" s="68">
        <v>15</v>
      </c>
      <c r="B52" s="24" t="s">
        <v>216</v>
      </c>
      <c r="C52" s="24">
        <v>1999</v>
      </c>
      <c r="D52" s="71">
        <v>2002</v>
      </c>
      <c r="E52" s="71">
        <v>1999</v>
      </c>
      <c r="F52" s="24">
        <v>1</v>
      </c>
      <c r="G52" s="24" t="s">
        <v>19</v>
      </c>
      <c r="H52" s="24" t="s">
        <v>149</v>
      </c>
      <c r="I52" s="24" t="s">
        <v>150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2</v>
      </c>
      <c r="Z52" s="2">
        <v>0</v>
      </c>
      <c r="AA52" s="2">
        <v>0</v>
      </c>
      <c r="AB52" s="68"/>
      <c r="AC52" s="65">
        <v>136.80000305175781</v>
      </c>
      <c r="AD52" s="68">
        <f t="shared" ref="AD52" si="42">SUM(J52:AB54)</f>
        <v>58</v>
      </c>
      <c r="AE52" s="65">
        <f t="shared" ref="AE52" si="43">AC52+AD52</f>
        <v>194.80000305175781</v>
      </c>
      <c r="AF52" s="65">
        <f t="shared" ref="AF52" si="44">IF( AND(ISNUMBER(AE$52),ISNUMBER(AE52)),(AE52-AE$52)/AE$52*100,"")</f>
        <v>0</v>
      </c>
    </row>
    <row r="53" spans="1:32" ht="90" x14ac:dyDescent="0.25">
      <c r="A53" s="69"/>
      <c r="B53" s="16" t="s">
        <v>205</v>
      </c>
      <c r="C53" s="16">
        <v>2002</v>
      </c>
      <c r="D53" s="72"/>
      <c r="E53" s="72"/>
      <c r="F53" s="16">
        <v>1</v>
      </c>
      <c r="G53" s="16" t="s">
        <v>19</v>
      </c>
      <c r="H53" s="16" t="s">
        <v>149</v>
      </c>
      <c r="I53" s="16" t="s">
        <v>150</v>
      </c>
      <c r="J53" s="5">
        <v>0</v>
      </c>
      <c r="K53" s="5">
        <v>2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2</v>
      </c>
      <c r="AA53" s="5">
        <v>0</v>
      </c>
      <c r="AB53" s="69"/>
      <c r="AC53" s="66"/>
      <c r="AD53" s="69"/>
      <c r="AE53" s="66"/>
      <c r="AF53" s="66"/>
    </row>
    <row r="54" spans="1:32" ht="90" x14ac:dyDescent="0.25">
      <c r="A54" s="70"/>
      <c r="B54" s="25" t="s">
        <v>211</v>
      </c>
      <c r="C54" s="25">
        <v>2000</v>
      </c>
      <c r="D54" s="73"/>
      <c r="E54" s="73"/>
      <c r="F54" s="25">
        <v>1</v>
      </c>
      <c r="G54" s="25" t="s">
        <v>19</v>
      </c>
      <c r="H54" s="25" t="s">
        <v>149</v>
      </c>
      <c r="I54" s="25" t="s">
        <v>212</v>
      </c>
      <c r="J54" s="26">
        <v>0</v>
      </c>
      <c r="K54" s="26">
        <v>0</v>
      </c>
      <c r="L54" s="26">
        <v>0</v>
      </c>
      <c r="M54" s="26">
        <v>0</v>
      </c>
      <c r="N54" s="26">
        <v>2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50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70"/>
      <c r="AC54" s="67"/>
      <c r="AD54" s="70"/>
      <c r="AE54" s="67"/>
      <c r="AF54" s="67"/>
    </row>
    <row r="55" spans="1:32" ht="75" x14ac:dyDescent="0.25">
      <c r="A55" s="2"/>
      <c r="B55" s="24" t="s">
        <v>301</v>
      </c>
      <c r="C55" s="24">
        <v>2002</v>
      </c>
      <c r="D55" s="24"/>
      <c r="E55" s="24"/>
      <c r="F55" s="24">
        <v>1</v>
      </c>
      <c r="G55" s="24" t="s">
        <v>35</v>
      </c>
      <c r="H55" s="24" t="s">
        <v>36</v>
      </c>
      <c r="I55" s="24" t="s">
        <v>37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2</v>
      </c>
      <c r="Q55" s="2">
        <v>0</v>
      </c>
      <c r="R55" s="2">
        <v>0</v>
      </c>
      <c r="S55" s="2">
        <v>0</v>
      </c>
      <c r="T55" s="2">
        <v>2</v>
      </c>
      <c r="U55" s="2">
        <v>0</v>
      </c>
      <c r="V55" s="2">
        <v>0</v>
      </c>
      <c r="W55" s="2">
        <v>2</v>
      </c>
      <c r="X55" s="2">
        <v>0</v>
      </c>
      <c r="Y55" s="2">
        <v>0</v>
      </c>
      <c r="Z55" s="2">
        <v>0</v>
      </c>
      <c r="AA55" s="2">
        <v>0</v>
      </c>
      <c r="AB55" s="2"/>
      <c r="AC55" s="2"/>
      <c r="AD55" s="2"/>
      <c r="AE55" s="2"/>
      <c r="AF55" s="2"/>
    </row>
    <row r="56" spans="1:32" ht="75" x14ac:dyDescent="0.25">
      <c r="A56" s="5"/>
      <c r="B56" s="16" t="s">
        <v>34</v>
      </c>
      <c r="C56" s="16">
        <v>2002</v>
      </c>
      <c r="D56" s="16"/>
      <c r="E56" s="16"/>
      <c r="F56" s="16">
        <v>1</v>
      </c>
      <c r="G56" s="16" t="s">
        <v>35</v>
      </c>
      <c r="H56" s="16" t="s">
        <v>36</v>
      </c>
      <c r="I56" s="16" t="s">
        <v>37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/>
      <c r="AC56" s="5"/>
      <c r="AD56" s="5"/>
      <c r="AE56" s="5"/>
      <c r="AF56" s="5"/>
    </row>
    <row r="57" spans="1:32" ht="30" x14ac:dyDescent="0.25">
      <c r="A57" s="77">
        <v>17</v>
      </c>
      <c r="B57" s="16" t="s">
        <v>498</v>
      </c>
      <c r="C57" s="16">
        <v>2002</v>
      </c>
      <c r="D57" s="78">
        <v>2002</v>
      </c>
      <c r="E57" s="78">
        <v>2001</v>
      </c>
      <c r="F57" s="16">
        <v>1</v>
      </c>
      <c r="G57" s="16" t="s">
        <v>114</v>
      </c>
      <c r="H57" s="16" t="s">
        <v>402</v>
      </c>
      <c r="I57" s="16" t="s">
        <v>403</v>
      </c>
      <c r="J57" s="5">
        <v>0</v>
      </c>
      <c r="K57" s="5">
        <v>2</v>
      </c>
      <c r="L57" s="5">
        <v>2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2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2</v>
      </c>
      <c r="AB57" s="77"/>
      <c r="AC57" s="76">
        <v>147.25999450683594</v>
      </c>
      <c r="AD57" s="77">
        <f t="shared" ref="AD57" si="45">SUM(J57:AB59)</f>
        <v>14</v>
      </c>
      <c r="AE57" s="76">
        <f t="shared" ref="AE57" si="46">AC57+AD57</f>
        <v>161.25999450683594</v>
      </c>
      <c r="AF57" s="76">
        <f t="shared" ref="AF57" si="47">IF( AND(ISNUMBER(AE$57),ISNUMBER(AE57)),(AE57-AE$57)/AE$57*100,"")</f>
        <v>0</v>
      </c>
    </row>
    <row r="58" spans="1:32" ht="45" x14ac:dyDescent="0.25">
      <c r="A58" s="69"/>
      <c r="B58" s="16" t="s">
        <v>496</v>
      </c>
      <c r="C58" s="16">
        <v>2001</v>
      </c>
      <c r="D58" s="72"/>
      <c r="E58" s="72"/>
      <c r="F58" s="16">
        <v>1</v>
      </c>
      <c r="G58" s="16" t="s">
        <v>114</v>
      </c>
      <c r="H58" s="16" t="s">
        <v>261</v>
      </c>
      <c r="I58" s="16" t="s">
        <v>262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2</v>
      </c>
      <c r="T58" s="5">
        <v>2</v>
      </c>
      <c r="U58" s="5">
        <v>0</v>
      </c>
      <c r="V58" s="5">
        <v>0</v>
      </c>
      <c r="W58" s="5">
        <v>0</v>
      </c>
      <c r="X58" s="5">
        <v>0</v>
      </c>
      <c r="Y58" s="5">
        <v>2</v>
      </c>
      <c r="Z58" s="5">
        <v>0</v>
      </c>
      <c r="AA58" s="5">
        <v>0</v>
      </c>
      <c r="AB58" s="69"/>
      <c r="AC58" s="66"/>
      <c r="AD58" s="69"/>
      <c r="AE58" s="66"/>
      <c r="AF58" s="66"/>
    </row>
    <row r="59" spans="1:32" x14ac:dyDescent="0.25">
      <c r="A59" s="70"/>
      <c r="B59" s="25"/>
      <c r="C59" s="25"/>
      <c r="D59" s="73"/>
      <c r="E59" s="73"/>
      <c r="F59" s="25"/>
      <c r="G59" s="25"/>
      <c r="H59" s="25"/>
      <c r="I59" s="2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70"/>
      <c r="AC59" s="67"/>
      <c r="AD59" s="70"/>
      <c r="AE59" s="67"/>
      <c r="AF59" s="67"/>
    </row>
    <row r="60" spans="1:32" ht="18.75" x14ac:dyDescent="0.25">
      <c r="A60" s="88" t="s">
        <v>848</v>
      </c>
      <c r="B60" s="88"/>
      <c r="C60" s="88"/>
      <c r="D60" s="88"/>
      <c r="E60" s="88"/>
      <c r="F60" s="88"/>
      <c r="G60" s="88"/>
      <c r="H60" s="88"/>
      <c r="I60" s="88"/>
      <c r="J60" s="8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x14ac:dyDescent="0.25">
      <c r="A61" s="74" t="s">
        <v>838</v>
      </c>
      <c r="B61" s="74" t="s">
        <v>1</v>
      </c>
      <c r="C61" s="74" t="s">
        <v>2</v>
      </c>
      <c r="D61" s="74" t="s">
        <v>528</v>
      </c>
      <c r="E61" s="74" t="s">
        <v>529</v>
      </c>
      <c r="F61" s="74" t="s">
        <v>3</v>
      </c>
      <c r="G61" s="74" t="s">
        <v>4</v>
      </c>
      <c r="H61" s="74" t="s">
        <v>5</v>
      </c>
      <c r="I61" s="74" t="s">
        <v>6</v>
      </c>
      <c r="J61" s="74">
        <v>1</v>
      </c>
      <c r="K61" s="74">
        <v>2</v>
      </c>
      <c r="L61" s="74">
        <v>3</v>
      </c>
      <c r="M61" s="74">
        <v>4</v>
      </c>
      <c r="N61" s="74">
        <v>5</v>
      </c>
      <c r="O61" s="74">
        <v>6</v>
      </c>
      <c r="P61" s="74">
        <v>7</v>
      </c>
      <c r="Q61" s="74">
        <v>8</v>
      </c>
      <c r="R61" s="74">
        <v>9</v>
      </c>
      <c r="S61" s="74">
        <v>10</v>
      </c>
      <c r="T61" s="74">
        <v>11</v>
      </c>
      <c r="U61" s="74">
        <v>12</v>
      </c>
      <c r="V61" s="74">
        <v>13</v>
      </c>
      <c r="W61" s="74">
        <v>14</v>
      </c>
      <c r="X61" s="74">
        <v>15</v>
      </c>
      <c r="Y61" s="74">
        <v>16</v>
      </c>
      <c r="Z61" s="74">
        <v>17</v>
      </c>
      <c r="AA61" s="74">
        <v>18</v>
      </c>
      <c r="AB61" s="74" t="s">
        <v>1127</v>
      </c>
      <c r="AC61" s="74" t="s">
        <v>841</v>
      </c>
      <c r="AD61" s="74" t="s">
        <v>842</v>
      </c>
      <c r="AE61" s="74" t="s">
        <v>843</v>
      </c>
      <c r="AF61" s="74" t="s">
        <v>846</v>
      </c>
    </row>
    <row r="62" spans="1:32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</row>
    <row r="63" spans="1:32" ht="45" x14ac:dyDescent="0.25">
      <c r="A63" s="68">
        <v>1</v>
      </c>
      <c r="B63" s="21" t="s">
        <v>854</v>
      </c>
      <c r="C63" s="21" t="s">
        <v>855</v>
      </c>
      <c r="D63" s="71">
        <v>1995</v>
      </c>
      <c r="E63" s="71">
        <v>1987</v>
      </c>
      <c r="F63" s="21" t="s">
        <v>851</v>
      </c>
      <c r="G63" s="21" t="s">
        <v>85</v>
      </c>
      <c r="H63" s="21" t="s">
        <v>674</v>
      </c>
      <c r="I63" s="21" t="s">
        <v>675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2</v>
      </c>
      <c r="Y63" s="20">
        <v>0</v>
      </c>
      <c r="Z63" s="20">
        <v>0</v>
      </c>
      <c r="AA63" s="20">
        <v>0</v>
      </c>
      <c r="AB63" s="68"/>
      <c r="AC63" s="65">
        <v>123.15000152587891</v>
      </c>
      <c r="AD63" s="68">
        <f t="shared" ref="AD63" si="48">SUM(J63:AB65)</f>
        <v>2</v>
      </c>
      <c r="AE63" s="65">
        <f t="shared" ref="AE63" si="49">AC63+AD63</f>
        <v>125.15000152587891</v>
      </c>
      <c r="AF63" s="65">
        <f t="shared" ref="AF63" si="50">IF( AND(ISNUMBER(AE$63),ISNUMBER(AE63)),(AE63-AE$63)/AE$63*100,"")</f>
        <v>0</v>
      </c>
    </row>
    <row r="64" spans="1:32" ht="30" x14ac:dyDescent="0.25">
      <c r="A64" s="69"/>
      <c r="B64" s="16" t="s">
        <v>858</v>
      </c>
      <c r="C64" s="16" t="s">
        <v>859</v>
      </c>
      <c r="D64" s="72"/>
      <c r="E64" s="72"/>
      <c r="F64" s="16" t="s">
        <v>851</v>
      </c>
      <c r="G64" s="16" t="s">
        <v>85</v>
      </c>
      <c r="H64" s="16" t="s">
        <v>188</v>
      </c>
      <c r="I64" s="16" t="s">
        <v>685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69"/>
      <c r="AC64" s="66"/>
      <c r="AD64" s="69"/>
      <c r="AE64" s="66"/>
      <c r="AF64" s="66"/>
    </row>
    <row r="65" spans="1:32" ht="60" x14ac:dyDescent="0.25">
      <c r="A65" s="69"/>
      <c r="B65" s="25" t="s">
        <v>863</v>
      </c>
      <c r="C65" s="25" t="s">
        <v>864</v>
      </c>
      <c r="D65" s="72"/>
      <c r="E65" s="72"/>
      <c r="F65" s="25" t="s">
        <v>865</v>
      </c>
      <c r="G65" s="25" t="s">
        <v>35</v>
      </c>
      <c r="H65" s="25" t="s">
        <v>108</v>
      </c>
      <c r="I65" s="25" t="s">
        <v>650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69"/>
      <c r="AC65" s="66"/>
      <c r="AD65" s="69"/>
      <c r="AE65" s="66"/>
      <c r="AF65" s="66"/>
    </row>
    <row r="66" spans="1:32" ht="45" x14ac:dyDescent="0.25">
      <c r="A66" s="69"/>
      <c r="B66" s="24" t="s">
        <v>852</v>
      </c>
      <c r="C66" s="24" t="s">
        <v>853</v>
      </c>
      <c r="D66" s="72"/>
      <c r="E66" s="72"/>
      <c r="F66" s="24" t="s">
        <v>851</v>
      </c>
      <c r="G66" s="24" t="s">
        <v>12</v>
      </c>
      <c r="H66" s="24" t="s">
        <v>619</v>
      </c>
      <c r="I66" s="24" t="s">
        <v>14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2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69"/>
      <c r="AC66" s="66"/>
      <c r="AD66" s="69"/>
      <c r="AE66" s="66"/>
      <c r="AF66" s="66"/>
    </row>
    <row r="67" spans="1:32" ht="75" x14ac:dyDescent="0.25">
      <c r="A67" s="69"/>
      <c r="B67" s="25" t="s">
        <v>867</v>
      </c>
      <c r="C67" s="25" t="s">
        <v>868</v>
      </c>
      <c r="D67" s="72"/>
      <c r="E67" s="72"/>
      <c r="F67" s="25" t="s">
        <v>851</v>
      </c>
      <c r="G67" s="25" t="s">
        <v>40</v>
      </c>
      <c r="H67" s="25" t="s">
        <v>55</v>
      </c>
      <c r="I67" s="25" t="s">
        <v>661</v>
      </c>
      <c r="J67" s="26">
        <v>0</v>
      </c>
      <c r="K67" s="26">
        <v>0</v>
      </c>
      <c r="L67" s="26">
        <v>0</v>
      </c>
      <c r="M67" s="26">
        <v>0</v>
      </c>
      <c r="N67" s="26">
        <v>2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2</v>
      </c>
      <c r="U67" s="26">
        <v>0</v>
      </c>
      <c r="V67" s="26">
        <v>0</v>
      </c>
      <c r="W67" s="26">
        <v>0</v>
      </c>
      <c r="X67" s="26">
        <v>2</v>
      </c>
      <c r="Y67" s="26">
        <v>0</v>
      </c>
      <c r="Z67" s="26">
        <v>0</v>
      </c>
      <c r="AA67" s="26">
        <v>0</v>
      </c>
      <c r="AB67" s="69"/>
      <c r="AC67" s="66"/>
      <c r="AD67" s="69"/>
      <c r="AE67" s="66"/>
      <c r="AF67" s="66"/>
    </row>
    <row r="68" spans="1:32" ht="90" x14ac:dyDescent="0.25">
      <c r="A68" s="69"/>
      <c r="B68" s="27" t="s">
        <v>870</v>
      </c>
      <c r="C68" s="27" t="s">
        <v>871</v>
      </c>
      <c r="D68" s="72"/>
      <c r="E68" s="72"/>
      <c r="F68" s="27" t="s">
        <v>862</v>
      </c>
      <c r="G68" s="27" t="s">
        <v>30</v>
      </c>
      <c r="H68" s="27" t="s">
        <v>624</v>
      </c>
      <c r="I68" s="27" t="s">
        <v>625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69"/>
      <c r="AC68" s="66"/>
      <c r="AD68" s="69"/>
      <c r="AE68" s="66"/>
      <c r="AF68" s="66"/>
    </row>
    <row r="69" spans="1:32" ht="120" x14ac:dyDescent="0.25">
      <c r="A69" s="69"/>
      <c r="B69" s="24" t="s">
        <v>872</v>
      </c>
      <c r="C69" s="24" t="s">
        <v>873</v>
      </c>
      <c r="D69" s="72"/>
      <c r="E69" s="72"/>
      <c r="F69" s="24" t="s">
        <v>874</v>
      </c>
      <c r="G69" s="24" t="s">
        <v>30</v>
      </c>
      <c r="H69" s="24" t="s">
        <v>666</v>
      </c>
      <c r="I69" s="24" t="s">
        <v>667</v>
      </c>
      <c r="J69" s="2">
        <v>0</v>
      </c>
      <c r="K69" s="2">
        <v>0</v>
      </c>
      <c r="L69" s="2">
        <v>0</v>
      </c>
      <c r="M69" s="2">
        <v>2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2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69"/>
      <c r="AC69" s="66"/>
      <c r="AD69" s="69"/>
      <c r="AE69" s="66"/>
      <c r="AF69" s="66"/>
    </row>
    <row r="70" spans="1:32" ht="90" x14ac:dyDescent="0.25">
      <c r="A70" s="70"/>
      <c r="B70" s="25" t="s">
        <v>878</v>
      </c>
      <c r="C70" s="25" t="s">
        <v>879</v>
      </c>
      <c r="D70" s="73"/>
      <c r="E70" s="73"/>
      <c r="F70" s="25" t="s">
        <v>862</v>
      </c>
      <c r="G70" s="25" t="s">
        <v>30</v>
      </c>
      <c r="H70" s="25" t="s">
        <v>689</v>
      </c>
      <c r="I70" s="25" t="s">
        <v>69</v>
      </c>
      <c r="J70" s="26">
        <v>0</v>
      </c>
      <c r="K70" s="26">
        <v>0</v>
      </c>
      <c r="L70" s="26">
        <v>0</v>
      </c>
      <c r="M70" s="26">
        <v>0</v>
      </c>
      <c r="N70" s="26">
        <v>2</v>
      </c>
      <c r="O70" s="26">
        <v>2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2</v>
      </c>
      <c r="X70" s="26">
        <v>0</v>
      </c>
      <c r="Y70" s="26">
        <v>0</v>
      </c>
      <c r="Z70" s="26">
        <v>0</v>
      </c>
      <c r="AA70" s="26">
        <v>0</v>
      </c>
      <c r="AB70" s="70"/>
      <c r="AC70" s="67"/>
      <c r="AD70" s="70"/>
      <c r="AE70" s="67"/>
      <c r="AF70" s="67"/>
    </row>
    <row r="71" spans="1:32" ht="60" x14ac:dyDescent="0.25">
      <c r="A71" s="68">
        <v>5</v>
      </c>
      <c r="B71" s="24" t="s">
        <v>849</v>
      </c>
      <c r="C71" s="24" t="s">
        <v>850</v>
      </c>
      <c r="D71" s="71">
        <v>2000</v>
      </c>
      <c r="E71" s="71">
        <v>1995</v>
      </c>
      <c r="F71" s="24" t="s">
        <v>851</v>
      </c>
      <c r="G71" s="24" t="s">
        <v>25</v>
      </c>
      <c r="H71" s="24" t="s">
        <v>317</v>
      </c>
      <c r="I71" s="24" t="s">
        <v>318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68"/>
      <c r="AC71" s="65">
        <v>146.16999816894531</v>
      </c>
      <c r="AD71" s="68">
        <f t="shared" ref="AD71" si="51">SUM(J71:AB73)</f>
        <v>6</v>
      </c>
      <c r="AE71" s="65">
        <f t="shared" ref="AE71" si="52">AC71+AD71</f>
        <v>152.16999816894531</v>
      </c>
      <c r="AF71" s="65">
        <f t="shared" ref="AF71" si="53">IF( AND(ISNUMBER(AE$71),ISNUMBER(AE71)),(AE71-AE$71)/AE$71*100,"")</f>
        <v>0</v>
      </c>
    </row>
    <row r="72" spans="1:32" ht="45" x14ac:dyDescent="0.25">
      <c r="A72" s="69"/>
      <c r="B72" s="16" t="s">
        <v>856</v>
      </c>
      <c r="C72" s="16" t="s">
        <v>857</v>
      </c>
      <c r="D72" s="72"/>
      <c r="E72" s="72"/>
      <c r="F72" s="16" t="s">
        <v>851</v>
      </c>
      <c r="G72" s="16" t="s">
        <v>25</v>
      </c>
      <c r="H72" s="16" t="s">
        <v>104</v>
      </c>
      <c r="I72" s="16" t="s">
        <v>105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2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69"/>
      <c r="AC72" s="66"/>
      <c r="AD72" s="69"/>
      <c r="AE72" s="66"/>
      <c r="AF72" s="66"/>
    </row>
    <row r="73" spans="1:32" ht="45" x14ac:dyDescent="0.25">
      <c r="A73" s="69"/>
      <c r="B73" s="25" t="s">
        <v>866</v>
      </c>
      <c r="C73" s="25" t="s">
        <v>861</v>
      </c>
      <c r="D73" s="72"/>
      <c r="E73" s="72"/>
      <c r="F73" s="25" t="s">
        <v>862</v>
      </c>
      <c r="G73" s="25" t="s">
        <v>50</v>
      </c>
      <c r="H73" s="25" t="s">
        <v>81</v>
      </c>
      <c r="I73" s="25" t="s">
        <v>82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2</v>
      </c>
      <c r="Y73" s="26">
        <v>0</v>
      </c>
      <c r="Z73" s="26">
        <v>0</v>
      </c>
      <c r="AA73" s="26">
        <v>2</v>
      </c>
      <c r="AB73" s="69"/>
      <c r="AC73" s="66"/>
      <c r="AD73" s="69"/>
      <c r="AE73" s="66"/>
      <c r="AF73" s="66"/>
    </row>
    <row r="74" spans="1:32" ht="60" x14ac:dyDescent="0.25">
      <c r="A74" s="69"/>
      <c r="B74" s="24" t="s">
        <v>887</v>
      </c>
      <c r="C74" s="24" t="s">
        <v>883</v>
      </c>
      <c r="D74" s="72"/>
      <c r="E74" s="72"/>
      <c r="F74" s="24" t="s">
        <v>862</v>
      </c>
      <c r="G74" s="24" t="s">
        <v>50</v>
      </c>
      <c r="H74" s="24" t="s">
        <v>81</v>
      </c>
      <c r="I74" s="24" t="s">
        <v>657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</v>
      </c>
      <c r="R74" s="2">
        <v>0</v>
      </c>
      <c r="S74" s="2">
        <v>0</v>
      </c>
      <c r="T74" s="2">
        <v>0</v>
      </c>
      <c r="U74" s="2">
        <v>2</v>
      </c>
      <c r="V74" s="2">
        <v>2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69"/>
      <c r="AC74" s="66"/>
      <c r="AD74" s="69"/>
      <c r="AE74" s="66"/>
      <c r="AF74" s="66"/>
    </row>
    <row r="75" spans="1:32" x14ac:dyDescent="0.25">
      <c r="A75" s="70"/>
      <c r="B75" s="25"/>
      <c r="C75" s="25"/>
      <c r="D75" s="73"/>
      <c r="E75" s="73"/>
      <c r="F75" s="25"/>
      <c r="G75" s="25"/>
      <c r="H75" s="25"/>
      <c r="I75" s="25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70"/>
      <c r="AC75" s="67"/>
      <c r="AD75" s="70"/>
      <c r="AE75" s="67"/>
      <c r="AF75" s="67"/>
    </row>
    <row r="76" spans="1:32" ht="18.75" x14ac:dyDescent="0.25">
      <c r="A76" s="88" t="s">
        <v>891</v>
      </c>
      <c r="B76" s="88"/>
      <c r="C76" s="88"/>
      <c r="D76" s="88"/>
      <c r="E76" s="88"/>
      <c r="F76" s="88"/>
      <c r="G76" s="88"/>
      <c r="H76" s="88"/>
      <c r="I76" s="88"/>
      <c r="J76" s="8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x14ac:dyDescent="0.25">
      <c r="A77" s="74" t="s">
        <v>838</v>
      </c>
      <c r="B77" s="74" t="s">
        <v>1</v>
      </c>
      <c r="C77" s="74" t="s">
        <v>2</v>
      </c>
      <c r="D77" s="74" t="s">
        <v>528</v>
      </c>
      <c r="E77" s="74" t="s">
        <v>529</v>
      </c>
      <c r="F77" s="74" t="s">
        <v>3</v>
      </c>
      <c r="G77" s="74" t="s">
        <v>4</v>
      </c>
      <c r="H77" s="74" t="s">
        <v>5</v>
      </c>
      <c r="I77" s="74" t="s">
        <v>6</v>
      </c>
      <c r="J77" s="74">
        <v>1</v>
      </c>
      <c r="K77" s="74">
        <v>2</v>
      </c>
      <c r="L77" s="74">
        <v>3</v>
      </c>
      <c r="M77" s="74">
        <v>4</v>
      </c>
      <c r="N77" s="74">
        <v>5</v>
      </c>
      <c r="O77" s="74">
        <v>6</v>
      </c>
      <c r="P77" s="74">
        <v>7</v>
      </c>
      <c r="Q77" s="74">
        <v>8</v>
      </c>
      <c r="R77" s="74">
        <v>9</v>
      </c>
      <c r="S77" s="74">
        <v>10</v>
      </c>
      <c r="T77" s="74">
        <v>11</v>
      </c>
      <c r="U77" s="74">
        <v>12</v>
      </c>
      <c r="V77" s="74">
        <v>13</v>
      </c>
      <c r="W77" s="74">
        <v>14</v>
      </c>
      <c r="X77" s="74">
        <v>15</v>
      </c>
      <c r="Y77" s="74">
        <v>16</v>
      </c>
      <c r="Z77" s="74">
        <v>17</v>
      </c>
      <c r="AA77" s="74">
        <v>18</v>
      </c>
      <c r="AB77" s="74" t="s">
        <v>1127</v>
      </c>
      <c r="AC77" s="74" t="s">
        <v>841</v>
      </c>
      <c r="AD77" s="74" t="s">
        <v>842</v>
      </c>
      <c r="AE77" s="74" t="s">
        <v>843</v>
      </c>
      <c r="AF77" s="74" t="s">
        <v>846</v>
      </c>
    </row>
    <row r="78" spans="1:32" x14ac:dyDescent="0.2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</row>
    <row r="79" spans="1:32" ht="30" x14ac:dyDescent="0.25">
      <c r="A79" s="68">
        <v>1</v>
      </c>
      <c r="B79" s="29" t="s">
        <v>372</v>
      </c>
      <c r="C79" s="29">
        <v>1985</v>
      </c>
      <c r="D79" s="71">
        <v>1999</v>
      </c>
      <c r="E79" s="71">
        <v>1982</v>
      </c>
      <c r="F79" s="29" t="s">
        <v>370</v>
      </c>
      <c r="G79" s="29" t="s">
        <v>85</v>
      </c>
      <c r="H79" s="29" t="s">
        <v>188</v>
      </c>
      <c r="I79" s="29" t="s">
        <v>87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68"/>
      <c r="AC79" s="65">
        <v>113.11000061035156</v>
      </c>
      <c r="AD79" s="68">
        <f t="shared" ref="AD79" si="54">SUM(J79:AB81)</f>
        <v>6</v>
      </c>
      <c r="AE79" s="65">
        <f t="shared" ref="AE79" si="55">AC79+AD79</f>
        <v>119.11000061035156</v>
      </c>
      <c r="AF79" s="65">
        <f t="shared" ref="AF79" si="56">IF( AND(ISNUMBER(AE$79),ISNUMBER(AE79)),(AE79-AE$79)/AE$79*100,"")</f>
        <v>0</v>
      </c>
    </row>
    <row r="80" spans="1:32" ht="30" x14ac:dyDescent="0.25">
      <c r="A80" s="69"/>
      <c r="B80" s="31" t="s">
        <v>369</v>
      </c>
      <c r="C80" s="31">
        <v>1982</v>
      </c>
      <c r="D80" s="72"/>
      <c r="E80" s="72"/>
      <c r="F80" s="31" t="s">
        <v>370</v>
      </c>
      <c r="G80" s="31" t="s">
        <v>85</v>
      </c>
      <c r="H80" s="31" t="s">
        <v>188</v>
      </c>
      <c r="I80" s="31" t="s">
        <v>87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2</v>
      </c>
      <c r="X80" s="30">
        <v>0</v>
      </c>
      <c r="Y80" s="30">
        <v>0</v>
      </c>
      <c r="Z80" s="30">
        <v>0</v>
      </c>
      <c r="AA80" s="30">
        <v>0</v>
      </c>
      <c r="AB80" s="69"/>
      <c r="AC80" s="66"/>
      <c r="AD80" s="69"/>
      <c r="AE80" s="66"/>
      <c r="AF80" s="66"/>
    </row>
    <row r="81" spans="1:32" ht="30" x14ac:dyDescent="0.25">
      <c r="A81" s="82"/>
      <c r="B81" s="34" t="s">
        <v>264</v>
      </c>
      <c r="C81" s="34">
        <v>1999</v>
      </c>
      <c r="D81" s="84"/>
      <c r="E81" s="84"/>
      <c r="F81" s="34" t="s">
        <v>18</v>
      </c>
      <c r="G81" s="34" t="s">
        <v>85</v>
      </c>
      <c r="H81" s="34" t="s">
        <v>254</v>
      </c>
      <c r="I81" s="34" t="s">
        <v>707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2</v>
      </c>
      <c r="V81" s="35">
        <v>0</v>
      </c>
      <c r="W81" s="35">
        <v>0</v>
      </c>
      <c r="X81" s="35">
        <v>0</v>
      </c>
      <c r="Y81" s="35">
        <v>2</v>
      </c>
      <c r="Z81" s="35">
        <v>0</v>
      </c>
      <c r="AA81" s="35">
        <v>0</v>
      </c>
      <c r="AB81" s="82"/>
      <c r="AC81" s="80"/>
      <c r="AD81" s="82"/>
      <c r="AE81" s="80"/>
      <c r="AF81" s="80"/>
    </row>
    <row r="82" spans="1:32" ht="120" x14ac:dyDescent="0.25">
      <c r="A82" s="86">
        <v>2</v>
      </c>
      <c r="B82" s="33" t="s">
        <v>308</v>
      </c>
      <c r="C82" s="33">
        <v>1998</v>
      </c>
      <c r="D82" s="87">
        <v>2001</v>
      </c>
      <c r="E82" s="87">
        <v>1997</v>
      </c>
      <c r="F82" s="33" t="s">
        <v>11</v>
      </c>
      <c r="G82" s="33" t="s">
        <v>309</v>
      </c>
      <c r="H82" s="33" t="s">
        <v>310</v>
      </c>
      <c r="I82" s="33" t="s">
        <v>311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86"/>
      <c r="AC82" s="79">
        <v>118.84999847412109</v>
      </c>
      <c r="AD82" s="86">
        <f t="shared" ref="AD82" si="57">SUM(J82:AB84)</f>
        <v>4</v>
      </c>
      <c r="AE82" s="79">
        <f t="shared" ref="AE82" si="58">AC82+AD82</f>
        <v>122.84999847412109</v>
      </c>
      <c r="AF82" s="79">
        <f t="shared" ref="AF82" si="59">IF( AND(ISNUMBER(AE$82),ISNUMBER(AE82)),(AE82-AE$82)/AE$82*100,"")</f>
        <v>0</v>
      </c>
    </row>
    <row r="83" spans="1:32" ht="60" x14ac:dyDescent="0.25">
      <c r="A83" s="69"/>
      <c r="B83" s="31" t="s">
        <v>465</v>
      </c>
      <c r="C83" s="31">
        <v>2001</v>
      </c>
      <c r="D83" s="72"/>
      <c r="E83" s="72"/>
      <c r="F83" s="31" t="s">
        <v>18</v>
      </c>
      <c r="G83" s="31" t="s">
        <v>25</v>
      </c>
      <c r="H83" s="31" t="s">
        <v>466</v>
      </c>
      <c r="I83" s="31" t="s">
        <v>342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2</v>
      </c>
      <c r="AA83" s="30">
        <v>2</v>
      </c>
      <c r="AB83" s="69"/>
      <c r="AC83" s="66"/>
      <c r="AD83" s="69"/>
      <c r="AE83" s="66"/>
      <c r="AF83" s="66"/>
    </row>
    <row r="84" spans="1:32" ht="45" x14ac:dyDescent="0.25">
      <c r="A84" s="82"/>
      <c r="B84" s="34" t="s">
        <v>58</v>
      </c>
      <c r="C84" s="34">
        <v>1997</v>
      </c>
      <c r="D84" s="84"/>
      <c r="E84" s="84"/>
      <c r="F84" s="34" t="s">
        <v>11</v>
      </c>
      <c r="G84" s="34" t="s">
        <v>59</v>
      </c>
      <c r="H84" s="34" t="s">
        <v>60</v>
      </c>
      <c r="I84" s="34" t="s">
        <v>61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82"/>
      <c r="AC84" s="80"/>
      <c r="AD84" s="82"/>
      <c r="AE84" s="80"/>
      <c r="AF84" s="80"/>
    </row>
    <row r="85" spans="1:32" ht="30" x14ac:dyDescent="0.25">
      <c r="A85" s="86">
        <v>3</v>
      </c>
      <c r="B85" s="33" t="s">
        <v>492</v>
      </c>
      <c r="C85" s="33">
        <v>1984</v>
      </c>
      <c r="D85" s="87">
        <v>1995</v>
      </c>
      <c r="E85" s="87">
        <v>1984</v>
      </c>
      <c r="F85" s="33" t="s">
        <v>11</v>
      </c>
      <c r="G85" s="33" t="s">
        <v>40</v>
      </c>
      <c r="H85" s="33" t="s">
        <v>55</v>
      </c>
      <c r="I85" s="33" t="s">
        <v>139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86"/>
      <c r="AC85" s="79">
        <v>118.09999847412109</v>
      </c>
      <c r="AD85" s="86">
        <f t="shared" ref="AD85" si="60">SUM(J85:AB87)</f>
        <v>6</v>
      </c>
      <c r="AE85" s="79">
        <f t="shared" ref="AE85" si="61">AC85+AD85</f>
        <v>124.09999847412109</v>
      </c>
      <c r="AF85" s="79">
        <f t="shared" ref="AF85" si="62">IF( AND(ISNUMBER(AE$85),ISNUMBER(AE85)),(AE85-AE$85)/AE$85*100,"")</f>
        <v>0</v>
      </c>
    </row>
    <row r="86" spans="1:32" ht="30" x14ac:dyDescent="0.25">
      <c r="A86" s="69"/>
      <c r="B86" s="31" t="s">
        <v>441</v>
      </c>
      <c r="C86" s="31">
        <v>1995</v>
      </c>
      <c r="D86" s="72"/>
      <c r="E86" s="72"/>
      <c r="F86" s="31" t="s">
        <v>11</v>
      </c>
      <c r="G86" s="31" t="s">
        <v>40</v>
      </c>
      <c r="H86" s="31" t="s">
        <v>55</v>
      </c>
      <c r="I86" s="31" t="s">
        <v>223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2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2</v>
      </c>
      <c r="X86" s="30">
        <v>0</v>
      </c>
      <c r="Y86" s="30">
        <v>0</v>
      </c>
      <c r="Z86" s="30">
        <v>0</v>
      </c>
      <c r="AA86" s="30">
        <v>0</v>
      </c>
      <c r="AB86" s="69"/>
      <c r="AC86" s="66"/>
      <c r="AD86" s="69"/>
      <c r="AE86" s="66"/>
      <c r="AF86" s="66"/>
    </row>
    <row r="87" spans="1:32" ht="30" x14ac:dyDescent="0.25">
      <c r="A87" s="82"/>
      <c r="B87" s="34" t="s">
        <v>138</v>
      </c>
      <c r="C87" s="34">
        <v>1995</v>
      </c>
      <c r="D87" s="84"/>
      <c r="E87" s="84"/>
      <c r="F87" s="34" t="s">
        <v>11</v>
      </c>
      <c r="G87" s="34" t="s">
        <v>40</v>
      </c>
      <c r="H87" s="34" t="s">
        <v>55</v>
      </c>
      <c r="I87" s="34" t="s">
        <v>139</v>
      </c>
      <c r="J87" s="35">
        <v>0</v>
      </c>
      <c r="K87" s="35">
        <v>0</v>
      </c>
      <c r="L87" s="35">
        <v>0</v>
      </c>
      <c r="M87" s="35">
        <v>0</v>
      </c>
      <c r="N87" s="35">
        <v>2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82"/>
      <c r="AC87" s="80"/>
      <c r="AD87" s="82"/>
      <c r="AE87" s="80"/>
      <c r="AF87" s="80"/>
    </row>
    <row r="88" spans="1:32" ht="90" x14ac:dyDescent="0.25">
      <c r="A88" s="86">
        <v>4</v>
      </c>
      <c r="B88" s="33" t="s">
        <v>334</v>
      </c>
      <c r="C88" s="33">
        <v>1991</v>
      </c>
      <c r="D88" s="87">
        <v>1998</v>
      </c>
      <c r="E88" s="87">
        <v>1991</v>
      </c>
      <c r="F88" s="33" t="s">
        <v>11</v>
      </c>
      <c r="G88" s="33" t="s">
        <v>30</v>
      </c>
      <c r="H88" s="33" t="s">
        <v>335</v>
      </c>
      <c r="I88" s="33" t="s">
        <v>69</v>
      </c>
      <c r="J88" s="32">
        <v>0</v>
      </c>
      <c r="K88" s="32">
        <v>0</v>
      </c>
      <c r="L88" s="32">
        <v>0</v>
      </c>
      <c r="M88" s="32">
        <v>0</v>
      </c>
      <c r="N88" s="32">
        <v>2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86"/>
      <c r="AC88" s="79">
        <v>120.43000030517578</v>
      </c>
      <c r="AD88" s="86">
        <f t="shared" ref="AD88" si="63">SUM(J88:AB90)</f>
        <v>4</v>
      </c>
      <c r="AE88" s="79">
        <f t="shared" ref="AE88" si="64">AC88+AD88</f>
        <v>124.43000030517578</v>
      </c>
      <c r="AF88" s="79">
        <f t="shared" ref="AF88" si="65">IF( AND(ISNUMBER(AE$88),ISNUMBER(AE88)),(AE88-AE$88)/AE$88*100,"")</f>
        <v>0</v>
      </c>
    </row>
    <row r="89" spans="1:32" ht="90" x14ac:dyDescent="0.25">
      <c r="A89" s="69"/>
      <c r="B89" s="31" t="s">
        <v>412</v>
      </c>
      <c r="C89" s="31">
        <v>1992</v>
      </c>
      <c r="D89" s="72"/>
      <c r="E89" s="72"/>
      <c r="F89" s="31" t="s">
        <v>11</v>
      </c>
      <c r="G89" s="31" t="s">
        <v>30</v>
      </c>
      <c r="H89" s="31" t="s">
        <v>335</v>
      </c>
      <c r="I89" s="31" t="s">
        <v>69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2</v>
      </c>
      <c r="Z89" s="30">
        <v>0</v>
      </c>
      <c r="AA89" s="30">
        <v>0</v>
      </c>
      <c r="AB89" s="69"/>
      <c r="AC89" s="66"/>
      <c r="AD89" s="69"/>
      <c r="AE89" s="66"/>
      <c r="AF89" s="66"/>
    </row>
    <row r="90" spans="1:32" ht="75" x14ac:dyDescent="0.25">
      <c r="A90" s="82"/>
      <c r="B90" s="34" t="s">
        <v>229</v>
      </c>
      <c r="C90" s="34">
        <v>1998</v>
      </c>
      <c r="D90" s="84"/>
      <c r="E90" s="84"/>
      <c r="F90" s="34" t="s">
        <v>11</v>
      </c>
      <c r="G90" s="34" t="s">
        <v>30</v>
      </c>
      <c r="H90" s="34" t="s">
        <v>230</v>
      </c>
      <c r="I90" s="34" t="s">
        <v>69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82"/>
      <c r="AC90" s="80"/>
      <c r="AD90" s="82"/>
      <c r="AE90" s="80"/>
      <c r="AF90" s="80"/>
    </row>
    <row r="91" spans="1:32" ht="30" x14ac:dyDescent="0.25">
      <c r="A91" s="86">
        <v>5</v>
      </c>
      <c r="B91" s="33" t="s">
        <v>183</v>
      </c>
      <c r="C91" s="33">
        <v>1999</v>
      </c>
      <c r="D91" s="87">
        <v>1999</v>
      </c>
      <c r="E91" s="87">
        <v>1998</v>
      </c>
      <c r="F91" s="33" t="s">
        <v>18</v>
      </c>
      <c r="G91" s="33" t="s">
        <v>40</v>
      </c>
      <c r="H91" s="33" t="s">
        <v>13</v>
      </c>
      <c r="I91" s="33" t="s">
        <v>177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2</v>
      </c>
      <c r="R91" s="32">
        <v>0</v>
      </c>
      <c r="S91" s="32">
        <v>0</v>
      </c>
      <c r="T91" s="32">
        <v>2</v>
      </c>
      <c r="U91" s="32">
        <v>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86"/>
      <c r="AC91" s="79">
        <v>127.55000305175781</v>
      </c>
      <c r="AD91" s="86">
        <f t="shared" ref="AD91" si="66">SUM(J91:AB93)</f>
        <v>10</v>
      </c>
      <c r="AE91" s="79">
        <f t="shared" ref="AE91" si="67">AC91+AD91</f>
        <v>137.55000305175781</v>
      </c>
      <c r="AF91" s="79">
        <f t="shared" ref="AF91" si="68">IF( AND(ISNUMBER(AE$91),ISNUMBER(AE91)),(AE91-AE$91)/AE$91*100,"")</f>
        <v>0</v>
      </c>
    </row>
    <row r="92" spans="1:32" x14ac:dyDescent="0.25">
      <c r="A92" s="69"/>
      <c r="B92" s="31" t="s">
        <v>176</v>
      </c>
      <c r="C92" s="31">
        <v>1998</v>
      </c>
      <c r="D92" s="72"/>
      <c r="E92" s="72"/>
      <c r="F92" s="31" t="s">
        <v>18</v>
      </c>
      <c r="G92" s="31" t="s">
        <v>40</v>
      </c>
      <c r="H92" s="31" t="s">
        <v>55</v>
      </c>
      <c r="I92" s="31" t="s">
        <v>177</v>
      </c>
      <c r="J92" s="30">
        <v>0</v>
      </c>
      <c r="K92" s="30">
        <v>0</v>
      </c>
      <c r="L92" s="30">
        <v>0</v>
      </c>
      <c r="M92" s="30">
        <v>0</v>
      </c>
      <c r="N92" s="30">
        <v>2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2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69"/>
      <c r="AC92" s="66"/>
      <c r="AD92" s="69"/>
      <c r="AE92" s="66"/>
      <c r="AF92" s="66"/>
    </row>
    <row r="93" spans="1:32" ht="60" x14ac:dyDescent="0.25">
      <c r="A93" s="82"/>
      <c r="B93" s="34" t="s">
        <v>405</v>
      </c>
      <c r="C93" s="34">
        <v>1999</v>
      </c>
      <c r="D93" s="84"/>
      <c r="E93" s="84"/>
      <c r="F93" s="34" t="s">
        <v>18</v>
      </c>
      <c r="G93" s="34" t="s">
        <v>40</v>
      </c>
      <c r="H93" s="34" t="s">
        <v>13</v>
      </c>
      <c r="I93" s="34" t="s">
        <v>406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2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82"/>
      <c r="AC93" s="80"/>
      <c r="AD93" s="82"/>
      <c r="AE93" s="80"/>
      <c r="AF93" s="80"/>
    </row>
    <row r="94" spans="1:32" ht="120" x14ac:dyDescent="0.25">
      <c r="A94" s="86">
        <v>6</v>
      </c>
      <c r="B94" s="33" t="s">
        <v>506</v>
      </c>
      <c r="C94" s="33">
        <v>2000</v>
      </c>
      <c r="D94" s="87">
        <v>2001</v>
      </c>
      <c r="E94" s="87">
        <v>1998</v>
      </c>
      <c r="F94" s="33" t="s">
        <v>11</v>
      </c>
      <c r="G94" s="33" t="s">
        <v>309</v>
      </c>
      <c r="H94" s="33" t="s">
        <v>310</v>
      </c>
      <c r="I94" s="33" t="s">
        <v>311</v>
      </c>
      <c r="J94" s="32">
        <v>0</v>
      </c>
      <c r="K94" s="32">
        <v>0</v>
      </c>
      <c r="L94" s="32">
        <v>0</v>
      </c>
      <c r="M94" s="32">
        <v>0</v>
      </c>
      <c r="N94" s="32">
        <v>2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2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86"/>
      <c r="AC94" s="79">
        <v>140.78999328613281</v>
      </c>
      <c r="AD94" s="86">
        <f t="shared" ref="AD94" si="69">SUM(J94:AB96)</f>
        <v>10</v>
      </c>
      <c r="AE94" s="79">
        <f t="shared" ref="AE94" si="70">AC94+AD94</f>
        <v>150.78999328613281</v>
      </c>
      <c r="AF94" s="79">
        <f t="shared" ref="AF94" si="71">IF( AND(ISNUMBER(AE$94),ISNUMBER(AE94)),(AE94-AE$94)/AE$94*100,"")</f>
        <v>0</v>
      </c>
    </row>
    <row r="95" spans="1:32" ht="45" x14ac:dyDescent="0.25">
      <c r="A95" s="69"/>
      <c r="B95" s="31" t="s">
        <v>374</v>
      </c>
      <c r="C95" s="31">
        <v>1998</v>
      </c>
      <c r="D95" s="72"/>
      <c r="E95" s="72"/>
      <c r="F95" s="31" t="s">
        <v>18</v>
      </c>
      <c r="G95" s="31" t="s">
        <v>25</v>
      </c>
      <c r="H95" s="31" t="s">
        <v>375</v>
      </c>
      <c r="I95" s="31" t="s">
        <v>376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2</v>
      </c>
      <c r="U95" s="30">
        <v>0</v>
      </c>
      <c r="V95" s="30">
        <v>0</v>
      </c>
      <c r="W95" s="30">
        <v>2</v>
      </c>
      <c r="X95" s="30">
        <v>0</v>
      </c>
      <c r="Y95" s="30">
        <v>0</v>
      </c>
      <c r="Z95" s="30">
        <v>0</v>
      </c>
      <c r="AA95" s="30">
        <v>0</v>
      </c>
      <c r="AB95" s="69"/>
      <c r="AC95" s="66"/>
      <c r="AD95" s="69"/>
      <c r="AE95" s="66"/>
      <c r="AF95" s="66"/>
    </row>
    <row r="96" spans="1:32" ht="90" x14ac:dyDescent="0.25">
      <c r="A96" s="82"/>
      <c r="B96" s="34" t="s">
        <v>437</v>
      </c>
      <c r="C96" s="34">
        <v>2001</v>
      </c>
      <c r="D96" s="84"/>
      <c r="E96" s="84"/>
      <c r="F96" s="34">
        <v>1</v>
      </c>
      <c r="G96" s="34" t="s">
        <v>25</v>
      </c>
      <c r="H96" s="34" t="s">
        <v>438</v>
      </c>
      <c r="I96" s="34" t="s">
        <v>439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2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82"/>
      <c r="AC96" s="80"/>
      <c r="AD96" s="82"/>
      <c r="AE96" s="80"/>
      <c r="AF96" s="80"/>
    </row>
    <row r="97" spans="1:32" ht="30" x14ac:dyDescent="0.25">
      <c r="A97" s="86">
        <v>7</v>
      </c>
      <c r="B97" s="33" t="s">
        <v>366</v>
      </c>
      <c r="C97" s="33">
        <v>1998</v>
      </c>
      <c r="D97" s="87">
        <v>1998</v>
      </c>
      <c r="E97" s="87">
        <v>1993</v>
      </c>
      <c r="F97" s="33" t="s">
        <v>18</v>
      </c>
      <c r="G97" s="33" t="s">
        <v>85</v>
      </c>
      <c r="H97" s="33" t="s">
        <v>100</v>
      </c>
      <c r="I97" s="33" t="s">
        <v>367</v>
      </c>
      <c r="J97" s="32">
        <v>0</v>
      </c>
      <c r="K97" s="32">
        <v>2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86"/>
      <c r="AC97" s="79">
        <v>166.63999938964844</v>
      </c>
      <c r="AD97" s="86">
        <f t="shared" ref="AD97" si="72">SUM(J97:AB99)</f>
        <v>6</v>
      </c>
      <c r="AE97" s="79">
        <f t="shared" ref="AE97" si="73">AC97+AD97</f>
        <v>172.63999938964844</v>
      </c>
      <c r="AF97" s="79">
        <f t="shared" ref="AF97" si="74">IF( AND(ISNUMBER(AE$97),ISNUMBER(AE97)),(AE97-AE$97)/AE$97*100,"")</f>
        <v>0</v>
      </c>
    </row>
    <row r="98" spans="1:32" x14ac:dyDescent="0.25">
      <c r="A98" s="69"/>
      <c r="B98" s="31" t="s">
        <v>291</v>
      </c>
      <c r="C98" s="31">
        <v>1993</v>
      </c>
      <c r="D98" s="72"/>
      <c r="E98" s="72"/>
      <c r="F98" s="31" t="s">
        <v>18</v>
      </c>
      <c r="G98" s="31" t="s">
        <v>85</v>
      </c>
      <c r="H98" s="31" t="s">
        <v>100</v>
      </c>
      <c r="I98" s="31" t="s">
        <v>111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2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69"/>
      <c r="AC98" s="66"/>
      <c r="AD98" s="69"/>
      <c r="AE98" s="66"/>
      <c r="AF98" s="66"/>
    </row>
    <row r="99" spans="1:32" ht="45" x14ac:dyDescent="0.25">
      <c r="A99" s="82"/>
      <c r="B99" s="34" t="s">
        <v>168</v>
      </c>
      <c r="C99" s="34">
        <v>1997</v>
      </c>
      <c r="D99" s="84"/>
      <c r="E99" s="84"/>
      <c r="F99" s="34" t="s">
        <v>18</v>
      </c>
      <c r="G99" s="34" t="s">
        <v>85</v>
      </c>
      <c r="H99" s="34" t="s">
        <v>93</v>
      </c>
      <c r="I99" s="34" t="s">
        <v>94</v>
      </c>
      <c r="J99" s="35">
        <v>0</v>
      </c>
      <c r="K99" s="35">
        <v>0</v>
      </c>
      <c r="L99" s="35">
        <v>0</v>
      </c>
      <c r="M99" s="35">
        <v>0</v>
      </c>
      <c r="N99" s="35">
        <v>2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82"/>
      <c r="AC99" s="80"/>
      <c r="AD99" s="82"/>
      <c r="AE99" s="80"/>
      <c r="AF99" s="80"/>
    </row>
    <row r="100" spans="1:32" ht="75" x14ac:dyDescent="0.25">
      <c r="A100" s="32"/>
      <c r="B100" s="33" t="s">
        <v>126</v>
      </c>
      <c r="C100" s="33">
        <v>1999</v>
      </c>
      <c r="D100" s="33"/>
      <c r="E100" s="33"/>
      <c r="F100" s="33" t="s">
        <v>18</v>
      </c>
      <c r="G100" s="33" t="s">
        <v>40</v>
      </c>
      <c r="H100" s="33" t="s">
        <v>55</v>
      </c>
      <c r="I100" s="33" t="s">
        <v>127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2</v>
      </c>
      <c r="U100" s="32">
        <v>0</v>
      </c>
      <c r="V100" s="32">
        <v>2</v>
      </c>
      <c r="W100" s="32">
        <v>0</v>
      </c>
      <c r="X100" s="32">
        <v>2</v>
      </c>
      <c r="Y100" s="32">
        <v>0</v>
      </c>
      <c r="Z100" s="32">
        <v>0</v>
      </c>
      <c r="AA100" s="32">
        <v>2</v>
      </c>
      <c r="AB100" s="32"/>
      <c r="AC100" s="32"/>
      <c r="AD100" s="32"/>
      <c r="AE100" s="32"/>
      <c r="AF100" s="32"/>
    </row>
    <row r="101" spans="1:32" x14ac:dyDescent="0.25">
      <c r="A101" s="30"/>
      <c r="B101" s="31" t="s">
        <v>327</v>
      </c>
      <c r="C101" s="31">
        <v>2000</v>
      </c>
      <c r="D101" s="31"/>
      <c r="E101" s="31"/>
      <c r="F101" s="31" t="s">
        <v>18</v>
      </c>
      <c r="G101" s="31" t="s">
        <v>40</v>
      </c>
      <c r="H101" s="31" t="s">
        <v>328</v>
      </c>
      <c r="I101" s="31" t="s">
        <v>177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2</v>
      </c>
      <c r="Z101" s="30">
        <v>0</v>
      </c>
      <c r="AA101" s="30">
        <v>0</v>
      </c>
      <c r="AB101" s="30"/>
      <c r="AC101" s="30"/>
      <c r="AD101" s="30"/>
      <c r="AE101" s="30"/>
      <c r="AF101" s="30"/>
    </row>
    <row r="102" spans="1:32" ht="45" x14ac:dyDescent="0.25">
      <c r="A102" s="81">
        <v>9</v>
      </c>
      <c r="B102" s="31" t="s">
        <v>250</v>
      </c>
      <c r="C102" s="31">
        <v>1997</v>
      </c>
      <c r="D102" s="83">
        <v>2001</v>
      </c>
      <c r="E102" s="83">
        <v>1974</v>
      </c>
      <c r="F102" s="31" t="s">
        <v>11</v>
      </c>
      <c r="G102" s="31" t="s">
        <v>85</v>
      </c>
      <c r="H102" s="31" t="s">
        <v>188</v>
      </c>
      <c r="I102" s="31" t="s">
        <v>189</v>
      </c>
      <c r="J102" s="30">
        <v>0</v>
      </c>
      <c r="K102" s="30">
        <v>2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30">
        <v>0</v>
      </c>
      <c r="X102" s="30">
        <v>0</v>
      </c>
      <c r="Y102" s="30">
        <v>0</v>
      </c>
      <c r="Z102" s="30">
        <v>0</v>
      </c>
      <c r="AA102" s="30">
        <v>0</v>
      </c>
      <c r="AB102" s="81"/>
      <c r="AC102" s="85">
        <v>146.78999328613281</v>
      </c>
      <c r="AD102" s="81">
        <f t="shared" ref="AD102" si="75">SUM(J102:AB104)</f>
        <v>62</v>
      </c>
      <c r="AE102" s="85">
        <f t="shared" ref="AE102" si="76">AC102+AD102</f>
        <v>208.78999328613281</v>
      </c>
      <c r="AF102" s="85">
        <f t="shared" ref="AF102" si="77">IF( AND(ISNUMBER(AE$102),ISNUMBER(AE102)),(AE102-AE$102)/AE$102*100,"")</f>
        <v>0</v>
      </c>
    </row>
    <row r="103" spans="1:32" ht="75" x14ac:dyDescent="0.25">
      <c r="A103" s="69"/>
      <c r="B103" s="31" t="s">
        <v>378</v>
      </c>
      <c r="C103" s="31">
        <v>2001</v>
      </c>
      <c r="D103" s="72"/>
      <c r="E103" s="72"/>
      <c r="F103" s="31" t="s">
        <v>18</v>
      </c>
      <c r="G103" s="31" t="s">
        <v>85</v>
      </c>
      <c r="H103" s="31" t="s">
        <v>379</v>
      </c>
      <c r="I103" s="31" t="s">
        <v>380</v>
      </c>
      <c r="J103" s="30">
        <v>0</v>
      </c>
      <c r="K103" s="30">
        <v>0</v>
      </c>
      <c r="L103" s="30">
        <v>0</v>
      </c>
      <c r="M103" s="30">
        <v>0</v>
      </c>
      <c r="N103" s="30">
        <v>2</v>
      </c>
      <c r="O103" s="30">
        <v>0</v>
      </c>
      <c r="P103" s="30">
        <v>0</v>
      </c>
      <c r="Q103" s="30">
        <v>0</v>
      </c>
      <c r="R103" s="30">
        <v>2</v>
      </c>
      <c r="S103" s="30">
        <v>0</v>
      </c>
      <c r="T103" s="30">
        <v>2</v>
      </c>
      <c r="U103" s="30">
        <v>0</v>
      </c>
      <c r="V103" s="30">
        <v>0</v>
      </c>
      <c r="W103" s="30">
        <v>2</v>
      </c>
      <c r="X103" s="30">
        <v>0</v>
      </c>
      <c r="Y103" s="30">
        <v>0</v>
      </c>
      <c r="Z103" s="30">
        <v>0</v>
      </c>
      <c r="AA103" s="30">
        <v>0</v>
      </c>
      <c r="AB103" s="69"/>
      <c r="AC103" s="66"/>
      <c r="AD103" s="69"/>
      <c r="AE103" s="66"/>
      <c r="AF103" s="66"/>
    </row>
    <row r="104" spans="1:32" x14ac:dyDescent="0.25">
      <c r="A104" s="82"/>
      <c r="B104" s="34" t="s">
        <v>418</v>
      </c>
      <c r="C104" s="34">
        <v>1974</v>
      </c>
      <c r="D104" s="84"/>
      <c r="E104" s="84"/>
      <c r="F104" s="34" t="s">
        <v>18</v>
      </c>
      <c r="G104" s="34" t="s">
        <v>85</v>
      </c>
      <c r="H104" s="34" t="s">
        <v>415</v>
      </c>
      <c r="I104" s="34" t="s">
        <v>419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2</v>
      </c>
      <c r="X104" s="35">
        <v>50</v>
      </c>
      <c r="Y104" s="35">
        <v>0</v>
      </c>
      <c r="Z104" s="35">
        <v>0</v>
      </c>
      <c r="AA104" s="35">
        <v>0</v>
      </c>
      <c r="AB104" s="82"/>
      <c r="AC104" s="80"/>
      <c r="AD104" s="82"/>
      <c r="AE104" s="80"/>
      <c r="AF104" s="80"/>
    </row>
    <row r="105" spans="1:32" x14ac:dyDescent="0.25">
      <c r="A105" s="2"/>
      <c r="B105" s="24"/>
      <c r="C105" s="24"/>
      <c r="D105" s="24"/>
      <c r="E105" s="24"/>
      <c r="F105" s="24"/>
      <c r="G105" s="24"/>
      <c r="H105" s="24"/>
      <c r="I105" s="2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8.75" x14ac:dyDescent="0.25">
      <c r="A106" s="64" t="s">
        <v>892</v>
      </c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1:32" x14ac:dyDescent="0.25">
      <c r="A107" s="74" t="s">
        <v>838</v>
      </c>
      <c r="B107" s="74" t="s">
        <v>1</v>
      </c>
      <c r="C107" s="74" t="s">
        <v>2</v>
      </c>
      <c r="D107" s="74" t="s">
        <v>528</v>
      </c>
      <c r="E107" s="74" t="s">
        <v>529</v>
      </c>
      <c r="F107" s="74" t="s">
        <v>3</v>
      </c>
      <c r="G107" s="74" t="s">
        <v>4</v>
      </c>
      <c r="H107" s="74" t="s">
        <v>5</v>
      </c>
      <c r="I107" s="74" t="s">
        <v>6</v>
      </c>
      <c r="J107" s="74">
        <v>1</v>
      </c>
      <c r="K107" s="74">
        <v>2</v>
      </c>
      <c r="L107" s="74">
        <v>3</v>
      </c>
      <c r="M107" s="74">
        <v>4</v>
      </c>
      <c r="N107" s="74">
        <v>5</v>
      </c>
      <c r="O107" s="74">
        <v>6</v>
      </c>
      <c r="P107" s="74">
        <v>7</v>
      </c>
      <c r="Q107" s="74">
        <v>8</v>
      </c>
      <c r="R107" s="74">
        <v>9</v>
      </c>
      <c r="S107" s="74">
        <v>10</v>
      </c>
      <c r="T107" s="74">
        <v>11</v>
      </c>
      <c r="U107" s="74">
        <v>12</v>
      </c>
      <c r="V107" s="74">
        <v>13</v>
      </c>
      <c r="W107" s="74">
        <v>14</v>
      </c>
      <c r="X107" s="74">
        <v>15</v>
      </c>
      <c r="Y107" s="74">
        <v>16</v>
      </c>
      <c r="Z107" s="74">
        <v>17</v>
      </c>
      <c r="AA107" s="74">
        <v>18</v>
      </c>
      <c r="AB107" s="74" t="s">
        <v>1127</v>
      </c>
      <c r="AC107" s="74" t="s">
        <v>841</v>
      </c>
      <c r="AD107" s="74" t="s">
        <v>842</v>
      </c>
      <c r="AE107" s="74" t="s">
        <v>843</v>
      </c>
      <c r="AF107" s="74" t="s">
        <v>846</v>
      </c>
    </row>
    <row r="108" spans="1:32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</row>
    <row r="109" spans="1:32" ht="30" x14ac:dyDescent="0.25">
      <c r="A109" s="68">
        <v>1</v>
      </c>
      <c r="B109" s="21" t="s">
        <v>357</v>
      </c>
      <c r="C109" s="21">
        <v>1994</v>
      </c>
      <c r="D109" s="71">
        <v>1994</v>
      </c>
      <c r="E109" s="71">
        <v>1985</v>
      </c>
      <c r="F109" s="21" t="s">
        <v>11</v>
      </c>
      <c r="G109" s="21" t="s">
        <v>12</v>
      </c>
      <c r="H109" s="21" t="s">
        <v>119</v>
      </c>
      <c r="I109" s="21" t="s">
        <v>14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2</v>
      </c>
      <c r="Y109" s="20">
        <v>0</v>
      </c>
      <c r="Z109" s="20">
        <v>0</v>
      </c>
      <c r="AA109" s="20">
        <v>0</v>
      </c>
      <c r="AB109" s="68"/>
      <c r="AC109" s="65">
        <v>102.94999694824219</v>
      </c>
      <c r="AD109" s="68">
        <f t="shared" ref="AD109" si="78">SUM(J109:AB111)</f>
        <v>2</v>
      </c>
      <c r="AE109" s="65">
        <f t="shared" ref="AE109" si="79">AC109+AD109</f>
        <v>104.94999694824219</v>
      </c>
      <c r="AF109" s="65">
        <f t="shared" ref="AF109" si="80">IF( AND(ISNUMBER(AE$109),ISNUMBER(AE109)),(AE109-AE$109)/AE$109*100,"")</f>
        <v>0</v>
      </c>
    </row>
    <row r="110" spans="1:32" x14ac:dyDescent="0.25">
      <c r="A110" s="69"/>
      <c r="B110" s="16" t="s">
        <v>468</v>
      </c>
      <c r="C110" s="16">
        <v>1985</v>
      </c>
      <c r="D110" s="72"/>
      <c r="E110" s="72"/>
      <c r="F110" s="16" t="s">
        <v>11</v>
      </c>
      <c r="G110" s="16" t="s">
        <v>40</v>
      </c>
      <c r="H110" s="16" t="s">
        <v>171</v>
      </c>
      <c r="I110" s="16" t="s">
        <v>42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69"/>
      <c r="AC110" s="66"/>
      <c r="AD110" s="69"/>
      <c r="AE110" s="66"/>
      <c r="AF110" s="66"/>
    </row>
    <row r="111" spans="1:32" x14ac:dyDescent="0.25">
      <c r="A111" s="70"/>
      <c r="B111" s="25" t="s">
        <v>170</v>
      </c>
      <c r="C111" s="25">
        <v>1985</v>
      </c>
      <c r="D111" s="73"/>
      <c r="E111" s="73"/>
      <c r="F111" s="25" t="s">
        <v>11</v>
      </c>
      <c r="G111" s="25" t="s">
        <v>40</v>
      </c>
      <c r="H111" s="25" t="s">
        <v>171</v>
      </c>
      <c r="I111" s="25" t="s">
        <v>42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  <c r="Z111" s="26">
        <v>0</v>
      </c>
      <c r="AA111" s="26">
        <v>0</v>
      </c>
      <c r="AB111" s="70"/>
      <c r="AC111" s="67"/>
      <c r="AD111" s="70"/>
      <c r="AE111" s="67"/>
      <c r="AF111" s="67"/>
    </row>
    <row r="112" spans="1:32" ht="45" x14ac:dyDescent="0.25">
      <c r="A112" s="68">
        <v>2</v>
      </c>
      <c r="B112" s="24" t="s">
        <v>293</v>
      </c>
      <c r="C112" s="24">
        <v>1995</v>
      </c>
      <c r="D112" s="71">
        <v>1999</v>
      </c>
      <c r="E112" s="71">
        <v>1995</v>
      </c>
      <c r="F112" s="24" t="s">
        <v>11</v>
      </c>
      <c r="G112" s="24" t="s">
        <v>35</v>
      </c>
      <c r="H112" s="24" t="s">
        <v>108</v>
      </c>
      <c r="I112" s="24" t="s">
        <v>37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68"/>
      <c r="AC112" s="65">
        <v>107.05000305175781</v>
      </c>
      <c r="AD112" s="68">
        <f t="shared" ref="AD112" si="81">SUM(J112:AB114)</f>
        <v>0</v>
      </c>
      <c r="AE112" s="65">
        <f t="shared" ref="AE112" si="82">AC112+AD112</f>
        <v>107.05000305175781</v>
      </c>
      <c r="AF112" s="65">
        <f t="shared" ref="AF112" si="83">IF( AND(ISNUMBER(AE$112),ISNUMBER(AE112)),(AE112-AE$112)/AE$112*100,"")</f>
        <v>0</v>
      </c>
    </row>
    <row r="113" spans="1:32" ht="45" x14ac:dyDescent="0.25">
      <c r="A113" s="69"/>
      <c r="B113" s="16" t="s">
        <v>443</v>
      </c>
      <c r="C113" s="16">
        <v>1995</v>
      </c>
      <c r="D113" s="72"/>
      <c r="E113" s="72"/>
      <c r="F113" s="16" t="s">
        <v>11</v>
      </c>
      <c r="G113" s="16" t="s">
        <v>35</v>
      </c>
      <c r="H113" s="16" t="s">
        <v>108</v>
      </c>
      <c r="I113" s="16" t="s">
        <v>37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69"/>
      <c r="AC113" s="66"/>
      <c r="AD113" s="69"/>
      <c r="AE113" s="66"/>
      <c r="AF113" s="66"/>
    </row>
    <row r="114" spans="1:32" ht="75" x14ac:dyDescent="0.25">
      <c r="A114" s="70"/>
      <c r="B114" s="25" t="s">
        <v>500</v>
      </c>
      <c r="C114" s="25">
        <v>1999</v>
      </c>
      <c r="D114" s="73"/>
      <c r="E114" s="73"/>
      <c r="F114" s="25" t="s">
        <v>18</v>
      </c>
      <c r="G114" s="25" t="s">
        <v>35</v>
      </c>
      <c r="H114" s="25" t="s">
        <v>36</v>
      </c>
      <c r="I114" s="25" t="s">
        <v>37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  <c r="Z114" s="26">
        <v>0</v>
      </c>
      <c r="AA114" s="26">
        <v>0</v>
      </c>
      <c r="AB114" s="70"/>
      <c r="AC114" s="67"/>
      <c r="AD114" s="70"/>
      <c r="AE114" s="67"/>
      <c r="AF114" s="67"/>
    </row>
    <row r="115" spans="1:32" ht="45" x14ac:dyDescent="0.25">
      <c r="A115" s="68">
        <v>3</v>
      </c>
      <c r="B115" s="24" t="s">
        <v>382</v>
      </c>
      <c r="C115" s="24">
        <v>1995</v>
      </c>
      <c r="D115" s="71">
        <v>1996</v>
      </c>
      <c r="E115" s="71">
        <v>1995</v>
      </c>
      <c r="F115" s="24" t="s">
        <v>11</v>
      </c>
      <c r="G115" s="24" t="s">
        <v>25</v>
      </c>
      <c r="H115" s="24" t="s">
        <v>104</v>
      </c>
      <c r="I115" s="24" t="s">
        <v>105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68"/>
      <c r="AC115" s="65">
        <v>105.13999938964844</v>
      </c>
      <c r="AD115" s="68">
        <f t="shared" ref="AD115" si="84">SUM(J115:AB117)</f>
        <v>4</v>
      </c>
      <c r="AE115" s="65">
        <f t="shared" ref="AE115" si="85">AC115+AD115</f>
        <v>109.13999938964844</v>
      </c>
      <c r="AF115" s="65">
        <f t="shared" ref="AF115" si="86">IF( AND(ISNUMBER(AE$115),ISNUMBER(AE115)),(AE115-AE$115)/AE$115*100,"")</f>
        <v>0</v>
      </c>
    </row>
    <row r="116" spans="1:32" ht="60" x14ac:dyDescent="0.25">
      <c r="A116" s="69"/>
      <c r="B116" s="16" t="s">
        <v>340</v>
      </c>
      <c r="C116" s="16">
        <v>1995</v>
      </c>
      <c r="D116" s="72"/>
      <c r="E116" s="72"/>
      <c r="F116" s="16" t="s">
        <v>11</v>
      </c>
      <c r="G116" s="16" t="s">
        <v>25</v>
      </c>
      <c r="H116" s="16" t="s">
        <v>341</v>
      </c>
      <c r="I116" s="16" t="s">
        <v>342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2</v>
      </c>
      <c r="X116" s="5">
        <v>0</v>
      </c>
      <c r="Y116" s="5">
        <v>0</v>
      </c>
      <c r="Z116" s="5">
        <v>0</v>
      </c>
      <c r="AA116" s="5">
        <v>0</v>
      </c>
      <c r="AB116" s="69"/>
      <c r="AC116" s="66"/>
      <c r="AD116" s="69"/>
      <c r="AE116" s="66"/>
      <c r="AF116" s="66"/>
    </row>
    <row r="117" spans="1:32" ht="60" x14ac:dyDescent="0.25">
      <c r="A117" s="70"/>
      <c r="B117" s="25" t="s">
        <v>511</v>
      </c>
      <c r="C117" s="25">
        <v>1996</v>
      </c>
      <c r="D117" s="73"/>
      <c r="E117" s="73"/>
      <c r="F117" s="25" t="s">
        <v>11</v>
      </c>
      <c r="G117" s="25" t="s">
        <v>25</v>
      </c>
      <c r="H117" s="25" t="s">
        <v>317</v>
      </c>
      <c r="I117" s="25" t="s">
        <v>318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26">
        <v>0</v>
      </c>
      <c r="R117" s="26">
        <v>0</v>
      </c>
      <c r="S117" s="26">
        <v>0</v>
      </c>
      <c r="T117" s="26">
        <v>0</v>
      </c>
      <c r="U117" s="26">
        <v>0</v>
      </c>
      <c r="V117" s="26">
        <v>0</v>
      </c>
      <c r="W117" s="26">
        <v>2</v>
      </c>
      <c r="X117" s="26">
        <v>0</v>
      </c>
      <c r="Y117" s="26">
        <v>0</v>
      </c>
      <c r="Z117" s="26">
        <v>0</v>
      </c>
      <c r="AA117" s="26">
        <v>0</v>
      </c>
      <c r="AB117" s="70"/>
      <c r="AC117" s="67"/>
      <c r="AD117" s="70"/>
      <c r="AE117" s="67"/>
      <c r="AF117" s="67"/>
    </row>
    <row r="118" spans="1:32" ht="75" x14ac:dyDescent="0.25">
      <c r="A118" s="68">
        <v>4</v>
      </c>
      <c r="B118" s="24" t="s">
        <v>431</v>
      </c>
      <c r="C118" s="24">
        <v>1993</v>
      </c>
      <c r="D118" s="71">
        <v>1997</v>
      </c>
      <c r="E118" s="71">
        <v>1993</v>
      </c>
      <c r="F118" s="24" t="s">
        <v>11</v>
      </c>
      <c r="G118" s="24" t="s">
        <v>144</v>
      </c>
      <c r="H118" s="24" t="s">
        <v>145</v>
      </c>
      <c r="I118" s="24" t="s">
        <v>146</v>
      </c>
      <c r="J118" s="2">
        <v>0</v>
      </c>
      <c r="K118" s="2">
        <v>2</v>
      </c>
      <c r="L118" s="2">
        <v>0</v>
      </c>
      <c r="M118" s="2">
        <v>0</v>
      </c>
      <c r="N118" s="2">
        <v>0</v>
      </c>
      <c r="O118" s="2">
        <v>0</v>
      </c>
      <c r="P118" s="2">
        <v>2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68"/>
      <c r="AC118" s="65">
        <v>106.30999755859375</v>
      </c>
      <c r="AD118" s="68">
        <f t="shared" ref="AD118" si="87">SUM(J118:AB120)</f>
        <v>4</v>
      </c>
      <c r="AE118" s="65">
        <f t="shared" ref="AE118" si="88">AC118+AD118</f>
        <v>110.30999755859375</v>
      </c>
      <c r="AF118" s="65">
        <f t="shared" ref="AF118" si="89">IF( AND(ISNUMBER(AE$118),ISNUMBER(AE118)),(AE118-AE$118)/AE$118*100,"")</f>
        <v>0</v>
      </c>
    </row>
    <row r="119" spans="1:32" ht="75" x14ac:dyDescent="0.25">
      <c r="A119" s="69"/>
      <c r="B119" s="16" t="s">
        <v>143</v>
      </c>
      <c r="C119" s="16">
        <v>1997</v>
      </c>
      <c r="D119" s="72"/>
      <c r="E119" s="72"/>
      <c r="F119" s="16" t="s">
        <v>18</v>
      </c>
      <c r="G119" s="16" t="s">
        <v>144</v>
      </c>
      <c r="H119" s="16" t="s">
        <v>145</v>
      </c>
      <c r="I119" s="16" t="s">
        <v>146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69"/>
      <c r="AC119" s="66"/>
      <c r="AD119" s="69"/>
      <c r="AE119" s="66"/>
      <c r="AF119" s="66"/>
    </row>
    <row r="120" spans="1:32" ht="75" x14ac:dyDescent="0.25">
      <c r="A120" s="70"/>
      <c r="B120" s="25" t="s">
        <v>245</v>
      </c>
      <c r="C120" s="25">
        <v>1995</v>
      </c>
      <c r="D120" s="73"/>
      <c r="E120" s="73"/>
      <c r="F120" s="25" t="s">
        <v>18</v>
      </c>
      <c r="G120" s="25" t="s">
        <v>144</v>
      </c>
      <c r="H120" s="25" t="s">
        <v>246</v>
      </c>
      <c r="I120" s="25" t="s">
        <v>146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6">
        <v>0</v>
      </c>
      <c r="X120" s="26">
        <v>0</v>
      </c>
      <c r="Y120" s="26">
        <v>0</v>
      </c>
      <c r="Z120" s="26">
        <v>0</v>
      </c>
      <c r="AA120" s="26">
        <v>0</v>
      </c>
      <c r="AB120" s="70"/>
      <c r="AC120" s="67"/>
      <c r="AD120" s="70"/>
      <c r="AE120" s="67"/>
      <c r="AF120" s="67"/>
    </row>
    <row r="121" spans="1:32" ht="30" x14ac:dyDescent="0.25">
      <c r="A121" s="68">
        <v>5</v>
      </c>
      <c r="B121" s="24" t="s">
        <v>222</v>
      </c>
      <c r="C121" s="24">
        <v>1996</v>
      </c>
      <c r="D121" s="71">
        <v>1999</v>
      </c>
      <c r="E121" s="71">
        <v>1995</v>
      </c>
      <c r="F121" s="24" t="s">
        <v>18</v>
      </c>
      <c r="G121" s="24" t="s">
        <v>40</v>
      </c>
      <c r="H121" s="24" t="s">
        <v>13</v>
      </c>
      <c r="I121" s="24" t="s">
        <v>223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2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68"/>
      <c r="AC121" s="65">
        <v>107.44000244140625</v>
      </c>
      <c r="AD121" s="68">
        <f t="shared" ref="AD121" si="90">SUM(J121:AB123)</f>
        <v>4</v>
      </c>
      <c r="AE121" s="65">
        <f t="shared" ref="AE121" si="91">AC121+AD121</f>
        <v>111.44000244140625</v>
      </c>
      <c r="AF121" s="65">
        <f t="shared" ref="AF121" si="92">IF( AND(ISNUMBER(AE$121),ISNUMBER(AE121)),(AE121-AE$121)/AE$121*100,"")</f>
        <v>0</v>
      </c>
    </row>
    <row r="122" spans="1:32" ht="30" x14ac:dyDescent="0.25">
      <c r="A122" s="69"/>
      <c r="B122" s="16" t="s">
        <v>435</v>
      </c>
      <c r="C122" s="16">
        <v>1995</v>
      </c>
      <c r="D122" s="72"/>
      <c r="E122" s="72"/>
      <c r="F122" s="16" t="s">
        <v>11</v>
      </c>
      <c r="G122" s="16" t="s">
        <v>40</v>
      </c>
      <c r="H122" s="16" t="s">
        <v>55</v>
      </c>
      <c r="I122" s="16" t="s">
        <v>223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0</v>
      </c>
      <c r="AA122" s="5">
        <v>0</v>
      </c>
      <c r="AB122" s="69"/>
      <c r="AC122" s="66"/>
      <c r="AD122" s="69"/>
      <c r="AE122" s="66"/>
      <c r="AF122" s="66"/>
    </row>
    <row r="123" spans="1:32" ht="75" x14ac:dyDescent="0.25">
      <c r="A123" s="70"/>
      <c r="B123" s="25" t="s">
        <v>248</v>
      </c>
      <c r="C123" s="25">
        <v>1999</v>
      </c>
      <c r="D123" s="73"/>
      <c r="E123" s="73"/>
      <c r="F123" s="25" t="s">
        <v>18</v>
      </c>
      <c r="G123" s="25" t="s">
        <v>40</v>
      </c>
      <c r="H123" s="25" t="s">
        <v>180</v>
      </c>
      <c r="I123" s="25" t="s">
        <v>181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0</v>
      </c>
      <c r="X123" s="26">
        <v>0</v>
      </c>
      <c r="Y123" s="26">
        <v>0</v>
      </c>
      <c r="Z123" s="26">
        <v>0</v>
      </c>
      <c r="AA123" s="26">
        <v>0</v>
      </c>
      <c r="AB123" s="70"/>
      <c r="AC123" s="67"/>
      <c r="AD123" s="70"/>
      <c r="AE123" s="67"/>
      <c r="AF123" s="67"/>
    </row>
    <row r="124" spans="1:32" ht="30" x14ac:dyDescent="0.25">
      <c r="A124" s="68">
        <v>6</v>
      </c>
      <c r="B124" s="24" t="s">
        <v>481</v>
      </c>
      <c r="C124" s="24">
        <v>1990</v>
      </c>
      <c r="D124" s="71">
        <v>1995</v>
      </c>
      <c r="E124" s="71">
        <v>1990</v>
      </c>
      <c r="F124" s="24" t="s">
        <v>11</v>
      </c>
      <c r="G124" s="24" t="s">
        <v>85</v>
      </c>
      <c r="H124" s="24" t="s">
        <v>188</v>
      </c>
      <c r="I124" s="24" t="s">
        <v>482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68"/>
      <c r="AC124" s="65">
        <v>119.20999908447266</v>
      </c>
      <c r="AD124" s="68">
        <f t="shared" ref="AD124" si="93">SUM(J124:AB126)</f>
        <v>4</v>
      </c>
      <c r="AE124" s="65">
        <f t="shared" ref="AE124" si="94">AC124+AD124</f>
        <v>123.20999908447266</v>
      </c>
      <c r="AF124" s="65">
        <f t="shared" ref="AF124" si="95">IF( AND(ISNUMBER(AE$124),ISNUMBER(AE124)),(AE124-AE$124)/AE$124*100,"")</f>
        <v>0</v>
      </c>
    </row>
    <row r="125" spans="1:32" x14ac:dyDescent="0.25">
      <c r="A125" s="69"/>
      <c r="B125" s="16" t="s">
        <v>110</v>
      </c>
      <c r="C125" s="16">
        <v>1995</v>
      </c>
      <c r="D125" s="72"/>
      <c r="E125" s="72"/>
      <c r="F125" s="16" t="s">
        <v>18</v>
      </c>
      <c r="G125" s="16" t="s">
        <v>85</v>
      </c>
      <c r="H125" s="16" t="s">
        <v>100</v>
      </c>
      <c r="I125" s="16" t="s">
        <v>111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2</v>
      </c>
      <c r="Z125" s="5">
        <v>0</v>
      </c>
      <c r="AA125" s="5">
        <v>0</v>
      </c>
      <c r="AB125" s="69"/>
      <c r="AC125" s="66"/>
      <c r="AD125" s="69"/>
      <c r="AE125" s="66"/>
      <c r="AF125" s="66"/>
    </row>
    <row r="126" spans="1:32" ht="30" x14ac:dyDescent="0.25">
      <c r="A126" s="70"/>
      <c r="B126" s="25" t="s">
        <v>484</v>
      </c>
      <c r="C126" s="25">
        <v>1990</v>
      </c>
      <c r="D126" s="73"/>
      <c r="E126" s="73"/>
      <c r="F126" s="25" t="s">
        <v>11</v>
      </c>
      <c r="G126" s="25" t="s">
        <v>85</v>
      </c>
      <c r="H126" s="25" t="s">
        <v>188</v>
      </c>
      <c r="I126" s="25" t="s">
        <v>353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6">
        <v>2</v>
      </c>
      <c r="X126" s="26">
        <v>0</v>
      </c>
      <c r="Y126" s="26">
        <v>0</v>
      </c>
      <c r="Z126" s="26">
        <v>0</v>
      </c>
      <c r="AA126" s="26">
        <v>0</v>
      </c>
      <c r="AB126" s="70"/>
      <c r="AC126" s="67"/>
      <c r="AD126" s="70"/>
      <c r="AE126" s="67"/>
      <c r="AF126" s="67"/>
    </row>
    <row r="127" spans="1:32" ht="30" x14ac:dyDescent="0.25">
      <c r="A127" s="68">
        <v>7</v>
      </c>
      <c r="B127" s="24" t="s">
        <v>49</v>
      </c>
      <c r="C127" s="24">
        <v>1997</v>
      </c>
      <c r="D127" s="71">
        <v>1998</v>
      </c>
      <c r="E127" s="71">
        <v>1997</v>
      </c>
      <c r="F127" s="24" t="s">
        <v>18</v>
      </c>
      <c r="G127" s="24" t="s">
        <v>50</v>
      </c>
      <c r="H127" s="24" t="s">
        <v>51</v>
      </c>
      <c r="I127" s="24" t="s">
        <v>52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68"/>
      <c r="AC127" s="65">
        <v>121.43000030517578</v>
      </c>
      <c r="AD127" s="68">
        <f t="shared" ref="AD127" si="96">SUM(J127:AB129)</f>
        <v>4</v>
      </c>
      <c r="AE127" s="65">
        <f t="shared" ref="AE127" si="97">AC127+AD127</f>
        <v>125.43000030517578</v>
      </c>
      <c r="AF127" s="65">
        <f t="shared" ref="AF127" si="98">IF( AND(ISNUMBER(AE$127),ISNUMBER(AE127)),(AE127-AE$127)/AE$127*100,"")</f>
        <v>0</v>
      </c>
    </row>
    <row r="128" spans="1:32" ht="45" x14ac:dyDescent="0.25">
      <c r="A128" s="69"/>
      <c r="B128" s="16" t="s">
        <v>433</v>
      </c>
      <c r="C128" s="16">
        <v>1998</v>
      </c>
      <c r="D128" s="72"/>
      <c r="E128" s="72"/>
      <c r="F128" s="16" t="s">
        <v>18</v>
      </c>
      <c r="G128" s="16" t="s">
        <v>50</v>
      </c>
      <c r="H128" s="16" t="s">
        <v>81</v>
      </c>
      <c r="I128" s="16" t="s">
        <v>82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2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69"/>
      <c r="AC128" s="66"/>
      <c r="AD128" s="69"/>
      <c r="AE128" s="66"/>
      <c r="AF128" s="66"/>
    </row>
    <row r="129" spans="1:32" ht="45" x14ac:dyDescent="0.25">
      <c r="A129" s="70"/>
      <c r="B129" s="25" t="s">
        <v>80</v>
      </c>
      <c r="C129" s="25">
        <v>1998</v>
      </c>
      <c r="D129" s="73"/>
      <c r="E129" s="73"/>
      <c r="F129" s="25" t="s">
        <v>18</v>
      </c>
      <c r="G129" s="25" t="s">
        <v>50</v>
      </c>
      <c r="H129" s="25" t="s">
        <v>81</v>
      </c>
      <c r="I129" s="25" t="s">
        <v>82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2</v>
      </c>
      <c r="Z129" s="26">
        <v>0</v>
      </c>
      <c r="AA129" s="26">
        <v>0</v>
      </c>
      <c r="AB129" s="70"/>
      <c r="AC129" s="67"/>
      <c r="AD129" s="70"/>
      <c r="AE129" s="67"/>
      <c r="AF129" s="67"/>
    </row>
    <row r="130" spans="1:32" ht="75" x14ac:dyDescent="0.25">
      <c r="A130" s="68">
        <v>8</v>
      </c>
      <c r="B130" s="24" t="s">
        <v>297</v>
      </c>
      <c r="C130" s="24">
        <v>1996</v>
      </c>
      <c r="D130" s="71">
        <v>1999</v>
      </c>
      <c r="E130" s="71">
        <v>1990</v>
      </c>
      <c r="F130" s="24" t="s">
        <v>11</v>
      </c>
      <c r="G130" s="24" t="s">
        <v>30</v>
      </c>
      <c r="H130" s="24" t="s">
        <v>298</v>
      </c>
      <c r="I130" s="24" t="s">
        <v>299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68"/>
      <c r="AC130" s="65">
        <v>135.27000427246094</v>
      </c>
      <c r="AD130" s="68">
        <f t="shared" ref="AD130" si="99">SUM(J130:AB132)</f>
        <v>2</v>
      </c>
      <c r="AE130" s="65">
        <f t="shared" ref="AE130" si="100">AC130+AD130</f>
        <v>137.27000427246094</v>
      </c>
      <c r="AF130" s="65">
        <f t="shared" ref="AF130" si="101">IF( AND(ISNUMBER(AE$130),ISNUMBER(AE130)),(AE130-AE$130)/AE$130*100,"")</f>
        <v>0</v>
      </c>
    </row>
    <row r="131" spans="1:32" ht="45" x14ac:dyDescent="0.25">
      <c r="A131" s="69"/>
      <c r="B131" s="16" t="s">
        <v>136</v>
      </c>
      <c r="C131" s="16">
        <v>1999</v>
      </c>
      <c r="D131" s="72"/>
      <c r="E131" s="72"/>
      <c r="F131" s="16" t="s">
        <v>18</v>
      </c>
      <c r="G131" s="16" t="s">
        <v>30</v>
      </c>
      <c r="H131" s="16" t="s">
        <v>31</v>
      </c>
      <c r="I131" s="16" t="s">
        <v>69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2</v>
      </c>
      <c r="Z131" s="5">
        <v>0</v>
      </c>
      <c r="AA131" s="5">
        <v>0</v>
      </c>
      <c r="AB131" s="69"/>
      <c r="AC131" s="66"/>
      <c r="AD131" s="69"/>
      <c r="AE131" s="66"/>
      <c r="AF131" s="66"/>
    </row>
    <row r="132" spans="1:32" ht="75" x14ac:dyDescent="0.25">
      <c r="A132" s="70"/>
      <c r="B132" s="25" t="s">
        <v>330</v>
      </c>
      <c r="C132" s="25">
        <v>1990</v>
      </c>
      <c r="D132" s="73"/>
      <c r="E132" s="73"/>
      <c r="F132" s="25" t="s">
        <v>11</v>
      </c>
      <c r="G132" s="25" t="s">
        <v>30</v>
      </c>
      <c r="H132" s="25" t="s">
        <v>331</v>
      </c>
      <c r="I132" s="25" t="s">
        <v>332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  <c r="Z132" s="26">
        <v>0</v>
      </c>
      <c r="AA132" s="26">
        <v>0</v>
      </c>
      <c r="AB132" s="70"/>
      <c r="AC132" s="67"/>
      <c r="AD132" s="70"/>
      <c r="AE132" s="67"/>
      <c r="AF132" s="67"/>
    </row>
    <row r="133" spans="1:32" ht="45" x14ac:dyDescent="0.25">
      <c r="A133" s="2"/>
      <c r="B133" s="24" t="s">
        <v>107</v>
      </c>
      <c r="C133" s="24">
        <v>1997</v>
      </c>
      <c r="D133" s="24"/>
      <c r="E133" s="24"/>
      <c r="F133" s="24" t="s">
        <v>18</v>
      </c>
      <c r="G133" s="24" t="s">
        <v>35</v>
      </c>
      <c r="H133" s="24" t="s">
        <v>108</v>
      </c>
      <c r="I133" s="24" t="s">
        <v>37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2</v>
      </c>
      <c r="V133" s="2">
        <v>0</v>
      </c>
      <c r="W133" s="2">
        <v>0</v>
      </c>
      <c r="X133" s="2">
        <v>2</v>
      </c>
      <c r="Y133" s="2">
        <v>0</v>
      </c>
      <c r="Z133" s="2">
        <v>0</v>
      </c>
      <c r="AA133" s="2">
        <v>0</v>
      </c>
      <c r="AB133" s="2"/>
      <c r="AC133" s="2"/>
      <c r="AD133" s="2"/>
      <c r="AE133" s="2"/>
      <c r="AF133" s="2"/>
    </row>
    <row r="134" spans="1:32" ht="75" x14ac:dyDescent="0.25">
      <c r="A134" s="5"/>
      <c r="B134" s="16" t="s">
        <v>494</v>
      </c>
      <c r="C134" s="16">
        <v>2002</v>
      </c>
      <c r="D134" s="16"/>
      <c r="E134" s="16"/>
      <c r="F134" s="16" t="s">
        <v>18</v>
      </c>
      <c r="G134" s="16" t="s">
        <v>35</v>
      </c>
      <c r="H134" s="16" t="s">
        <v>36</v>
      </c>
      <c r="I134" s="16" t="s">
        <v>37</v>
      </c>
      <c r="J134" s="5">
        <v>0</v>
      </c>
      <c r="K134" s="5">
        <v>0</v>
      </c>
      <c r="L134" s="5">
        <v>0</v>
      </c>
      <c r="M134" s="5">
        <v>0</v>
      </c>
      <c r="N134" s="5">
        <v>2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2</v>
      </c>
      <c r="Y134" s="5">
        <v>0</v>
      </c>
      <c r="Z134" s="5">
        <v>2</v>
      </c>
      <c r="AA134" s="5">
        <v>0</v>
      </c>
      <c r="AB134" s="5"/>
      <c r="AC134" s="5"/>
      <c r="AD134" s="5"/>
      <c r="AE134" s="5"/>
      <c r="AF134" s="5"/>
    </row>
    <row r="135" spans="1:32" ht="60" x14ac:dyDescent="0.25">
      <c r="A135" s="77">
        <v>10</v>
      </c>
      <c r="B135" s="16" t="s">
        <v>316</v>
      </c>
      <c r="C135" s="16">
        <v>1996</v>
      </c>
      <c r="D135" s="78">
        <v>2000</v>
      </c>
      <c r="E135" s="78">
        <v>1995</v>
      </c>
      <c r="F135" s="16" t="s">
        <v>11</v>
      </c>
      <c r="G135" s="16" t="s">
        <v>25</v>
      </c>
      <c r="H135" s="16" t="s">
        <v>317</v>
      </c>
      <c r="I135" s="16" t="s">
        <v>318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77"/>
      <c r="AC135" s="76">
        <v>154.22000122070312</v>
      </c>
      <c r="AD135" s="77">
        <f t="shared" ref="AD135" si="102">SUM(J135:AB137)</f>
        <v>6</v>
      </c>
      <c r="AE135" s="76">
        <f t="shared" ref="AE135" si="103">AC135+AD135</f>
        <v>160.22000122070312</v>
      </c>
      <c r="AF135" s="76">
        <f t="shared" ref="AF135" si="104">IF( AND(ISNUMBER(AE$135),ISNUMBER(AE135)),(AE135-AE$135)/AE$135*100,"")</f>
        <v>0</v>
      </c>
    </row>
    <row r="136" spans="1:32" ht="45" x14ac:dyDescent="0.25">
      <c r="A136" s="69"/>
      <c r="B136" s="16" t="s">
        <v>103</v>
      </c>
      <c r="C136" s="16">
        <v>1995</v>
      </c>
      <c r="D136" s="72"/>
      <c r="E136" s="72"/>
      <c r="F136" s="16" t="s">
        <v>11</v>
      </c>
      <c r="G136" s="16" t="s">
        <v>25</v>
      </c>
      <c r="H136" s="16" t="s">
        <v>104</v>
      </c>
      <c r="I136" s="16" t="s">
        <v>105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2</v>
      </c>
      <c r="X136" s="5">
        <v>2</v>
      </c>
      <c r="Y136" s="5">
        <v>0</v>
      </c>
      <c r="Z136" s="5">
        <v>0</v>
      </c>
      <c r="AA136" s="5">
        <v>0</v>
      </c>
      <c r="AB136" s="69"/>
      <c r="AC136" s="66"/>
      <c r="AD136" s="69"/>
      <c r="AE136" s="66"/>
      <c r="AF136" s="66"/>
    </row>
    <row r="137" spans="1:32" ht="30" x14ac:dyDescent="0.25">
      <c r="A137" s="70"/>
      <c r="B137" s="25" t="s">
        <v>462</v>
      </c>
      <c r="C137" s="25">
        <v>2000</v>
      </c>
      <c r="D137" s="73"/>
      <c r="E137" s="73"/>
      <c r="F137" s="25">
        <v>1</v>
      </c>
      <c r="G137" s="25" t="s">
        <v>25</v>
      </c>
      <c r="H137" s="25" t="s">
        <v>26</v>
      </c>
      <c r="I137" s="25" t="s">
        <v>463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0</v>
      </c>
      <c r="V137" s="26">
        <v>0</v>
      </c>
      <c r="W137" s="26">
        <v>0</v>
      </c>
      <c r="X137" s="26">
        <v>2</v>
      </c>
      <c r="Y137" s="26">
        <v>0</v>
      </c>
      <c r="Z137" s="26">
        <v>0</v>
      </c>
      <c r="AA137" s="26">
        <v>0</v>
      </c>
      <c r="AB137" s="70"/>
      <c r="AC137" s="67"/>
      <c r="AD137" s="70"/>
      <c r="AE137" s="67"/>
      <c r="AF137" s="67"/>
    </row>
    <row r="138" spans="1:32" ht="30" x14ac:dyDescent="0.25">
      <c r="A138" s="68">
        <v>11</v>
      </c>
      <c r="B138" s="24" t="s">
        <v>118</v>
      </c>
      <c r="C138" s="24">
        <v>1994</v>
      </c>
      <c r="D138" s="71">
        <v>2001</v>
      </c>
      <c r="E138" s="71">
        <v>1994</v>
      </c>
      <c r="F138" s="24" t="s">
        <v>11</v>
      </c>
      <c r="G138" s="24" t="s">
        <v>12</v>
      </c>
      <c r="H138" s="24" t="s">
        <v>119</v>
      </c>
      <c r="I138" s="24" t="s">
        <v>14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2</v>
      </c>
      <c r="U138" s="2">
        <v>2</v>
      </c>
      <c r="V138" s="2">
        <v>0</v>
      </c>
      <c r="W138" s="2">
        <v>0</v>
      </c>
      <c r="X138" s="2">
        <v>0</v>
      </c>
      <c r="Y138" s="2">
        <v>2</v>
      </c>
      <c r="Z138" s="2">
        <v>0</v>
      </c>
      <c r="AA138" s="2">
        <v>0</v>
      </c>
      <c r="AB138" s="68"/>
      <c r="AC138" s="65">
        <v>146.8800048828125</v>
      </c>
      <c r="AD138" s="68">
        <f t="shared" ref="AD138" si="105">SUM(J138:AB140)</f>
        <v>14</v>
      </c>
      <c r="AE138" s="65">
        <f t="shared" ref="AE138" si="106">AC138+AD138</f>
        <v>160.8800048828125</v>
      </c>
      <c r="AF138" s="65">
        <f t="shared" ref="AF138" si="107">IF( AND(ISNUMBER(AE$138),ISNUMBER(AE138)),(AE138-AE$138)/AE$138*100,"")</f>
        <v>0</v>
      </c>
    </row>
    <row r="139" spans="1:32" ht="30" x14ac:dyDescent="0.25">
      <c r="A139" s="69"/>
      <c r="B139" s="16" t="s">
        <v>10</v>
      </c>
      <c r="C139" s="16">
        <v>1995</v>
      </c>
      <c r="D139" s="72"/>
      <c r="E139" s="72"/>
      <c r="F139" s="16" t="s">
        <v>11</v>
      </c>
      <c r="G139" s="16" t="s">
        <v>12</v>
      </c>
      <c r="H139" s="16" t="s">
        <v>13</v>
      </c>
      <c r="I139" s="16" t="s">
        <v>14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2</v>
      </c>
      <c r="V139" s="5">
        <v>0</v>
      </c>
      <c r="W139" s="5">
        <v>0</v>
      </c>
      <c r="X139" s="5">
        <v>2</v>
      </c>
      <c r="Y139" s="5">
        <v>0</v>
      </c>
      <c r="Z139" s="5">
        <v>0</v>
      </c>
      <c r="AA139" s="5">
        <v>0</v>
      </c>
      <c r="AB139" s="69"/>
      <c r="AC139" s="66"/>
      <c r="AD139" s="69"/>
      <c r="AE139" s="66"/>
      <c r="AF139" s="66"/>
    </row>
    <row r="140" spans="1:32" ht="30" x14ac:dyDescent="0.25">
      <c r="A140" s="70"/>
      <c r="B140" s="25" t="s">
        <v>490</v>
      </c>
      <c r="C140" s="25">
        <v>2001</v>
      </c>
      <c r="D140" s="73"/>
      <c r="E140" s="73"/>
      <c r="F140" s="25" t="s">
        <v>18</v>
      </c>
      <c r="G140" s="25" t="s">
        <v>40</v>
      </c>
      <c r="H140" s="25" t="s">
        <v>13</v>
      </c>
      <c r="I140" s="25" t="s">
        <v>177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2</v>
      </c>
      <c r="U140" s="26">
        <v>0</v>
      </c>
      <c r="V140" s="26">
        <v>0</v>
      </c>
      <c r="W140" s="26">
        <v>0</v>
      </c>
      <c r="X140" s="26">
        <v>0</v>
      </c>
      <c r="Y140" s="26">
        <v>0</v>
      </c>
      <c r="Z140" s="26">
        <v>0</v>
      </c>
      <c r="AA140" s="26">
        <v>2</v>
      </c>
      <c r="AB140" s="70"/>
      <c r="AC140" s="67"/>
      <c r="AD140" s="70"/>
      <c r="AE140" s="67"/>
      <c r="AF140" s="67"/>
    </row>
    <row r="141" spans="1:32" ht="45" x14ac:dyDescent="0.25">
      <c r="A141" s="2"/>
      <c r="B141" s="24" t="s">
        <v>281</v>
      </c>
      <c r="C141" s="24">
        <v>2000</v>
      </c>
      <c r="D141" s="24"/>
      <c r="E141" s="24"/>
      <c r="F141" s="24" t="s">
        <v>18</v>
      </c>
      <c r="G141" s="24" t="s">
        <v>50</v>
      </c>
      <c r="H141" s="24" t="s">
        <v>81</v>
      </c>
      <c r="I141" s="24" t="s">
        <v>90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2</v>
      </c>
      <c r="V141" s="2">
        <v>0</v>
      </c>
      <c r="W141" s="2">
        <v>0</v>
      </c>
      <c r="X141" s="2">
        <v>2</v>
      </c>
      <c r="Y141" s="2">
        <v>0</v>
      </c>
      <c r="Z141" s="2">
        <v>0</v>
      </c>
      <c r="AA141" s="2">
        <v>0</v>
      </c>
      <c r="AB141" s="2"/>
      <c r="AC141" s="2"/>
      <c r="AD141" s="2"/>
      <c r="AE141" s="2"/>
      <c r="AF141" s="2"/>
    </row>
    <row r="142" spans="1:32" ht="45" x14ac:dyDescent="0.25">
      <c r="A142" s="5"/>
      <c r="B142" s="16" t="s">
        <v>89</v>
      </c>
      <c r="C142" s="16">
        <v>2001</v>
      </c>
      <c r="D142" s="16"/>
      <c r="E142" s="16"/>
      <c r="F142" s="16" t="s">
        <v>18</v>
      </c>
      <c r="G142" s="16" t="s">
        <v>50</v>
      </c>
      <c r="H142" s="16" t="s">
        <v>81</v>
      </c>
      <c r="I142" s="16" t="s">
        <v>90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2</v>
      </c>
      <c r="U142" s="5">
        <v>0</v>
      </c>
      <c r="V142" s="5">
        <v>2</v>
      </c>
      <c r="W142" s="5">
        <v>2</v>
      </c>
      <c r="X142" s="5">
        <v>0</v>
      </c>
      <c r="Y142" s="5">
        <v>0</v>
      </c>
      <c r="Z142" s="5">
        <v>0</v>
      </c>
      <c r="AA142" s="5">
        <v>0</v>
      </c>
      <c r="AB142" s="5"/>
      <c r="AC142" s="5"/>
      <c r="AD142" s="5"/>
      <c r="AE142" s="5"/>
      <c r="AF142" s="5"/>
    </row>
    <row r="143" spans="1:32" x14ac:dyDescent="0.25">
      <c r="A143" s="5"/>
      <c r="B143" s="16" t="s">
        <v>460</v>
      </c>
      <c r="C143" s="16">
        <v>1991</v>
      </c>
      <c r="D143" s="16"/>
      <c r="E143" s="16"/>
      <c r="F143" s="16" t="s">
        <v>11</v>
      </c>
      <c r="G143" s="16" t="s">
        <v>85</v>
      </c>
      <c r="H143" s="16" t="s">
        <v>100</v>
      </c>
      <c r="I143" s="16" t="s">
        <v>111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50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/>
      <c r="AC143" s="5"/>
      <c r="AD143" s="5"/>
      <c r="AE143" s="5"/>
      <c r="AF143" s="5"/>
    </row>
    <row r="144" spans="1:32" ht="30" x14ac:dyDescent="0.25">
      <c r="A144" s="5"/>
      <c r="B144" s="16" t="s">
        <v>352</v>
      </c>
      <c r="C144" s="16">
        <v>1987</v>
      </c>
      <c r="D144" s="16"/>
      <c r="E144" s="16"/>
      <c r="F144" s="16" t="s">
        <v>11</v>
      </c>
      <c r="G144" s="16" t="s">
        <v>85</v>
      </c>
      <c r="H144" s="16" t="s">
        <v>188</v>
      </c>
      <c r="I144" s="16" t="s">
        <v>353</v>
      </c>
      <c r="J144" s="5">
        <v>0</v>
      </c>
      <c r="K144" s="5">
        <v>0</v>
      </c>
      <c r="L144" s="5">
        <v>0</v>
      </c>
      <c r="M144" s="5">
        <v>0</v>
      </c>
      <c r="N144" s="5">
        <v>2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2</v>
      </c>
      <c r="X144" s="5">
        <v>0</v>
      </c>
      <c r="Y144" s="5">
        <v>0</v>
      </c>
      <c r="Z144" s="5">
        <v>0</v>
      </c>
      <c r="AA144" s="5">
        <v>0</v>
      </c>
      <c r="AB144" s="5"/>
      <c r="AC144" s="5"/>
      <c r="AD144" s="5"/>
      <c r="AE144" s="5"/>
      <c r="AF144" s="5"/>
    </row>
    <row r="145" spans="1:32" ht="75" x14ac:dyDescent="0.25">
      <c r="A145" s="77">
        <v>14</v>
      </c>
      <c r="B145" s="16" t="s">
        <v>424</v>
      </c>
      <c r="C145" s="16">
        <v>1998</v>
      </c>
      <c r="D145" s="78">
        <v>2000</v>
      </c>
      <c r="E145" s="78">
        <v>1998</v>
      </c>
      <c r="F145" s="16" t="s">
        <v>18</v>
      </c>
      <c r="G145" s="16" t="s">
        <v>114</v>
      </c>
      <c r="H145" s="16" t="s">
        <v>425</v>
      </c>
      <c r="I145" s="16" t="s">
        <v>116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2</v>
      </c>
      <c r="AB145" s="77"/>
      <c r="AC145" s="76">
        <v>165.6199951171875</v>
      </c>
      <c r="AD145" s="77">
        <f t="shared" ref="AD145" si="108">SUM(J145:AB147)</f>
        <v>4</v>
      </c>
      <c r="AE145" s="76">
        <f t="shared" ref="AE145" si="109">AC145+AD145</f>
        <v>169.6199951171875</v>
      </c>
      <c r="AF145" s="76">
        <f t="shared" ref="AF145" si="110">IF( AND(ISNUMBER(AE$145),ISNUMBER(AE145)),(AE145-AE$145)/AE$145*100,"")</f>
        <v>0</v>
      </c>
    </row>
    <row r="146" spans="1:32" ht="75" x14ac:dyDescent="0.25">
      <c r="A146" s="69"/>
      <c r="B146" s="16" t="s">
        <v>113</v>
      </c>
      <c r="C146" s="16">
        <v>1998</v>
      </c>
      <c r="D146" s="72"/>
      <c r="E146" s="72"/>
      <c r="F146" s="16" t="s">
        <v>18</v>
      </c>
      <c r="G146" s="16" t="s">
        <v>114</v>
      </c>
      <c r="H146" s="16" t="s">
        <v>115</v>
      </c>
      <c r="I146" s="16" t="s">
        <v>116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69"/>
      <c r="AC146" s="66"/>
      <c r="AD146" s="69"/>
      <c r="AE146" s="66"/>
      <c r="AF146" s="66"/>
    </row>
    <row r="147" spans="1:32" ht="45" x14ac:dyDescent="0.25">
      <c r="A147" s="70"/>
      <c r="B147" s="25" t="s">
        <v>260</v>
      </c>
      <c r="C147" s="25">
        <v>2000</v>
      </c>
      <c r="D147" s="73"/>
      <c r="E147" s="73"/>
      <c r="F147" s="25" t="s">
        <v>18</v>
      </c>
      <c r="G147" s="25" t="s">
        <v>114</v>
      </c>
      <c r="H147" s="25" t="s">
        <v>261</v>
      </c>
      <c r="I147" s="25" t="s">
        <v>262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2</v>
      </c>
      <c r="AA147" s="26">
        <v>0</v>
      </c>
      <c r="AB147" s="70"/>
      <c r="AC147" s="67"/>
      <c r="AD147" s="70"/>
      <c r="AE147" s="67"/>
      <c r="AF147" s="67"/>
    </row>
    <row r="148" spans="1:32" ht="30" x14ac:dyDescent="0.25">
      <c r="A148" s="68">
        <v>15</v>
      </c>
      <c r="B148" s="24" t="s">
        <v>185</v>
      </c>
      <c r="C148" s="24">
        <v>2000</v>
      </c>
      <c r="D148" s="71">
        <v>2000</v>
      </c>
      <c r="E148" s="71">
        <v>2000</v>
      </c>
      <c r="F148" s="24" t="s">
        <v>18</v>
      </c>
      <c r="G148" s="24" t="s">
        <v>85</v>
      </c>
      <c r="H148" s="24" t="s">
        <v>100</v>
      </c>
      <c r="I148" s="24" t="s">
        <v>101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68"/>
      <c r="AC148" s="65">
        <v>125.81999969482422</v>
      </c>
      <c r="AD148" s="68">
        <f t="shared" ref="AD148" si="111">SUM(J148:AB150)</f>
        <v>58</v>
      </c>
      <c r="AE148" s="65">
        <f t="shared" ref="AE148" si="112">AC148+AD148</f>
        <v>183.81999969482422</v>
      </c>
      <c r="AF148" s="65">
        <f t="shared" ref="AF148" si="113">IF( AND(ISNUMBER(AE$148),ISNUMBER(AE148)),(AE148-AE$148)/AE$148*100,"")</f>
        <v>0</v>
      </c>
    </row>
    <row r="149" spans="1:32" ht="60" x14ac:dyDescent="0.25">
      <c r="A149" s="69"/>
      <c r="B149" s="16" t="s">
        <v>386</v>
      </c>
      <c r="C149" s="16">
        <v>2000</v>
      </c>
      <c r="D149" s="72"/>
      <c r="E149" s="72"/>
      <c r="F149" s="16" t="s">
        <v>18</v>
      </c>
      <c r="G149" s="16" t="s">
        <v>253</v>
      </c>
      <c r="H149" s="16" t="s">
        <v>387</v>
      </c>
      <c r="I149" s="16" t="s">
        <v>388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50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69"/>
      <c r="AC149" s="66"/>
      <c r="AD149" s="69"/>
      <c r="AE149" s="66"/>
      <c r="AF149" s="66"/>
    </row>
    <row r="150" spans="1:32" ht="75" x14ac:dyDescent="0.25">
      <c r="A150" s="70"/>
      <c r="B150" s="25" t="s">
        <v>252</v>
      </c>
      <c r="C150" s="25">
        <v>2000</v>
      </c>
      <c r="D150" s="73"/>
      <c r="E150" s="73"/>
      <c r="F150" s="25" t="s">
        <v>18</v>
      </c>
      <c r="G150" s="25" t="s">
        <v>253</v>
      </c>
      <c r="H150" s="25" t="s">
        <v>254</v>
      </c>
      <c r="I150" s="25" t="s">
        <v>255</v>
      </c>
      <c r="J150" s="26">
        <v>0</v>
      </c>
      <c r="K150" s="26">
        <v>0</v>
      </c>
      <c r="L150" s="26">
        <v>2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0</v>
      </c>
      <c r="S150" s="26">
        <v>0</v>
      </c>
      <c r="T150" s="26">
        <v>2</v>
      </c>
      <c r="U150" s="26">
        <v>0</v>
      </c>
      <c r="V150" s="26">
        <v>0</v>
      </c>
      <c r="W150" s="26">
        <v>2</v>
      </c>
      <c r="X150" s="26">
        <v>2</v>
      </c>
      <c r="Y150" s="26">
        <v>0</v>
      </c>
      <c r="Z150" s="26">
        <v>0</v>
      </c>
      <c r="AA150" s="26">
        <v>0</v>
      </c>
      <c r="AB150" s="70"/>
      <c r="AC150" s="67"/>
      <c r="AD150" s="70"/>
      <c r="AE150" s="67"/>
      <c r="AF150" s="67"/>
    </row>
    <row r="151" spans="1:32" ht="90" x14ac:dyDescent="0.25">
      <c r="A151" s="2"/>
      <c r="B151" s="24" t="s">
        <v>205</v>
      </c>
      <c r="C151" s="24">
        <v>2002</v>
      </c>
      <c r="D151" s="24"/>
      <c r="E151" s="24"/>
      <c r="F151" s="24">
        <v>1</v>
      </c>
      <c r="G151" s="24" t="s">
        <v>19</v>
      </c>
      <c r="H151" s="24" t="s">
        <v>149</v>
      </c>
      <c r="I151" s="24" t="s">
        <v>150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2</v>
      </c>
      <c r="AA151" s="2">
        <v>0</v>
      </c>
      <c r="AB151" s="2"/>
      <c r="AC151" s="2"/>
      <c r="AD151" s="2"/>
      <c r="AE151" s="2"/>
      <c r="AF151" s="2"/>
    </row>
    <row r="152" spans="1:32" ht="90" x14ac:dyDescent="0.25">
      <c r="A152" s="5"/>
      <c r="B152" s="16" t="s">
        <v>355</v>
      </c>
      <c r="C152" s="16">
        <v>2002</v>
      </c>
      <c r="D152" s="16"/>
      <c r="E152" s="16"/>
      <c r="F152" s="16">
        <v>1</v>
      </c>
      <c r="G152" s="16" t="s">
        <v>19</v>
      </c>
      <c r="H152" s="16" t="s">
        <v>149</v>
      </c>
      <c r="I152" s="16" t="s">
        <v>150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2</v>
      </c>
      <c r="AA152" s="5">
        <v>0</v>
      </c>
      <c r="AB152" s="5"/>
      <c r="AC152" s="5"/>
      <c r="AD152" s="5"/>
      <c r="AE152" s="5"/>
      <c r="AF152" s="5"/>
    </row>
    <row r="153" spans="1:32" ht="45" x14ac:dyDescent="0.25">
      <c r="A153" s="77">
        <v>17</v>
      </c>
      <c r="B153" s="16" t="s">
        <v>346</v>
      </c>
      <c r="C153" s="16">
        <v>1993</v>
      </c>
      <c r="D153" s="78">
        <v>2002</v>
      </c>
      <c r="E153" s="78">
        <v>1993</v>
      </c>
      <c r="F153" s="16" t="s">
        <v>11</v>
      </c>
      <c r="G153" s="16" t="s">
        <v>40</v>
      </c>
      <c r="H153" s="16" t="s">
        <v>55</v>
      </c>
      <c r="I153" s="16" t="s">
        <v>347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2</v>
      </c>
      <c r="P153" s="5">
        <v>0</v>
      </c>
      <c r="Q153" s="5">
        <v>0</v>
      </c>
      <c r="R153" s="5">
        <v>2</v>
      </c>
      <c r="S153" s="5">
        <v>0</v>
      </c>
      <c r="T153" s="5">
        <v>0</v>
      </c>
      <c r="U153" s="5">
        <v>0</v>
      </c>
      <c r="V153" s="5">
        <v>0</v>
      </c>
      <c r="W153" s="5">
        <v>2</v>
      </c>
      <c r="X153" s="5">
        <v>2</v>
      </c>
      <c r="Y153" s="5">
        <v>2</v>
      </c>
      <c r="Z153" s="5">
        <v>2</v>
      </c>
      <c r="AA153" s="5">
        <v>0</v>
      </c>
      <c r="AB153" s="77"/>
      <c r="AC153" s="76">
        <v>181.46000671386719</v>
      </c>
      <c r="AD153" s="77">
        <f t="shared" ref="AD153" si="114">SUM(J153:AB155)</f>
        <v>28</v>
      </c>
      <c r="AE153" s="76">
        <f t="shared" ref="AE153" si="115">AC153+AD153</f>
        <v>209.46000671386719</v>
      </c>
      <c r="AF153" s="76">
        <f t="shared" ref="AF153" si="116">IF( AND(ISNUMBER(AE$153),ISNUMBER(AE153)),(AE153-AE$153)/AE$153*100,"")</f>
        <v>0</v>
      </c>
    </row>
    <row r="154" spans="1:32" ht="75" x14ac:dyDescent="0.25">
      <c r="A154" s="69"/>
      <c r="B154" s="16" t="s">
        <v>201</v>
      </c>
      <c r="C154" s="16">
        <v>2002</v>
      </c>
      <c r="D154" s="72"/>
      <c r="E154" s="72"/>
      <c r="F154" s="16">
        <v>1</v>
      </c>
      <c r="G154" s="16" t="s">
        <v>40</v>
      </c>
      <c r="H154" s="16" t="s">
        <v>202</v>
      </c>
      <c r="I154" s="16" t="s">
        <v>203</v>
      </c>
      <c r="J154" s="5">
        <v>0</v>
      </c>
      <c r="K154" s="5">
        <v>0</v>
      </c>
      <c r="L154" s="5">
        <v>2</v>
      </c>
      <c r="M154" s="5">
        <v>0</v>
      </c>
      <c r="N154" s="5">
        <v>2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2</v>
      </c>
      <c r="U154" s="5">
        <v>0</v>
      </c>
      <c r="V154" s="5">
        <v>0</v>
      </c>
      <c r="W154" s="5">
        <v>0</v>
      </c>
      <c r="X154" s="5">
        <v>2</v>
      </c>
      <c r="Y154" s="5">
        <v>2</v>
      </c>
      <c r="Z154" s="5">
        <v>0</v>
      </c>
      <c r="AA154" s="5">
        <v>2</v>
      </c>
      <c r="AB154" s="69"/>
      <c r="AC154" s="66"/>
      <c r="AD154" s="69"/>
      <c r="AE154" s="66"/>
      <c r="AF154" s="66"/>
    </row>
    <row r="155" spans="1:32" x14ac:dyDescent="0.25">
      <c r="A155" s="70"/>
      <c r="B155" s="25" t="s">
        <v>337</v>
      </c>
      <c r="C155" s="25">
        <v>2000</v>
      </c>
      <c r="D155" s="73"/>
      <c r="E155" s="73"/>
      <c r="F155" s="25">
        <v>1</v>
      </c>
      <c r="G155" s="25" t="s">
        <v>40</v>
      </c>
      <c r="H155" s="25" t="s">
        <v>55</v>
      </c>
      <c r="I155" s="25" t="s">
        <v>338</v>
      </c>
      <c r="J155" s="26">
        <v>0</v>
      </c>
      <c r="K155" s="26">
        <v>0</v>
      </c>
      <c r="L155" s="26">
        <v>0</v>
      </c>
      <c r="M155" s="26">
        <v>0</v>
      </c>
      <c r="N155" s="26">
        <v>2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2</v>
      </c>
      <c r="U155" s="26">
        <v>0</v>
      </c>
      <c r="V155" s="26">
        <v>0</v>
      </c>
      <c r="W155" s="26">
        <v>0</v>
      </c>
      <c r="X155" s="26">
        <v>0</v>
      </c>
      <c r="Y155" s="26">
        <v>0</v>
      </c>
      <c r="Z155" s="26">
        <v>0</v>
      </c>
      <c r="AA155" s="26">
        <v>0</v>
      </c>
      <c r="AB155" s="70"/>
      <c r="AC155" s="67"/>
      <c r="AD155" s="70"/>
      <c r="AE155" s="67"/>
      <c r="AF155" s="67"/>
    </row>
    <row r="156" spans="1:32" x14ac:dyDescent="0.25">
      <c r="A156" s="68">
        <v>18</v>
      </c>
      <c r="B156" s="24" t="s">
        <v>71</v>
      </c>
      <c r="C156" s="24">
        <v>1998</v>
      </c>
      <c r="D156" s="71">
        <v>2000</v>
      </c>
      <c r="E156" s="71">
        <v>1998</v>
      </c>
      <c r="F156" s="24" t="s">
        <v>18</v>
      </c>
      <c r="G156" s="24" t="s">
        <v>72</v>
      </c>
      <c r="H156" s="24" t="s">
        <v>73</v>
      </c>
      <c r="I156" s="24" t="s">
        <v>74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2</v>
      </c>
      <c r="AA156" s="2">
        <v>0</v>
      </c>
      <c r="AB156" s="68"/>
      <c r="AC156" s="65">
        <v>163.91999816894531</v>
      </c>
      <c r="AD156" s="68">
        <f t="shared" ref="AD156" si="117">SUM(J156:AB158)</f>
        <v>70</v>
      </c>
      <c r="AE156" s="65">
        <f t="shared" ref="AE156" si="118">AC156+AD156</f>
        <v>233.91999816894531</v>
      </c>
      <c r="AF156" s="65">
        <f t="shared" ref="AF156" si="119">IF( AND(ISNUMBER(AE$156),ISNUMBER(AE156)),(AE156-AE$156)/AE$156*100,"")</f>
        <v>0</v>
      </c>
    </row>
    <row r="157" spans="1:32" ht="60" x14ac:dyDescent="0.25">
      <c r="A157" s="69"/>
      <c r="B157" s="16" t="s">
        <v>313</v>
      </c>
      <c r="C157" s="16">
        <v>2000</v>
      </c>
      <c r="D157" s="72"/>
      <c r="E157" s="72"/>
      <c r="F157" s="16">
        <v>1</v>
      </c>
      <c r="G157" s="16" t="s">
        <v>314</v>
      </c>
      <c r="H157" s="16" t="s">
        <v>237</v>
      </c>
      <c r="I157" s="16" t="s">
        <v>238</v>
      </c>
      <c r="J157" s="5">
        <v>0</v>
      </c>
      <c r="K157" s="5">
        <v>0</v>
      </c>
      <c r="L157" s="5">
        <v>2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2</v>
      </c>
      <c r="U157" s="5">
        <v>2</v>
      </c>
      <c r="V157" s="5">
        <v>0</v>
      </c>
      <c r="W157" s="5">
        <v>0</v>
      </c>
      <c r="X157" s="5">
        <v>2</v>
      </c>
      <c r="Y157" s="5">
        <v>0</v>
      </c>
      <c r="Z157" s="5">
        <v>0</v>
      </c>
      <c r="AA157" s="5">
        <v>0</v>
      </c>
      <c r="AB157" s="69"/>
      <c r="AC157" s="66"/>
      <c r="AD157" s="69"/>
      <c r="AE157" s="66"/>
      <c r="AF157" s="66"/>
    </row>
    <row r="158" spans="1:32" ht="60" x14ac:dyDescent="0.25">
      <c r="A158" s="70"/>
      <c r="B158" s="25" t="s">
        <v>236</v>
      </c>
      <c r="C158" s="25">
        <v>2000</v>
      </c>
      <c r="D158" s="73"/>
      <c r="E158" s="73"/>
      <c r="F158" s="25">
        <v>1</v>
      </c>
      <c r="G158" s="25" t="s">
        <v>72</v>
      </c>
      <c r="H158" s="25" t="s">
        <v>237</v>
      </c>
      <c r="I158" s="25" t="s">
        <v>238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2</v>
      </c>
      <c r="S158" s="26">
        <v>0</v>
      </c>
      <c r="T158" s="26">
        <v>2</v>
      </c>
      <c r="U158" s="26">
        <v>2</v>
      </c>
      <c r="V158" s="26">
        <v>50</v>
      </c>
      <c r="W158" s="26">
        <v>0</v>
      </c>
      <c r="X158" s="26">
        <v>2</v>
      </c>
      <c r="Y158" s="26">
        <v>2</v>
      </c>
      <c r="Z158" s="26">
        <v>0</v>
      </c>
      <c r="AA158" s="26">
        <v>0</v>
      </c>
      <c r="AB158" s="70"/>
      <c r="AC158" s="67"/>
      <c r="AD158" s="70"/>
      <c r="AE158" s="67"/>
      <c r="AF158" s="67"/>
    </row>
    <row r="159" spans="1:32" ht="30" x14ac:dyDescent="0.25">
      <c r="A159" s="68">
        <v>19</v>
      </c>
      <c r="B159" s="24" t="s">
        <v>99</v>
      </c>
      <c r="C159" s="24">
        <v>1999</v>
      </c>
      <c r="D159" s="71">
        <v>2000</v>
      </c>
      <c r="E159" s="71">
        <v>1999</v>
      </c>
      <c r="F159" s="24" t="s">
        <v>18</v>
      </c>
      <c r="G159" s="24" t="s">
        <v>85</v>
      </c>
      <c r="H159" s="24" t="s">
        <v>100</v>
      </c>
      <c r="I159" s="24" t="s">
        <v>101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2</v>
      </c>
      <c r="U159" s="2">
        <v>0</v>
      </c>
      <c r="V159" s="2">
        <v>0</v>
      </c>
      <c r="W159" s="2">
        <v>0</v>
      </c>
      <c r="X159" s="2">
        <v>2</v>
      </c>
      <c r="Y159" s="2">
        <v>0</v>
      </c>
      <c r="Z159" s="2">
        <v>0</v>
      </c>
      <c r="AA159" s="2">
        <v>0</v>
      </c>
      <c r="AB159" s="68"/>
      <c r="AC159" s="65">
        <v>149.30000305175781</v>
      </c>
      <c r="AD159" s="68">
        <f t="shared" ref="AD159" si="120">SUM(J159:AB161)</f>
        <v>168</v>
      </c>
      <c r="AE159" s="65">
        <f t="shared" ref="AE159" si="121">AC159+AD159</f>
        <v>317.30000305175781</v>
      </c>
      <c r="AF159" s="65">
        <f t="shared" ref="AF159" si="122">IF( AND(ISNUMBER(AE$159),ISNUMBER(AE159)),(AE159-AE$159)/AE$159*100,"")</f>
        <v>0</v>
      </c>
    </row>
    <row r="160" spans="1:32" ht="30" x14ac:dyDescent="0.25">
      <c r="A160" s="69"/>
      <c r="B160" s="16" t="s">
        <v>214</v>
      </c>
      <c r="C160" s="16">
        <v>2000</v>
      </c>
      <c r="D160" s="72"/>
      <c r="E160" s="72"/>
      <c r="F160" s="16" t="s">
        <v>18</v>
      </c>
      <c r="G160" s="16" t="s">
        <v>85</v>
      </c>
      <c r="H160" s="16" t="s">
        <v>100</v>
      </c>
      <c r="I160" s="16" t="s">
        <v>101</v>
      </c>
      <c r="J160" s="5">
        <v>0</v>
      </c>
      <c r="K160" s="5">
        <v>0</v>
      </c>
      <c r="L160" s="5">
        <v>2</v>
      </c>
      <c r="M160" s="5">
        <v>2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2</v>
      </c>
      <c r="V160" s="5">
        <v>0</v>
      </c>
      <c r="W160" s="5">
        <v>2</v>
      </c>
      <c r="X160" s="5">
        <v>2</v>
      </c>
      <c r="Y160" s="5">
        <v>2</v>
      </c>
      <c r="Z160" s="5">
        <v>0</v>
      </c>
      <c r="AA160" s="5">
        <v>0</v>
      </c>
      <c r="AB160" s="69"/>
      <c r="AC160" s="66"/>
      <c r="AD160" s="69"/>
      <c r="AE160" s="66"/>
      <c r="AF160" s="66"/>
    </row>
    <row r="161" spans="1:32" ht="45" x14ac:dyDescent="0.25">
      <c r="A161" s="70"/>
      <c r="B161" s="25" t="s">
        <v>384</v>
      </c>
      <c r="C161" s="25">
        <v>2000</v>
      </c>
      <c r="D161" s="73"/>
      <c r="E161" s="73"/>
      <c r="F161" s="25" t="s">
        <v>18</v>
      </c>
      <c r="G161" s="25" t="s">
        <v>85</v>
      </c>
      <c r="H161" s="25" t="s">
        <v>100</v>
      </c>
      <c r="I161" s="25" t="s">
        <v>284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6">
        <v>50</v>
      </c>
      <c r="W161" s="26">
        <v>0</v>
      </c>
      <c r="X161" s="26">
        <v>2</v>
      </c>
      <c r="Y161" s="26">
        <v>50</v>
      </c>
      <c r="Z161" s="26">
        <v>0</v>
      </c>
      <c r="AA161" s="26">
        <v>50</v>
      </c>
      <c r="AB161" s="70"/>
      <c r="AC161" s="67"/>
      <c r="AD161" s="70"/>
      <c r="AE161" s="67"/>
      <c r="AF161" s="67"/>
    </row>
    <row r="162" spans="1:32" x14ac:dyDescent="0.25">
      <c r="A162" s="2"/>
      <c r="B162" s="24"/>
      <c r="C162" s="24"/>
      <c r="D162" s="24"/>
      <c r="E162" s="24"/>
      <c r="F162" s="24"/>
      <c r="G162" s="24"/>
      <c r="H162" s="24"/>
      <c r="I162" s="2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8.75" x14ac:dyDescent="0.25">
      <c r="A163" s="64" t="s">
        <v>893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x14ac:dyDescent="0.25">
      <c r="A164" s="74" t="s">
        <v>838</v>
      </c>
      <c r="B164" s="74" t="s">
        <v>1</v>
      </c>
      <c r="C164" s="74" t="s">
        <v>2</v>
      </c>
      <c r="D164" s="74" t="s">
        <v>528</v>
      </c>
      <c r="E164" s="74" t="s">
        <v>529</v>
      </c>
      <c r="F164" s="74" t="s">
        <v>3</v>
      </c>
      <c r="G164" s="74" t="s">
        <v>4</v>
      </c>
      <c r="H164" s="74" t="s">
        <v>5</v>
      </c>
      <c r="I164" s="74" t="s">
        <v>6</v>
      </c>
      <c r="J164" s="74">
        <v>1</v>
      </c>
      <c r="K164" s="74">
        <v>2</v>
      </c>
      <c r="L164" s="74">
        <v>3</v>
      </c>
      <c r="M164" s="74">
        <v>4</v>
      </c>
      <c r="N164" s="74">
        <v>5</v>
      </c>
      <c r="O164" s="74">
        <v>6</v>
      </c>
      <c r="P164" s="74">
        <v>7</v>
      </c>
      <c r="Q164" s="74">
        <v>8</v>
      </c>
      <c r="R164" s="74">
        <v>9</v>
      </c>
      <c r="S164" s="74">
        <v>10</v>
      </c>
      <c r="T164" s="74">
        <v>11</v>
      </c>
      <c r="U164" s="74">
        <v>12</v>
      </c>
      <c r="V164" s="74">
        <v>13</v>
      </c>
      <c r="W164" s="74">
        <v>14</v>
      </c>
      <c r="X164" s="74">
        <v>15</v>
      </c>
      <c r="Y164" s="74">
        <v>16</v>
      </c>
      <c r="Z164" s="74">
        <v>17</v>
      </c>
      <c r="AA164" s="74">
        <v>18</v>
      </c>
      <c r="AB164" s="74" t="s">
        <v>1127</v>
      </c>
      <c r="AC164" s="74" t="s">
        <v>841</v>
      </c>
      <c r="AD164" s="74" t="s">
        <v>842</v>
      </c>
      <c r="AE164" s="74" t="s">
        <v>843</v>
      </c>
      <c r="AF164" s="74" t="s">
        <v>846</v>
      </c>
    </row>
    <row r="165" spans="1:32" x14ac:dyDescent="0.2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</row>
    <row r="166" spans="1:32" ht="90" x14ac:dyDescent="0.25">
      <c r="A166" s="68">
        <v>1</v>
      </c>
      <c r="B166" s="21" t="s">
        <v>334</v>
      </c>
      <c r="C166" s="21">
        <v>1991</v>
      </c>
      <c r="D166" s="71">
        <v>1998</v>
      </c>
      <c r="E166" s="71">
        <v>1991</v>
      </c>
      <c r="F166" s="21" t="s">
        <v>11</v>
      </c>
      <c r="G166" s="21" t="s">
        <v>30</v>
      </c>
      <c r="H166" s="21" t="s">
        <v>335</v>
      </c>
      <c r="I166" s="21" t="s">
        <v>69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68"/>
      <c r="AC166" s="65">
        <v>132.25</v>
      </c>
      <c r="AD166" s="68">
        <f t="shared" ref="AD166" si="123">SUM(J166:AB168)</f>
        <v>2</v>
      </c>
      <c r="AE166" s="65">
        <f t="shared" ref="AE166" si="124">AC166+AD166</f>
        <v>134.25</v>
      </c>
      <c r="AF166" s="65">
        <f t="shared" ref="AF166" si="125">IF( AND(ISNUMBER(AE$166),ISNUMBER(AE166)),(AE166-AE$166)/AE$166*100,"")</f>
        <v>0</v>
      </c>
    </row>
    <row r="167" spans="1:32" ht="90" x14ac:dyDescent="0.25">
      <c r="A167" s="69"/>
      <c r="B167" s="16" t="s">
        <v>412</v>
      </c>
      <c r="C167" s="16">
        <v>1992</v>
      </c>
      <c r="D167" s="72"/>
      <c r="E167" s="72"/>
      <c r="F167" s="16" t="s">
        <v>11</v>
      </c>
      <c r="G167" s="16" t="s">
        <v>30</v>
      </c>
      <c r="H167" s="16" t="s">
        <v>335</v>
      </c>
      <c r="I167" s="16" t="s">
        <v>69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2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69"/>
      <c r="AC167" s="66"/>
      <c r="AD167" s="69"/>
      <c r="AE167" s="66"/>
      <c r="AF167" s="66"/>
    </row>
    <row r="168" spans="1:32" ht="75" x14ac:dyDescent="0.25">
      <c r="A168" s="70"/>
      <c r="B168" s="25" t="s">
        <v>229</v>
      </c>
      <c r="C168" s="25">
        <v>1998</v>
      </c>
      <c r="D168" s="73"/>
      <c r="E168" s="73"/>
      <c r="F168" s="25" t="s">
        <v>11</v>
      </c>
      <c r="G168" s="25" t="s">
        <v>30</v>
      </c>
      <c r="H168" s="25" t="s">
        <v>230</v>
      </c>
      <c r="I168" s="25" t="s">
        <v>69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70"/>
      <c r="AC168" s="67"/>
      <c r="AD168" s="70"/>
      <c r="AE168" s="67"/>
      <c r="AF168" s="67"/>
    </row>
    <row r="169" spans="1:32" ht="120" x14ac:dyDescent="0.25">
      <c r="A169" s="68">
        <v>2</v>
      </c>
      <c r="B169" s="24" t="s">
        <v>308</v>
      </c>
      <c r="C169" s="24">
        <v>1998</v>
      </c>
      <c r="D169" s="71">
        <v>2001</v>
      </c>
      <c r="E169" s="71">
        <v>1998</v>
      </c>
      <c r="F169" s="24" t="s">
        <v>11</v>
      </c>
      <c r="G169" s="24" t="s">
        <v>309</v>
      </c>
      <c r="H169" s="24" t="s">
        <v>310</v>
      </c>
      <c r="I169" s="24" t="s">
        <v>311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68"/>
      <c r="AC169" s="65">
        <v>135.72000122070312</v>
      </c>
      <c r="AD169" s="68">
        <f t="shared" ref="AD169" si="126">SUM(J169:AB171)</f>
        <v>2</v>
      </c>
      <c r="AE169" s="65">
        <f t="shared" ref="AE169" si="127">AC169+AD169</f>
        <v>137.72000122070312</v>
      </c>
      <c r="AF169" s="65">
        <f t="shared" ref="AF169" si="128">IF( AND(ISNUMBER(AE$169),ISNUMBER(AE169)),(AE169-AE$169)/AE$169*100,"")</f>
        <v>0</v>
      </c>
    </row>
    <row r="170" spans="1:32" ht="120" x14ac:dyDescent="0.25">
      <c r="A170" s="69"/>
      <c r="B170" s="16" t="s">
        <v>506</v>
      </c>
      <c r="C170" s="16">
        <v>2000</v>
      </c>
      <c r="D170" s="72"/>
      <c r="E170" s="72"/>
      <c r="F170" s="16" t="s">
        <v>11</v>
      </c>
      <c r="G170" s="16" t="s">
        <v>309</v>
      </c>
      <c r="H170" s="16" t="s">
        <v>310</v>
      </c>
      <c r="I170" s="16" t="s">
        <v>311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69"/>
      <c r="AC170" s="66"/>
      <c r="AD170" s="69"/>
      <c r="AE170" s="66"/>
      <c r="AF170" s="66"/>
    </row>
    <row r="171" spans="1:32" ht="60" x14ac:dyDescent="0.25">
      <c r="A171" s="70"/>
      <c r="B171" s="25" t="s">
        <v>465</v>
      </c>
      <c r="C171" s="25">
        <v>2001</v>
      </c>
      <c r="D171" s="73"/>
      <c r="E171" s="73"/>
      <c r="F171" s="25" t="s">
        <v>18</v>
      </c>
      <c r="G171" s="25" t="s">
        <v>25</v>
      </c>
      <c r="H171" s="25" t="s">
        <v>466</v>
      </c>
      <c r="I171" s="25" t="s">
        <v>342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2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70"/>
      <c r="AC171" s="67"/>
      <c r="AD171" s="70"/>
      <c r="AE171" s="67"/>
      <c r="AF171" s="67"/>
    </row>
    <row r="172" spans="1:32" ht="45" x14ac:dyDescent="0.25">
      <c r="A172" s="68">
        <v>3</v>
      </c>
      <c r="B172" s="24" t="s">
        <v>478</v>
      </c>
      <c r="C172" s="24">
        <v>1994</v>
      </c>
      <c r="D172" s="71">
        <v>1999</v>
      </c>
      <c r="E172" s="71">
        <v>1994</v>
      </c>
      <c r="F172" s="24" t="s">
        <v>11</v>
      </c>
      <c r="G172" s="24" t="s">
        <v>40</v>
      </c>
      <c r="H172" s="24" t="s">
        <v>55</v>
      </c>
      <c r="I172" s="24" t="s">
        <v>479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68"/>
      <c r="AC172" s="65">
        <v>173.55999755859375</v>
      </c>
      <c r="AD172" s="68">
        <f t="shared" ref="AD172" si="129">SUM(J172:AB174)</f>
        <v>10</v>
      </c>
      <c r="AE172" s="65">
        <f t="shared" ref="AE172" si="130">AC172+AD172</f>
        <v>183.55999755859375</v>
      </c>
      <c r="AF172" s="65">
        <f t="shared" ref="AF172" si="131">IF( AND(ISNUMBER(AE$172),ISNUMBER(AE172)),(AE172-AE$172)/AE$172*100,"")</f>
        <v>0</v>
      </c>
    </row>
    <row r="173" spans="1:32" ht="60" x14ac:dyDescent="0.25">
      <c r="A173" s="69"/>
      <c r="B173" s="16" t="s">
        <v>405</v>
      </c>
      <c r="C173" s="16">
        <v>1999</v>
      </c>
      <c r="D173" s="72"/>
      <c r="E173" s="72"/>
      <c r="F173" s="16" t="s">
        <v>18</v>
      </c>
      <c r="G173" s="16" t="s">
        <v>40</v>
      </c>
      <c r="H173" s="16" t="s">
        <v>13</v>
      </c>
      <c r="I173" s="16" t="s">
        <v>406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2</v>
      </c>
      <c r="U173" s="5">
        <v>0</v>
      </c>
      <c r="V173" s="5">
        <v>0</v>
      </c>
      <c r="W173" s="5">
        <v>2</v>
      </c>
      <c r="X173" s="5">
        <v>0</v>
      </c>
      <c r="Y173" s="5">
        <v>0</v>
      </c>
      <c r="Z173" s="5">
        <v>0</v>
      </c>
      <c r="AA173" s="5">
        <v>0</v>
      </c>
      <c r="AB173" s="69"/>
      <c r="AC173" s="66"/>
      <c r="AD173" s="69"/>
      <c r="AE173" s="66"/>
      <c r="AF173" s="66"/>
    </row>
    <row r="174" spans="1:32" ht="75" x14ac:dyDescent="0.25">
      <c r="A174" s="70"/>
      <c r="B174" s="25" t="s">
        <v>126</v>
      </c>
      <c r="C174" s="25">
        <v>1999</v>
      </c>
      <c r="D174" s="73"/>
      <c r="E174" s="73"/>
      <c r="F174" s="25" t="s">
        <v>18</v>
      </c>
      <c r="G174" s="25" t="s">
        <v>40</v>
      </c>
      <c r="H174" s="25" t="s">
        <v>55</v>
      </c>
      <c r="I174" s="25" t="s">
        <v>127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2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2</v>
      </c>
      <c r="Y174" s="26">
        <v>0</v>
      </c>
      <c r="Z174" s="26">
        <v>0</v>
      </c>
      <c r="AA174" s="26">
        <v>0</v>
      </c>
      <c r="AB174" s="70"/>
      <c r="AC174" s="67"/>
      <c r="AD174" s="70"/>
      <c r="AE174" s="67"/>
      <c r="AF174" s="67"/>
    </row>
    <row r="175" spans="1:32" ht="30" x14ac:dyDescent="0.25">
      <c r="A175" s="68">
        <v>4</v>
      </c>
      <c r="B175" s="24" t="s">
        <v>508</v>
      </c>
      <c r="C175" s="24">
        <v>1994</v>
      </c>
      <c r="D175" s="71">
        <v>2002</v>
      </c>
      <c r="E175" s="71">
        <v>1994</v>
      </c>
      <c r="F175" s="24" t="s">
        <v>18</v>
      </c>
      <c r="G175" s="24" t="s">
        <v>45</v>
      </c>
      <c r="H175" s="24" t="s">
        <v>46</v>
      </c>
      <c r="I175" s="24" t="s">
        <v>509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2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68"/>
      <c r="AC175" s="65">
        <v>184.57000732421875</v>
      </c>
      <c r="AD175" s="68">
        <f t="shared" ref="AD175" si="132">SUM(J175:AB177)</f>
        <v>16</v>
      </c>
      <c r="AE175" s="65">
        <f t="shared" ref="AE175" si="133">AC175+AD175</f>
        <v>200.57000732421875</v>
      </c>
      <c r="AF175" s="65">
        <f t="shared" ref="AF175" si="134">IF( AND(ISNUMBER(AE$175),ISNUMBER(AE175)),(AE175-AE$175)/AE$175*100,"")</f>
        <v>0</v>
      </c>
    </row>
    <row r="176" spans="1:32" ht="30" x14ac:dyDescent="0.25">
      <c r="A176" s="69"/>
      <c r="B176" s="16" t="s">
        <v>196</v>
      </c>
      <c r="C176" s="16">
        <v>2002</v>
      </c>
      <c r="D176" s="72"/>
      <c r="E176" s="72"/>
      <c r="F176" s="16">
        <v>1</v>
      </c>
      <c r="G176" s="16" t="s">
        <v>197</v>
      </c>
      <c r="H176" s="16" t="s">
        <v>46</v>
      </c>
      <c r="I176" s="16" t="s">
        <v>47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2</v>
      </c>
      <c r="AB176" s="69"/>
      <c r="AC176" s="66"/>
      <c r="AD176" s="69"/>
      <c r="AE176" s="66"/>
      <c r="AF176" s="66"/>
    </row>
    <row r="177" spans="1:32" ht="60" x14ac:dyDescent="0.25">
      <c r="A177" s="70"/>
      <c r="B177" s="25" t="s">
        <v>344</v>
      </c>
      <c r="C177" s="25">
        <v>2002</v>
      </c>
      <c r="D177" s="73"/>
      <c r="E177" s="73"/>
      <c r="F177" s="25" t="s">
        <v>18</v>
      </c>
      <c r="G177" s="25" t="s">
        <v>45</v>
      </c>
      <c r="H177" s="25" t="s">
        <v>219</v>
      </c>
      <c r="I177" s="25" t="s">
        <v>220</v>
      </c>
      <c r="J177" s="26">
        <v>0</v>
      </c>
      <c r="K177" s="26">
        <v>0</v>
      </c>
      <c r="L177" s="26">
        <v>0</v>
      </c>
      <c r="M177" s="26">
        <v>0</v>
      </c>
      <c r="N177" s="26">
        <v>2</v>
      </c>
      <c r="O177" s="26">
        <v>2</v>
      </c>
      <c r="P177" s="26">
        <v>0</v>
      </c>
      <c r="Q177" s="26">
        <v>0</v>
      </c>
      <c r="R177" s="26">
        <v>2</v>
      </c>
      <c r="S177" s="26">
        <v>0</v>
      </c>
      <c r="T177" s="26">
        <v>2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2</v>
      </c>
      <c r="AA177" s="26">
        <v>0</v>
      </c>
      <c r="AB177" s="70"/>
      <c r="AC177" s="67"/>
      <c r="AD177" s="70"/>
      <c r="AE177" s="67"/>
      <c r="AF177" s="67"/>
    </row>
    <row r="178" spans="1:32" ht="45" x14ac:dyDescent="0.25">
      <c r="A178" s="68">
        <v>5</v>
      </c>
      <c r="B178" s="24" t="s">
        <v>58</v>
      </c>
      <c r="C178" s="24">
        <v>1997</v>
      </c>
      <c r="D178" s="71">
        <v>2001</v>
      </c>
      <c r="E178" s="71">
        <v>1997</v>
      </c>
      <c r="F178" s="24" t="s">
        <v>11</v>
      </c>
      <c r="G178" s="24" t="s">
        <v>59</v>
      </c>
      <c r="H178" s="24" t="s">
        <v>60</v>
      </c>
      <c r="I178" s="24" t="s">
        <v>61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2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68"/>
      <c r="AC178" s="65">
        <v>202.44999694824219</v>
      </c>
      <c r="AD178" s="68">
        <f t="shared" ref="AD178" si="135">SUM(J178:AB180)</f>
        <v>2</v>
      </c>
      <c r="AE178" s="65">
        <f t="shared" ref="AE178" si="136">AC178+AD178</f>
        <v>204.44999694824219</v>
      </c>
      <c r="AF178" s="65">
        <f t="shared" ref="AF178" si="137">IF( AND(ISNUMBER(AE$178),ISNUMBER(AE178)),(AE178-AE$178)/AE$178*100,"")</f>
        <v>0</v>
      </c>
    </row>
    <row r="179" spans="1:32" ht="45" x14ac:dyDescent="0.25">
      <c r="A179" s="69"/>
      <c r="B179" s="16" t="s">
        <v>374</v>
      </c>
      <c r="C179" s="16">
        <v>1998</v>
      </c>
      <c r="D179" s="72"/>
      <c r="E179" s="72"/>
      <c r="F179" s="16" t="s">
        <v>18</v>
      </c>
      <c r="G179" s="16" t="s">
        <v>25</v>
      </c>
      <c r="H179" s="16" t="s">
        <v>375</v>
      </c>
      <c r="I179" s="16" t="s">
        <v>376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69"/>
      <c r="AC179" s="66"/>
      <c r="AD179" s="69"/>
      <c r="AE179" s="66"/>
      <c r="AF179" s="66"/>
    </row>
    <row r="180" spans="1:32" ht="75" x14ac:dyDescent="0.25">
      <c r="A180" s="70"/>
      <c r="B180" s="25" t="s">
        <v>378</v>
      </c>
      <c r="C180" s="25">
        <v>2001</v>
      </c>
      <c r="D180" s="73"/>
      <c r="E180" s="73"/>
      <c r="F180" s="25" t="s">
        <v>18</v>
      </c>
      <c r="G180" s="25" t="s">
        <v>85</v>
      </c>
      <c r="H180" s="25" t="s">
        <v>379</v>
      </c>
      <c r="I180" s="25" t="s">
        <v>380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70"/>
      <c r="AC180" s="67"/>
      <c r="AD180" s="70"/>
      <c r="AE180" s="67"/>
      <c r="AF180" s="67"/>
    </row>
    <row r="181" spans="1:32" ht="45" x14ac:dyDescent="0.25">
      <c r="A181" s="2"/>
      <c r="B181" s="24" t="s">
        <v>168</v>
      </c>
      <c r="C181" s="24">
        <v>1997</v>
      </c>
      <c r="D181" s="24"/>
      <c r="E181" s="24"/>
      <c r="F181" s="24" t="s">
        <v>18</v>
      </c>
      <c r="G181" s="24" t="s">
        <v>85</v>
      </c>
      <c r="H181" s="24" t="s">
        <v>93</v>
      </c>
      <c r="I181" s="24" t="s">
        <v>94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2</v>
      </c>
      <c r="P181" s="2">
        <v>50</v>
      </c>
      <c r="Q181" s="2">
        <v>50</v>
      </c>
      <c r="R181" s="2">
        <v>50</v>
      </c>
      <c r="S181" s="2">
        <v>2</v>
      </c>
      <c r="T181" s="2">
        <v>0</v>
      </c>
      <c r="U181" s="2">
        <v>2</v>
      </c>
      <c r="V181" s="2">
        <v>0</v>
      </c>
      <c r="W181" s="2">
        <v>2</v>
      </c>
      <c r="X181" s="2">
        <v>2</v>
      </c>
      <c r="Y181" s="2">
        <v>2</v>
      </c>
      <c r="Z181" s="2">
        <v>2</v>
      </c>
      <c r="AA181" s="2">
        <v>0</v>
      </c>
      <c r="AB181" s="2"/>
      <c r="AC181" s="2"/>
      <c r="AD181" s="2"/>
      <c r="AE181" s="2"/>
      <c r="AF181" s="2"/>
    </row>
    <row r="182" spans="1:32" x14ac:dyDescent="0.25">
      <c r="A182" s="5"/>
      <c r="B182" s="16"/>
      <c r="C182" s="16"/>
      <c r="D182" s="16"/>
      <c r="E182" s="16"/>
      <c r="F182" s="16"/>
      <c r="G182" s="16"/>
      <c r="H182" s="16"/>
      <c r="I182" s="16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1:32" x14ac:dyDescent="0.25">
      <c r="A183" s="5"/>
      <c r="B183" s="16"/>
      <c r="C183" s="16"/>
      <c r="D183" s="16"/>
      <c r="E183" s="16"/>
      <c r="F183" s="16"/>
      <c r="G183" s="16"/>
      <c r="H183" s="16"/>
      <c r="I183" s="16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</sheetData>
  <mergeCells count="539">
    <mergeCell ref="A1:AF1"/>
    <mergeCell ref="A2:AF2"/>
    <mergeCell ref="A3:B3"/>
    <mergeCell ref="C3:AF3"/>
    <mergeCell ref="A4:AF4"/>
    <mergeCell ref="A5:AF5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D8:AD9"/>
    <mergeCell ref="AE8:AE9"/>
    <mergeCell ref="AF8:AF9"/>
    <mergeCell ref="A10:A12"/>
    <mergeCell ref="D10:D12"/>
    <mergeCell ref="E10:E12"/>
    <mergeCell ref="AB10:AB12"/>
    <mergeCell ref="AC10:AC12"/>
    <mergeCell ref="AD10:AD12"/>
    <mergeCell ref="AE10:AE12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AF10:AF12"/>
    <mergeCell ref="A13:A15"/>
    <mergeCell ref="D13:D15"/>
    <mergeCell ref="E13:E15"/>
    <mergeCell ref="AB13:AB15"/>
    <mergeCell ref="AC13:AC15"/>
    <mergeCell ref="AD13:AD15"/>
    <mergeCell ref="AE13:AE15"/>
    <mergeCell ref="AF13:AF15"/>
    <mergeCell ref="AE16:AE18"/>
    <mergeCell ref="AF16:AF18"/>
    <mergeCell ref="A19:A21"/>
    <mergeCell ref="D19:D21"/>
    <mergeCell ref="E19:E21"/>
    <mergeCell ref="AB19:AB21"/>
    <mergeCell ref="AC19:AC21"/>
    <mergeCell ref="AD19:AD21"/>
    <mergeCell ref="AE19:AE21"/>
    <mergeCell ref="AF19:AF21"/>
    <mergeCell ref="A16:A18"/>
    <mergeCell ref="D16:D18"/>
    <mergeCell ref="E16:E18"/>
    <mergeCell ref="AB16:AB18"/>
    <mergeCell ref="AC16:AC18"/>
    <mergeCell ref="AD16:AD18"/>
    <mergeCell ref="AE22:AE24"/>
    <mergeCell ref="AF22:AF24"/>
    <mergeCell ref="A25:A27"/>
    <mergeCell ref="D25:D27"/>
    <mergeCell ref="E25:E27"/>
    <mergeCell ref="AB25:AB27"/>
    <mergeCell ref="AC25:AC27"/>
    <mergeCell ref="AD25:AD27"/>
    <mergeCell ref="AE25:AE27"/>
    <mergeCell ref="AF25:AF27"/>
    <mergeCell ref="A22:A24"/>
    <mergeCell ref="D22:D24"/>
    <mergeCell ref="E22:E24"/>
    <mergeCell ref="AB22:AB24"/>
    <mergeCell ref="AC22:AC24"/>
    <mergeCell ref="AD22:AD24"/>
    <mergeCell ref="AE28:AE30"/>
    <mergeCell ref="AF28:AF30"/>
    <mergeCell ref="A31:A33"/>
    <mergeCell ref="D31:D33"/>
    <mergeCell ref="E31:E33"/>
    <mergeCell ref="AB31:AB33"/>
    <mergeCell ref="AC31:AC33"/>
    <mergeCell ref="AD31:AD33"/>
    <mergeCell ref="AE31:AE33"/>
    <mergeCell ref="AF31:AF33"/>
    <mergeCell ref="A28:A30"/>
    <mergeCell ref="D28:D30"/>
    <mergeCell ref="E28:E30"/>
    <mergeCell ref="AB28:AB30"/>
    <mergeCell ref="AC28:AC30"/>
    <mergeCell ref="AD28:AD30"/>
    <mergeCell ref="AE34:AE36"/>
    <mergeCell ref="AF34:AF36"/>
    <mergeCell ref="A37:A39"/>
    <mergeCell ref="D37:D39"/>
    <mergeCell ref="E37:E39"/>
    <mergeCell ref="AB37:AB39"/>
    <mergeCell ref="AC37:AC39"/>
    <mergeCell ref="AD37:AD39"/>
    <mergeCell ref="AE37:AE39"/>
    <mergeCell ref="AF37:AF39"/>
    <mergeCell ref="A34:A36"/>
    <mergeCell ref="D34:D36"/>
    <mergeCell ref="E34:E36"/>
    <mergeCell ref="AB34:AB36"/>
    <mergeCell ref="AC34:AC36"/>
    <mergeCell ref="AD34:AD36"/>
    <mergeCell ref="AE40:AE42"/>
    <mergeCell ref="AF40:AF42"/>
    <mergeCell ref="A43:A45"/>
    <mergeCell ref="D43:D45"/>
    <mergeCell ref="E43:E45"/>
    <mergeCell ref="AB43:AB45"/>
    <mergeCell ref="AC43:AC45"/>
    <mergeCell ref="AD43:AD45"/>
    <mergeCell ref="AE43:AE45"/>
    <mergeCell ref="AF43:AF45"/>
    <mergeCell ref="A40:A42"/>
    <mergeCell ref="D40:D42"/>
    <mergeCell ref="E40:E42"/>
    <mergeCell ref="AB40:AB42"/>
    <mergeCell ref="AC40:AC42"/>
    <mergeCell ref="AD40:AD42"/>
    <mergeCell ref="AE46:AE48"/>
    <mergeCell ref="AF46:AF48"/>
    <mergeCell ref="A49:A51"/>
    <mergeCell ref="D49:D51"/>
    <mergeCell ref="E49:E51"/>
    <mergeCell ref="AB49:AB51"/>
    <mergeCell ref="AC49:AC51"/>
    <mergeCell ref="AD49:AD51"/>
    <mergeCell ref="AE49:AE51"/>
    <mergeCell ref="AF49:AF51"/>
    <mergeCell ref="A46:A48"/>
    <mergeCell ref="D46:D48"/>
    <mergeCell ref="E46:E48"/>
    <mergeCell ref="AB46:AB48"/>
    <mergeCell ref="AC46:AC48"/>
    <mergeCell ref="AD46:AD48"/>
    <mergeCell ref="AE52:AE54"/>
    <mergeCell ref="AF52:AF54"/>
    <mergeCell ref="A57:A59"/>
    <mergeCell ref="D57:D59"/>
    <mergeCell ref="E57:E59"/>
    <mergeCell ref="AB57:AB59"/>
    <mergeCell ref="AC57:AC59"/>
    <mergeCell ref="AD57:AD59"/>
    <mergeCell ref="AE57:AE59"/>
    <mergeCell ref="AF57:AF59"/>
    <mergeCell ref="A52:A54"/>
    <mergeCell ref="D52:D54"/>
    <mergeCell ref="E52:E54"/>
    <mergeCell ref="AB52:AB54"/>
    <mergeCell ref="AC52:AC54"/>
    <mergeCell ref="AD52:AD54"/>
    <mergeCell ref="G61:G62"/>
    <mergeCell ref="H61:H62"/>
    <mergeCell ref="I61:I62"/>
    <mergeCell ref="A60:J60"/>
    <mergeCell ref="J61:J62"/>
    <mergeCell ref="K61:K62"/>
    <mergeCell ref="A61:A62"/>
    <mergeCell ref="B61:B62"/>
    <mergeCell ref="C61:C62"/>
    <mergeCell ref="D61:D62"/>
    <mergeCell ref="E61:E62"/>
    <mergeCell ref="F61:F62"/>
    <mergeCell ref="R61:R62"/>
    <mergeCell ref="S61:S62"/>
    <mergeCell ref="T61:T62"/>
    <mergeCell ref="U61:U62"/>
    <mergeCell ref="V61:V62"/>
    <mergeCell ref="W61:W62"/>
    <mergeCell ref="L61:L62"/>
    <mergeCell ref="M61:M62"/>
    <mergeCell ref="N61:N62"/>
    <mergeCell ref="O61:O62"/>
    <mergeCell ref="P61:P62"/>
    <mergeCell ref="Q61:Q62"/>
    <mergeCell ref="AD61:AD62"/>
    <mergeCell ref="AE61:AE62"/>
    <mergeCell ref="AF61:AF62"/>
    <mergeCell ref="X61:X62"/>
    <mergeCell ref="Y61:Y62"/>
    <mergeCell ref="Z61:Z62"/>
    <mergeCell ref="AA61:AA62"/>
    <mergeCell ref="AB61:AB62"/>
    <mergeCell ref="AC61:AC62"/>
    <mergeCell ref="A71:A75"/>
    <mergeCell ref="D71:D75"/>
    <mergeCell ref="E71:E75"/>
    <mergeCell ref="AB71:AB75"/>
    <mergeCell ref="AC71:AC75"/>
    <mergeCell ref="AD71:AD75"/>
    <mergeCell ref="AE71:AE75"/>
    <mergeCell ref="AF71:AF75"/>
    <mergeCell ref="A63:A70"/>
    <mergeCell ref="D63:D70"/>
    <mergeCell ref="E63:E70"/>
    <mergeCell ref="AB63:AB70"/>
    <mergeCell ref="AC63:AC70"/>
    <mergeCell ref="AD63:AD70"/>
    <mergeCell ref="AE63:AE70"/>
    <mergeCell ref="AF63:AF70"/>
    <mergeCell ref="N77:N78"/>
    <mergeCell ref="O77:O78"/>
    <mergeCell ref="P77:P78"/>
    <mergeCell ref="Q77:Q78"/>
    <mergeCell ref="G77:G78"/>
    <mergeCell ref="H77:H78"/>
    <mergeCell ref="I77:I78"/>
    <mergeCell ref="A76:J76"/>
    <mergeCell ref="J77:J78"/>
    <mergeCell ref="K77:K78"/>
    <mergeCell ref="A77:A78"/>
    <mergeCell ref="B77:B78"/>
    <mergeCell ref="C77:C78"/>
    <mergeCell ref="D77:D78"/>
    <mergeCell ref="E77:E78"/>
    <mergeCell ref="F77:F78"/>
    <mergeCell ref="AD77:AD78"/>
    <mergeCell ref="AE77:AE78"/>
    <mergeCell ref="AF77:AF78"/>
    <mergeCell ref="A79:A81"/>
    <mergeCell ref="D79:D81"/>
    <mergeCell ref="E79:E81"/>
    <mergeCell ref="AB79:AB81"/>
    <mergeCell ref="AC79:AC81"/>
    <mergeCell ref="AD79:AD81"/>
    <mergeCell ref="AE79:AE81"/>
    <mergeCell ref="X77:X78"/>
    <mergeCell ref="Y77:Y78"/>
    <mergeCell ref="Z77:Z78"/>
    <mergeCell ref="AA77:AA78"/>
    <mergeCell ref="AB77:AB78"/>
    <mergeCell ref="AC77:AC78"/>
    <mergeCell ref="R77:R78"/>
    <mergeCell ref="S77:S78"/>
    <mergeCell ref="T77:T78"/>
    <mergeCell ref="U77:U78"/>
    <mergeCell ref="V77:V78"/>
    <mergeCell ref="W77:W78"/>
    <mergeCell ref="L77:L78"/>
    <mergeCell ref="M77:M78"/>
    <mergeCell ref="AF79:AF81"/>
    <mergeCell ref="A82:A84"/>
    <mergeCell ref="D82:D84"/>
    <mergeCell ref="E82:E84"/>
    <mergeCell ref="AB82:AB84"/>
    <mergeCell ref="AC82:AC84"/>
    <mergeCell ref="AD82:AD84"/>
    <mergeCell ref="AE82:AE84"/>
    <mergeCell ref="AF82:AF84"/>
    <mergeCell ref="AE85:AE87"/>
    <mergeCell ref="AF85:AF87"/>
    <mergeCell ref="A88:A90"/>
    <mergeCell ref="D88:D90"/>
    <mergeCell ref="E88:E90"/>
    <mergeCell ref="AB88:AB90"/>
    <mergeCell ref="AC88:AC90"/>
    <mergeCell ref="AD88:AD90"/>
    <mergeCell ref="AE88:AE90"/>
    <mergeCell ref="AF88:AF90"/>
    <mergeCell ref="A85:A87"/>
    <mergeCell ref="D85:D87"/>
    <mergeCell ref="E85:E87"/>
    <mergeCell ref="AB85:AB87"/>
    <mergeCell ref="AC85:AC87"/>
    <mergeCell ref="AD85:AD87"/>
    <mergeCell ref="AE91:AE93"/>
    <mergeCell ref="AF91:AF93"/>
    <mergeCell ref="A94:A96"/>
    <mergeCell ref="D94:D96"/>
    <mergeCell ref="E94:E96"/>
    <mergeCell ref="AB94:AB96"/>
    <mergeCell ref="AC94:AC96"/>
    <mergeCell ref="AD94:AD96"/>
    <mergeCell ref="AE94:AE96"/>
    <mergeCell ref="AF94:AF96"/>
    <mergeCell ref="A91:A93"/>
    <mergeCell ref="D91:D93"/>
    <mergeCell ref="E91:E93"/>
    <mergeCell ref="AB91:AB93"/>
    <mergeCell ref="AC91:AC93"/>
    <mergeCell ref="AD91:AD93"/>
    <mergeCell ref="AE97:AE99"/>
    <mergeCell ref="AF97:AF99"/>
    <mergeCell ref="A102:A104"/>
    <mergeCell ref="D102:D104"/>
    <mergeCell ref="E102:E104"/>
    <mergeCell ref="AB102:AB104"/>
    <mergeCell ref="AC102:AC104"/>
    <mergeCell ref="AD102:AD104"/>
    <mergeCell ref="AE102:AE104"/>
    <mergeCell ref="AF102:AF104"/>
    <mergeCell ref="A97:A99"/>
    <mergeCell ref="D97:D99"/>
    <mergeCell ref="E97:E99"/>
    <mergeCell ref="AB97:AB99"/>
    <mergeCell ref="AC97:AC99"/>
    <mergeCell ref="AD97:AD99"/>
    <mergeCell ref="N107:N108"/>
    <mergeCell ref="O107:O108"/>
    <mergeCell ref="P107:P108"/>
    <mergeCell ref="Q107:Q108"/>
    <mergeCell ref="G107:G108"/>
    <mergeCell ref="H107:H108"/>
    <mergeCell ref="I107:I108"/>
    <mergeCell ref="A106:J106"/>
    <mergeCell ref="J107:J108"/>
    <mergeCell ref="K107:K108"/>
    <mergeCell ref="A107:A108"/>
    <mergeCell ref="B107:B108"/>
    <mergeCell ref="C107:C108"/>
    <mergeCell ref="D107:D108"/>
    <mergeCell ref="E107:E108"/>
    <mergeCell ref="F107:F108"/>
    <mergeCell ref="AD107:AD108"/>
    <mergeCell ref="AE107:AE108"/>
    <mergeCell ref="AF107:AF108"/>
    <mergeCell ref="A109:A111"/>
    <mergeCell ref="D109:D111"/>
    <mergeCell ref="E109:E111"/>
    <mergeCell ref="AB109:AB111"/>
    <mergeCell ref="AC109:AC111"/>
    <mergeCell ref="AD109:AD111"/>
    <mergeCell ref="AE109:AE111"/>
    <mergeCell ref="X107:X108"/>
    <mergeCell ref="Y107:Y108"/>
    <mergeCell ref="Z107:Z108"/>
    <mergeCell ref="AA107:AA108"/>
    <mergeCell ref="AB107:AB108"/>
    <mergeCell ref="AC107:AC108"/>
    <mergeCell ref="R107:R108"/>
    <mergeCell ref="S107:S108"/>
    <mergeCell ref="T107:T108"/>
    <mergeCell ref="U107:U108"/>
    <mergeCell ref="V107:V108"/>
    <mergeCell ref="W107:W108"/>
    <mergeCell ref="L107:L108"/>
    <mergeCell ref="M107:M108"/>
    <mergeCell ref="AF109:AF111"/>
    <mergeCell ref="A112:A114"/>
    <mergeCell ref="D112:D114"/>
    <mergeCell ref="E112:E114"/>
    <mergeCell ref="AB112:AB114"/>
    <mergeCell ref="AC112:AC114"/>
    <mergeCell ref="AD112:AD114"/>
    <mergeCell ref="AE112:AE114"/>
    <mergeCell ref="AF112:AF114"/>
    <mergeCell ref="AE115:AE117"/>
    <mergeCell ref="AF115:AF117"/>
    <mergeCell ref="A118:A120"/>
    <mergeCell ref="D118:D120"/>
    <mergeCell ref="E118:E120"/>
    <mergeCell ref="AB118:AB120"/>
    <mergeCell ref="AC118:AC120"/>
    <mergeCell ref="AD118:AD120"/>
    <mergeCell ref="AE118:AE120"/>
    <mergeCell ref="AF118:AF120"/>
    <mergeCell ref="A115:A117"/>
    <mergeCell ref="D115:D117"/>
    <mergeCell ref="E115:E117"/>
    <mergeCell ref="AB115:AB117"/>
    <mergeCell ref="AC115:AC117"/>
    <mergeCell ref="AD115:AD117"/>
    <mergeCell ref="AE121:AE123"/>
    <mergeCell ref="AF121:AF123"/>
    <mergeCell ref="A124:A126"/>
    <mergeCell ref="D124:D126"/>
    <mergeCell ref="E124:E126"/>
    <mergeCell ref="AB124:AB126"/>
    <mergeCell ref="AC124:AC126"/>
    <mergeCell ref="AD124:AD126"/>
    <mergeCell ref="AE124:AE126"/>
    <mergeCell ref="AF124:AF126"/>
    <mergeCell ref="A121:A123"/>
    <mergeCell ref="D121:D123"/>
    <mergeCell ref="E121:E123"/>
    <mergeCell ref="AB121:AB123"/>
    <mergeCell ref="AC121:AC123"/>
    <mergeCell ref="AD121:AD123"/>
    <mergeCell ref="AE127:AE129"/>
    <mergeCell ref="AF127:AF129"/>
    <mergeCell ref="A130:A132"/>
    <mergeCell ref="D130:D132"/>
    <mergeCell ref="E130:E132"/>
    <mergeCell ref="AB130:AB132"/>
    <mergeCell ref="AC130:AC132"/>
    <mergeCell ref="AD130:AD132"/>
    <mergeCell ref="AE130:AE132"/>
    <mergeCell ref="AF130:AF132"/>
    <mergeCell ref="A127:A129"/>
    <mergeCell ref="D127:D129"/>
    <mergeCell ref="E127:E129"/>
    <mergeCell ref="AB127:AB129"/>
    <mergeCell ref="AC127:AC129"/>
    <mergeCell ref="AD127:AD129"/>
    <mergeCell ref="AE135:AE137"/>
    <mergeCell ref="AF135:AF137"/>
    <mergeCell ref="A138:A140"/>
    <mergeCell ref="D138:D140"/>
    <mergeCell ref="E138:E140"/>
    <mergeCell ref="AB138:AB140"/>
    <mergeCell ref="AC138:AC140"/>
    <mergeCell ref="AD138:AD140"/>
    <mergeCell ref="AE138:AE140"/>
    <mergeCell ref="AF138:AF140"/>
    <mergeCell ref="A135:A137"/>
    <mergeCell ref="D135:D137"/>
    <mergeCell ref="E135:E137"/>
    <mergeCell ref="AB135:AB137"/>
    <mergeCell ref="AC135:AC137"/>
    <mergeCell ref="AD135:AD137"/>
    <mergeCell ref="AE145:AE147"/>
    <mergeCell ref="AF145:AF147"/>
    <mergeCell ref="A148:A150"/>
    <mergeCell ref="D148:D150"/>
    <mergeCell ref="E148:E150"/>
    <mergeCell ref="AB148:AB150"/>
    <mergeCell ref="AC148:AC150"/>
    <mergeCell ref="AD148:AD150"/>
    <mergeCell ref="AE148:AE150"/>
    <mergeCell ref="AF148:AF150"/>
    <mergeCell ref="A145:A147"/>
    <mergeCell ref="D145:D147"/>
    <mergeCell ref="E145:E147"/>
    <mergeCell ref="AB145:AB147"/>
    <mergeCell ref="AC145:AC147"/>
    <mergeCell ref="AD145:AD147"/>
    <mergeCell ref="AE153:AE155"/>
    <mergeCell ref="AF153:AF155"/>
    <mergeCell ref="A156:A158"/>
    <mergeCell ref="D156:D158"/>
    <mergeCell ref="E156:E158"/>
    <mergeCell ref="AB156:AB158"/>
    <mergeCell ref="AC156:AC158"/>
    <mergeCell ref="AD156:AD158"/>
    <mergeCell ref="AE156:AE158"/>
    <mergeCell ref="AF156:AF158"/>
    <mergeCell ref="A153:A155"/>
    <mergeCell ref="D153:D155"/>
    <mergeCell ref="E153:E155"/>
    <mergeCell ref="AB153:AB155"/>
    <mergeCell ref="AC153:AC155"/>
    <mergeCell ref="AD153:AD155"/>
    <mergeCell ref="AE159:AE161"/>
    <mergeCell ref="AF159:AF161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A159:A161"/>
    <mergeCell ref="D159:D161"/>
    <mergeCell ref="E159:E161"/>
    <mergeCell ref="AB159:AB161"/>
    <mergeCell ref="AC159:AC161"/>
    <mergeCell ref="AD159:AD161"/>
    <mergeCell ref="Q164:Q165"/>
    <mergeCell ref="R164:R165"/>
    <mergeCell ref="S164:S165"/>
    <mergeCell ref="I164:I165"/>
    <mergeCell ref="A163:J163"/>
    <mergeCell ref="J164:J165"/>
    <mergeCell ref="K164:K165"/>
    <mergeCell ref="L164:L165"/>
    <mergeCell ref="M164:M165"/>
    <mergeCell ref="AF164:AF165"/>
    <mergeCell ref="A166:A168"/>
    <mergeCell ref="D166:D168"/>
    <mergeCell ref="E166:E168"/>
    <mergeCell ref="AB166:AB168"/>
    <mergeCell ref="AC166:AC168"/>
    <mergeCell ref="AD166:AD168"/>
    <mergeCell ref="AE166:AE168"/>
    <mergeCell ref="AF166:AF168"/>
    <mergeCell ref="Z164:Z165"/>
    <mergeCell ref="AA164:AA165"/>
    <mergeCell ref="AB164:AB165"/>
    <mergeCell ref="AC164:AC165"/>
    <mergeCell ref="AD164:AD165"/>
    <mergeCell ref="AE164:AE165"/>
    <mergeCell ref="T164:T165"/>
    <mergeCell ref="U164:U165"/>
    <mergeCell ref="V164:V165"/>
    <mergeCell ref="W164:W165"/>
    <mergeCell ref="X164:X165"/>
    <mergeCell ref="Y164:Y165"/>
    <mergeCell ref="N164:N165"/>
    <mergeCell ref="O164:O165"/>
    <mergeCell ref="P164:P165"/>
    <mergeCell ref="AE169:AE171"/>
    <mergeCell ref="AF169:AF171"/>
    <mergeCell ref="A172:A174"/>
    <mergeCell ref="D172:D174"/>
    <mergeCell ref="E172:E174"/>
    <mergeCell ref="AB172:AB174"/>
    <mergeCell ref="AC172:AC174"/>
    <mergeCell ref="AD172:AD174"/>
    <mergeCell ref="AE172:AE174"/>
    <mergeCell ref="AF172:AF174"/>
    <mergeCell ref="A169:A171"/>
    <mergeCell ref="D169:D171"/>
    <mergeCell ref="E169:E171"/>
    <mergeCell ref="AB169:AB171"/>
    <mergeCell ref="AC169:AC171"/>
    <mergeCell ref="AD169:AD171"/>
    <mergeCell ref="AE175:AE177"/>
    <mergeCell ref="AF175:AF177"/>
    <mergeCell ref="A178:A180"/>
    <mergeCell ref="D178:D180"/>
    <mergeCell ref="E178:E180"/>
    <mergeCell ref="AB178:AB180"/>
    <mergeCell ref="AC178:AC180"/>
    <mergeCell ref="AD178:AD180"/>
    <mergeCell ref="AE178:AE180"/>
    <mergeCell ref="AF178:AF180"/>
    <mergeCell ref="A175:A177"/>
    <mergeCell ref="D175:D177"/>
    <mergeCell ref="E175:E177"/>
    <mergeCell ref="AB175:AB177"/>
    <mergeCell ref="AC175:AC177"/>
    <mergeCell ref="AD175:AD17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selection sqref="A1:M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21" x14ac:dyDescent="0.25">
      <c r="A4" s="62" t="s">
        <v>900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23.25" x14ac:dyDescent="0.25">
      <c r="A5" s="63" t="s">
        <v>837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7" spans="1:13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13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74" t="s">
        <v>841</v>
      </c>
      <c r="K8" s="74" t="s">
        <v>842</v>
      </c>
      <c r="L8" s="74" t="s">
        <v>843</v>
      </c>
      <c r="M8" s="74" t="s">
        <v>846</v>
      </c>
    </row>
    <row r="9" spans="1:13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3" ht="75" x14ac:dyDescent="0.25">
      <c r="A10" s="20">
        <v>1</v>
      </c>
      <c r="B10" s="21" t="s">
        <v>901</v>
      </c>
      <c r="C10" s="21" t="s">
        <v>902</v>
      </c>
      <c r="D10" s="21">
        <v>1997</v>
      </c>
      <c r="E10" s="21">
        <v>1990</v>
      </c>
      <c r="F10" s="21" t="s">
        <v>903</v>
      </c>
      <c r="G10" s="21" t="s">
        <v>85</v>
      </c>
      <c r="H10" s="21" t="s">
        <v>188</v>
      </c>
      <c r="I10" s="21" t="s">
        <v>904</v>
      </c>
      <c r="J10" s="22">
        <v>95.069999694824219</v>
      </c>
      <c r="K10" s="20">
        <v>2</v>
      </c>
      <c r="L10" s="22">
        <f t="shared" ref="L10:L26" si="0">J10+K10</f>
        <v>97.069999694824219</v>
      </c>
      <c r="M10" s="22">
        <f t="shared" ref="M10:M26" si="1">IF( AND(ISNUMBER(L$10),ISNUMBER(L10)),(L10-L$10)/L$10*100,"")</f>
        <v>0</v>
      </c>
    </row>
    <row r="11" spans="1:13" ht="165" x14ac:dyDescent="0.25">
      <c r="A11" s="5">
        <v>2</v>
      </c>
      <c r="B11" s="16" t="s">
        <v>905</v>
      </c>
      <c r="C11" s="16" t="s">
        <v>906</v>
      </c>
      <c r="D11" s="16">
        <v>2000</v>
      </c>
      <c r="E11" s="16">
        <v>1989</v>
      </c>
      <c r="F11" s="16" t="s">
        <v>907</v>
      </c>
      <c r="G11" s="16" t="s">
        <v>35</v>
      </c>
      <c r="H11" s="16" t="s">
        <v>908</v>
      </c>
      <c r="I11" s="16" t="s">
        <v>909</v>
      </c>
      <c r="J11" s="23">
        <v>100.51999664306641</v>
      </c>
      <c r="K11" s="5">
        <v>0</v>
      </c>
      <c r="L11" s="23">
        <f t="shared" si="0"/>
        <v>100.51999664306641</v>
      </c>
      <c r="M11" s="23">
        <f t="shared" si="1"/>
        <v>3.5541330576785213</v>
      </c>
    </row>
    <row r="12" spans="1:13" ht="75" x14ac:dyDescent="0.25">
      <c r="A12" s="5">
        <v>3</v>
      </c>
      <c r="B12" s="16" t="s">
        <v>910</v>
      </c>
      <c r="C12" s="16" t="s">
        <v>911</v>
      </c>
      <c r="D12" s="16">
        <v>1998</v>
      </c>
      <c r="E12" s="16">
        <v>1992</v>
      </c>
      <c r="F12" s="16" t="s">
        <v>912</v>
      </c>
      <c r="G12" s="16" t="s">
        <v>144</v>
      </c>
      <c r="H12" s="16" t="s">
        <v>913</v>
      </c>
      <c r="I12" s="16" t="s">
        <v>146</v>
      </c>
      <c r="J12" s="23">
        <v>107.70999908447266</v>
      </c>
      <c r="K12" s="5">
        <v>0</v>
      </c>
      <c r="L12" s="23">
        <f t="shared" si="0"/>
        <v>107.70999908447266</v>
      </c>
      <c r="M12" s="23">
        <f t="shared" si="1"/>
        <v>10.961161453692437</v>
      </c>
    </row>
    <row r="13" spans="1:13" ht="195" x14ac:dyDescent="0.25">
      <c r="A13" s="5">
        <v>4</v>
      </c>
      <c r="B13" s="16" t="s">
        <v>914</v>
      </c>
      <c r="C13" s="16" t="s">
        <v>915</v>
      </c>
      <c r="D13" s="16">
        <v>2001</v>
      </c>
      <c r="E13" s="16">
        <v>1994</v>
      </c>
      <c r="F13" s="16" t="s">
        <v>916</v>
      </c>
      <c r="G13" s="16" t="s">
        <v>35</v>
      </c>
      <c r="H13" s="16" t="s">
        <v>917</v>
      </c>
      <c r="I13" s="16" t="s">
        <v>37</v>
      </c>
      <c r="J13" s="23">
        <v>101.97000122070312</v>
      </c>
      <c r="K13" s="5">
        <v>12</v>
      </c>
      <c r="L13" s="23">
        <f t="shared" si="0"/>
        <v>113.97000122070312</v>
      </c>
      <c r="M13" s="23">
        <f t="shared" si="1"/>
        <v>17.410118037509395</v>
      </c>
    </row>
    <row r="14" spans="1:13" ht="120" x14ac:dyDescent="0.25">
      <c r="A14" s="5">
        <v>5</v>
      </c>
      <c r="B14" s="16" t="s">
        <v>918</v>
      </c>
      <c r="C14" s="16" t="s">
        <v>919</v>
      </c>
      <c r="D14" s="16">
        <v>1999</v>
      </c>
      <c r="E14" s="16">
        <v>1997</v>
      </c>
      <c r="F14" s="16" t="s">
        <v>912</v>
      </c>
      <c r="G14" s="16" t="s">
        <v>40</v>
      </c>
      <c r="H14" s="16" t="s">
        <v>920</v>
      </c>
      <c r="I14" s="16" t="s">
        <v>921</v>
      </c>
      <c r="J14" s="23">
        <v>106.83000183105469</v>
      </c>
      <c r="K14" s="5">
        <v>8</v>
      </c>
      <c r="L14" s="23">
        <f t="shared" si="0"/>
        <v>114.83000183105469</v>
      </c>
      <c r="M14" s="23">
        <f t="shared" si="1"/>
        <v>18.2960772556564</v>
      </c>
    </row>
    <row r="15" spans="1:13" ht="165" x14ac:dyDescent="0.25">
      <c r="A15" s="5">
        <v>6</v>
      </c>
      <c r="B15" s="16" t="s">
        <v>922</v>
      </c>
      <c r="C15" s="16" t="s">
        <v>923</v>
      </c>
      <c r="D15" s="16">
        <v>2000</v>
      </c>
      <c r="E15" s="16">
        <v>1998</v>
      </c>
      <c r="F15" s="16" t="s">
        <v>924</v>
      </c>
      <c r="G15" s="16" t="s">
        <v>114</v>
      </c>
      <c r="H15" s="16" t="s">
        <v>925</v>
      </c>
      <c r="I15" s="16" t="s">
        <v>926</v>
      </c>
      <c r="J15" s="23">
        <v>112.70999908447266</v>
      </c>
      <c r="K15" s="5">
        <v>4</v>
      </c>
      <c r="L15" s="23">
        <f t="shared" si="0"/>
        <v>116.70999908447266</v>
      </c>
      <c r="M15" s="23">
        <f t="shared" si="1"/>
        <v>20.232821109914607</v>
      </c>
    </row>
    <row r="16" spans="1:13" ht="60" x14ac:dyDescent="0.25">
      <c r="A16" s="5">
        <v>7</v>
      </c>
      <c r="B16" s="16" t="s">
        <v>927</v>
      </c>
      <c r="C16" s="16" t="s">
        <v>928</v>
      </c>
      <c r="D16" s="16">
        <v>1989</v>
      </c>
      <c r="E16" s="16">
        <v>1976</v>
      </c>
      <c r="F16" s="16" t="s">
        <v>912</v>
      </c>
      <c r="G16" s="16" t="s">
        <v>929</v>
      </c>
      <c r="H16" s="16" t="s">
        <v>930</v>
      </c>
      <c r="I16" s="16" t="s">
        <v>931</v>
      </c>
      <c r="J16" s="23">
        <v>120.12999725341797</v>
      </c>
      <c r="K16" s="5">
        <v>4</v>
      </c>
      <c r="L16" s="23">
        <f t="shared" si="0"/>
        <v>124.12999725341797</v>
      </c>
      <c r="M16" s="23">
        <f t="shared" si="1"/>
        <v>27.876787517942674</v>
      </c>
    </row>
    <row r="17" spans="1:13" ht="90" x14ac:dyDescent="0.25">
      <c r="A17" s="5">
        <v>8</v>
      </c>
      <c r="B17" s="16" t="s">
        <v>932</v>
      </c>
      <c r="C17" s="16" t="s">
        <v>933</v>
      </c>
      <c r="D17" s="16">
        <v>2001</v>
      </c>
      <c r="E17" s="16">
        <v>2000</v>
      </c>
      <c r="F17" s="16" t="s">
        <v>934</v>
      </c>
      <c r="G17" s="16" t="s">
        <v>50</v>
      </c>
      <c r="H17" s="16" t="s">
        <v>81</v>
      </c>
      <c r="I17" s="16" t="s">
        <v>935</v>
      </c>
      <c r="J17" s="23">
        <v>127.08999633789062</v>
      </c>
      <c r="K17" s="5">
        <v>8</v>
      </c>
      <c r="L17" s="23">
        <f t="shared" si="0"/>
        <v>135.08999633789063</v>
      </c>
      <c r="M17" s="23">
        <f t="shared" si="1"/>
        <v>39.167607667246791</v>
      </c>
    </row>
    <row r="18" spans="1:13" ht="210" x14ac:dyDescent="0.25">
      <c r="A18" s="5">
        <v>9</v>
      </c>
      <c r="B18" s="16" t="s">
        <v>936</v>
      </c>
      <c r="C18" s="16" t="s">
        <v>937</v>
      </c>
      <c r="D18" s="16">
        <v>2000</v>
      </c>
      <c r="E18" s="16">
        <v>1998</v>
      </c>
      <c r="F18" s="16" t="s">
        <v>924</v>
      </c>
      <c r="G18" s="16" t="s">
        <v>40</v>
      </c>
      <c r="H18" s="16" t="s">
        <v>938</v>
      </c>
      <c r="I18" s="16" t="s">
        <v>939</v>
      </c>
      <c r="J18" s="23">
        <v>119.68000030517578</v>
      </c>
      <c r="K18" s="5">
        <v>16</v>
      </c>
      <c r="L18" s="23">
        <f t="shared" si="0"/>
        <v>135.68000030517578</v>
      </c>
      <c r="M18" s="23">
        <f t="shared" si="1"/>
        <v>39.775420553967763</v>
      </c>
    </row>
    <row r="19" spans="1:13" ht="105" x14ac:dyDescent="0.25">
      <c r="A19" s="5">
        <v>10</v>
      </c>
      <c r="B19" s="16" t="s">
        <v>940</v>
      </c>
      <c r="C19" s="16" t="s">
        <v>941</v>
      </c>
      <c r="D19" s="16">
        <v>2002</v>
      </c>
      <c r="E19" s="16">
        <v>1968</v>
      </c>
      <c r="F19" s="16" t="s">
        <v>916</v>
      </c>
      <c r="G19" s="16" t="s">
        <v>85</v>
      </c>
      <c r="H19" s="16" t="s">
        <v>942</v>
      </c>
      <c r="I19" s="16" t="s">
        <v>943</v>
      </c>
      <c r="J19" s="23">
        <v>124.76999664306641</v>
      </c>
      <c r="K19" s="5">
        <v>16</v>
      </c>
      <c r="L19" s="23">
        <f t="shared" si="0"/>
        <v>140.76999664306641</v>
      </c>
      <c r="M19" s="23">
        <f t="shared" si="1"/>
        <v>45.019055409116554</v>
      </c>
    </row>
    <row r="20" spans="1:13" ht="75" x14ac:dyDescent="0.25">
      <c r="A20" s="5">
        <v>11</v>
      </c>
      <c r="B20" s="16" t="s">
        <v>944</v>
      </c>
      <c r="C20" s="16" t="s">
        <v>945</v>
      </c>
      <c r="D20" s="16">
        <v>2002</v>
      </c>
      <c r="E20" s="16">
        <v>2000</v>
      </c>
      <c r="F20" s="16" t="s">
        <v>946</v>
      </c>
      <c r="G20" s="16" t="s">
        <v>40</v>
      </c>
      <c r="H20" s="16" t="s">
        <v>55</v>
      </c>
      <c r="I20" s="16" t="s">
        <v>947</v>
      </c>
      <c r="J20" s="23">
        <v>137.33000183105469</v>
      </c>
      <c r="K20" s="5">
        <v>16</v>
      </c>
      <c r="L20" s="23">
        <f t="shared" si="0"/>
        <v>153.33000183105469</v>
      </c>
      <c r="M20" s="23">
        <f t="shared" si="1"/>
        <v>57.95817689616235</v>
      </c>
    </row>
    <row r="21" spans="1:13" ht="135" x14ac:dyDescent="0.25">
      <c r="A21" s="5">
        <v>12</v>
      </c>
      <c r="B21" s="16" t="s">
        <v>948</v>
      </c>
      <c r="C21" s="16" t="s">
        <v>949</v>
      </c>
      <c r="D21" s="16">
        <v>2002</v>
      </c>
      <c r="E21" s="16">
        <v>2000</v>
      </c>
      <c r="F21" s="16" t="s">
        <v>950</v>
      </c>
      <c r="G21" s="16" t="s">
        <v>45</v>
      </c>
      <c r="H21" s="16" t="s">
        <v>951</v>
      </c>
      <c r="I21" s="16" t="s">
        <v>952</v>
      </c>
      <c r="J21" s="23">
        <v>153.00999450683594</v>
      </c>
      <c r="K21" s="5">
        <v>18</v>
      </c>
      <c r="L21" s="23">
        <f t="shared" si="0"/>
        <v>171.00999450683594</v>
      </c>
      <c r="M21" s="23">
        <f t="shared" si="1"/>
        <v>76.171829653311732</v>
      </c>
    </row>
    <row r="22" spans="1:13" ht="105" x14ac:dyDescent="0.25">
      <c r="A22" s="5">
        <v>13</v>
      </c>
      <c r="B22" s="16" t="s">
        <v>953</v>
      </c>
      <c r="C22" s="16" t="s">
        <v>954</v>
      </c>
      <c r="D22" s="16">
        <v>2000</v>
      </c>
      <c r="E22" s="16">
        <v>1983</v>
      </c>
      <c r="F22" s="16" t="s">
        <v>912</v>
      </c>
      <c r="G22" s="16" t="s">
        <v>85</v>
      </c>
      <c r="H22" s="16" t="s">
        <v>955</v>
      </c>
      <c r="I22" s="16" t="s">
        <v>956</v>
      </c>
      <c r="J22" s="23">
        <v>116.06999969482422</v>
      </c>
      <c r="K22" s="5">
        <v>58</v>
      </c>
      <c r="L22" s="23">
        <f t="shared" si="0"/>
        <v>174.06999969482422</v>
      </c>
      <c r="M22" s="23">
        <f t="shared" si="1"/>
        <v>79.3241992810119</v>
      </c>
    </row>
    <row r="23" spans="1:13" ht="135" x14ac:dyDescent="0.25">
      <c r="A23" s="5">
        <v>14</v>
      </c>
      <c r="B23" s="16" t="s">
        <v>957</v>
      </c>
      <c r="C23" s="16" t="s">
        <v>958</v>
      </c>
      <c r="D23" s="16">
        <v>2002</v>
      </c>
      <c r="E23" s="16">
        <v>1998</v>
      </c>
      <c r="F23" s="16" t="s">
        <v>950</v>
      </c>
      <c r="G23" s="16" t="s">
        <v>30</v>
      </c>
      <c r="H23" s="16" t="s">
        <v>959</v>
      </c>
      <c r="I23" s="16" t="s">
        <v>69</v>
      </c>
      <c r="J23" s="23">
        <v>116.16000366210937</v>
      </c>
      <c r="K23" s="5">
        <v>58</v>
      </c>
      <c r="L23" s="23">
        <f t="shared" si="0"/>
        <v>174.16000366210937</v>
      </c>
      <c r="M23" s="23">
        <f t="shared" si="1"/>
        <v>79.41691996460942</v>
      </c>
    </row>
    <row r="24" spans="1:13" ht="90" x14ac:dyDescent="0.25">
      <c r="A24" s="5">
        <v>15</v>
      </c>
      <c r="B24" s="16" t="s">
        <v>960</v>
      </c>
      <c r="C24" s="16" t="s">
        <v>961</v>
      </c>
      <c r="D24" s="16">
        <v>2002</v>
      </c>
      <c r="E24" s="16">
        <v>1999</v>
      </c>
      <c r="F24" s="16" t="s">
        <v>946</v>
      </c>
      <c r="G24" s="16" t="s">
        <v>19</v>
      </c>
      <c r="H24" s="16" t="s">
        <v>149</v>
      </c>
      <c r="I24" s="16" t="s">
        <v>962</v>
      </c>
      <c r="J24" s="23">
        <v>136.80000305175781</v>
      </c>
      <c r="K24" s="5">
        <v>58</v>
      </c>
      <c r="L24" s="23">
        <f t="shared" si="0"/>
        <v>194.80000305175781</v>
      </c>
      <c r="M24" s="23">
        <f t="shared" si="1"/>
        <v>100.67992548077093</v>
      </c>
    </row>
    <row r="25" spans="1:13" ht="75" x14ac:dyDescent="0.25">
      <c r="A25" s="5">
        <v>16</v>
      </c>
      <c r="B25" s="16" t="s">
        <v>963</v>
      </c>
      <c r="C25" s="16" t="s">
        <v>964</v>
      </c>
      <c r="D25" s="16">
        <v>2002</v>
      </c>
      <c r="E25" s="16">
        <v>1999</v>
      </c>
      <c r="F25" s="16" t="s">
        <v>965</v>
      </c>
      <c r="G25" s="16" t="s">
        <v>35</v>
      </c>
      <c r="H25" s="16" t="s">
        <v>36</v>
      </c>
      <c r="I25" s="16" t="s">
        <v>37</v>
      </c>
      <c r="J25" s="23">
        <v>135.55999755859375</v>
      </c>
      <c r="K25" s="5">
        <v>64</v>
      </c>
      <c r="L25" s="23">
        <f t="shared" si="0"/>
        <v>199.55999755859375</v>
      </c>
      <c r="M25" s="23">
        <f t="shared" si="1"/>
        <v>105.58359759553426</v>
      </c>
    </row>
    <row r="26" spans="1:13" ht="105" x14ac:dyDescent="0.25">
      <c r="A26" s="5">
        <v>17</v>
      </c>
      <c r="B26" s="16" t="s">
        <v>966</v>
      </c>
      <c r="C26" s="16" t="s">
        <v>967</v>
      </c>
      <c r="D26" s="16">
        <v>2002</v>
      </c>
      <c r="E26" s="16">
        <v>2001</v>
      </c>
      <c r="F26" s="16" t="s">
        <v>946</v>
      </c>
      <c r="G26" s="16" t="s">
        <v>114</v>
      </c>
      <c r="H26" s="16" t="s">
        <v>968</v>
      </c>
      <c r="I26" s="16" t="s">
        <v>969</v>
      </c>
      <c r="J26" s="23">
        <v>147.25999450683594</v>
      </c>
      <c r="K26" s="5">
        <v>176</v>
      </c>
      <c r="L26" s="23">
        <f t="shared" si="0"/>
        <v>323.25999450683594</v>
      </c>
      <c r="M26" s="23">
        <f t="shared" si="1"/>
        <v>233.01740550440343</v>
      </c>
    </row>
    <row r="28" spans="1:13" ht="18.75" x14ac:dyDescent="0.25">
      <c r="A28" s="58" t="s">
        <v>848</v>
      </c>
      <c r="B28" s="58"/>
      <c r="C28" s="58"/>
      <c r="D28" s="58"/>
      <c r="E28" s="58"/>
      <c r="F28" s="58"/>
      <c r="G28" s="58"/>
      <c r="H28" s="58"/>
      <c r="I28" s="58"/>
      <c r="J28" s="58"/>
    </row>
    <row r="29" spans="1:13" x14ac:dyDescent="0.25">
      <c r="A29" s="74" t="s">
        <v>838</v>
      </c>
      <c r="B29" s="74" t="s">
        <v>1</v>
      </c>
      <c r="C29" s="74" t="s">
        <v>2</v>
      </c>
      <c r="D29" s="74" t="s">
        <v>528</v>
      </c>
      <c r="E29" s="74" t="s">
        <v>529</v>
      </c>
      <c r="F29" s="74" t="s">
        <v>3</v>
      </c>
      <c r="G29" s="74" t="s">
        <v>4</v>
      </c>
      <c r="H29" s="74" t="s">
        <v>5</v>
      </c>
      <c r="I29" s="74" t="s">
        <v>6</v>
      </c>
      <c r="J29" s="74" t="s">
        <v>841</v>
      </c>
      <c r="K29" s="74" t="s">
        <v>842</v>
      </c>
      <c r="L29" s="74" t="s">
        <v>843</v>
      </c>
      <c r="M29" s="74" t="s">
        <v>846</v>
      </c>
    </row>
    <row r="30" spans="1:13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</row>
    <row r="31" spans="1:13" ht="150" x14ac:dyDescent="0.25">
      <c r="A31" s="20">
        <v>1</v>
      </c>
      <c r="B31" s="21" t="s">
        <v>970</v>
      </c>
      <c r="C31" s="21" t="s">
        <v>971</v>
      </c>
      <c r="D31" s="21">
        <v>1995</v>
      </c>
      <c r="E31" s="21">
        <v>1987</v>
      </c>
      <c r="F31" s="21" t="s">
        <v>972</v>
      </c>
      <c r="G31" s="21" t="s">
        <v>85</v>
      </c>
      <c r="H31" s="21" t="s">
        <v>973</v>
      </c>
      <c r="I31" s="21" t="s">
        <v>974</v>
      </c>
      <c r="J31" s="22">
        <v>123.15000152587891</v>
      </c>
      <c r="K31" s="20">
        <v>4</v>
      </c>
      <c r="L31" s="22">
        <f t="shared" ref="L31:L36" si="2">J31+K31</f>
        <v>127.15000152587891</v>
      </c>
      <c r="M31" s="22">
        <f t="shared" ref="M31:M36" si="3">IF( AND(ISNUMBER(L$31),ISNUMBER(L31)),(L31-L$31)/L$31*100,"")</f>
        <v>0</v>
      </c>
    </row>
    <row r="32" spans="1:13" ht="195" x14ac:dyDescent="0.25">
      <c r="A32" s="5">
        <v>2</v>
      </c>
      <c r="B32" s="16" t="s">
        <v>975</v>
      </c>
      <c r="C32" s="16" t="s">
        <v>976</v>
      </c>
      <c r="D32" s="16">
        <v>2000</v>
      </c>
      <c r="E32" s="16">
        <v>1985</v>
      </c>
      <c r="F32" s="16" t="s">
        <v>977</v>
      </c>
      <c r="G32" s="16" t="s">
        <v>35</v>
      </c>
      <c r="H32" s="16" t="s">
        <v>978</v>
      </c>
      <c r="I32" s="16" t="s">
        <v>979</v>
      </c>
      <c r="J32" s="23">
        <v>128.21000671386719</v>
      </c>
      <c r="K32" s="5">
        <v>2</v>
      </c>
      <c r="L32" s="23">
        <f t="shared" si="2"/>
        <v>130.21000671386719</v>
      </c>
      <c r="M32" s="23">
        <f t="shared" si="3"/>
        <v>2.4066104217588049</v>
      </c>
    </row>
    <row r="33" spans="1:13" ht="180" x14ac:dyDescent="0.25">
      <c r="A33" s="5">
        <v>3</v>
      </c>
      <c r="B33" s="16" t="s">
        <v>980</v>
      </c>
      <c r="C33" s="16" t="s">
        <v>981</v>
      </c>
      <c r="D33" s="16">
        <v>1995</v>
      </c>
      <c r="E33" s="16">
        <v>1985</v>
      </c>
      <c r="F33" s="16" t="s">
        <v>982</v>
      </c>
      <c r="G33" s="16" t="s">
        <v>983</v>
      </c>
      <c r="H33" s="16" t="s">
        <v>984</v>
      </c>
      <c r="I33" s="16" t="s">
        <v>985</v>
      </c>
      <c r="J33" s="23">
        <v>129.02999877929687</v>
      </c>
      <c r="K33" s="5">
        <v>8</v>
      </c>
      <c r="L33" s="23">
        <f t="shared" si="2"/>
        <v>137.02999877929687</v>
      </c>
      <c r="M33" s="23">
        <f t="shared" si="3"/>
        <v>7.7703477269774845</v>
      </c>
    </row>
    <row r="34" spans="1:13" ht="330" x14ac:dyDescent="0.25">
      <c r="A34" s="5">
        <v>4</v>
      </c>
      <c r="B34" s="16" t="s">
        <v>986</v>
      </c>
      <c r="C34" s="16" t="s">
        <v>987</v>
      </c>
      <c r="D34" s="16">
        <v>2002</v>
      </c>
      <c r="E34" s="16">
        <v>1990</v>
      </c>
      <c r="F34" s="16" t="s">
        <v>988</v>
      </c>
      <c r="G34" s="16" t="s">
        <v>30</v>
      </c>
      <c r="H34" s="16" t="s">
        <v>989</v>
      </c>
      <c r="I34" s="16" t="s">
        <v>990</v>
      </c>
      <c r="J34" s="23">
        <v>141.6300048828125</v>
      </c>
      <c r="K34" s="5">
        <v>10</v>
      </c>
      <c r="L34" s="23">
        <f t="shared" si="2"/>
        <v>151.6300048828125</v>
      </c>
      <c r="M34" s="23">
        <f t="shared" si="3"/>
        <v>19.252853372519361</v>
      </c>
    </row>
    <row r="35" spans="1:13" ht="210" x14ac:dyDescent="0.25">
      <c r="A35" s="5">
        <v>5</v>
      </c>
      <c r="B35" s="16" t="s">
        <v>991</v>
      </c>
      <c r="C35" s="16" t="s">
        <v>992</v>
      </c>
      <c r="D35" s="16">
        <v>2000</v>
      </c>
      <c r="E35" s="16">
        <v>1995</v>
      </c>
      <c r="F35" s="16" t="s">
        <v>993</v>
      </c>
      <c r="G35" s="16" t="s">
        <v>25</v>
      </c>
      <c r="H35" s="16" t="s">
        <v>994</v>
      </c>
      <c r="I35" s="16" t="s">
        <v>995</v>
      </c>
      <c r="J35" s="23">
        <v>146.16999816894531</v>
      </c>
      <c r="K35" s="5">
        <v>8</v>
      </c>
      <c r="L35" s="23">
        <f t="shared" si="2"/>
        <v>154.16999816894531</v>
      </c>
      <c r="M35" s="23">
        <f t="shared" si="3"/>
        <v>21.250488650263218</v>
      </c>
    </row>
    <row r="36" spans="1:13" ht="195" x14ac:dyDescent="0.25">
      <c r="A36" s="5">
        <v>6</v>
      </c>
      <c r="B36" s="16" t="s">
        <v>996</v>
      </c>
      <c r="C36" s="16" t="s">
        <v>997</v>
      </c>
      <c r="D36" s="16">
        <v>2001</v>
      </c>
      <c r="E36" s="16">
        <v>1997</v>
      </c>
      <c r="F36" s="16" t="s">
        <v>998</v>
      </c>
      <c r="G36" s="16" t="s">
        <v>50</v>
      </c>
      <c r="H36" s="16" t="s">
        <v>999</v>
      </c>
      <c r="I36" s="16" t="s">
        <v>1000</v>
      </c>
      <c r="J36" s="23">
        <v>185.17999267578125</v>
      </c>
      <c r="K36" s="5">
        <v>12</v>
      </c>
      <c r="L36" s="23">
        <f t="shared" si="2"/>
        <v>197.17999267578125</v>
      </c>
      <c r="M36" s="23">
        <f t="shared" si="3"/>
        <v>55.076673464018086</v>
      </c>
    </row>
    <row r="38" spans="1:13" ht="18.75" x14ac:dyDescent="0.25">
      <c r="A38" s="58" t="s">
        <v>891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3" x14ac:dyDescent="0.25">
      <c r="A39" s="74" t="s">
        <v>838</v>
      </c>
      <c r="B39" s="74" t="s">
        <v>1</v>
      </c>
      <c r="C39" s="74" t="s">
        <v>2</v>
      </c>
      <c r="D39" s="74" t="s">
        <v>528</v>
      </c>
      <c r="E39" s="74" t="s">
        <v>529</v>
      </c>
      <c r="F39" s="74" t="s">
        <v>3</v>
      </c>
      <c r="G39" s="74" t="s">
        <v>4</v>
      </c>
      <c r="H39" s="74" t="s">
        <v>5</v>
      </c>
      <c r="I39" s="74" t="s">
        <v>6</v>
      </c>
      <c r="J39" s="74" t="s">
        <v>841</v>
      </c>
      <c r="K39" s="74" t="s">
        <v>842</v>
      </c>
      <c r="L39" s="74" t="s">
        <v>843</v>
      </c>
      <c r="M39" s="74" t="s">
        <v>846</v>
      </c>
    </row>
    <row r="40" spans="1:13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</row>
    <row r="41" spans="1:13" ht="90" x14ac:dyDescent="0.25">
      <c r="A41" s="20">
        <v>1</v>
      </c>
      <c r="B41" s="21" t="s">
        <v>1001</v>
      </c>
      <c r="C41" s="21" t="s">
        <v>1002</v>
      </c>
      <c r="D41" s="21">
        <v>1999</v>
      </c>
      <c r="E41" s="21">
        <v>1982</v>
      </c>
      <c r="F41" s="21" t="s">
        <v>1003</v>
      </c>
      <c r="G41" s="21" t="s">
        <v>85</v>
      </c>
      <c r="H41" s="21" t="s">
        <v>1004</v>
      </c>
      <c r="I41" s="21" t="s">
        <v>1005</v>
      </c>
      <c r="J41" s="22">
        <v>113.11000061035156</v>
      </c>
      <c r="K41" s="20">
        <v>6</v>
      </c>
      <c r="L41" s="22">
        <f t="shared" ref="L41:L49" si="4">J41+K41</f>
        <v>119.11000061035156</v>
      </c>
      <c r="M41" s="22">
        <f t="shared" ref="M41:M49" si="5">IF( AND(ISNUMBER(L$41),ISNUMBER(L41)),(L41-L$41)/L$41*100,"")</f>
        <v>0</v>
      </c>
    </row>
    <row r="42" spans="1:13" ht="210" x14ac:dyDescent="0.25">
      <c r="A42" s="5">
        <v>2</v>
      </c>
      <c r="B42" s="16" t="s">
        <v>1006</v>
      </c>
      <c r="C42" s="16" t="s">
        <v>1007</v>
      </c>
      <c r="D42" s="16">
        <v>2001</v>
      </c>
      <c r="E42" s="16">
        <v>1997</v>
      </c>
      <c r="F42" s="16" t="s">
        <v>1008</v>
      </c>
      <c r="G42" s="16" t="s">
        <v>1009</v>
      </c>
      <c r="H42" s="16" t="s">
        <v>1010</v>
      </c>
      <c r="I42" s="16" t="s">
        <v>1011</v>
      </c>
      <c r="J42" s="23">
        <v>118.84999847412109</v>
      </c>
      <c r="K42" s="5">
        <v>4</v>
      </c>
      <c r="L42" s="23">
        <f t="shared" si="4"/>
        <v>122.84999847412109</v>
      </c>
      <c r="M42" s="23">
        <f t="shared" si="5"/>
        <v>3.1399528541724289</v>
      </c>
    </row>
    <row r="43" spans="1:13" ht="90" x14ac:dyDescent="0.25">
      <c r="A43" s="5">
        <v>3</v>
      </c>
      <c r="B43" s="16" t="s">
        <v>1012</v>
      </c>
      <c r="C43" s="16" t="s">
        <v>1013</v>
      </c>
      <c r="D43" s="16">
        <v>1995</v>
      </c>
      <c r="E43" s="16">
        <v>1984</v>
      </c>
      <c r="F43" s="16" t="s">
        <v>1014</v>
      </c>
      <c r="G43" s="16" t="s">
        <v>40</v>
      </c>
      <c r="H43" s="16" t="s">
        <v>55</v>
      </c>
      <c r="I43" s="16" t="s">
        <v>1015</v>
      </c>
      <c r="J43" s="23">
        <v>118.09999847412109</v>
      </c>
      <c r="K43" s="5">
        <v>6</v>
      </c>
      <c r="L43" s="23">
        <f t="shared" si="4"/>
        <v>124.09999847412109</v>
      </c>
      <c r="M43" s="23">
        <f t="shared" si="5"/>
        <v>4.1894029369485724</v>
      </c>
    </row>
    <row r="44" spans="1:13" ht="255" x14ac:dyDescent="0.25">
      <c r="A44" s="5">
        <v>4</v>
      </c>
      <c r="B44" s="16" t="s">
        <v>1016</v>
      </c>
      <c r="C44" s="16" t="s">
        <v>1017</v>
      </c>
      <c r="D44" s="16">
        <v>1998</v>
      </c>
      <c r="E44" s="16">
        <v>1991</v>
      </c>
      <c r="F44" s="16" t="s">
        <v>1014</v>
      </c>
      <c r="G44" s="16" t="s">
        <v>30</v>
      </c>
      <c r="H44" s="16" t="s">
        <v>1018</v>
      </c>
      <c r="I44" s="16" t="s">
        <v>69</v>
      </c>
      <c r="J44" s="23">
        <v>120.43000030517578</v>
      </c>
      <c r="K44" s="5">
        <v>4</v>
      </c>
      <c r="L44" s="23">
        <f t="shared" si="4"/>
        <v>124.43000030517578</v>
      </c>
      <c r="M44" s="23">
        <f t="shared" si="5"/>
        <v>4.4664592960818688</v>
      </c>
    </row>
    <row r="45" spans="1:13" ht="90" x14ac:dyDescent="0.25">
      <c r="A45" s="5">
        <v>5</v>
      </c>
      <c r="B45" s="16" t="s">
        <v>1019</v>
      </c>
      <c r="C45" s="16" t="s">
        <v>1020</v>
      </c>
      <c r="D45" s="16">
        <v>1999</v>
      </c>
      <c r="E45" s="16">
        <v>1998</v>
      </c>
      <c r="F45" s="16" t="s">
        <v>924</v>
      </c>
      <c r="G45" s="16" t="s">
        <v>40</v>
      </c>
      <c r="H45" s="16" t="s">
        <v>1021</v>
      </c>
      <c r="I45" s="16" t="s">
        <v>1022</v>
      </c>
      <c r="J45" s="23">
        <v>127.55000305175781</v>
      </c>
      <c r="K45" s="5">
        <v>10</v>
      </c>
      <c r="L45" s="23">
        <f t="shared" si="4"/>
        <v>137.55000305175781</v>
      </c>
      <c r="M45" s="23">
        <f t="shared" si="5"/>
        <v>15.481489670820869</v>
      </c>
    </row>
    <row r="46" spans="1:13" ht="225" x14ac:dyDescent="0.25">
      <c r="A46" s="5">
        <v>6</v>
      </c>
      <c r="B46" s="16" t="s">
        <v>1023</v>
      </c>
      <c r="C46" s="16" t="s">
        <v>1024</v>
      </c>
      <c r="D46" s="16">
        <v>2001</v>
      </c>
      <c r="E46" s="16">
        <v>1998</v>
      </c>
      <c r="F46" s="16" t="s">
        <v>1025</v>
      </c>
      <c r="G46" s="16" t="s">
        <v>1026</v>
      </c>
      <c r="H46" s="16" t="s">
        <v>1027</v>
      </c>
      <c r="I46" s="16" t="s">
        <v>1028</v>
      </c>
      <c r="J46" s="23">
        <v>140.78999328613281</v>
      </c>
      <c r="K46" s="5">
        <v>10</v>
      </c>
      <c r="L46" s="23">
        <f t="shared" si="4"/>
        <v>150.78999328613281</v>
      </c>
      <c r="M46" s="23">
        <f t="shared" si="5"/>
        <v>26.597256748757015</v>
      </c>
    </row>
    <row r="47" spans="1:13" ht="75" x14ac:dyDescent="0.25">
      <c r="A47" s="5">
        <v>7</v>
      </c>
      <c r="B47" s="16" t="s">
        <v>1029</v>
      </c>
      <c r="C47" s="16" t="s">
        <v>1030</v>
      </c>
      <c r="D47" s="16">
        <v>1998</v>
      </c>
      <c r="E47" s="16">
        <v>1993</v>
      </c>
      <c r="F47" s="16" t="s">
        <v>924</v>
      </c>
      <c r="G47" s="16" t="s">
        <v>85</v>
      </c>
      <c r="H47" s="16" t="s">
        <v>1031</v>
      </c>
      <c r="I47" s="16" t="s">
        <v>1032</v>
      </c>
      <c r="J47" s="23">
        <v>166.63999938964844</v>
      </c>
      <c r="K47" s="5">
        <v>6</v>
      </c>
      <c r="L47" s="23">
        <f t="shared" si="4"/>
        <v>172.63999938964844</v>
      </c>
      <c r="M47" s="23">
        <f t="shared" si="5"/>
        <v>44.941649319951992</v>
      </c>
    </row>
    <row r="48" spans="1:13" ht="135" x14ac:dyDescent="0.25">
      <c r="A48" s="5">
        <v>8</v>
      </c>
      <c r="B48" s="16" t="s">
        <v>1033</v>
      </c>
      <c r="C48" s="16" t="s">
        <v>1034</v>
      </c>
      <c r="D48" s="16">
        <v>2000</v>
      </c>
      <c r="E48" s="16">
        <v>1999</v>
      </c>
      <c r="F48" s="16" t="s">
        <v>924</v>
      </c>
      <c r="G48" s="16" t="s">
        <v>40</v>
      </c>
      <c r="H48" s="16" t="s">
        <v>1035</v>
      </c>
      <c r="I48" s="16" t="s">
        <v>1036</v>
      </c>
      <c r="J48" s="23">
        <v>169.07000732421875</v>
      </c>
      <c r="K48" s="5">
        <v>16</v>
      </c>
      <c r="L48" s="23">
        <f t="shared" si="4"/>
        <v>185.07000732421875</v>
      </c>
      <c r="M48" s="23">
        <f t="shared" si="5"/>
        <v>55.377387604626335</v>
      </c>
    </row>
    <row r="49" spans="1:13" ht="120" x14ac:dyDescent="0.25">
      <c r="A49" s="5">
        <v>9</v>
      </c>
      <c r="B49" s="16" t="s">
        <v>1037</v>
      </c>
      <c r="C49" s="16" t="s">
        <v>1038</v>
      </c>
      <c r="D49" s="16">
        <v>2001</v>
      </c>
      <c r="E49" s="16">
        <v>1974</v>
      </c>
      <c r="F49" s="16" t="s">
        <v>912</v>
      </c>
      <c r="G49" s="16" t="s">
        <v>85</v>
      </c>
      <c r="H49" s="16" t="s">
        <v>1039</v>
      </c>
      <c r="I49" s="16" t="s">
        <v>1040</v>
      </c>
      <c r="J49" s="23">
        <v>146.78999328613281</v>
      </c>
      <c r="K49" s="5">
        <v>62</v>
      </c>
      <c r="L49" s="23">
        <f t="shared" si="4"/>
        <v>208.78999328613281</v>
      </c>
      <c r="M49" s="23">
        <f t="shared" si="5"/>
        <v>75.291740589570082</v>
      </c>
    </row>
    <row r="51" spans="1:13" ht="18.75" x14ac:dyDescent="0.25">
      <c r="A51" s="58" t="s">
        <v>892</v>
      </c>
      <c r="B51" s="58"/>
      <c r="C51" s="58"/>
      <c r="D51" s="58"/>
      <c r="E51" s="58"/>
      <c r="F51" s="58"/>
      <c r="G51" s="58"/>
      <c r="H51" s="58"/>
      <c r="I51" s="58"/>
      <c r="J51" s="58"/>
    </row>
    <row r="52" spans="1:13" x14ac:dyDescent="0.25">
      <c r="A52" s="74" t="s">
        <v>838</v>
      </c>
      <c r="B52" s="74" t="s">
        <v>1</v>
      </c>
      <c r="C52" s="74" t="s">
        <v>2</v>
      </c>
      <c r="D52" s="74" t="s">
        <v>528</v>
      </c>
      <c r="E52" s="74" t="s">
        <v>529</v>
      </c>
      <c r="F52" s="74" t="s">
        <v>3</v>
      </c>
      <c r="G52" s="74" t="s">
        <v>4</v>
      </c>
      <c r="H52" s="74" t="s">
        <v>5</v>
      </c>
      <c r="I52" s="74" t="s">
        <v>6</v>
      </c>
      <c r="J52" s="74" t="s">
        <v>841</v>
      </c>
      <c r="K52" s="74" t="s">
        <v>842</v>
      </c>
      <c r="L52" s="74" t="s">
        <v>843</v>
      </c>
      <c r="M52" s="74" t="s">
        <v>846</v>
      </c>
    </row>
    <row r="53" spans="1:13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ht="60" x14ac:dyDescent="0.25">
      <c r="A54" s="20">
        <v>1</v>
      </c>
      <c r="B54" s="21" t="s">
        <v>1041</v>
      </c>
      <c r="C54" s="21" t="s">
        <v>1042</v>
      </c>
      <c r="D54" s="21">
        <v>1994</v>
      </c>
      <c r="E54" s="21">
        <v>1985</v>
      </c>
      <c r="F54" s="21" t="s">
        <v>1014</v>
      </c>
      <c r="G54" s="21" t="s">
        <v>929</v>
      </c>
      <c r="H54" s="21" t="s">
        <v>1043</v>
      </c>
      <c r="I54" s="21" t="s">
        <v>1044</v>
      </c>
      <c r="J54" s="22">
        <v>102.94999694824219</v>
      </c>
      <c r="K54" s="20">
        <v>2</v>
      </c>
      <c r="L54" s="22">
        <f t="shared" ref="L54:L72" si="6">J54+K54</f>
        <v>104.94999694824219</v>
      </c>
      <c r="M54" s="22">
        <f t="shared" ref="M54:M72" si="7">IF( AND(ISNUMBER(L$54),ISNUMBER(L54)),(L54-L$54)/L$54*100,"")</f>
        <v>0</v>
      </c>
    </row>
    <row r="55" spans="1:13" ht="165" x14ac:dyDescent="0.25">
      <c r="A55" s="5">
        <v>2</v>
      </c>
      <c r="B55" s="16" t="s">
        <v>1045</v>
      </c>
      <c r="C55" s="16" t="s">
        <v>1046</v>
      </c>
      <c r="D55" s="16">
        <v>1999</v>
      </c>
      <c r="E55" s="16">
        <v>1995</v>
      </c>
      <c r="F55" s="16" t="s">
        <v>907</v>
      </c>
      <c r="G55" s="16" t="s">
        <v>35</v>
      </c>
      <c r="H55" s="16" t="s">
        <v>908</v>
      </c>
      <c r="I55" s="16" t="s">
        <v>37</v>
      </c>
      <c r="J55" s="23">
        <v>107.05000305175781</v>
      </c>
      <c r="K55" s="5">
        <v>0</v>
      </c>
      <c r="L55" s="23">
        <f t="shared" si="6"/>
        <v>107.05000305175781</v>
      </c>
      <c r="M55" s="23">
        <f t="shared" si="7"/>
        <v>2.0009587085088505</v>
      </c>
    </row>
    <row r="56" spans="1:13" ht="150" x14ac:dyDescent="0.25">
      <c r="A56" s="5">
        <v>3</v>
      </c>
      <c r="B56" s="16" t="s">
        <v>1047</v>
      </c>
      <c r="C56" s="16" t="s">
        <v>1048</v>
      </c>
      <c r="D56" s="16">
        <v>1996</v>
      </c>
      <c r="E56" s="16">
        <v>1995</v>
      </c>
      <c r="F56" s="16" t="s">
        <v>1014</v>
      </c>
      <c r="G56" s="16" t="s">
        <v>25</v>
      </c>
      <c r="H56" s="16" t="s">
        <v>1049</v>
      </c>
      <c r="I56" s="16" t="s">
        <v>1050</v>
      </c>
      <c r="J56" s="23">
        <v>105.13999938964844</v>
      </c>
      <c r="K56" s="5">
        <v>4</v>
      </c>
      <c r="L56" s="23">
        <f t="shared" si="6"/>
        <v>109.13999938964844</v>
      </c>
      <c r="M56" s="23">
        <f t="shared" si="7"/>
        <v>3.9923797648823358</v>
      </c>
    </row>
    <row r="57" spans="1:13" ht="90" x14ac:dyDescent="0.25">
      <c r="A57" s="5">
        <v>4</v>
      </c>
      <c r="B57" s="16" t="s">
        <v>1051</v>
      </c>
      <c r="C57" s="16" t="s">
        <v>1052</v>
      </c>
      <c r="D57" s="16">
        <v>1997</v>
      </c>
      <c r="E57" s="16">
        <v>1993</v>
      </c>
      <c r="F57" s="16" t="s">
        <v>912</v>
      </c>
      <c r="G57" s="16" t="s">
        <v>144</v>
      </c>
      <c r="H57" s="16" t="s">
        <v>1053</v>
      </c>
      <c r="I57" s="16" t="s">
        <v>146</v>
      </c>
      <c r="J57" s="23">
        <v>106.30999755859375</v>
      </c>
      <c r="K57" s="5">
        <v>4</v>
      </c>
      <c r="L57" s="23">
        <f t="shared" si="6"/>
        <v>110.30999755859375</v>
      </c>
      <c r="M57" s="23">
        <f t="shared" si="7"/>
        <v>5.107194631930227</v>
      </c>
    </row>
    <row r="58" spans="1:13" ht="120" x14ac:dyDescent="0.25">
      <c r="A58" s="5">
        <v>5</v>
      </c>
      <c r="B58" s="16" t="s">
        <v>1054</v>
      </c>
      <c r="C58" s="16" t="s">
        <v>1055</v>
      </c>
      <c r="D58" s="16">
        <v>1999</v>
      </c>
      <c r="E58" s="16">
        <v>1995</v>
      </c>
      <c r="F58" s="16" t="s">
        <v>916</v>
      </c>
      <c r="G58" s="16" t="s">
        <v>40</v>
      </c>
      <c r="H58" s="16" t="s">
        <v>920</v>
      </c>
      <c r="I58" s="16" t="s">
        <v>1056</v>
      </c>
      <c r="J58" s="23">
        <v>107.44000244140625</v>
      </c>
      <c r="K58" s="5">
        <v>4</v>
      </c>
      <c r="L58" s="23">
        <f t="shared" si="6"/>
        <v>111.44000244140625</v>
      </c>
      <c r="M58" s="23">
        <f t="shared" si="7"/>
        <v>6.1839025077482521</v>
      </c>
    </row>
    <row r="59" spans="1:13" ht="75" x14ac:dyDescent="0.25">
      <c r="A59" s="5">
        <v>6</v>
      </c>
      <c r="B59" s="16" t="s">
        <v>1057</v>
      </c>
      <c r="C59" s="16" t="s">
        <v>1058</v>
      </c>
      <c r="D59" s="16">
        <v>1995</v>
      </c>
      <c r="E59" s="16">
        <v>1990</v>
      </c>
      <c r="F59" s="16" t="s">
        <v>1008</v>
      </c>
      <c r="G59" s="16" t="s">
        <v>85</v>
      </c>
      <c r="H59" s="16" t="s">
        <v>1059</v>
      </c>
      <c r="I59" s="16" t="s">
        <v>1060</v>
      </c>
      <c r="J59" s="23">
        <v>119.20999908447266</v>
      </c>
      <c r="K59" s="5">
        <v>4</v>
      </c>
      <c r="L59" s="23">
        <f t="shared" si="6"/>
        <v>123.20999908447266</v>
      </c>
      <c r="M59" s="23">
        <f t="shared" si="7"/>
        <v>17.398763856311199</v>
      </c>
    </row>
    <row r="60" spans="1:13" ht="120" x14ac:dyDescent="0.25">
      <c r="A60" s="5">
        <v>7</v>
      </c>
      <c r="B60" s="16" t="s">
        <v>1061</v>
      </c>
      <c r="C60" s="16" t="s">
        <v>1062</v>
      </c>
      <c r="D60" s="16">
        <v>1998</v>
      </c>
      <c r="E60" s="16">
        <v>1997</v>
      </c>
      <c r="F60" s="16" t="s">
        <v>924</v>
      </c>
      <c r="G60" s="16" t="s">
        <v>50</v>
      </c>
      <c r="H60" s="16" t="s">
        <v>1063</v>
      </c>
      <c r="I60" s="16" t="s">
        <v>1064</v>
      </c>
      <c r="J60" s="23">
        <v>121.43000030517578</v>
      </c>
      <c r="K60" s="5">
        <v>4</v>
      </c>
      <c r="L60" s="23">
        <f t="shared" si="6"/>
        <v>125.43000030517578</v>
      </c>
      <c r="M60" s="23">
        <f t="shared" si="7"/>
        <v>19.514058077613516</v>
      </c>
    </row>
    <row r="61" spans="1:13" ht="195" x14ac:dyDescent="0.25">
      <c r="A61" s="5">
        <v>8</v>
      </c>
      <c r="B61" s="16" t="s">
        <v>1065</v>
      </c>
      <c r="C61" s="16" t="s">
        <v>1066</v>
      </c>
      <c r="D61" s="16">
        <v>1999</v>
      </c>
      <c r="E61" s="16">
        <v>1990</v>
      </c>
      <c r="F61" s="16" t="s">
        <v>1008</v>
      </c>
      <c r="G61" s="16" t="s">
        <v>30</v>
      </c>
      <c r="H61" s="16" t="s">
        <v>1067</v>
      </c>
      <c r="I61" s="16" t="s">
        <v>1068</v>
      </c>
      <c r="J61" s="23">
        <v>135.27000427246094</v>
      </c>
      <c r="K61" s="5">
        <v>2</v>
      </c>
      <c r="L61" s="23">
        <f t="shared" si="6"/>
        <v>137.27000427246094</v>
      </c>
      <c r="M61" s="23">
        <f t="shared" si="7"/>
        <v>30.795624834708562</v>
      </c>
    </row>
    <row r="62" spans="1:13" ht="195" x14ac:dyDescent="0.25">
      <c r="A62" s="5">
        <v>9</v>
      </c>
      <c r="B62" s="16" t="s">
        <v>1069</v>
      </c>
      <c r="C62" s="16" t="s">
        <v>1070</v>
      </c>
      <c r="D62" s="16">
        <v>2002</v>
      </c>
      <c r="E62" s="16">
        <v>1997</v>
      </c>
      <c r="F62" s="16" t="s">
        <v>924</v>
      </c>
      <c r="G62" s="16" t="s">
        <v>35</v>
      </c>
      <c r="H62" s="16" t="s">
        <v>1071</v>
      </c>
      <c r="I62" s="16" t="s">
        <v>37</v>
      </c>
      <c r="J62" s="23">
        <v>127.97000122070313</v>
      </c>
      <c r="K62" s="5">
        <v>10</v>
      </c>
      <c r="L62" s="23">
        <f t="shared" si="6"/>
        <v>137.97000122070313</v>
      </c>
      <c r="M62" s="23">
        <f t="shared" si="7"/>
        <v>31.462606224510225</v>
      </c>
    </row>
    <row r="63" spans="1:13" ht="120" x14ac:dyDescent="0.25">
      <c r="A63" s="5">
        <v>10</v>
      </c>
      <c r="B63" s="16" t="s">
        <v>1072</v>
      </c>
      <c r="C63" s="16" t="s">
        <v>1073</v>
      </c>
      <c r="D63" s="16">
        <v>2000</v>
      </c>
      <c r="E63" s="16">
        <v>1995</v>
      </c>
      <c r="F63" s="16" t="s">
        <v>1074</v>
      </c>
      <c r="G63" s="16" t="s">
        <v>25</v>
      </c>
      <c r="H63" s="16" t="s">
        <v>1075</v>
      </c>
      <c r="I63" s="16" t="s">
        <v>1076</v>
      </c>
      <c r="J63" s="23">
        <v>154.22000122070312</v>
      </c>
      <c r="K63" s="5">
        <v>6</v>
      </c>
      <c r="L63" s="23">
        <f t="shared" si="6"/>
        <v>160.22000122070312</v>
      </c>
      <c r="M63" s="23">
        <f t="shared" si="7"/>
        <v>52.663178541794764</v>
      </c>
    </row>
    <row r="64" spans="1:13" ht="75" x14ac:dyDescent="0.25">
      <c r="A64" s="5">
        <v>11</v>
      </c>
      <c r="B64" s="16" t="s">
        <v>1077</v>
      </c>
      <c r="C64" s="16" t="s">
        <v>1078</v>
      </c>
      <c r="D64" s="16">
        <v>2001</v>
      </c>
      <c r="E64" s="16">
        <v>1994</v>
      </c>
      <c r="F64" s="16" t="s">
        <v>907</v>
      </c>
      <c r="G64" s="16" t="s">
        <v>1079</v>
      </c>
      <c r="H64" s="16" t="s">
        <v>1080</v>
      </c>
      <c r="I64" s="16" t="s">
        <v>1081</v>
      </c>
      <c r="J64" s="23">
        <v>146.8800048828125</v>
      </c>
      <c r="K64" s="5">
        <v>14</v>
      </c>
      <c r="L64" s="23">
        <f t="shared" si="6"/>
        <v>160.8800048828125</v>
      </c>
      <c r="M64" s="23">
        <f t="shared" si="7"/>
        <v>53.292052940366553</v>
      </c>
    </row>
    <row r="65" spans="1:13" ht="90" x14ac:dyDescent="0.25">
      <c r="A65" s="5">
        <v>12</v>
      </c>
      <c r="B65" s="16" t="s">
        <v>1082</v>
      </c>
      <c r="C65" s="16" t="s">
        <v>1083</v>
      </c>
      <c r="D65" s="16">
        <v>2001</v>
      </c>
      <c r="E65" s="16">
        <v>2000</v>
      </c>
      <c r="F65" s="16" t="s">
        <v>924</v>
      </c>
      <c r="G65" s="16" t="s">
        <v>50</v>
      </c>
      <c r="H65" s="16" t="s">
        <v>81</v>
      </c>
      <c r="I65" s="16" t="s">
        <v>1084</v>
      </c>
      <c r="J65" s="23">
        <v>148.63999938964844</v>
      </c>
      <c r="K65" s="5">
        <v>14</v>
      </c>
      <c r="L65" s="23">
        <f t="shared" si="6"/>
        <v>162.63999938964844</v>
      </c>
      <c r="M65" s="23">
        <f t="shared" si="7"/>
        <v>54.969036797454137</v>
      </c>
    </row>
    <row r="66" spans="1:13" ht="75" x14ac:dyDescent="0.25">
      <c r="A66" s="5">
        <v>13</v>
      </c>
      <c r="B66" s="16" t="s">
        <v>1085</v>
      </c>
      <c r="C66" s="16" t="s">
        <v>1086</v>
      </c>
      <c r="D66" s="16">
        <v>1991</v>
      </c>
      <c r="E66" s="16">
        <v>1987</v>
      </c>
      <c r="F66" s="16" t="s">
        <v>903</v>
      </c>
      <c r="G66" s="16" t="s">
        <v>85</v>
      </c>
      <c r="H66" s="16" t="s">
        <v>1059</v>
      </c>
      <c r="I66" s="16" t="s">
        <v>1060</v>
      </c>
      <c r="J66" s="23">
        <v>109.58000183105469</v>
      </c>
      <c r="K66" s="5">
        <v>60</v>
      </c>
      <c r="L66" s="23">
        <f t="shared" si="6"/>
        <v>169.58000183105469</v>
      </c>
      <c r="M66" s="23">
        <f t="shared" si="7"/>
        <v>61.581712017281767</v>
      </c>
    </row>
    <row r="67" spans="1:13" ht="165" x14ac:dyDescent="0.25">
      <c r="A67" s="5">
        <v>14</v>
      </c>
      <c r="B67" s="16" t="s">
        <v>922</v>
      </c>
      <c r="C67" s="16" t="s">
        <v>923</v>
      </c>
      <c r="D67" s="16">
        <v>2000</v>
      </c>
      <c r="E67" s="16">
        <v>1998</v>
      </c>
      <c r="F67" s="16" t="s">
        <v>924</v>
      </c>
      <c r="G67" s="16" t="s">
        <v>114</v>
      </c>
      <c r="H67" s="16" t="s">
        <v>925</v>
      </c>
      <c r="I67" s="16" t="s">
        <v>926</v>
      </c>
      <c r="J67" s="23">
        <v>165.6199951171875</v>
      </c>
      <c r="K67" s="5">
        <v>4</v>
      </c>
      <c r="L67" s="23">
        <f t="shared" si="6"/>
        <v>169.6199951171875</v>
      </c>
      <c r="M67" s="23">
        <f t="shared" si="7"/>
        <v>61.61981900851162</v>
      </c>
    </row>
    <row r="68" spans="1:13" ht="165" x14ac:dyDescent="0.25">
      <c r="A68" s="5">
        <v>15</v>
      </c>
      <c r="B68" s="16" t="s">
        <v>1087</v>
      </c>
      <c r="C68" s="16" t="s">
        <v>1088</v>
      </c>
      <c r="D68" s="16">
        <v>2000</v>
      </c>
      <c r="E68" s="16">
        <v>2000</v>
      </c>
      <c r="F68" s="16" t="s">
        <v>924</v>
      </c>
      <c r="G68" s="16" t="s">
        <v>1089</v>
      </c>
      <c r="H68" s="16" t="s">
        <v>1090</v>
      </c>
      <c r="I68" s="16" t="s">
        <v>1091</v>
      </c>
      <c r="J68" s="23">
        <v>125.81999969482422</v>
      </c>
      <c r="K68" s="5">
        <v>58</v>
      </c>
      <c r="L68" s="23">
        <f t="shared" si="6"/>
        <v>183.81999969482422</v>
      </c>
      <c r="M68" s="23">
        <f t="shared" si="7"/>
        <v>75.150076264869327</v>
      </c>
    </row>
    <row r="69" spans="1:13" ht="90" x14ac:dyDescent="0.25">
      <c r="A69" s="5">
        <v>16</v>
      </c>
      <c r="B69" s="16" t="s">
        <v>1092</v>
      </c>
      <c r="C69" s="16" t="s">
        <v>964</v>
      </c>
      <c r="D69" s="16">
        <v>2002</v>
      </c>
      <c r="E69" s="16">
        <v>1999</v>
      </c>
      <c r="F69" s="16" t="s">
        <v>946</v>
      </c>
      <c r="G69" s="16" t="s">
        <v>19</v>
      </c>
      <c r="H69" s="16" t="s">
        <v>149</v>
      </c>
      <c r="I69" s="16" t="s">
        <v>150</v>
      </c>
      <c r="J69" s="23">
        <v>183.36000061035156</v>
      </c>
      <c r="K69" s="5">
        <v>10</v>
      </c>
      <c r="L69" s="23">
        <f t="shared" si="6"/>
        <v>193.36000061035156</v>
      </c>
      <c r="M69" s="23">
        <f t="shared" si="7"/>
        <v>84.240120279098448</v>
      </c>
    </row>
    <row r="70" spans="1:13" ht="105" x14ac:dyDescent="0.25">
      <c r="A70" s="5">
        <v>17</v>
      </c>
      <c r="B70" s="16" t="s">
        <v>1093</v>
      </c>
      <c r="C70" s="16" t="s">
        <v>1094</v>
      </c>
      <c r="D70" s="16">
        <v>2002</v>
      </c>
      <c r="E70" s="16">
        <v>1993</v>
      </c>
      <c r="F70" s="16" t="s">
        <v>1095</v>
      </c>
      <c r="G70" s="16" t="s">
        <v>40</v>
      </c>
      <c r="H70" s="16" t="s">
        <v>1096</v>
      </c>
      <c r="I70" s="16" t="s">
        <v>1097</v>
      </c>
      <c r="J70" s="23">
        <v>181.46000671386719</v>
      </c>
      <c r="K70" s="5">
        <v>28</v>
      </c>
      <c r="L70" s="23">
        <f t="shared" si="6"/>
        <v>209.46000671386719</v>
      </c>
      <c r="M70" s="23">
        <f t="shared" si="7"/>
        <v>99.580764940056</v>
      </c>
    </row>
    <row r="71" spans="1:13" ht="135" x14ac:dyDescent="0.25">
      <c r="A71" s="5">
        <v>18</v>
      </c>
      <c r="B71" s="16" t="s">
        <v>1098</v>
      </c>
      <c r="C71" s="16" t="s">
        <v>937</v>
      </c>
      <c r="D71" s="16">
        <v>2000</v>
      </c>
      <c r="E71" s="16">
        <v>1998</v>
      </c>
      <c r="F71" s="16" t="s">
        <v>965</v>
      </c>
      <c r="G71" s="16" t="s">
        <v>72</v>
      </c>
      <c r="H71" s="16" t="s">
        <v>1099</v>
      </c>
      <c r="I71" s="16" t="s">
        <v>1100</v>
      </c>
      <c r="J71" s="23">
        <v>163.91999816894531</v>
      </c>
      <c r="K71" s="5">
        <v>70</v>
      </c>
      <c r="L71" s="23">
        <f t="shared" si="6"/>
        <v>233.91999816894531</v>
      </c>
      <c r="M71" s="23">
        <f t="shared" si="7"/>
        <v>122.88709382650748</v>
      </c>
    </row>
    <row r="72" spans="1:13" ht="105" x14ac:dyDescent="0.25">
      <c r="A72" s="5">
        <v>19</v>
      </c>
      <c r="B72" s="16" t="s">
        <v>1101</v>
      </c>
      <c r="C72" s="16" t="s">
        <v>1102</v>
      </c>
      <c r="D72" s="16">
        <v>2000</v>
      </c>
      <c r="E72" s="16">
        <v>1999</v>
      </c>
      <c r="F72" s="16" t="s">
        <v>924</v>
      </c>
      <c r="G72" s="16" t="s">
        <v>85</v>
      </c>
      <c r="H72" s="16" t="s">
        <v>100</v>
      </c>
      <c r="I72" s="16" t="s">
        <v>1103</v>
      </c>
      <c r="J72" s="23">
        <v>149.30000305175781</v>
      </c>
      <c r="K72" s="5">
        <v>168</v>
      </c>
      <c r="L72" s="23">
        <f t="shared" si="6"/>
        <v>317.30000305175781</v>
      </c>
      <c r="M72" s="23">
        <f t="shared" si="7"/>
        <v>202.33445667296161</v>
      </c>
    </row>
    <row r="74" spans="1:13" ht="18.75" x14ac:dyDescent="0.25">
      <c r="A74" s="58" t="s">
        <v>893</v>
      </c>
      <c r="B74" s="58"/>
      <c r="C74" s="58"/>
      <c r="D74" s="58"/>
      <c r="E74" s="58"/>
      <c r="F74" s="58"/>
      <c r="G74" s="58"/>
      <c r="H74" s="58"/>
      <c r="I74" s="58"/>
      <c r="J74" s="58"/>
    </row>
    <row r="75" spans="1:13" x14ac:dyDescent="0.25">
      <c r="A75" s="74" t="s">
        <v>838</v>
      </c>
      <c r="B75" s="74" t="s">
        <v>1</v>
      </c>
      <c r="C75" s="74" t="s">
        <v>2</v>
      </c>
      <c r="D75" s="74" t="s">
        <v>528</v>
      </c>
      <c r="E75" s="74" t="s">
        <v>529</v>
      </c>
      <c r="F75" s="74" t="s">
        <v>3</v>
      </c>
      <c r="G75" s="74" t="s">
        <v>4</v>
      </c>
      <c r="H75" s="74" t="s">
        <v>5</v>
      </c>
      <c r="I75" s="74" t="s">
        <v>6</v>
      </c>
      <c r="J75" s="74" t="s">
        <v>841</v>
      </c>
      <c r="K75" s="74" t="s">
        <v>842</v>
      </c>
      <c r="L75" s="74" t="s">
        <v>843</v>
      </c>
      <c r="M75" s="74" t="s">
        <v>846</v>
      </c>
    </row>
    <row r="76" spans="1:13" x14ac:dyDescent="0.2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</row>
    <row r="77" spans="1:13" ht="255" x14ac:dyDescent="0.25">
      <c r="A77" s="20">
        <v>1</v>
      </c>
      <c r="B77" s="21" t="s">
        <v>1016</v>
      </c>
      <c r="C77" s="21" t="s">
        <v>1017</v>
      </c>
      <c r="D77" s="21">
        <v>1998</v>
      </c>
      <c r="E77" s="21">
        <v>1991</v>
      </c>
      <c r="F77" s="21" t="s">
        <v>1014</v>
      </c>
      <c r="G77" s="21" t="s">
        <v>30</v>
      </c>
      <c r="H77" s="21" t="s">
        <v>1018</v>
      </c>
      <c r="I77" s="21" t="s">
        <v>69</v>
      </c>
      <c r="J77" s="22">
        <v>132.25</v>
      </c>
      <c r="K77" s="20">
        <v>2</v>
      </c>
      <c r="L77" s="22">
        <f t="shared" ref="L77:L82" si="8">J77+K77</f>
        <v>134.25</v>
      </c>
      <c r="M77" s="22">
        <f t="shared" ref="M77:M82" si="9">IF( AND(ISNUMBER(L$77),ISNUMBER(L77)),(L77-L$77)/L$77*100,"")</f>
        <v>0</v>
      </c>
    </row>
    <row r="78" spans="1:13" ht="285" x14ac:dyDescent="0.25">
      <c r="A78" s="5">
        <v>2</v>
      </c>
      <c r="B78" s="16" t="s">
        <v>1104</v>
      </c>
      <c r="C78" s="16" t="s">
        <v>1105</v>
      </c>
      <c r="D78" s="16">
        <v>2001</v>
      </c>
      <c r="E78" s="16">
        <v>1998</v>
      </c>
      <c r="F78" s="16" t="s">
        <v>907</v>
      </c>
      <c r="G78" s="16" t="s">
        <v>1106</v>
      </c>
      <c r="H78" s="16" t="s">
        <v>1107</v>
      </c>
      <c r="I78" s="16" t="s">
        <v>1108</v>
      </c>
      <c r="J78" s="23">
        <v>135.72000122070312</v>
      </c>
      <c r="K78" s="5">
        <v>2</v>
      </c>
      <c r="L78" s="23">
        <f t="shared" si="8"/>
        <v>137.72000122070312</v>
      </c>
      <c r="M78" s="23">
        <f t="shared" si="9"/>
        <v>2.5847308906540967</v>
      </c>
    </row>
    <row r="79" spans="1:13" ht="180" x14ac:dyDescent="0.25">
      <c r="A79" s="5">
        <v>3</v>
      </c>
      <c r="B79" s="16" t="s">
        <v>1109</v>
      </c>
      <c r="C79" s="16" t="s">
        <v>1110</v>
      </c>
      <c r="D79" s="16">
        <v>1999</v>
      </c>
      <c r="E79" s="16">
        <v>1994</v>
      </c>
      <c r="F79" s="16" t="s">
        <v>912</v>
      </c>
      <c r="G79" s="16" t="s">
        <v>40</v>
      </c>
      <c r="H79" s="16" t="s">
        <v>1111</v>
      </c>
      <c r="I79" s="16" t="s">
        <v>1112</v>
      </c>
      <c r="J79" s="23">
        <v>173.55999755859375</v>
      </c>
      <c r="K79" s="5">
        <v>10</v>
      </c>
      <c r="L79" s="23">
        <f t="shared" si="8"/>
        <v>183.55999755859375</v>
      </c>
      <c r="M79" s="23">
        <f t="shared" si="9"/>
        <v>36.729979559473932</v>
      </c>
    </row>
    <row r="80" spans="1:13" ht="90" x14ac:dyDescent="0.25">
      <c r="A80" s="5">
        <v>4</v>
      </c>
      <c r="B80" s="16" t="s">
        <v>1113</v>
      </c>
      <c r="C80" s="16" t="s">
        <v>1114</v>
      </c>
      <c r="D80" s="16">
        <v>2002</v>
      </c>
      <c r="E80" s="16">
        <v>1994</v>
      </c>
      <c r="F80" s="16" t="s">
        <v>950</v>
      </c>
      <c r="G80" s="16" t="s">
        <v>45</v>
      </c>
      <c r="H80" s="16" t="s">
        <v>1115</v>
      </c>
      <c r="I80" s="16" t="s">
        <v>1116</v>
      </c>
      <c r="J80" s="23">
        <v>184.57000732421875</v>
      </c>
      <c r="K80" s="5">
        <v>16</v>
      </c>
      <c r="L80" s="23">
        <f t="shared" si="8"/>
        <v>200.57000732421875</v>
      </c>
      <c r="M80" s="23">
        <f t="shared" si="9"/>
        <v>49.400377895135009</v>
      </c>
    </row>
    <row r="81" spans="1:13" ht="180" x14ac:dyDescent="0.25">
      <c r="A81" s="5">
        <v>5</v>
      </c>
      <c r="B81" s="16" t="s">
        <v>1117</v>
      </c>
      <c r="C81" s="16" t="s">
        <v>1118</v>
      </c>
      <c r="D81" s="16">
        <v>2001</v>
      </c>
      <c r="E81" s="16">
        <v>1997</v>
      </c>
      <c r="F81" s="16" t="s">
        <v>1025</v>
      </c>
      <c r="G81" s="16" t="s">
        <v>1119</v>
      </c>
      <c r="H81" s="16" t="s">
        <v>1120</v>
      </c>
      <c r="I81" s="16" t="s">
        <v>1121</v>
      </c>
      <c r="J81" s="23">
        <v>202.44999694824219</v>
      </c>
      <c r="K81" s="5">
        <v>14</v>
      </c>
      <c r="L81" s="23">
        <f t="shared" si="8"/>
        <v>216.44999694824219</v>
      </c>
      <c r="M81" s="23">
        <f t="shared" si="9"/>
        <v>61.229048006139429</v>
      </c>
    </row>
    <row r="82" spans="1:13" ht="150" x14ac:dyDescent="0.25">
      <c r="A82" s="5">
        <v>6</v>
      </c>
      <c r="B82" s="16" t="s">
        <v>1122</v>
      </c>
      <c r="C82" s="16" t="s">
        <v>1123</v>
      </c>
      <c r="D82" s="16">
        <v>2001</v>
      </c>
      <c r="E82" s="16">
        <v>1997</v>
      </c>
      <c r="F82" s="16" t="s">
        <v>912</v>
      </c>
      <c r="G82" s="16" t="s">
        <v>85</v>
      </c>
      <c r="H82" s="16" t="s">
        <v>1124</v>
      </c>
      <c r="I82" s="16" t="s">
        <v>1125</v>
      </c>
      <c r="J82" s="23">
        <v>192.49000549316406</v>
      </c>
      <c r="K82" s="5">
        <v>170</v>
      </c>
      <c r="L82" s="23">
        <f t="shared" si="8"/>
        <v>362.49000549316406</v>
      </c>
      <c r="M82" s="23">
        <f t="shared" si="9"/>
        <v>170.01117727609986</v>
      </c>
    </row>
  </sheetData>
  <mergeCells count="76">
    <mergeCell ref="A5:M5"/>
    <mergeCell ref="A1:M1"/>
    <mergeCell ref="A2:M2"/>
    <mergeCell ref="A3:B3"/>
    <mergeCell ref="C3:M3"/>
    <mergeCell ref="A4:M4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M29:M30"/>
    <mergeCell ref="L8:L9"/>
    <mergeCell ref="M8:M9"/>
    <mergeCell ref="A29:A30"/>
    <mergeCell ref="B29:B30"/>
    <mergeCell ref="C29:C30"/>
    <mergeCell ref="D29:D30"/>
    <mergeCell ref="E29:E30"/>
    <mergeCell ref="F29:F30"/>
    <mergeCell ref="G29:G30"/>
    <mergeCell ref="H29:H30"/>
    <mergeCell ref="G8:G9"/>
    <mergeCell ref="H8:H9"/>
    <mergeCell ref="I8:I9"/>
    <mergeCell ref="I29:I30"/>
    <mergeCell ref="A28:J28"/>
    <mergeCell ref="J29:J30"/>
    <mergeCell ref="K29:K30"/>
    <mergeCell ref="L29:L30"/>
    <mergeCell ref="A38:J38"/>
    <mergeCell ref="J39:J40"/>
    <mergeCell ref="K39:K40"/>
    <mergeCell ref="A39:A40"/>
    <mergeCell ref="B39:B40"/>
    <mergeCell ref="C39:C40"/>
    <mergeCell ref="D39:D40"/>
    <mergeCell ref="E39:E40"/>
    <mergeCell ref="F39:F40"/>
    <mergeCell ref="M52:M53"/>
    <mergeCell ref="L39:L40"/>
    <mergeCell ref="M39:M40"/>
    <mergeCell ref="A52:A53"/>
    <mergeCell ref="B52:B53"/>
    <mergeCell ref="C52:C53"/>
    <mergeCell ref="D52:D53"/>
    <mergeCell ref="E52:E53"/>
    <mergeCell ref="F52:F53"/>
    <mergeCell ref="G52:G53"/>
    <mergeCell ref="H52:H53"/>
    <mergeCell ref="G39:G40"/>
    <mergeCell ref="H39:H40"/>
    <mergeCell ref="I39:I40"/>
    <mergeCell ref="I52:I53"/>
    <mergeCell ref="A51:J51"/>
    <mergeCell ref="J52:J53"/>
    <mergeCell ref="K52:K53"/>
    <mergeCell ref="L52:L53"/>
    <mergeCell ref="A74:J74"/>
    <mergeCell ref="J75:J76"/>
    <mergeCell ref="K75:K76"/>
    <mergeCell ref="A75:A76"/>
    <mergeCell ref="B75:B76"/>
    <mergeCell ref="C75:C76"/>
    <mergeCell ref="D75:D76"/>
    <mergeCell ref="E75:E76"/>
    <mergeCell ref="F75:F76"/>
    <mergeCell ref="L75:L76"/>
    <mergeCell ref="M75:M76"/>
    <mergeCell ref="G75:G76"/>
    <mergeCell ref="H75:H76"/>
    <mergeCell ref="I75:I7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sqref="A1:AE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16384" width="9.140625" style="1"/>
  </cols>
  <sheetData>
    <row r="1" spans="1:31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1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</row>
    <row r="3" spans="1:31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ht="21" x14ac:dyDescent="0.25">
      <c r="A4" s="62" t="s">
        <v>899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</row>
    <row r="5" spans="1:31" ht="23.25" x14ac:dyDescent="0.25">
      <c r="A5" s="63" t="s">
        <v>895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7" spans="1:31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31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74">
        <v>1</v>
      </c>
      <c r="K8" s="74">
        <v>2</v>
      </c>
      <c r="L8" s="74">
        <v>3</v>
      </c>
      <c r="M8" s="74">
        <v>4</v>
      </c>
      <c r="N8" s="74">
        <v>5</v>
      </c>
      <c r="O8" s="74">
        <v>6</v>
      </c>
      <c r="P8" s="74">
        <v>7</v>
      </c>
      <c r="Q8" s="74">
        <v>8</v>
      </c>
      <c r="R8" s="74">
        <v>9</v>
      </c>
      <c r="S8" s="74">
        <v>10</v>
      </c>
      <c r="T8" s="74">
        <v>11</v>
      </c>
      <c r="U8" s="74">
        <v>12</v>
      </c>
      <c r="V8" s="74">
        <v>13</v>
      </c>
      <c r="W8" s="74">
        <v>14</v>
      </c>
      <c r="X8" s="74">
        <v>15</v>
      </c>
      <c r="Y8" s="74">
        <v>16</v>
      </c>
      <c r="Z8" s="74">
        <v>17</v>
      </c>
      <c r="AA8" s="74">
        <v>18</v>
      </c>
      <c r="AB8" s="74" t="s">
        <v>841</v>
      </c>
      <c r="AC8" s="74" t="s">
        <v>842</v>
      </c>
      <c r="AD8" s="74" t="s">
        <v>843</v>
      </c>
      <c r="AE8" s="74" t="s">
        <v>846</v>
      </c>
    </row>
    <row r="9" spans="1:3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1" ht="30" x14ac:dyDescent="0.25">
      <c r="A10" s="20">
        <v>1</v>
      </c>
      <c r="B10" s="21" t="s">
        <v>513</v>
      </c>
      <c r="C10" s="21">
        <v>1990</v>
      </c>
      <c r="D10" s="21">
        <v>1990</v>
      </c>
      <c r="E10" s="21">
        <v>1990</v>
      </c>
      <c r="F10" s="21" t="s">
        <v>370</v>
      </c>
      <c r="G10" s="21" t="s">
        <v>85</v>
      </c>
      <c r="H10" s="21" t="s">
        <v>188</v>
      </c>
      <c r="I10" s="21" t="s">
        <v>482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2">
        <v>81.349998474121094</v>
      </c>
      <c r="AC10" s="20">
        <f t="shared" ref="AC10:AC29" si="0">SUM(J10:AA10)</f>
        <v>0</v>
      </c>
      <c r="AD10" s="22">
        <f t="shared" ref="AD10:AD29" si="1">AB10+AC10</f>
        <v>81.349998474121094</v>
      </c>
      <c r="AE10" s="22">
        <f t="shared" ref="AE10:AE29" si="2">IF( AND(ISNUMBER(AD$10),ISNUMBER(AD10)),(AD10-AD$10)/AD$10*100,"")</f>
        <v>0</v>
      </c>
    </row>
    <row r="11" spans="1:31" ht="30" x14ac:dyDescent="0.25">
      <c r="A11" s="5">
        <v>2</v>
      </c>
      <c r="B11" s="16" t="s">
        <v>289</v>
      </c>
      <c r="C11" s="16">
        <v>1997</v>
      </c>
      <c r="D11" s="16">
        <v>1997</v>
      </c>
      <c r="E11" s="16">
        <v>1997</v>
      </c>
      <c r="F11" s="16" t="s">
        <v>11</v>
      </c>
      <c r="G11" s="16" t="s">
        <v>40</v>
      </c>
      <c r="H11" s="16" t="s">
        <v>13</v>
      </c>
      <c r="I11" s="16" t="s">
        <v>177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23">
        <v>83.510002136230469</v>
      </c>
      <c r="AC11" s="5">
        <f t="shared" si="0"/>
        <v>0</v>
      </c>
      <c r="AD11" s="23">
        <f t="shared" si="1"/>
        <v>83.510002136230469</v>
      </c>
      <c r="AE11" s="23">
        <f t="shared" si="2"/>
        <v>2.6551981593417131</v>
      </c>
    </row>
    <row r="12" spans="1:31" ht="75" x14ac:dyDescent="0.25">
      <c r="A12" s="5">
        <v>3</v>
      </c>
      <c r="B12" s="16" t="s">
        <v>390</v>
      </c>
      <c r="C12" s="16">
        <v>1992</v>
      </c>
      <c r="D12" s="16">
        <v>1992</v>
      </c>
      <c r="E12" s="16">
        <v>1992</v>
      </c>
      <c r="F12" s="16" t="s">
        <v>11</v>
      </c>
      <c r="G12" s="16" t="s">
        <v>144</v>
      </c>
      <c r="H12" s="16" t="s">
        <v>391</v>
      </c>
      <c r="I12" s="16" t="s">
        <v>146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23">
        <v>83.949996948242188</v>
      </c>
      <c r="AC12" s="5">
        <f t="shared" si="0"/>
        <v>0</v>
      </c>
      <c r="AD12" s="23">
        <f t="shared" si="1"/>
        <v>83.949996948242188</v>
      </c>
      <c r="AE12" s="23">
        <f t="shared" si="2"/>
        <v>3.1960645640924019</v>
      </c>
    </row>
    <row r="13" spans="1:31" ht="45" x14ac:dyDescent="0.25">
      <c r="A13" s="5">
        <v>4</v>
      </c>
      <c r="B13" s="16" t="s">
        <v>141</v>
      </c>
      <c r="C13" s="16">
        <v>1994</v>
      </c>
      <c r="D13" s="16">
        <v>1994</v>
      </c>
      <c r="E13" s="16">
        <v>1994</v>
      </c>
      <c r="F13" s="16" t="s">
        <v>11</v>
      </c>
      <c r="G13" s="16" t="s">
        <v>35</v>
      </c>
      <c r="H13" s="16" t="s">
        <v>108</v>
      </c>
      <c r="I13" s="16" t="s">
        <v>37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23">
        <v>83.980003356933594</v>
      </c>
      <c r="AC13" s="5">
        <f t="shared" si="0"/>
        <v>0</v>
      </c>
      <c r="AD13" s="23">
        <f t="shared" si="1"/>
        <v>83.980003356933594</v>
      </c>
      <c r="AE13" s="23">
        <f t="shared" si="2"/>
        <v>3.2329501317067044</v>
      </c>
    </row>
    <row r="14" spans="1:31" ht="30" x14ac:dyDescent="0.25">
      <c r="A14" s="5">
        <v>5</v>
      </c>
      <c r="B14" s="16" t="s">
        <v>504</v>
      </c>
      <c r="C14" s="16">
        <v>1994</v>
      </c>
      <c r="D14" s="16">
        <v>1994</v>
      </c>
      <c r="E14" s="16">
        <v>1994</v>
      </c>
      <c r="F14" s="16" t="s">
        <v>11</v>
      </c>
      <c r="G14" s="16" t="s">
        <v>85</v>
      </c>
      <c r="H14" s="16" t="s">
        <v>188</v>
      </c>
      <c r="I14" s="16" t="s">
        <v>87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</v>
      </c>
      <c r="Z14" s="5">
        <v>0</v>
      </c>
      <c r="AA14" s="5">
        <v>0</v>
      </c>
      <c r="AB14" s="23">
        <v>83.040000915527344</v>
      </c>
      <c r="AC14" s="5">
        <f t="shared" si="0"/>
        <v>2</v>
      </c>
      <c r="AD14" s="23">
        <f t="shared" si="1"/>
        <v>85.040000915527344</v>
      </c>
      <c r="AE14" s="23">
        <f t="shared" si="2"/>
        <v>4.535958832968026</v>
      </c>
    </row>
    <row r="15" spans="1:31" ht="45" x14ac:dyDescent="0.25">
      <c r="A15" s="5">
        <v>6</v>
      </c>
      <c r="B15" s="16" t="s">
        <v>155</v>
      </c>
      <c r="C15" s="16">
        <v>1989</v>
      </c>
      <c r="D15" s="16">
        <v>1989</v>
      </c>
      <c r="E15" s="16">
        <v>1989</v>
      </c>
      <c r="F15" s="16" t="s">
        <v>11</v>
      </c>
      <c r="G15" s="16" t="s">
        <v>35</v>
      </c>
      <c r="H15" s="16" t="s">
        <v>108</v>
      </c>
      <c r="I15" s="16" t="s">
        <v>156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23">
        <v>86.300003051757812</v>
      </c>
      <c r="AC15" s="5">
        <f t="shared" si="0"/>
        <v>0</v>
      </c>
      <c r="AD15" s="23">
        <f t="shared" si="1"/>
        <v>86.300003051757812</v>
      </c>
      <c r="AE15" s="23">
        <f t="shared" si="2"/>
        <v>6.0848244259173585</v>
      </c>
    </row>
    <row r="16" spans="1:31" ht="75" x14ac:dyDescent="0.25">
      <c r="A16" s="5">
        <v>7</v>
      </c>
      <c r="B16" s="16" t="s">
        <v>424</v>
      </c>
      <c r="C16" s="16">
        <v>1998</v>
      </c>
      <c r="D16" s="16">
        <v>1998</v>
      </c>
      <c r="E16" s="16">
        <v>1998</v>
      </c>
      <c r="F16" s="16" t="s">
        <v>18</v>
      </c>
      <c r="G16" s="16" t="s">
        <v>114</v>
      </c>
      <c r="H16" s="16" t="s">
        <v>425</v>
      </c>
      <c r="I16" s="16" t="s">
        <v>116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23">
        <v>87.029998779296875</v>
      </c>
      <c r="AC16" s="5">
        <f t="shared" si="0"/>
        <v>0</v>
      </c>
      <c r="AD16" s="23">
        <f t="shared" si="1"/>
        <v>87.029998779296875</v>
      </c>
      <c r="AE16" s="23">
        <f t="shared" si="2"/>
        <v>6.9821762897545616</v>
      </c>
    </row>
    <row r="17" spans="1:31" ht="30" x14ac:dyDescent="0.25">
      <c r="A17" s="5">
        <v>8</v>
      </c>
      <c r="B17" s="16" t="s">
        <v>502</v>
      </c>
      <c r="C17" s="16">
        <v>1983</v>
      </c>
      <c r="D17" s="16">
        <v>1983</v>
      </c>
      <c r="E17" s="16">
        <v>1983</v>
      </c>
      <c r="F17" s="16" t="s">
        <v>11</v>
      </c>
      <c r="G17" s="16" t="s">
        <v>85</v>
      </c>
      <c r="H17" s="16" t="s">
        <v>188</v>
      </c>
      <c r="I17" s="16" t="s">
        <v>353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23">
        <v>87.879997253417969</v>
      </c>
      <c r="AC17" s="5">
        <f t="shared" si="0"/>
        <v>0</v>
      </c>
      <c r="AD17" s="23">
        <f t="shared" si="1"/>
        <v>87.879997253417969</v>
      </c>
      <c r="AE17" s="23">
        <f t="shared" si="2"/>
        <v>8.0270422886045729</v>
      </c>
    </row>
    <row r="18" spans="1:31" ht="45" x14ac:dyDescent="0.25">
      <c r="A18" s="5">
        <v>9</v>
      </c>
      <c r="B18" s="16" t="s">
        <v>199</v>
      </c>
      <c r="C18" s="16">
        <v>1994</v>
      </c>
      <c r="D18" s="16">
        <v>1994</v>
      </c>
      <c r="E18" s="16">
        <v>1994</v>
      </c>
      <c r="F18" s="16" t="s">
        <v>11</v>
      </c>
      <c r="G18" s="16" t="s">
        <v>35</v>
      </c>
      <c r="H18" s="16" t="s">
        <v>108</v>
      </c>
      <c r="I18" s="16" t="s">
        <v>37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23">
        <v>87.919998168945313</v>
      </c>
      <c r="AC18" s="5">
        <f t="shared" si="0"/>
        <v>0</v>
      </c>
      <c r="AD18" s="23">
        <f t="shared" si="1"/>
        <v>87.919998168945313</v>
      </c>
      <c r="AE18" s="23">
        <f t="shared" si="2"/>
        <v>8.0762136669421754</v>
      </c>
    </row>
    <row r="19" spans="1:31" ht="60" x14ac:dyDescent="0.25">
      <c r="A19" s="5">
        <v>10</v>
      </c>
      <c r="B19" s="16" t="s">
        <v>340</v>
      </c>
      <c r="C19" s="16">
        <v>1995</v>
      </c>
      <c r="D19" s="16">
        <v>1995</v>
      </c>
      <c r="E19" s="16">
        <v>1995</v>
      </c>
      <c r="F19" s="16" t="s">
        <v>11</v>
      </c>
      <c r="G19" s="16" t="s">
        <v>25</v>
      </c>
      <c r="H19" s="16" t="s">
        <v>341</v>
      </c>
      <c r="I19" s="16" t="s">
        <v>342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2</v>
      </c>
      <c r="Z19" s="5">
        <v>0</v>
      </c>
      <c r="AA19" s="5">
        <v>0</v>
      </c>
      <c r="AB19" s="23">
        <v>86.800003051757813</v>
      </c>
      <c r="AC19" s="5">
        <f t="shared" si="0"/>
        <v>2</v>
      </c>
      <c r="AD19" s="23">
        <f t="shared" si="1"/>
        <v>88.800003051757813</v>
      </c>
      <c r="AE19" s="23">
        <f t="shared" si="2"/>
        <v>9.1579652334064878</v>
      </c>
    </row>
    <row r="20" spans="1:31" ht="45" x14ac:dyDescent="0.25">
      <c r="A20" s="5">
        <v>11</v>
      </c>
      <c r="B20" s="16" t="s">
        <v>384</v>
      </c>
      <c r="C20" s="16">
        <v>2000</v>
      </c>
      <c r="D20" s="16">
        <v>2000</v>
      </c>
      <c r="E20" s="16">
        <v>2000</v>
      </c>
      <c r="F20" s="16" t="s">
        <v>18</v>
      </c>
      <c r="G20" s="16" t="s">
        <v>85</v>
      </c>
      <c r="H20" s="16" t="s">
        <v>100</v>
      </c>
      <c r="I20" s="16" t="s">
        <v>284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23">
        <v>90.379997253417969</v>
      </c>
      <c r="AC20" s="5">
        <f t="shared" si="0"/>
        <v>0</v>
      </c>
      <c r="AD20" s="23">
        <f t="shared" si="1"/>
        <v>90.379997253417969</v>
      </c>
      <c r="AE20" s="23">
        <f t="shared" si="2"/>
        <v>11.100183096093703</v>
      </c>
    </row>
    <row r="21" spans="1:31" ht="75" x14ac:dyDescent="0.25">
      <c r="A21" s="5">
        <v>12</v>
      </c>
      <c r="B21" s="16" t="s">
        <v>123</v>
      </c>
      <c r="C21" s="16">
        <v>1996</v>
      </c>
      <c r="D21" s="16">
        <v>1996</v>
      </c>
      <c r="E21" s="16">
        <v>1996</v>
      </c>
      <c r="F21" s="16" t="s">
        <v>18</v>
      </c>
      <c r="G21" s="16" t="s">
        <v>35</v>
      </c>
      <c r="H21" s="16" t="s">
        <v>124</v>
      </c>
      <c r="I21" s="16" t="s">
        <v>37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2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23">
        <v>90.150001525878906</v>
      </c>
      <c r="AC21" s="5">
        <f t="shared" si="0"/>
        <v>2</v>
      </c>
      <c r="AD21" s="23">
        <f t="shared" si="1"/>
        <v>92.150001525878906</v>
      </c>
      <c r="AE21" s="23">
        <f t="shared" si="2"/>
        <v>13.275972039745628</v>
      </c>
    </row>
    <row r="22" spans="1:31" ht="75" x14ac:dyDescent="0.25">
      <c r="A22" s="5">
        <v>13</v>
      </c>
      <c r="B22" s="16" t="s">
        <v>272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35</v>
      </c>
      <c r="H22" s="16" t="s">
        <v>36</v>
      </c>
      <c r="I22" s="16" t="s">
        <v>37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23">
        <v>92.680000305175781</v>
      </c>
      <c r="AC22" s="5">
        <f t="shared" si="0"/>
        <v>0</v>
      </c>
      <c r="AD22" s="23">
        <f t="shared" si="1"/>
        <v>92.680000305175781</v>
      </c>
      <c r="AE22" s="23">
        <f t="shared" si="2"/>
        <v>13.92747639037629</v>
      </c>
    </row>
    <row r="23" spans="1:31" ht="45" x14ac:dyDescent="0.25">
      <c r="A23" s="5">
        <v>14</v>
      </c>
      <c r="B23" s="16" t="s">
        <v>187</v>
      </c>
      <c r="C23" s="16">
        <v>1997</v>
      </c>
      <c r="D23" s="16">
        <v>1997</v>
      </c>
      <c r="E23" s="16">
        <v>1997</v>
      </c>
      <c r="F23" s="16" t="s">
        <v>11</v>
      </c>
      <c r="G23" s="16" t="s">
        <v>85</v>
      </c>
      <c r="H23" s="16" t="s">
        <v>188</v>
      </c>
      <c r="I23" s="16" t="s">
        <v>189</v>
      </c>
      <c r="J23" s="5">
        <v>0</v>
      </c>
      <c r="K23" s="5">
        <v>0</v>
      </c>
      <c r="L23" s="5">
        <v>0</v>
      </c>
      <c r="M23" s="5">
        <v>0</v>
      </c>
      <c r="N23" s="5">
        <v>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2</v>
      </c>
      <c r="Y23" s="5">
        <v>0</v>
      </c>
      <c r="Z23" s="5">
        <v>2</v>
      </c>
      <c r="AA23" s="5">
        <v>0</v>
      </c>
      <c r="AB23" s="23">
        <v>88.339996337890625</v>
      </c>
      <c r="AC23" s="5">
        <f t="shared" si="0"/>
        <v>6</v>
      </c>
      <c r="AD23" s="23">
        <f t="shared" si="1"/>
        <v>94.339996337890625</v>
      </c>
      <c r="AE23" s="23">
        <f t="shared" si="2"/>
        <v>15.968037009738708</v>
      </c>
    </row>
    <row r="24" spans="1:31" ht="75" x14ac:dyDescent="0.25">
      <c r="A24" s="5">
        <v>15</v>
      </c>
      <c r="B24" s="16" t="s">
        <v>179</v>
      </c>
      <c r="C24" s="16">
        <v>1998</v>
      </c>
      <c r="D24" s="16">
        <v>1998</v>
      </c>
      <c r="E24" s="16">
        <v>1998</v>
      </c>
      <c r="F24" s="16" t="s">
        <v>18</v>
      </c>
      <c r="G24" s="16" t="s">
        <v>40</v>
      </c>
      <c r="H24" s="16" t="s">
        <v>180</v>
      </c>
      <c r="I24" s="16" t="s">
        <v>181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23">
        <v>95.930000305175781</v>
      </c>
      <c r="AC24" s="5">
        <f t="shared" si="0"/>
        <v>0</v>
      </c>
      <c r="AD24" s="23">
        <f t="shared" si="1"/>
        <v>95.930000305175781</v>
      </c>
      <c r="AE24" s="23">
        <f t="shared" si="2"/>
        <v>17.92255944011216</v>
      </c>
    </row>
    <row r="25" spans="1:31" ht="75" x14ac:dyDescent="0.25">
      <c r="A25" s="5">
        <v>16</v>
      </c>
      <c r="B25" s="16" t="s">
        <v>248</v>
      </c>
      <c r="C25" s="16">
        <v>1999</v>
      </c>
      <c r="D25" s="16">
        <v>1999</v>
      </c>
      <c r="E25" s="16">
        <v>1999</v>
      </c>
      <c r="F25" s="16" t="s">
        <v>18</v>
      </c>
      <c r="G25" s="16" t="s">
        <v>40</v>
      </c>
      <c r="H25" s="16" t="s">
        <v>180</v>
      </c>
      <c r="I25" s="16" t="s">
        <v>181</v>
      </c>
      <c r="J25" s="5">
        <v>0</v>
      </c>
      <c r="K25" s="5">
        <v>2</v>
      </c>
      <c r="L25" s="5">
        <v>2</v>
      </c>
      <c r="M25" s="5">
        <v>0</v>
      </c>
      <c r="N25" s="5">
        <v>0</v>
      </c>
      <c r="O25" s="5">
        <v>0</v>
      </c>
      <c r="P25" s="5">
        <v>0</v>
      </c>
      <c r="Q25" s="5">
        <v>2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23">
        <v>97.760002136230469</v>
      </c>
      <c r="AC25" s="5">
        <f t="shared" si="0"/>
        <v>6</v>
      </c>
      <c r="AD25" s="23">
        <f t="shared" si="1"/>
        <v>103.76000213623047</v>
      </c>
      <c r="AE25" s="23">
        <f t="shared" si="2"/>
        <v>27.547638700003667</v>
      </c>
    </row>
    <row r="26" spans="1:31" ht="75" x14ac:dyDescent="0.25">
      <c r="A26" s="5">
        <v>17</v>
      </c>
      <c r="B26" s="16" t="s">
        <v>295</v>
      </c>
      <c r="C26" s="16">
        <v>2001</v>
      </c>
      <c r="D26" s="16">
        <v>2001</v>
      </c>
      <c r="E26" s="16">
        <v>2001</v>
      </c>
      <c r="F26" s="16" t="s">
        <v>18</v>
      </c>
      <c r="G26" s="16" t="s">
        <v>35</v>
      </c>
      <c r="H26" s="16" t="s">
        <v>36</v>
      </c>
      <c r="I26" s="16" t="s">
        <v>37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0</v>
      </c>
      <c r="P26" s="5">
        <v>0</v>
      </c>
      <c r="Q26" s="5">
        <v>2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23">
        <v>99.900001525878906</v>
      </c>
      <c r="AC26" s="5">
        <f t="shared" si="0"/>
        <v>4</v>
      </c>
      <c r="AD26" s="23">
        <f t="shared" si="1"/>
        <v>103.90000152587891</v>
      </c>
      <c r="AE26" s="23">
        <f t="shared" si="2"/>
        <v>27.719733834944542</v>
      </c>
    </row>
    <row r="27" spans="1:31" ht="45" x14ac:dyDescent="0.25">
      <c r="A27" s="5">
        <v>18</v>
      </c>
      <c r="B27" s="16" t="s">
        <v>257</v>
      </c>
      <c r="C27" s="16">
        <v>1999</v>
      </c>
      <c r="D27" s="16">
        <v>1999</v>
      </c>
      <c r="E27" s="16">
        <v>1999</v>
      </c>
      <c r="F27" s="16" t="s">
        <v>18</v>
      </c>
      <c r="G27" s="16" t="s">
        <v>40</v>
      </c>
      <c r="H27" s="16" t="s">
        <v>55</v>
      </c>
      <c r="I27" s="16" t="s">
        <v>258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50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23">
        <v>89.349998474121094</v>
      </c>
      <c r="AC27" s="5">
        <f t="shared" si="0"/>
        <v>50</v>
      </c>
      <c r="AD27" s="23">
        <f t="shared" si="1"/>
        <v>139.34999847412109</v>
      </c>
      <c r="AE27" s="23">
        <f t="shared" si="2"/>
        <v>71.296866733747819</v>
      </c>
    </row>
    <row r="28" spans="1:31" ht="75" x14ac:dyDescent="0.25">
      <c r="A28" s="5">
        <v>19</v>
      </c>
      <c r="B28" s="16" t="s">
        <v>470</v>
      </c>
      <c r="C28" s="16">
        <v>1995</v>
      </c>
      <c r="D28" s="16">
        <v>1995</v>
      </c>
      <c r="E28" s="16">
        <v>1995</v>
      </c>
      <c r="F28" s="16" t="s">
        <v>18</v>
      </c>
      <c r="G28" s="16" t="s">
        <v>144</v>
      </c>
      <c r="H28" s="16" t="s">
        <v>391</v>
      </c>
      <c r="I28" s="16" t="s">
        <v>146</v>
      </c>
      <c r="J28" s="5">
        <v>0</v>
      </c>
      <c r="K28" s="5">
        <v>0</v>
      </c>
      <c r="L28" s="5">
        <v>0</v>
      </c>
      <c r="M28" s="5">
        <v>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2</v>
      </c>
      <c r="Y28" s="5">
        <v>50</v>
      </c>
      <c r="Z28" s="5">
        <v>0</v>
      </c>
      <c r="AA28" s="5">
        <v>0</v>
      </c>
      <c r="AB28" s="23">
        <v>91.25</v>
      </c>
      <c r="AC28" s="5">
        <f t="shared" si="0"/>
        <v>54</v>
      </c>
      <c r="AD28" s="23">
        <f t="shared" si="1"/>
        <v>145.25</v>
      </c>
      <c r="AE28" s="23">
        <f t="shared" si="2"/>
        <v>78.549480915118465</v>
      </c>
    </row>
    <row r="29" spans="1:31" ht="45" x14ac:dyDescent="0.25">
      <c r="A29" s="5">
        <v>20</v>
      </c>
      <c r="B29" s="16" t="s">
        <v>408</v>
      </c>
      <c r="C29" s="16">
        <v>2000</v>
      </c>
      <c r="D29" s="16">
        <v>2000</v>
      </c>
      <c r="E29" s="16">
        <v>2000</v>
      </c>
      <c r="F29" s="16" t="s">
        <v>18</v>
      </c>
      <c r="G29" s="16" t="s">
        <v>85</v>
      </c>
      <c r="H29" s="16" t="s">
        <v>100</v>
      </c>
      <c r="I29" s="16" t="s">
        <v>284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</v>
      </c>
      <c r="W29" s="5">
        <v>0</v>
      </c>
      <c r="X29" s="5">
        <v>50</v>
      </c>
      <c r="Y29" s="5">
        <v>50</v>
      </c>
      <c r="Z29" s="5">
        <v>0</v>
      </c>
      <c r="AA29" s="5">
        <v>0</v>
      </c>
      <c r="AB29" s="23">
        <v>94.839996337890625</v>
      </c>
      <c r="AC29" s="5">
        <f t="shared" si="0"/>
        <v>102</v>
      </c>
      <c r="AD29" s="23">
        <f t="shared" si="1"/>
        <v>196.83999633789062</v>
      </c>
      <c r="AE29" s="23">
        <f t="shared" si="2"/>
        <v>141.96681011679303</v>
      </c>
    </row>
    <row r="31" spans="1:31" ht="18.75" x14ac:dyDescent="0.25">
      <c r="A31" s="58" t="s">
        <v>848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31" x14ac:dyDescent="0.25">
      <c r="A32" s="74" t="s">
        <v>838</v>
      </c>
      <c r="B32" s="74" t="s">
        <v>1</v>
      </c>
      <c r="C32" s="74" t="s">
        <v>2</v>
      </c>
      <c r="D32" s="74" t="s">
        <v>528</v>
      </c>
      <c r="E32" s="74" t="s">
        <v>529</v>
      </c>
      <c r="F32" s="74" t="s">
        <v>3</v>
      </c>
      <c r="G32" s="74" t="s">
        <v>4</v>
      </c>
      <c r="H32" s="74" t="s">
        <v>5</v>
      </c>
      <c r="I32" s="74" t="s">
        <v>6</v>
      </c>
      <c r="J32" s="74">
        <v>1</v>
      </c>
      <c r="K32" s="74">
        <v>2</v>
      </c>
      <c r="L32" s="74">
        <v>3</v>
      </c>
      <c r="M32" s="74">
        <v>4</v>
      </c>
      <c r="N32" s="74">
        <v>5</v>
      </c>
      <c r="O32" s="74">
        <v>6</v>
      </c>
      <c r="P32" s="74">
        <v>7</v>
      </c>
      <c r="Q32" s="74">
        <v>8</v>
      </c>
      <c r="R32" s="74">
        <v>9</v>
      </c>
      <c r="S32" s="74">
        <v>10</v>
      </c>
      <c r="T32" s="74">
        <v>11</v>
      </c>
      <c r="U32" s="74">
        <v>12</v>
      </c>
      <c r="V32" s="74">
        <v>13</v>
      </c>
      <c r="W32" s="74">
        <v>14</v>
      </c>
      <c r="X32" s="74">
        <v>15</v>
      </c>
      <c r="Y32" s="74">
        <v>16</v>
      </c>
      <c r="Z32" s="74">
        <v>17</v>
      </c>
      <c r="AA32" s="74">
        <v>18</v>
      </c>
      <c r="AB32" s="74" t="s">
        <v>841</v>
      </c>
      <c r="AC32" s="74" t="s">
        <v>842</v>
      </c>
      <c r="AD32" s="74" t="s">
        <v>843</v>
      </c>
      <c r="AE32" s="74" t="s">
        <v>846</v>
      </c>
    </row>
    <row r="33" spans="1:3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</row>
    <row r="34" spans="1:31" ht="60" x14ac:dyDescent="0.25">
      <c r="A34" s="20">
        <v>1</v>
      </c>
      <c r="B34" s="21" t="s">
        <v>849</v>
      </c>
      <c r="C34" s="21" t="s">
        <v>850</v>
      </c>
      <c r="D34" s="21">
        <v>1996</v>
      </c>
      <c r="E34" s="21">
        <v>1996</v>
      </c>
      <c r="F34" s="21" t="s">
        <v>851</v>
      </c>
      <c r="G34" s="21" t="s">
        <v>25</v>
      </c>
      <c r="H34" s="21" t="s">
        <v>317</v>
      </c>
      <c r="I34" s="21" t="s">
        <v>318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2">
        <v>98.129997253417969</v>
      </c>
      <c r="AC34" s="20">
        <f t="shared" ref="AC34:AC43" si="3">SUM(J34:AA34)</f>
        <v>0</v>
      </c>
      <c r="AD34" s="22">
        <f t="shared" ref="AD34:AD43" si="4">AB34+AC34</f>
        <v>98.129997253417969</v>
      </c>
      <c r="AE34" s="22">
        <f t="shared" ref="AE34:AE43" si="5">IF( AND(ISNUMBER(AD$34),ISNUMBER(AD34)),(AD34-AD$34)/AD$34*100,"")</f>
        <v>0</v>
      </c>
    </row>
    <row r="35" spans="1:31" ht="45" x14ac:dyDescent="0.25">
      <c r="A35" s="5">
        <v>2</v>
      </c>
      <c r="B35" s="16" t="s">
        <v>856</v>
      </c>
      <c r="C35" s="16" t="s">
        <v>857</v>
      </c>
      <c r="D35" s="16">
        <v>1995</v>
      </c>
      <c r="E35" s="16">
        <v>1995</v>
      </c>
      <c r="F35" s="16" t="s">
        <v>851</v>
      </c>
      <c r="G35" s="16" t="s">
        <v>25</v>
      </c>
      <c r="H35" s="16" t="s">
        <v>104</v>
      </c>
      <c r="I35" s="16" t="s">
        <v>105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23">
        <v>98.989997863769531</v>
      </c>
      <c r="AC35" s="5">
        <f t="shared" si="3"/>
        <v>0</v>
      </c>
      <c r="AD35" s="23">
        <f t="shared" si="4"/>
        <v>98.989997863769531</v>
      </c>
      <c r="AE35" s="23">
        <f t="shared" si="5"/>
        <v>0.87638911079415904</v>
      </c>
    </row>
    <row r="36" spans="1:31" ht="75" x14ac:dyDescent="0.25">
      <c r="A36" s="5">
        <v>3</v>
      </c>
      <c r="B36" s="16" t="s">
        <v>860</v>
      </c>
      <c r="C36" s="16" t="s">
        <v>861</v>
      </c>
      <c r="D36" s="16">
        <v>1998</v>
      </c>
      <c r="E36" s="16">
        <v>1998</v>
      </c>
      <c r="F36" s="16" t="s">
        <v>862</v>
      </c>
      <c r="G36" s="16" t="s">
        <v>19</v>
      </c>
      <c r="H36" s="16" t="s">
        <v>233</v>
      </c>
      <c r="I36" s="16" t="s">
        <v>234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23">
        <v>101.29000091552734</v>
      </c>
      <c r="AC36" s="5">
        <f t="shared" si="3"/>
        <v>0</v>
      </c>
      <c r="AD36" s="23">
        <f t="shared" si="4"/>
        <v>101.29000091552734</v>
      </c>
      <c r="AE36" s="23">
        <f t="shared" si="5"/>
        <v>3.2202219000870382</v>
      </c>
    </row>
    <row r="37" spans="1:31" ht="45" x14ac:dyDescent="0.25">
      <c r="A37" s="5">
        <v>4</v>
      </c>
      <c r="B37" s="16" t="s">
        <v>854</v>
      </c>
      <c r="C37" s="16" t="s">
        <v>855</v>
      </c>
      <c r="D37" s="16">
        <v>1991</v>
      </c>
      <c r="E37" s="16">
        <v>1987</v>
      </c>
      <c r="F37" s="16" t="s">
        <v>851</v>
      </c>
      <c r="G37" s="16" t="s">
        <v>85</v>
      </c>
      <c r="H37" s="16" t="s">
        <v>674</v>
      </c>
      <c r="I37" s="16" t="s">
        <v>675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2</v>
      </c>
      <c r="Z37" s="5">
        <v>0</v>
      </c>
      <c r="AA37" s="5">
        <v>0</v>
      </c>
      <c r="AB37" s="23">
        <v>100.41999816894531</v>
      </c>
      <c r="AC37" s="5">
        <f t="shared" si="3"/>
        <v>2</v>
      </c>
      <c r="AD37" s="23">
        <f t="shared" si="4"/>
        <v>102.41999816894531</v>
      </c>
      <c r="AE37" s="23">
        <f t="shared" si="5"/>
        <v>4.3717528132081132</v>
      </c>
    </row>
    <row r="38" spans="1:31" ht="45" x14ac:dyDescent="0.25">
      <c r="A38" s="5">
        <v>5</v>
      </c>
      <c r="B38" s="16" t="s">
        <v>852</v>
      </c>
      <c r="C38" s="16" t="s">
        <v>853</v>
      </c>
      <c r="D38" s="16">
        <v>1995</v>
      </c>
      <c r="E38" s="16">
        <v>1994</v>
      </c>
      <c r="F38" s="16" t="s">
        <v>851</v>
      </c>
      <c r="G38" s="16" t="s">
        <v>12</v>
      </c>
      <c r="H38" s="16" t="s">
        <v>619</v>
      </c>
      <c r="I38" s="16" t="s">
        <v>14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23">
        <v>102.61000061035156</v>
      </c>
      <c r="AC38" s="5">
        <f t="shared" si="3"/>
        <v>0</v>
      </c>
      <c r="AD38" s="23">
        <f t="shared" si="4"/>
        <v>102.61000061035156</v>
      </c>
      <c r="AE38" s="23">
        <f t="shared" si="5"/>
        <v>4.5653760137831361</v>
      </c>
    </row>
    <row r="39" spans="1:31" ht="30" x14ac:dyDescent="0.25">
      <c r="A39" s="5">
        <v>6</v>
      </c>
      <c r="B39" s="16" t="s">
        <v>858</v>
      </c>
      <c r="C39" s="16" t="s">
        <v>859</v>
      </c>
      <c r="D39" s="16">
        <v>1990</v>
      </c>
      <c r="E39" s="16">
        <v>1990</v>
      </c>
      <c r="F39" s="16" t="s">
        <v>851</v>
      </c>
      <c r="G39" s="16" t="s">
        <v>85</v>
      </c>
      <c r="H39" s="16" t="s">
        <v>188</v>
      </c>
      <c r="I39" s="16" t="s">
        <v>685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2</v>
      </c>
      <c r="Z39" s="5">
        <v>0</v>
      </c>
      <c r="AA39" s="5">
        <v>0</v>
      </c>
      <c r="AB39" s="23">
        <v>102.55000305175781</v>
      </c>
      <c r="AC39" s="5">
        <f t="shared" si="3"/>
        <v>2</v>
      </c>
      <c r="AD39" s="23">
        <f t="shared" si="4"/>
        <v>104.55000305175781</v>
      </c>
      <c r="AE39" s="23">
        <f t="shared" si="5"/>
        <v>6.5423478834513356</v>
      </c>
    </row>
    <row r="40" spans="1:31" ht="45" x14ac:dyDescent="0.25">
      <c r="A40" s="5">
        <v>7</v>
      </c>
      <c r="B40" s="16" t="s">
        <v>866</v>
      </c>
      <c r="C40" s="16" t="s">
        <v>861</v>
      </c>
      <c r="D40" s="16">
        <v>1998</v>
      </c>
      <c r="E40" s="16">
        <v>1998</v>
      </c>
      <c r="F40" s="16" t="s">
        <v>862</v>
      </c>
      <c r="G40" s="16" t="s">
        <v>50</v>
      </c>
      <c r="H40" s="16" t="s">
        <v>81</v>
      </c>
      <c r="I40" s="16" t="s">
        <v>82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23">
        <v>111.16000366210937</v>
      </c>
      <c r="AC40" s="5">
        <f t="shared" si="3"/>
        <v>0</v>
      </c>
      <c r="AD40" s="23">
        <f t="shared" si="4"/>
        <v>111.16000366210937</v>
      </c>
      <c r="AE40" s="23">
        <f t="shared" si="5"/>
        <v>13.278311192694503</v>
      </c>
    </row>
    <row r="41" spans="1:31" ht="75" x14ac:dyDescent="0.25">
      <c r="A41" s="5">
        <v>8</v>
      </c>
      <c r="B41" s="16" t="s">
        <v>869</v>
      </c>
      <c r="C41" s="16" t="s">
        <v>857</v>
      </c>
      <c r="D41" s="16">
        <v>1995</v>
      </c>
      <c r="E41" s="16">
        <v>1995</v>
      </c>
      <c r="F41" s="16" t="s">
        <v>862</v>
      </c>
      <c r="G41" s="16" t="s">
        <v>144</v>
      </c>
      <c r="H41" s="16" t="s">
        <v>645</v>
      </c>
      <c r="I41" s="16" t="s">
        <v>146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</v>
      </c>
      <c r="U41" s="5">
        <v>2</v>
      </c>
      <c r="V41" s="5">
        <v>0</v>
      </c>
      <c r="W41" s="5">
        <v>2</v>
      </c>
      <c r="X41" s="5">
        <v>2</v>
      </c>
      <c r="Y41" s="5">
        <v>0</v>
      </c>
      <c r="Z41" s="5">
        <v>0</v>
      </c>
      <c r="AA41" s="5">
        <v>0</v>
      </c>
      <c r="AB41" s="23">
        <v>121.06999969482422</v>
      </c>
      <c r="AC41" s="5">
        <f t="shared" si="3"/>
        <v>8</v>
      </c>
      <c r="AD41" s="23">
        <f t="shared" si="4"/>
        <v>129.06999969482422</v>
      </c>
      <c r="AE41" s="23">
        <f t="shared" si="5"/>
        <v>31.529606957497979</v>
      </c>
    </row>
    <row r="42" spans="1:31" ht="90" x14ac:dyDescent="0.25">
      <c r="A42" s="5">
        <v>9</v>
      </c>
      <c r="B42" s="16" t="s">
        <v>870</v>
      </c>
      <c r="C42" s="16" t="s">
        <v>871</v>
      </c>
      <c r="D42" s="16">
        <v>1998</v>
      </c>
      <c r="E42" s="16">
        <v>1990</v>
      </c>
      <c r="F42" s="16" t="s">
        <v>862</v>
      </c>
      <c r="G42" s="16" t="s">
        <v>30</v>
      </c>
      <c r="H42" s="16" t="s">
        <v>624</v>
      </c>
      <c r="I42" s="16" t="s">
        <v>625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</v>
      </c>
      <c r="U42" s="5">
        <v>0</v>
      </c>
      <c r="V42" s="5">
        <v>0</v>
      </c>
      <c r="W42" s="5">
        <v>0</v>
      </c>
      <c r="X42" s="5">
        <v>2</v>
      </c>
      <c r="Y42" s="5">
        <v>2</v>
      </c>
      <c r="Z42" s="5">
        <v>2</v>
      </c>
      <c r="AA42" s="5">
        <v>0</v>
      </c>
      <c r="AB42" s="23">
        <v>123.84999847412109</v>
      </c>
      <c r="AC42" s="5">
        <f t="shared" si="3"/>
        <v>8</v>
      </c>
      <c r="AD42" s="23">
        <f t="shared" si="4"/>
        <v>131.84999847412109</v>
      </c>
      <c r="AE42" s="23">
        <f t="shared" si="5"/>
        <v>34.362582456434978</v>
      </c>
    </row>
    <row r="43" spans="1:31" ht="75" x14ac:dyDescent="0.25">
      <c r="A43" s="5">
        <v>10</v>
      </c>
      <c r="B43" s="16" t="s">
        <v>867</v>
      </c>
      <c r="C43" s="16" t="s">
        <v>868</v>
      </c>
      <c r="D43" s="16">
        <v>1993</v>
      </c>
      <c r="E43" s="16">
        <v>1993</v>
      </c>
      <c r="F43" s="16" t="s">
        <v>851</v>
      </c>
      <c r="G43" s="16" t="s">
        <v>40</v>
      </c>
      <c r="H43" s="16" t="s">
        <v>55</v>
      </c>
      <c r="I43" s="16" t="s">
        <v>661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2</v>
      </c>
      <c r="Y43" s="5">
        <v>2</v>
      </c>
      <c r="Z43" s="5">
        <v>2</v>
      </c>
      <c r="AA43" s="5">
        <v>0</v>
      </c>
      <c r="AB43" s="23">
        <v>129.44000244140625</v>
      </c>
      <c r="AC43" s="5">
        <f t="shared" si="3"/>
        <v>6</v>
      </c>
      <c r="AD43" s="23">
        <f t="shared" si="4"/>
        <v>135.44000244140625</v>
      </c>
      <c r="AE43" s="23">
        <f t="shared" si="5"/>
        <v>38.020998911919094</v>
      </c>
    </row>
    <row r="45" spans="1:31" ht="18.75" x14ac:dyDescent="0.25">
      <c r="A45" s="58" t="s">
        <v>891</v>
      </c>
      <c r="B45" s="58"/>
      <c r="C45" s="58"/>
      <c r="D45" s="58"/>
      <c r="E45" s="58"/>
      <c r="F45" s="58"/>
      <c r="G45" s="58"/>
      <c r="H45" s="58"/>
      <c r="I45" s="58"/>
      <c r="J45" s="58"/>
    </row>
    <row r="46" spans="1:31" x14ac:dyDescent="0.25">
      <c r="A46" s="74" t="s">
        <v>838</v>
      </c>
      <c r="B46" s="74" t="s">
        <v>1</v>
      </c>
      <c r="C46" s="74" t="s">
        <v>2</v>
      </c>
      <c r="D46" s="74" t="s">
        <v>528</v>
      </c>
      <c r="E46" s="74" t="s">
        <v>529</v>
      </c>
      <c r="F46" s="74" t="s">
        <v>3</v>
      </c>
      <c r="G46" s="74" t="s">
        <v>4</v>
      </c>
      <c r="H46" s="74" t="s">
        <v>5</v>
      </c>
      <c r="I46" s="74" t="s">
        <v>6</v>
      </c>
      <c r="J46" s="74">
        <v>1</v>
      </c>
      <c r="K46" s="74">
        <v>2</v>
      </c>
      <c r="L46" s="74">
        <v>3</v>
      </c>
      <c r="M46" s="74">
        <v>4</v>
      </c>
      <c r="N46" s="74">
        <v>5</v>
      </c>
      <c r="O46" s="74">
        <v>6</v>
      </c>
      <c r="P46" s="74">
        <v>7</v>
      </c>
      <c r="Q46" s="74">
        <v>8</v>
      </c>
      <c r="R46" s="74">
        <v>9</v>
      </c>
      <c r="S46" s="74">
        <v>10</v>
      </c>
      <c r="T46" s="74">
        <v>11</v>
      </c>
      <c r="U46" s="74">
        <v>12</v>
      </c>
      <c r="V46" s="74">
        <v>13</v>
      </c>
      <c r="W46" s="74">
        <v>14</v>
      </c>
      <c r="X46" s="74">
        <v>15</v>
      </c>
      <c r="Y46" s="74">
        <v>16</v>
      </c>
      <c r="Z46" s="74">
        <v>17</v>
      </c>
      <c r="AA46" s="74">
        <v>18</v>
      </c>
      <c r="AB46" s="74" t="s">
        <v>841</v>
      </c>
      <c r="AC46" s="74" t="s">
        <v>842</v>
      </c>
      <c r="AD46" s="74" t="s">
        <v>843</v>
      </c>
      <c r="AE46" s="74" t="s">
        <v>846</v>
      </c>
    </row>
    <row r="47" spans="1:3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</row>
    <row r="48" spans="1:31" ht="30" x14ac:dyDescent="0.25">
      <c r="A48" s="20">
        <v>1</v>
      </c>
      <c r="B48" s="21" t="s">
        <v>492</v>
      </c>
      <c r="C48" s="21">
        <v>1984</v>
      </c>
      <c r="D48" s="21">
        <v>1984</v>
      </c>
      <c r="E48" s="21">
        <v>1984</v>
      </c>
      <c r="F48" s="21" t="s">
        <v>11</v>
      </c>
      <c r="G48" s="21" t="s">
        <v>40</v>
      </c>
      <c r="H48" s="21" t="s">
        <v>55</v>
      </c>
      <c r="I48" s="21" t="s">
        <v>139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2">
        <v>94.760002136230469</v>
      </c>
      <c r="AC48" s="20">
        <f t="shared" ref="AC48:AC62" si="6">SUM(J48:AA48)</f>
        <v>0</v>
      </c>
      <c r="AD48" s="22">
        <f t="shared" ref="AD48:AD62" si="7">AB48+AC48</f>
        <v>94.760002136230469</v>
      </c>
      <c r="AE48" s="22">
        <f t="shared" ref="AE48:AE62" si="8">IF( AND(ISNUMBER(AD$48),ISNUMBER(AD48)),(AD48-AD$48)/AD$48*100,"")</f>
        <v>0</v>
      </c>
    </row>
    <row r="49" spans="1:31" ht="30" x14ac:dyDescent="0.25">
      <c r="A49" s="5">
        <v>2</v>
      </c>
      <c r="B49" s="16" t="s">
        <v>372</v>
      </c>
      <c r="C49" s="16">
        <v>1985</v>
      </c>
      <c r="D49" s="16">
        <v>1985</v>
      </c>
      <c r="E49" s="16">
        <v>1985</v>
      </c>
      <c r="F49" s="16" t="s">
        <v>370</v>
      </c>
      <c r="G49" s="16" t="s">
        <v>85</v>
      </c>
      <c r="H49" s="16" t="s">
        <v>188</v>
      </c>
      <c r="I49" s="16" t="s">
        <v>87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23">
        <v>95.099998474121094</v>
      </c>
      <c r="AC49" s="5">
        <f t="shared" si="6"/>
        <v>0</v>
      </c>
      <c r="AD49" s="23">
        <f t="shared" si="7"/>
        <v>95.099998474121094</v>
      </c>
      <c r="AE49" s="23">
        <f t="shared" si="8"/>
        <v>0.35879730922951408</v>
      </c>
    </row>
    <row r="50" spans="1:31" ht="30" x14ac:dyDescent="0.25">
      <c r="A50" s="5">
        <v>3</v>
      </c>
      <c r="B50" s="16" t="s">
        <v>369</v>
      </c>
      <c r="C50" s="16">
        <v>1982</v>
      </c>
      <c r="D50" s="16">
        <v>1982</v>
      </c>
      <c r="E50" s="16">
        <v>1982</v>
      </c>
      <c r="F50" s="16" t="s">
        <v>370</v>
      </c>
      <c r="G50" s="16" t="s">
        <v>85</v>
      </c>
      <c r="H50" s="16" t="s">
        <v>188</v>
      </c>
      <c r="I50" s="16" t="s">
        <v>87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23">
        <v>96.919998168945313</v>
      </c>
      <c r="AC50" s="5">
        <f t="shared" si="6"/>
        <v>2</v>
      </c>
      <c r="AD50" s="23">
        <f t="shared" si="7"/>
        <v>98.919998168945313</v>
      </c>
      <c r="AE50" s="23">
        <f t="shared" si="8"/>
        <v>4.3900337050797873</v>
      </c>
    </row>
    <row r="51" spans="1:31" ht="45" x14ac:dyDescent="0.25">
      <c r="A51" s="5">
        <v>4</v>
      </c>
      <c r="B51" s="16" t="s">
        <v>58</v>
      </c>
      <c r="C51" s="16">
        <v>1997</v>
      </c>
      <c r="D51" s="16">
        <v>1997</v>
      </c>
      <c r="E51" s="16">
        <v>1997</v>
      </c>
      <c r="F51" s="16" t="s">
        <v>11</v>
      </c>
      <c r="G51" s="16" t="s">
        <v>59</v>
      </c>
      <c r="H51" s="16" t="s">
        <v>60</v>
      </c>
      <c r="I51" s="16" t="s">
        <v>61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23">
        <v>100.87000274658203</v>
      </c>
      <c r="AC51" s="5">
        <f t="shared" si="6"/>
        <v>0</v>
      </c>
      <c r="AD51" s="23">
        <f t="shared" si="7"/>
        <v>100.87000274658203</v>
      </c>
      <c r="AE51" s="23">
        <f t="shared" si="8"/>
        <v>6.4478687976047109</v>
      </c>
    </row>
    <row r="52" spans="1:31" ht="90" x14ac:dyDescent="0.25">
      <c r="A52" s="5">
        <v>5</v>
      </c>
      <c r="B52" s="16" t="s">
        <v>334</v>
      </c>
      <c r="C52" s="16">
        <v>1991</v>
      </c>
      <c r="D52" s="16">
        <v>1991</v>
      </c>
      <c r="E52" s="16">
        <v>1991</v>
      </c>
      <c r="F52" s="16" t="s">
        <v>11</v>
      </c>
      <c r="G52" s="16" t="s">
        <v>30</v>
      </c>
      <c r="H52" s="16" t="s">
        <v>335</v>
      </c>
      <c r="I52" s="16" t="s">
        <v>69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2</v>
      </c>
      <c r="Y52" s="5">
        <v>2</v>
      </c>
      <c r="Z52" s="5">
        <v>0</v>
      </c>
      <c r="AA52" s="5">
        <v>0</v>
      </c>
      <c r="AB52" s="23">
        <v>96.900001525878906</v>
      </c>
      <c r="AC52" s="5">
        <f t="shared" si="6"/>
        <v>4</v>
      </c>
      <c r="AD52" s="23">
        <f t="shared" si="7"/>
        <v>100.90000152587891</v>
      </c>
      <c r="AE52" s="23">
        <f t="shared" si="8"/>
        <v>6.4795264365036092</v>
      </c>
    </row>
    <row r="53" spans="1:31" ht="45" x14ac:dyDescent="0.25">
      <c r="A53" s="5">
        <v>6</v>
      </c>
      <c r="B53" s="16" t="s">
        <v>250</v>
      </c>
      <c r="C53" s="16">
        <v>1997</v>
      </c>
      <c r="D53" s="16">
        <v>1997</v>
      </c>
      <c r="E53" s="16">
        <v>1997</v>
      </c>
      <c r="F53" s="16" t="s">
        <v>11</v>
      </c>
      <c r="G53" s="16" t="s">
        <v>85</v>
      </c>
      <c r="H53" s="16" t="s">
        <v>188</v>
      </c>
      <c r="I53" s="16" t="s">
        <v>189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2</v>
      </c>
      <c r="P53" s="5">
        <v>0</v>
      </c>
      <c r="Q53" s="5">
        <v>0</v>
      </c>
      <c r="R53" s="5">
        <v>0</v>
      </c>
      <c r="S53" s="5">
        <v>0</v>
      </c>
      <c r="T53" s="5">
        <v>2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23">
        <v>99.160003662109375</v>
      </c>
      <c r="AC53" s="5">
        <f t="shared" si="6"/>
        <v>4</v>
      </c>
      <c r="AD53" s="23">
        <f t="shared" si="7"/>
        <v>103.16000366210937</v>
      </c>
      <c r="AE53" s="23">
        <f t="shared" si="8"/>
        <v>8.8645011993591503</v>
      </c>
    </row>
    <row r="54" spans="1:31" ht="30" x14ac:dyDescent="0.25">
      <c r="A54" s="5">
        <v>7</v>
      </c>
      <c r="B54" s="16" t="s">
        <v>441</v>
      </c>
      <c r="C54" s="16">
        <v>1995</v>
      </c>
      <c r="D54" s="16">
        <v>1995</v>
      </c>
      <c r="E54" s="16">
        <v>1995</v>
      </c>
      <c r="F54" s="16" t="s">
        <v>11</v>
      </c>
      <c r="G54" s="16" t="s">
        <v>40</v>
      </c>
      <c r="H54" s="16" t="s">
        <v>55</v>
      </c>
      <c r="I54" s="16" t="s">
        <v>223</v>
      </c>
      <c r="J54" s="5">
        <v>0</v>
      </c>
      <c r="K54" s="5">
        <v>2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23">
        <v>102.56999969482422</v>
      </c>
      <c r="AC54" s="5">
        <f t="shared" si="6"/>
        <v>2</v>
      </c>
      <c r="AD54" s="23">
        <f t="shared" si="7"/>
        <v>104.56999969482422</v>
      </c>
      <c r="AE54" s="23">
        <f t="shared" si="8"/>
        <v>10.352466586577885</v>
      </c>
    </row>
    <row r="55" spans="1:31" ht="75" x14ac:dyDescent="0.25">
      <c r="A55" s="5">
        <v>8</v>
      </c>
      <c r="B55" s="16" t="s">
        <v>229</v>
      </c>
      <c r="C55" s="16">
        <v>1998</v>
      </c>
      <c r="D55" s="16">
        <v>1998</v>
      </c>
      <c r="E55" s="16">
        <v>1998</v>
      </c>
      <c r="F55" s="16" t="s">
        <v>11</v>
      </c>
      <c r="G55" s="16" t="s">
        <v>30</v>
      </c>
      <c r="H55" s="16" t="s">
        <v>230</v>
      </c>
      <c r="I55" s="16" t="s">
        <v>69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2</v>
      </c>
      <c r="AA55" s="5">
        <v>0</v>
      </c>
      <c r="AB55" s="23">
        <v>104.72000122070312</v>
      </c>
      <c r="AC55" s="5">
        <f t="shared" si="6"/>
        <v>2</v>
      </c>
      <c r="AD55" s="23">
        <f t="shared" si="7"/>
        <v>106.72000122070312</v>
      </c>
      <c r="AE55" s="23">
        <f t="shared" si="8"/>
        <v>12.621357972616465</v>
      </c>
    </row>
    <row r="56" spans="1:31" ht="120" x14ac:dyDescent="0.25">
      <c r="A56" s="5">
        <v>9</v>
      </c>
      <c r="B56" s="16" t="s">
        <v>308</v>
      </c>
      <c r="C56" s="16">
        <v>1998</v>
      </c>
      <c r="D56" s="16">
        <v>1998</v>
      </c>
      <c r="E56" s="16">
        <v>1998</v>
      </c>
      <c r="F56" s="16" t="s">
        <v>11</v>
      </c>
      <c r="G56" s="16" t="s">
        <v>309</v>
      </c>
      <c r="H56" s="16" t="s">
        <v>310</v>
      </c>
      <c r="I56" s="16" t="s">
        <v>311</v>
      </c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23">
        <v>104.76000213623047</v>
      </c>
      <c r="AC56" s="5">
        <f t="shared" si="6"/>
        <v>2</v>
      </c>
      <c r="AD56" s="23">
        <f t="shared" si="7"/>
        <v>106.76000213623047</v>
      </c>
      <c r="AE56" s="23">
        <f t="shared" si="8"/>
        <v>12.663570841575497</v>
      </c>
    </row>
    <row r="57" spans="1:31" ht="90" x14ac:dyDescent="0.25">
      <c r="A57" s="5">
        <v>10</v>
      </c>
      <c r="B57" s="16" t="s">
        <v>412</v>
      </c>
      <c r="C57" s="16">
        <v>1992</v>
      </c>
      <c r="D57" s="16">
        <v>1992</v>
      </c>
      <c r="E57" s="16">
        <v>1992</v>
      </c>
      <c r="F57" s="16" t="s">
        <v>11</v>
      </c>
      <c r="G57" s="16" t="s">
        <v>30</v>
      </c>
      <c r="H57" s="16" t="s">
        <v>335</v>
      </c>
      <c r="I57" s="16" t="s">
        <v>69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2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</v>
      </c>
      <c r="Z57" s="5">
        <v>0</v>
      </c>
      <c r="AA57" s="5">
        <v>0</v>
      </c>
      <c r="AB57" s="23">
        <v>103.91999816894531</v>
      </c>
      <c r="AC57" s="5">
        <f t="shared" si="6"/>
        <v>4</v>
      </c>
      <c r="AD57" s="23">
        <f t="shared" si="7"/>
        <v>107.91999816894531</v>
      </c>
      <c r="AE57" s="23">
        <f t="shared" si="8"/>
        <v>13.88771183626141</v>
      </c>
    </row>
    <row r="58" spans="1:31" ht="30" x14ac:dyDescent="0.25">
      <c r="A58" s="5">
        <v>11</v>
      </c>
      <c r="B58" s="16" t="s">
        <v>264</v>
      </c>
      <c r="C58" s="16">
        <v>1999</v>
      </c>
      <c r="D58" s="16">
        <v>1999</v>
      </c>
      <c r="E58" s="16">
        <v>1999</v>
      </c>
      <c r="F58" s="16" t="s">
        <v>18</v>
      </c>
      <c r="G58" s="16" t="s">
        <v>85</v>
      </c>
      <c r="H58" s="16" t="s">
        <v>254</v>
      </c>
      <c r="I58" s="16" t="s">
        <v>707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2</v>
      </c>
      <c r="Z58" s="5">
        <v>0</v>
      </c>
      <c r="AA58" s="5">
        <v>0</v>
      </c>
      <c r="AB58" s="23">
        <v>108.44000244140625</v>
      </c>
      <c r="AC58" s="5">
        <f t="shared" si="6"/>
        <v>2</v>
      </c>
      <c r="AD58" s="23">
        <f t="shared" si="7"/>
        <v>110.44000244140625</v>
      </c>
      <c r="AE58" s="23">
        <f t="shared" si="8"/>
        <v>16.547066221709912</v>
      </c>
    </row>
    <row r="59" spans="1:31" ht="30" x14ac:dyDescent="0.25">
      <c r="A59" s="5">
        <v>12</v>
      </c>
      <c r="B59" s="16" t="s">
        <v>138</v>
      </c>
      <c r="C59" s="16">
        <v>1995</v>
      </c>
      <c r="D59" s="16">
        <v>1995</v>
      </c>
      <c r="E59" s="16">
        <v>1995</v>
      </c>
      <c r="F59" s="16" t="s">
        <v>11</v>
      </c>
      <c r="G59" s="16" t="s">
        <v>40</v>
      </c>
      <c r="H59" s="16" t="s">
        <v>55</v>
      </c>
      <c r="I59" s="16" t="s">
        <v>139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23">
        <v>111.08000183105469</v>
      </c>
      <c r="AC59" s="5">
        <f t="shared" si="6"/>
        <v>0</v>
      </c>
      <c r="AD59" s="23">
        <f t="shared" si="7"/>
        <v>111.08000183105469</v>
      </c>
      <c r="AE59" s="23">
        <f t="shared" si="8"/>
        <v>17.222456022491418</v>
      </c>
    </row>
    <row r="60" spans="1:31" ht="60" x14ac:dyDescent="0.25">
      <c r="A60" s="5">
        <v>13</v>
      </c>
      <c r="B60" s="16" t="s">
        <v>465</v>
      </c>
      <c r="C60" s="16">
        <v>2001</v>
      </c>
      <c r="D60" s="16">
        <v>2001</v>
      </c>
      <c r="E60" s="16">
        <v>2001</v>
      </c>
      <c r="F60" s="16" t="s">
        <v>18</v>
      </c>
      <c r="G60" s="16" t="s">
        <v>25</v>
      </c>
      <c r="H60" s="16" t="s">
        <v>466</v>
      </c>
      <c r="I60" s="16" t="s">
        <v>342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2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23">
        <v>110.01999664306641</v>
      </c>
      <c r="AC60" s="5">
        <f t="shared" si="6"/>
        <v>2</v>
      </c>
      <c r="AD60" s="23">
        <f t="shared" si="7"/>
        <v>112.01999664306641</v>
      </c>
      <c r="AE60" s="23">
        <f t="shared" si="8"/>
        <v>18.214430263543402</v>
      </c>
    </row>
    <row r="61" spans="1:31" ht="75" x14ac:dyDescent="0.25">
      <c r="A61" s="5">
        <v>14</v>
      </c>
      <c r="B61" s="16" t="s">
        <v>378</v>
      </c>
      <c r="C61" s="16">
        <v>2001</v>
      </c>
      <c r="D61" s="16">
        <v>2001</v>
      </c>
      <c r="E61" s="16">
        <v>2001</v>
      </c>
      <c r="F61" s="16" t="s">
        <v>18</v>
      </c>
      <c r="G61" s="16" t="s">
        <v>85</v>
      </c>
      <c r="H61" s="16" t="s">
        <v>379</v>
      </c>
      <c r="I61" s="16" t="s">
        <v>380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2</v>
      </c>
      <c r="Y61" s="5">
        <v>0</v>
      </c>
      <c r="Z61" s="5">
        <v>0</v>
      </c>
      <c r="AA61" s="5">
        <v>0</v>
      </c>
      <c r="AB61" s="23">
        <v>111.08000183105469</v>
      </c>
      <c r="AC61" s="5">
        <f t="shared" si="6"/>
        <v>4</v>
      </c>
      <c r="AD61" s="23">
        <f t="shared" si="7"/>
        <v>115.08000183105469</v>
      </c>
      <c r="AE61" s="23">
        <f t="shared" si="8"/>
        <v>21.443646303016582</v>
      </c>
    </row>
    <row r="62" spans="1:31" ht="30" x14ac:dyDescent="0.25">
      <c r="A62" s="5">
        <v>15</v>
      </c>
      <c r="B62" s="16" t="s">
        <v>183</v>
      </c>
      <c r="C62" s="16">
        <v>1999</v>
      </c>
      <c r="D62" s="16">
        <v>1999</v>
      </c>
      <c r="E62" s="16">
        <v>1999</v>
      </c>
      <c r="F62" s="16" t="s">
        <v>18</v>
      </c>
      <c r="G62" s="16" t="s">
        <v>40</v>
      </c>
      <c r="H62" s="16" t="s">
        <v>13</v>
      </c>
      <c r="I62" s="16" t="s">
        <v>177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2</v>
      </c>
      <c r="V62" s="5">
        <v>0</v>
      </c>
      <c r="W62" s="5">
        <v>0</v>
      </c>
      <c r="X62" s="5">
        <v>2</v>
      </c>
      <c r="Y62" s="5">
        <v>2</v>
      </c>
      <c r="Z62" s="5">
        <v>0</v>
      </c>
      <c r="AA62" s="5">
        <v>0</v>
      </c>
      <c r="AB62" s="23">
        <v>110.20999908447266</v>
      </c>
      <c r="AC62" s="5">
        <f t="shared" si="6"/>
        <v>6</v>
      </c>
      <c r="AD62" s="23">
        <f t="shared" si="7"/>
        <v>116.20999908447266</v>
      </c>
      <c r="AE62" s="23">
        <f t="shared" si="8"/>
        <v>22.636129658803597</v>
      </c>
    </row>
    <row r="64" spans="1:31" ht="18.75" x14ac:dyDescent="0.25">
      <c r="A64" s="58" t="s">
        <v>892</v>
      </c>
      <c r="B64" s="58"/>
      <c r="C64" s="58"/>
      <c r="D64" s="58"/>
      <c r="E64" s="58"/>
      <c r="F64" s="58"/>
      <c r="G64" s="58"/>
      <c r="H64" s="58"/>
      <c r="I64" s="58"/>
      <c r="J64" s="58"/>
    </row>
    <row r="65" spans="1:31" x14ac:dyDescent="0.25">
      <c r="A65" s="74" t="s">
        <v>838</v>
      </c>
      <c r="B65" s="74" t="s">
        <v>1</v>
      </c>
      <c r="C65" s="74" t="s">
        <v>2</v>
      </c>
      <c r="D65" s="74" t="s">
        <v>528</v>
      </c>
      <c r="E65" s="74" t="s">
        <v>529</v>
      </c>
      <c r="F65" s="74" t="s">
        <v>3</v>
      </c>
      <c r="G65" s="74" t="s">
        <v>4</v>
      </c>
      <c r="H65" s="74" t="s">
        <v>5</v>
      </c>
      <c r="I65" s="74" t="s">
        <v>6</v>
      </c>
      <c r="J65" s="74">
        <v>1</v>
      </c>
      <c r="K65" s="74">
        <v>2</v>
      </c>
      <c r="L65" s="74">
        <v>3</v>
      </c>
      <c r="M65" s="74">
        <v>4</v>
      </c>
      <c r="N65" s="74">
        <v>5</v>
      </c>
      <c r="O65" s="74">
        <v>6</v>
      </c>
      <c r="P65" s="74">
        <v>7</v>
      </c>
      <c r="Q65" s="74">
        <v>8</v>
      </c>
      <c r="R65" s="74">
        <v>9</v>
      </c>
      <c r="S65" s="74">
        <v>10</v>
      </c>
      <c r="T65" s="74">
        <v>11</v>
      </c>
      <c r="U65" s="74">
        <v>12</v>
      </c>
      <c r="V65" s="74">
        <v>13</v>
      </c>
      <c r="W65" s="74">
        <v>14</v>
      </c>
      <c r="X65" s="74">
        <v>15</v>
      </c>
      <c r="Y65" s="74">
        <v>16</v>
      </c>
      <c r="Z65" s="74">
        <v>17</v>
      </c>
      <c r="AA65" s="74">
        <v>18</v>
      </c>
      <c r="AB65" s="74" t="s">
        <v>841</v>
      </c>
      <c r="AC65" s="74" t="s">
        <v>842</v>
      </c>
      <c r="AD65" s="74" t="s">
        <v>843</v>
      </c>
      <c r="AE65" s="74" t="s">
        <v>846</v>
      </c>
    </row>
    <row r="66" spans="1:31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</row>
    <row r="67" spans="1:31" ht="75" x14ac:dyDescent="0.25">
      <c r="A67" s="20">
        <v>1</v>
      </c>
      <c r="B67" s="21" t="s">
        <v>431</v>
      </c>
      <c r="C67" s="21">
        <v>1993</v>
      </c>
      <c r="D67" s="21">
        <v>1993</v>
      </c>
      <c r="E67" s="21">
        <v>1993</v>
      </c>
      <c r="F67" s="21" t="s">
        <v>11</v>
      </c>
      <c r="G67" s="21" t="s">
        <v>144</v>
      </c>
      <c r="H67" s="21" t="s">
        <v>145</v>
      </c>
      <c r="I67" s="21" t="s">
        <v>146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2">
        <v>90.849998474121094</v>
      </c>
      <c r="AC67" s="20">
        <f t="shared" ref="AC67:AC86" si="9">SUM(J67:AA67)</f>
        <v>0</v>
      </c>
      <c r="AD67" s="22">
        <f t="shared" ref="AD67:AD86" si="10">AB67+AC67</f>
        <v>90.849998474121094</v>
      </c>
      <c r="AE67" s="22">
        <f t="shared" ref="AE67:AE86" si="11">IF( AND(ISNUMBER(AD$67),ISNUMBER(AD67)),(AD67-AD$67)/AD$67*100,"")</f>
        <v>0</v>
      </c>
    </row>
    <row r="68" spans="1:31" ht="60" x14ac:dyDescent="0.25">
      <c r="A68" s="5">
        <v>2</v>
      </c>
      <c r="B68" s="16" t="s">
        <v>511</v>
      </c>
      <c r="C68" s="16">
        <v>1996</v>
      </c>
      <c r="D68" s="16">
        <v>1996</v>
      </c>
      <c r="E68" s="16">
        <v>1996</v>
      </c>
      <c r="F68" s="16" t="s">
        <v>11</v>
      </c>
      <c r="G68" s="16" t="s">
        <v>25</v>
      </c>
      <c r="H68" s="16" t="s">
        <v>317</v>
      </c>
      <c r="I68" s="16" t="s">
        <v>318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2</v>
      </c>
      <c r="AA68" s="5">
        <v>0</v>
      </c>
      <c r="AB68" s="23">
        <v>90.400001525878906</v>
      </c>
      <c r="AC68" s="5">
        <f t="shared" si="9"/>
        <v>2</v>
      </c>
      <c r="AD68" s="23">
        <f t="shared" si="10"/>
        <v>92.400001525878906</v>
      </c>
      <c r="AE68" s="23">
        <f t="shared" si="11"/>
        <v>1.7061123586032154</v>
      </c>
    </row>
    <row r="69" spans="1:31" x14ac:dyDescent="0.25">
      <c r="A69" s="5">
        <v>3</v>
      </c>
      <c r="B69" s="16" t="s">
        <v>468</v>
      </c>
      <c r="C69" s="16">
        <v>1985</v>
      </c>
      <c r="D69" s="16">
        <v>1985</v>
      </c>
      <c r="E69" s="16">
        <v>1985</v>
      </c>
      <c r="F69" s="16" t="s">
        <v>11</v>
      </c>
      <c r="G69" s="16" t="s">
        <v>40</v>
      </c>
      <c r="H69" s="16" t="s">
        <v>171</v>
      </c>
      <c r="I69" s="16" t="s">
        <v>42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23">
        <v>92.870002746582031</v>
      </c>
      <c r="AC69" s="5">
        <f t="shared" si="9"/>
        <v>0</v>
      </c>
      <c r="AD69" s="23">
        <f t="shared" si="10"/>
        <v>92.870002746582031</v>
      </c>
      <c r="AE69" s="23">
        <f t="shared" si="11"/>
        <v>2.2234499795135849</v>
      </c>
    </row>
    <row r="70" spans="1:31" ht="45" x14ac:dyDescent="0.25">
      <c r="A70" s="5">
        <v>4</v>
      </c>
      <c r="B70" s="16" t="s">
        <v>293</v>
      </c>
      <c r="C70" s="16">
        <v>1995</v>
      </c>
      <c r="D70" s="16">
        <v>1995</v>
      </c>
      <c r="E70" s="16">
        <v>1995</v>
      </c>
      <c r="F70" s="16" t="s">
        <v>11</v>
      </c>
      <c r="G70" s="16" t="s">
        <v>35</v>
      </c>
      <c r="H70" s="16" t="s">
        <v>108</v>
      </c>
      <c r="I70" s="16" t="s">
        <v>37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23">
        <v>93.510002136230469</v>
      </c>
      <c r="AC70" s="5">
        <f t="shared" si="9"/>
        <v>0</v>
      </c>
      <c r="AD70" s="23">
        <f t="shared" si="10"/>
        <v>93.510002136230469</v>
      </c>
      <c r="AE70" s="23">
        <f t="shared" si="11"/>
        <v>2.9279072171554139</v>
      </c>
    </row>
    <row r="71" spans="1:31" ht="45" x14ac:dyDescent="0.25">
      <c r="A71" s="5">
        <v>5</v>
      </c>
      <c r="B71" s="16" t="s">
        <v>382</v>
      </c>
      <c r="C71" s="16">
        <v>1995</v>
      </c>
      <c r="D71" s="16">
        <v>1995</v>
      </c>
      <c r="E71" s="16">
        <v>1995</v>
      </c>
      <c r="F71" s="16" t="s">
        <v>11</v>
      </c>
      <c r="G71" s="16" t="s">
        <v>25</v>
      </c>
      <c r="H71" s="16" t="s">
        <v>104</v>
      </c>
      <c r="I71" s="16" t="s">
        <v>105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23">
        <v>91.949996948242188</v>
      </c>
      <c r="AC71" s="5">
        <f t="shared" si="9"/>
        <v>2</v>
      </c>
      <c r="AD71" s="23">
        <f t="shared" si="10"/>
        <v>93.949996948242187</v>
      </c>
      <c r="AE71" s="23">
        <f t="shared" si="11"/>
        <v>3.4122163194137398</v>
      </c>
    </row>
    <row r="72" spans="1:31" ht="30" x14ac:dyDescent="0.25">
      <c r="A72" s="5">
        <v>6</v>
      </c>
      <c r="B72" s="16" t="s">
        <v>222</v>
      </c>
      <c r="C72" s="16">
        <v>1996</v>
      </c>
      <c r="D72" s="16">
        <v>1996</v>
      </c>
      <c r="E72" s="16">
        <v>1996</v>
      </c>
      <c r="F72" s="16" t="s">
        <v>18</v>
      </c>
      <c r="G72" s="16" t="s">
        <v>40</v>
      </c>
      <c r="H72" s="16" t="s">
        <v>13</v>
      </c>
      <c r="I72" s="16" t="s">
        <v>223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2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23">
        <v>92.30999755859375</v>
      </c>
      <c r="AC72" s="5">
        <f t="shared" si="9"/>
        <v>2</v>
      </c>
      <c r="AD72" s="23">
        <f t="shared" si="10"/>
        <v>94.30999755859375</v>
      </c>
      <c r="AE72" s="23">
        <f t="shared" si="11"/>
        <v>3.8084745653113554</v>
      </c>
    </row>
    <row r="73" spans="1:31" ht="75" x14ac:dyDescent="0.25">
      <c r="A73" s="5">
        <v>7</v>
      </c>
      <c r="B73" s="16" t="s">
        <v>243</v>
      </c>
      <c r="C73" s="16">
        <v>1998</v>
      </c>
      <c r="D73" s="16">
        <v>1998</v>
      </c>
      <c r="E73" s="16">
        <v>1998</v>
      </c>
      <c r="F73" s="16" t="s">
        <v>18</v>
      </c>
      <c r="G73" s="16" t="s">
        <v>19</v>
      </c>
      <c r="H73" s="16" t="s">
        <v>233</v>
      </c>
      <c r="I73" s="16" t="s">
        <v>234</v>
      </c>
      <c r="J73" s="5">
        <v>0</v>
      </c>
      <c r="K73" s="5">
        <v>0</v>
      </c>
      <c r="L73" s="5">
        <v>2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23">
        <v>93.470001220703125</v>
      </c>
      <c r="AC73" s="5">
        <f t="shared" si="9"/>
        <v>2</v>
      </c>
      <c r="AD73" s="23">
        <f t="shared" si="10"/>
        <v>95.470001220703125</v>
      </c>
      <c r="AE73" s="23">
        <f t="shared" si="11"/>
        <v>5.0853085571576022</v>
      </c>
    </row>
    <row r="74" spans="1:31" ht="75" x14ac:dyDescent="0.25">
      <c r="A74" s="5">
        <v>8</v>
      </c>
      <c r="B74" s="16" t="s">
        <v>500</v>
      </c>
      <c r="C74" s="16">
        <v>1999</v>
      </c>
      <c r="D74" s="16">
        <v>1999</v>
      </c>
      <c r="E74" s="16">
        <v>1999</v>
      </c>
      <c r="F74" s="16" t="s">
        <v>18</v>
      </c>
      <c r="G74" s="16" t="s">
        <v>35</v>
      </c>
      <c r="H74" s="16" t="s">
        <v>36</v>
      </c>
      <c r="I74" s="16" t="s">
        <v>37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23">
        <v>95.889999389648438</v>
      </c>
      <c r="AC74" s="5">
        <f t="shared" si="9"/>
        <v>0</v>
      </c>
      <c r="AD74" s="23">
        <f t="shared" si="10"/>
        <v>95.889999389648438</v>
      </c>
      <c r="AE74" s="23">
        <f t="shared" si="11"/>
        <v>5.5476070447739234</v>
      </c>
    </row>
    <row r="75" spans="1:31" ht="75" x14ac:dyDescent="0.25">
      <c r="A75" s="5">
        <v>9</v>
      </c>
      <c r="B75" s="16" t="s">
        <v>143</v>
      </c>
      <c r="C75" s="16">
        <v>1997</v>
      </c>
      <c r="D75" s="16">
        <v>1997</v>
      </c>
      <c r="E75" s="16">
        <v>1997</v>
      </c>
      <c r="F75" s="16" t="s">
        <v>18</v>
      </c>
      <c r="G75" s="16" t="s">
        <v>144</v>
      </c>
      <c r="H75" s="16" t="s">
        <v>145</v>
      </c>
      <c r="I75" s="16" t="s">
        <v>146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23">
        <v>96.029998779296875</v>
      </c>
      <c r="AC75" s="5">
        <f t="shared" si="9"/>
        <v>0</v>
      </c>
      <c r="AD75" s="23">
        <f t="shared" si="10"/>
        <v>96.029998779296875</v>
      </c>
      <c r="AE75" s="23">
        <f t="shared" si="11"/>
        <v>5.7017065406460299</v>
      </c>
    </row>
    <row r="76" spans="1:31" x14ac:dyDescent="0.25">
      <c r="A76" s="5">
        <v>10</v>
      </c>
      <c r="B76" s="16" t="s">
        <v>170</v>
      </c>
      <c r="C76" s="16">
        <v>1985</v>
      </c>
      <c r="D76" s="16">
        <v>1985</v>
      </c>
      <c r="E76" s="16">
        <v>1985</v>
      </c>
      <c r="F76" s="16" t="s">
        <v>11</v>
      </c>
      <c r="G76" s="16" t="s">
        <v>40</v>
      </c>
      <c r="H76" s="16" t="s">
        <v>171</v>
      </c>
      <c r="I76" s="16" t="s">
        <v>42</v>
      </c>
      <c r="J76" s="5">
        <v>0</v>
      </c>
      <c r="K76" s="5">
        <v>0</v>
      </c>
      <c r="L76" s="5">
        <v>0</v>
      </c>
      <c r="M76" s="5">
        <v>0</v>
      </c>
      <c r="N76" s="5">
        <v>2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23">
        <v>94.410003662109375</v>
      </c>
      <c r="AC76" s="5">
        <f t="shared" si="9"/>
        <v>2</v>
      </c>
      <c r="AD76" s="23">
        <f t="shared" si="10"/>
        <v>96.410003662109375</v>
      </c>
      <c r="AE76" s="23">
        <f t="shared" si="11"/>
        <v>6.1199837989783417</v>
      </c>
    </row>
    <row r="77" spans="1:31" ht="30" x14ac:dyDescent="0.25">
      <c r="A77" s="5">
        <v>11</v>
      </c>
      <c r="B77" s="16" t="s">
        <v>118</v>
      </c>
      <c r="C77" s="16">
        <v>1994</v>
      </c>
      <c r="D77" s="16">
        <v>1994</v>
      </c>
      <c r="E77" s="16">
        <v>1994</v>
      </c>
      <c r="F77" s="16" t="s">
        <v>11</v>
      </c>
      <c r="G77" s="16" t="s">
        <v>12</v>
      </c>
      <c r="H77" s="16" t="s">
        <v>119</v>
      </c>
      <c r="I77" s="16" t="s">
        <v>14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2</v>
      </c>
      <c r="Z77" s="5">
        <v>0</v>
      </c>
      <c r="AA77" s="5">
        <v>0</v>
      </c>
      <c r="AB77" s="23">
        <v>94.720001220703125</v>
      </c>
      <c r="AC77" s="5">
        <f t="shared" si="9"/>
        <v>2</v>
      </c>
      <c r="AD77" s="23">
        <f t="shared" si="10"/>
        <v>96.720001220703125</v>
      </c>
      <c r="AE77" s="23">
        <f t="shared" si="11"/>
        <v>6.4612029115819078</v>
      </c>
    </row>
    <row r="78" spans="1:31" ht="75" x14ac:dyDescent="0.25">
      <c r="A78" s="5">
        <v>12</v>
      </c>
      <c r="B78" s="16" t="s">
        <v>297</v>
      </c>
      <c r="C78" s="16">
        <v>1996</v>
      </c>
      <c r="D78" s="16">
        <v>1996</v>
      </c>
      <c r="E78" s="16">
        <v>1996</v>
      </c>
      <c r="F78" s="16" t="s">
        <v>11</v>
      </c>
      <c r="G78" s="16" t="s">
        <v>30</v>
      </c>
      <c r="H78" s="16" t="s">
        <v>298</v>
      </c>
      <c r="I78" s="16" t="s">
        <v>299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2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23">
        <v>94.819999694824219</v>
      </c>
      <c r="AC78" s="5">
        <f t="shared" si="9"/>
        <v>2</v>
      </c>
      <c r="AD78" s="23">
        <f t="shared" si="10"/>
        <v>96.819999694824219</v>
      </c>
      <c r="AE78" s="23">
        <f t="shared" si="11"/>
        <v>6.5712727803773143</v>
      </c>
    </row>
    <row r="79" spans="1:31" x14ac:dyDescent="0.25">
      <c r="A79" s="5">
        <v>13</v>
      </c>
      <c r="B79" s="16" t="s">
        <v>460</v>
      </c>
      <c r="C79" s="16">
        <v>1991</v>
      </c>
      <c r="D79" s="16">
        <v>1991</v>
      </c>
      <c r="E79" s="16">
        <v>1991</v>
      </c>
      <c r="F79" s="16" t="s">
        <v>11</v>
      </c>
      <c r="G79" s="16" t="s">
        <v>85</v>
      </c>
      <c r="H79" s="16" t="s">
        <v>100</v>
      </c>
      <c r="I79" s="16" t="s">
        <v>111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2</v>
      </c>
      <c r="Z79" s="5">
        <v>0</v>
      </c>
      <c r="AA79" s="5">
        <v>0</v>
      </c>
      <c r="AB79" s="23">
        <v>95.739997863769531</v>
      </c>
      <c r="AC79" s="5">
        <f t="shared" si="9"/>
        <v>2</v>
      </c>
      <c r="AD79" s="23">
        <f t="shared" si="10"/>
        <v>97.739997863769531</v>
      </c>
      <c r="AE79" s="23">
        <f t="shared" si="11"/>
        <v>7.5839290097633576</v>
      </c>
    </row>
    <row r="80" spans="1:31" ht="30" x14ac:dyDescent="0.25">
      <c r="A80" s="5">
        <v>14</v>
      </c>
      <c r="B80" s="16" t="s">
        <v>49</v>
      </c>
      <c r="C80" s="16">
        <v>1997</v>
      </c>
      <c r="D80" s="16">
        <v>1997</v>
      </c>
      <c r="E80" s="16">
        <v>1997</v>
      </c>
      <c r="F80" s="16" t="s">
        <v>18</v>
      </c>
      <c r="G80" s="16" t="s">
        <v>50</v>
      </c>
      <c r="H80" s="16" t="s">
        <v>51</v>
      </c>
      <c r="I80" s="16" t="s">
        <v>52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23">
        <v>96.19000244140625</v>
      </c>
      <c r="AC80" s="5">
        <f t="shared" si="9"/>
        <v>2</v>
      </c>
      <c r="AD80" s="23">
        <f t="shared" si="10"/>
        <v>98.19000244140625</v>
      </c>
      <c r="AE80" s="23">
        <f t="shared" si="11"/>
        <v>8.0792560160317208</v>
      </c>
    </row>
    <row r="81" spans="1:31" ht="30" x14ac:dyDescent="0.25">
      <c r="A81" s="5">
        <v>15</v>
      </c>
      <c r="B81" s="16" t="s">
        <v>352</v>
      </c>
      <c r="C81" s="16">
        <v>1987</v>
      </c>
      <c r="D81" s="16">
        <v>1987</v>
      </c>
      <c r="E81" s="16">
        <v>1987</v>
      </c>
      <c r="F81" s="16" t="s">
        <v>11</v>
      </c>
      <c r="G81" s="16" t="s">
        <v>85</v>
      </c>
      <c r="H81" s="16" t="s">
        <v>188</v>
      </c>
      <c r="I81" s="16" t="s">
        <v>353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2</v>
      </c>
      <c r="Z81" s="5">
        <v>0</v>
      </c>
      <c r="AA81" s="5">
        <v>0</v>
      </c>
      <c r="AB81" s="23">
        <v>96.69000244140625</v>
      </c>
      <c r="AC81" s="5">
        <f t="shared" si="9"/>
        <v>2</v>
      </c>
      <c r="AD81" s="23">
        <f t="shared" si="10"/>
        <v>98.69000244140625</v>
      </c>
      <c r="AE81" s="23">
        <f t="shared" si="11"/>
        <v>8.6296137578014456</v>
      </c>
    </row>
    <row r="82" spans="1:31" ht="45" x14ac:dyDescent="0.25">
      <c r="A82" s="5">
        <v>16</v>
      </c>
      <c r="B82" s="16" t="s">
        <v>443</v>
      </c>
      <c r="C82" s="16">
        <v>1995</v>
      </c>
      <c r="D82" s="16">
        <v>1995</v>
      </c>
      <c r="E82" s="16">
        <v>1995</v>
      </c>
      <c r="F82" s="16" t="s">
        <v>11</v>
      </c>
      <c r="G82" s="16" t="s">
        <v>35</v>
      </c>
      <c r="H82" s="16" t="s">
        <v>108</v>
      </c>
      <c r="I82" s="16" t="s">
        <v>37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2</v>
      </c>
      <c r="X82" s="5">
        <v>0</v>
      </c>
      <c r="Y82" s="5">
        <v>0</v>
      </c>
      <c r="Z82" s="5">
        <v>0</v>
      </c>
      <c r="AA82" s="5">
        <v>0</v>
      </c>
      <c r="AB82" s="23">
        <v>97.269996643066406</v>
      </c>
      <c r="AC82" s="5">
        <f t="shared" si="9"/>
        <v>4</v>
      </c>
      <c r="AD82" s="23">
        <f t="shared" si="10"/>
        <v>101.26999664306641</v>
      </c>
      <c r="AE82" s="23">
        <f t="shared" si="11"/>
        <v>11.469453323010766</v>
      </c>
    </row>
    <row r="83" spans="1:31" ht="30" x14ac:dyDescent="0.25">
      <c r="A83" s="5">
        <v>17</v>
      </c>
      <c r="B83" s="16" t="s">
        <v>435</v>
      </c>
      <c r="C83" s="16">
        <v>1995</v>
      </c>
      <c r="D83" s="16">
        <v>1995</v>
      </c>
      <c r="E83" s="16">
        <v>1995</v>
      </c>
      <c r="F83" s="16" t="s">
        <v>11</v>
      </c>
      <c r="G83" s="16" t="s">
        <v>40</v>
      </c>
      <c r="H83" s="16" t="s">
        <v>55</v>
      </c>
      <c r="I83" s="16" t="s">
        <v>223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2</v>
      </c>
      <c r="Q83" s="5">
        <v>0</v>
      </c>
      <c r="R83" s="5">
        <v>0</v>
      </c>
      <c r="S83" s="5">
        <v>0</v>
      </c>
      <c r="T83" s="5">
        <v>2</v>
      </c>
      <c r="U83" s="5">
        <v>0</v>
      </c>
      <c r="V83" s="5">
        <v>0</v>
      </c>
      <c r="W83" s="5">
        <v>0</v>
      </c>
      <c r="X83" s="5">
        <v>0</v>
      </c>
      <c r="Y83" s="5">
        <v>2</v>
      </c>
      <c r="Z83" s="5">
        <v>0</v>
      </c>
      <c r="AA83" s="5">
        <v>0</v>
      </c>
      <c r="AB83" s="23">
        <v>96.019996643066406</v>
      </c>
      <c r="AC83" s="5">
        <f t="shared" si="9"/>
        <v>6</v>
      </c>
      <c r="AD83" s="23">
        <f t="shared" si="10"/>
        <v>102.01999664306641</v>
      </c>
      <c r="AE83" s="23">
        <f t="shared" si="11"/>
        <v>12.294989935665351</v>
      </c>
    </row>
    <row r="84" spans="1:31" ht="60" x14ac:dyDescent="0.25">
      <c r="A84" s="5">
        <v>18</v>
      </c>
      <c r="B84" s="16" t="s">
        <v>316</v>
      </c>
      <c r="C84" s="16">
        <v>1996</v>
      </c>
      <c r="D84" s="16">
        <v>1996</v>
      </c>
      <c r="E84" s="16">
        <v>1996</v>
      </c>
      <c r="F84" s="16" t="s">
        <v>11</v>
      </c>
      <c r="G84" s="16" t="s">
        <v>25</v>
      </c>
      <c r="H84" s="16" t="s">
        <v>317</v>
      </c>
      <c r="I84" s="16" t="s">
        <v>318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2</v>
      </c>
      <c r="Z84" s="5">
        <v>0</v>
      </c>
      <c r="AA84" s="5">
        <v>0</v>
      </c>
      <c r="AB84" s="23">
        <v>101.40000152587891</v>
      </c>
      <c r="AC84" s="5">
        <f t="shared" si="9"/>
        <v>2</v>
      </c>
      <c r="AD84" s="23">
        <f t="shared" si="10"/>
        <v>103.40000152587891</v>
      </c>
      <c r="AE84" s="23">
        <f t="shared" si="11"/>
        <v>13.813982677537107</v>
      </c>
    </row>
    <row r="85" spans="1:31" ht="60" x14ac:dyDescent="0.25">
      <c r="A85" s="5">
        <v>19</v>
      </c>
      <c r="B85" s="16" t="s">
        <v>340</v>
      </c>
      <c r="C85" s="16">
        <v>1995</v>
      </c>
      <c r="D85" s="16">
        <v>1995</v>
      </c>
      <c r="E85" s="16">
        <v>1995</v>
      </c>
      <c r="F85" s="16" t="s">
        <v>11</v>
      </c>
      <c r="G85" s="16" t="s">
        <v>25</v>
      </c>
      <c r="H85" s="16" t="s">
        <v>341</v>
      </c>
      <c r="I85" s="16" t="s">
        <v>342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2</v>
      </c>
      <c r="Z85" s="5">
        <v>2</v>
      </c>
      <c r="AA85" s="5">
        <v>2</v>
      </c>
      <c r="AB85" s="23">
        <v>101.23999786376953</v>
      </c>
      <c r="AC85" s="5">
        <f t="shared" si="9"/>
        <v>6</v>
      </c>
      <c r="AD85" s="23">
        <f t="shared" si="10"/>
        <v>107.23999786376953</v>
      </c>
      <c r="AE85" s="23">
        <f t="shared" si="11"/>
        <v>18.040726103388081</v>
      </c>
    </row>
    <row r="86" spans="1:31" ht="30" x14ac:dyDescent="0.25">
      <c r="A86" s="5">
        <v>20</v>
      </c>
      <c r="B86" s="16" t="s">
        <v>357</v>
      </c>
      <c r="C86" s="16">
        <v>1994</v>
      </c>
      <c r="D86" s="16">
        <v>1994</v>
      </c>
      <c r="E86" s="16">
        <v>1994</v>
      </c>
      <c r="F86" s="16" t="s">
        <v>11</v>
      </c>
      <c r="G86" s="16" t="s">
        <v>12</v>
      </c>
      <c r="H86" s="16" t="s">
        <v>119</v>
      </c>
      <c r="I86" s="16" t="s">
        <v>14</v>
      </c>
      <c r="J86" s="5">
        <v>0</v>
      </c>
      <c r="K86" s="5">
        <v>2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2</v>
      </c>
      <c r="U86" s="5">
        <v>0</v>
      </c>
      <c r="V86" s="5">
        <v>0</v>
      </c>
      <c r="W86" s="5">
        <v>2</v>
      </c>
      <c r="X86" s="5">
        <v>50</v>
      </c>
      <c r="Y86" s="5">
        <v>2</v>
      </c>
      <c r="Z86" s="5">
        <v>0</v>
      </c>
      <c r="AA86" s="5">
        <v>0</v>
      </c>
      <c r="AB86" s="23">
        <v>94.209999084472656</v>
      </c>
      <c r="AC86" s="5">
        <f t="shared" si="9"/>
        <v>58</v>
      </c>
      <c r="AD86" s="23">
        <f t="shared" si="10"/>
        <v>152.20999908447266</v>
      </c>
      <c r="AE86" s="23">
        <f t="shared" si="11"/>
        <v>67.539902741803743</v>
      </c>
    </row>
    <row r="88" spans="1:31" ht="18.75" x14ac:dyDescent="0.25">
      <c r="A88" s="58" t="s">
        <v>893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31" x14ac:dyDescent="0.25">
      <c r="A89" s="74" t="s">
        <v>838</v>
      </c>
      <c r="B89" s="74" t="s">
        <v>1</v>
      </c>
      <c r="C89" s="74" t="s">
        <v>2</v>
      </c>
      <c r="D89" s="74" t="s">
        <v>528</v>
      </c>
      <c r="E89" s="74" t="s">
        <v>529</v>
      </c>
      <c r="F89" s="74" t="s">
        <v>3</v>
      </c>
      <c r="G89" s="74" t="s">
        <v>4</v>
      </c>
      <c r="H89" s="74" t="s">
        <v>5</v>
      </c>
      <c r="I89" s="74" t="s">
        <v>6</v>
      </c>
      <c r="J89" s="74">
        <v>1</v>
      </c>
      <c r="K89" s="74">
        <v>2</v>
      </c>
      <c r="L89" s="74">
        <v>3</v>
      </c>
      <c r="M89" s="74">
        <v>4</v>
      </c>
      <c r="N89" s="74">
        <v>5</v>
      </c>
      <c r="O89" s="74">
        <v>6</v>
      </c>
      <c r="P89" s="74">
        <v>7</v>
      </c>
      <c r="Q89" s="74">
        <v>8</v>
      </c>
      <c r="R89" s="74">
        <v>9</v>
      </c>
      <c r="S89" s="74">
        <v>10</v>
      </c>
      <c r="T89" s="74">
        <v>11</v>
      </c>
      <c r="U89" s="74">
        <v>12</v>
      </c>
      <c r="V89" s="74">
        <v>13</v>
      </c>
      <c r="W89" s="74">
        <v>14</v>
      </c>
      <c r="X89" s="74">
        <v>15</v>
      </c>
      <c r="Y89" s="74">
        <v>16</v>
      </c>
      <c r="Z89" s="74">
        <v>17</v>
      </c>
      <c r="AA89" s="74">
        <v>18</v>
      </c>
      <c r="AB89" s="74" t="s">
        <v>841</v>
      </c>
      <c r="AC89" s="74" t="s">
        <v>842</v>
      </c>
      <c r="AD89" s="74" t="s">
        <v>843</v>
      </c>
      <c r="AE89" s="74" t="s">
        <v>846</v>
      </c>
    </row>
    <row r="90" spans="1:31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</row>
    <row r="91" spans="1:31" x14ac:dyDescent="0.25">
      <c r="A91" s="20">
        <v>1</v>
      </c>
      <c r="B91" s="21" t="s">
        <v>421</v>
      </c>
      <c r="C91" s="21">
        <v>1993</v>
      </c>
      <c r="D91" s="21">
        <v>1993</v>
      </c>
      <c r="E91" s="21">
        <v>1993</v>
      </c>
      <c r="F91" s="21" t="s">
        <v>11</v>
      </c>
      <c r="G91" s="21" t="s">
        <v>50</v>
      </c>
      <c r="H91" s="21" t="s">
        <v>422</v>
      </c>
      <c r="I91" s="21" t="s">
        <v>52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2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2">
        <v>104.83999633789062</v>
      </c>
      <c r="AC91" s="20">
        <f t="shared" ref="AC91:AC100" si="12">SUM(J91:AA91)</f>
        <v>2</v>
      </c>
      <c r="AD91" s="22">
        <f t="shared" ref="AD91:AD100" si="13">AB91+AC91</f>
        <v>106.83999633789062</v>
      </c>
      <c r="AE91" s="22">
        <f t="shared" ref="AE91:AE100" si="14">IF( AND(ISNUMBER(AD$91),ISNUMBER(AD91)),(AD91-AD$91)/AD$91*100,"")</f>
        <v>0</v>
      </c>
    </row>
    <row r="92" spans="1:31" ht="30" x14ac:dyDescent="0.25">
      <c r="A92" s="5">
        <v>2</v>
      </c>
      <c r="B92" s="16" t="s">
        <v>472</v>
      </c>
      <c r="C92" s="16">
        <v>1991</v>
      </c>
      <c r="D92" s="16">
        <v>1991</v>
      </c>
      <c r="E92" s="16">
        <v>1991</v>
      </c>
      <c r="F92" s="16" t="s">
        <v>11</v>
      </c>
      <c r="G92" s="16" t="s">
        <v>159</v>
      </c>
      <c r="H92" s="16" t="s">
        <v>473</v>
      </c>
      <c r="I92" s="16" t="s">
        <v>474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2</v>
      </c>
      <c r="Z92" s="5">
        <v>0</v>
      </c>
      <c r="AA92" s="5">
        <v>0</v>
      </c>
      <c r="AB92" s="23">
        <v>106.66999816894531</v>
      </c>
      <c r="AC92" s="5">
        <f t="shared" si="12"/>
        <v>2</v>
      </c>
      <c r="AD92" s="23">
        <f t="shared" si="13"/>
        <v>108.66999816894531</v>
      </c>
      <c r="AE92" s="23">
        <f t="shared" si="14"/>
        <v>1.7128434048866401</v>
      </c>
    </row>
    <row r="93" spans="1:31" ht="90" x14ac:dyDescent="0.25">
      <c r="A93" s="5">
        <v>3</v>
      </c>
      <c r="B93" s="16" t="s">
        <v>334</v>
      </c>
      <c r="C93" s="16">
        <v>1991</v>
      </c>
      <c r="D93" s="16">
        <v>1991</v>
      </c>
      <c r="E93" s="16">
        <v>1991</v>
      </c>
      <c r="F93" s="16" t="s">
        <v>11</v>
      </c>
      <c r="G93" s="16" t="s">
        <v>30</v>
      </c>
      <c r="H93" s="16" t="s">
        <v>335</v>
      </c>
      <c r="I93" s="16" t="s">
        <v>69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2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23">
        <v>108.01999664306641</v>
      </c>
      <c r="AC93" s="5">
        <f t="shared" si="12"/>
        <v>2</v>
      </c>
      <c r="AD93" s="23">
        <f t="shared" si="13"/>
        <v>110.01999664306641</v>
      </c>
      <c r="AE93" s="23">
        <f t="shared" si="14"/>
        <v>2.9764137160008488</v>
      </c>
    </row>
    <row r="94" spans="1:31" ht="120" x14ac:dyDescent="0.25">
      <c r="A94" s="5">
        <v>4</v>
      </c>
      <c r="B94" s="16" t="s">
        <v>308</v>
      </c>
      <c r="C94" s="16">
        <v>1998</v>
      </c>
      <c r="D94" s="16">
        <v>1998</v>
      </c>
      <c r="E94" s="16">
        <v>1998</v>
      </c>
      <c r="F94" s="16" t="s">
        <v>11</v>
      </c>
      <c r="G94" s="16" t="s">
        <v>309</v>
      </c>
      <c r="H94" s="16" t="s">
        <v>310</v>
      </c>
      <c r="I94" s="16" t="s">
        <v>311</v>
      </c>
      <c r="J94" s="5">
        <v>0</v>
      </c>
      <c r="K94" s="5">
        <v>2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23">
        <v>110.12000274658203</v>
      </c>
      <c r="AC94" s="5">
        <f t="shared" si="12"/>
        <v>2</v>
      </c>
      <c r="AD94" s="23">
        <f t="shared" si="13"/>
        <v>112.12000274658203</v>
      </c>
      <c r="AE94" s="23">
        <f t="shared" si="14"/>
        <v>4.9419754676824716</v>
      </c>
    </row>
    <row r="95" spans="1:31" ht="120" x14ac:dyDescent="0.25">
      <c r="A95" s="5">
        <v>5</v>
      </c>
      <c r="B95" s="16" t="s">
        <v>506</v>
      </c>
      <c r="C95" s="16">
        <v>2000</v>
      </c>
      <c r="D95" s="16">
        <v>2000</v>
      </c>
      <c r="E95" s="16">
        <v>2000</v>
      </c>
      <c r="F95" s="16" t="s">
        <v>11</v>
      </c>
      <c r="G95" s="16" t="s">
        <v>309</v>
      </c>
      <c r="H95" s="16" t="s">
        <v>310</v>
      </c>
      <c r="I95" s="16" t="s">
        <v>311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2</v>
      </c>
      <c r="AA95" s="5">
        <v>0</v>
      </c>
      <c r="AB95" s="23">
        <v>113.34999847412109</v>
      </c>
      <c r="AC95" s="5">
        <f t="shared" si="12"/>
        <v>4</v>
      </c>
      <c r="AD95" s="23">
        <f t="shared" si="13"/>
        <v>117.34999847412109</v>
      </c>
      <c r="AE95" s="23">
        <f t="shared" si="14"/>
        <v>9.8371419847223578</v>
      </c>
    </row>
    <row r="96" spans="1:31" ht="60" x14ac:dyDescent="0.25">
      <c r="A96" s="5">
        <v>6</v>
      </c>
      <c r="B96" s="16" t="s">
        <v>465</v>
      </c>
      <c r="C96" s="16">
        <v>2001</v>
      </c>
      <c r="D96" s="16">
        <v>2001</v>
      </c>
      <c r="E96" s="16">
        <v>2001</v>
      </c>
      <c r="F96" s="16" t="s">
        <v>18</v>
      </c>
      <c r="G96" s="16" t="s">
        <v>25</v>
      </c>
      <c r="H96" s="16" t="s">
        <v>466</v>
      </c>
      <c r="I96" s="16" t="s">
        <v>342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23">
        <v>124.37999725341797</v>
      </c>
      <c r="AC96" s="5">
        <f t="shared" si="12"/>
        <v>0</v>
      </c>
      <c r="AD96" s="23">
        <f t="shared" si="13"/>
        <v>124.37999725341797</v>
      </c>
      <c r="AE96" s="23">
        <f t="shared" si="14"/>
        <v>16.417073677216901</v>
      </c>
    </row>
    <row r="97" spans="1:31" ht="45" x14ac:dyDescent="0.25">
      <c r="A97" s="5">
        <v>7</v>
      </c>
      <c r="B97" s="16" t="s">
        <v>58</v>
      </c>
      <c r="C97" s="16">
        <v>1997</v>
      </c>
      <c r="D97" s="16">
        <v>1997</v>
      </c>
      <c r="E97" s="16">
        <v>1997</v>
      </c>
      <c r="F97" s="16" t="s">
        <v>11</v>
      </c>
      <c r="G97" s="16" t="s">
        <v>59</v>
      </c>
      <c r="H97" s="16" t="s">
        <v>60</v>
      </c>
      <c r="I97" s="16" t="s">
        <v>61</v>
      </c>
      <c r="J97" s="5">
        <v>0</v>
      </c>
      <c r="K97" s="5">
        <v>0</v>
      </c>
      <c r="L97" s="5">
        <v>0</v>
      </c>
      <c r="M97" s="5">
        <v>2</v>
      </c>
      <c r="N97" s="5">
        <v>0</v>
      </c>
      <c r="O97" s="5">
        <v>0</v>
      </c>
      <c r="P97" s="5">
        <v>2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23">
        <v>121.56999969482422</v>
      </c>
      <c r="AC97" s="5">
        <f t="shared" si="12"/>
        <v>4</v>
      </c>
      <c r="AD97" s="23">
        <f t="shared" si="13"/>
        <v>125.56999969482422</v>
      </c>
      <c r="AE97" s="23">
        <f t="shared" si="14"/>
        <v>17.53089105104268</v>
      </c>
    </row>
    <row r="98" spans="1:31" ht="90" x14ac:dyDescent="0.25">
      <c r="A98" s="5">
        <v>8</v>
      </c>
      <c r="B98" s="16" t="s">
        <v>412</v>
      </c>
      <c r="C98" s="16">
        <v>1992</v>
      </c>
      <c r="D98" s="16">
        <v>1992</v>
      </c>
      <c r="E98" s="16">
        <v>1992</v>
      </c>
      <c r="F98" s="16" t="s">
        <v>11</v>
      </c>
      <c r="G98" s="16" t="s">
        <v>30</v>
      </c>
      <c r="H98" s="16" t="s">
        <v>335</v>
      </c>
      <c r="I98" s="16" t="s">
        <v>69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2</v>
      </c>
      <c r="X98" s="5">
        <v>0</v>
      </c>
      <c r="Y98" s="5">
        <v>2</v>
      </c>
      <c r="Z98" s="5">
        <v>0</v>
      </c>
      <c r="AA98" s="5">
        <v>0</v>
      </c>
      <c r="AB98" s="23">
        <v>127.41000366210937</v>
      </c>
      <c r="AC98" s="5">
        <f t="shared" si="12"/>
        <v>4</v>
      </c>
      <c r="AD98" s="23">
        <f t="shared" si="13"/>
        <v>131.41000366210937</v>
      </c>
      <c r="AE98" s="23">
        <f t="shared" si="14"/>
        <v>22.997012510665012</v>
      </c>
    </row>
    <row r="99" spans="1:31" ht="45" x14ac:dyDescent="0.25">
      <c r="A99" s="5">
        <v>9</v>
      </c>
      <c r="B99" s="16" t="s">
        <v>478</v>
      </c>
      <c r="C99" s="16">
        <v>1994</v>
      </c>
      <c r="D99" s="16">
        <v>1994</v>
      </c>
      <c r="E99" s="16">
        <v>1994</v>
      </c>
      <c r="F99" s="16" t="s">
        <v>11</v>
      </c>
      <c r="G99" s="16" t="s">
        <v>40</v>
      </c>
      <c r="H99" s="16" t="s">
        <v>55</v>
      </c>
      <c r="I99" s="16" t="s">
        <v>479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2</v>
      </c>
      <c r="Z99" s="5">
        <v>0</v>
      </c>
      <c r="AA99" s="5">
        <v>0</v>
      </c>
      <c r="AB99" s="23">
        <v>136.75</v>
      </c>
      <c r="AC99" s="5">
        <f t="shared" si="12"/>
        <v>2</v>
      </c>
      <c r="AD99" s="23">
        <f t="shared" si="13"/>
        <v>138.75</v>
      </c>
      <c r="AE99" s="23">
        <f t="shared" si="14"/>
        <v>29.867095428561473</v>
      </c>
    </row>
    <row r="100" spans="1:31" ht="75" x14ac:dyDescent="0.25">
      <c r="A100" s="5">
        <v>10</v>
      </c>
      <c r="B100" s="16" t="s">
        <v>229</v>
      </c>
      <c r="C100" s="16">
        <v>1998</v>
      </c>
      <c r="D100" s="16">
        <v>1998</v>
      </c>
      <c r="E100" s="16">
        <v>1998</v>
      </c>
      <c r="F100" s="16" t="s">
        <v>11</v>
      </c>
      <c r="G100" s="16" t="s">
        <v>30</v>
      </c>
      <c r="H100" s="16" t="s">
        <v>230</v>
      </c>
      <c r="I100" s="16" t="s">
        <v>69</v>
      </c>
      <c r="J100" s="5">
        <v>0</v>
      </c>
      <c r="K100" s="5">
        <v>0</v>
      </c>
      <c r="L100" s="5">
        <v>2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50</v>
      </c>
      <c r="Z100" s="5">
        <v>0</v>
      </c>
      <c r="AA100" s="5">
        <v>0</v>
      </c>
      <c r="AB100" s="23">
        <v>122.98000335693359</v>
      </c>
      <c r="AC100" s="5">
        <f t="shared" si="12"/>
        <v>52</v>
      </c>
      <c r="AD100" s="23">
        <f t="shared" si="13"/>
        <v>174.98000335693359</v>
      </c>
      <c r="AE100" s="23">
        <f t="shared" si="14"/>
        <v>63.777620137260548</v>
      </c>
    </row>
  </sheetData>
  <mergeCells count="166">
    <mergeCell ref="A1:AE1"/>
    <mergeCell ref="A2:AE2"/>
    <mergeCell ref="A3:B3"/>
    <mergeCell ref="C3:AE3"/>
    <mergeCell ref="A4:AE4"/>
    <mergeCell ref="A5:AE5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D8:AD9"/>
    <mergeCell ref="AE8:AE9"/>
    <mergeCell ref="A32:A33"/>
    <mergeCell ref="B32:B33"/>
    <mergeCell ref="C32:C33"/>
    <mergeCell ref="D32:D33"/>
    <mergeCell ref="E32:E33"/>
    <mergeCell ref="F32:F33"/>
    <mergeCell ref="G32:G33"/>
    <mergeCell ref="H32:H33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32:N33"/>
    <mergeCell ref="O32:O33"/>
    <mergeCell ref="P32:P33"/>
    <mergeCell ref="Q32:Q33"/>
    <mergeCell ref="R32:R33"/>
    <mergeCell ref="S32:S33"/>
    <mergeCell ref="I32:I33"/>
    <mergeCell ref="A31:J31"/>
    <mergeCell ref="J32:J33"/>
    <mergeCell ref="K32:K33"/>
    <mergeCell ref="L32:L33"/>
    <mergeCell ref="M32:M33"/>
    <mergeCell ref="Z32:Z33"/>
    <mergeCell ref="AA32:AA33"/>
    <mergeCell ref="AB32:AB33"/>
    <mergeCell ref="AC32:AC33"/>
    <mergeCell ref="AD32:AD33"/>
    <mergeCell ref="AE32:AE33"/>
    <mergeCell ref="T32:T33"/>
    <mergeCell ref="U32:U33"/>
    <mergeCell ref="V32:V33"/>
    <mergeCell ref="W32:W33"/>
    <mergeCell ref="X32:X33"/>
    <mergeCell ref="Y32:Y33"/>
    <mergeCell ref="N46:N47"/>
    <mergeCell ref="O46:O47"/>
    <mergeCell ref="P46:P47"/>
    <mergeCell ref="Q46:Q47"/>
    <mergeCell ref="G46:G47"/>
    <mergeCell ref="H46:H47"/>
    <mergeCell ref="I46:I47"/>
    <mergeCell ref="A45:J45"/>
    <mergeCell ref="J46:J47"/>
    <mergeCell ref="K46:K47"/>
    <mergeCell ref="A46:A47"/>
    <mergeCell ref="B46:B47"/>
    <mergeCell ref="C46:C47"/>
    <mergeCell ref="D46:D47"/>
    <mergeCell ref="E46:E47"/>
    <mergeCell ref="F46:F47"/>
    <mergeCell ref="AD46:AD47"/>
    <mergeCell ref="AE46:AE47"/>
    <mergeCell ref="A65:A66"/>
    <mergeCell ref="B65:B66"/>
    <mergeCell ref="C65:C66"/>
    <mergeCell ref="D65:D66"/>
    <mergeCell ref="E65:E66"/>
    <mergeCell ref="F65:F66"/>
    <mergeCell ref="G65:G66"/>
    <mergeCell ref="H65:H66"/>
    <mergeCell ref="X46:X47"/>
    <mergeCell ref="Y46:Y47"/>
    <mergeCell ref="Z46:Z47"/>
    <mergeCell ref="AA46:AA47"/>
    <mergeCell ref="AB46:AB47"/>
    <mergeCell ref="AC46:AC47"/>
    <mergeCell ref="R46:R47"/>
    <mergeCell ref="S46:S47"/>
    <mergeCell ref="T46:T47"/>
    <mergeCell ref="U46:U47"/>
    <mergeCell ref="V46:V47"/>
    <mergeCell ref="W46:W47"/>
    <mergeCell ref="L46:L47"/>
    <mergeCell ref="M46:M47"/>
    <mergeCell ref="N65:N66"/>
    <mergeCell ref="O65:O66"/>
    <mergeCell ref="P65:P66"/>
    <mergeCell ref="Q65:Q66"/>
    <mergeCell ref="R65:R66"/>
    <mergeCell ref="S65:S66"/>
    <mergeCell ref="I65:I66"/>
    <mergeCell ref="A64:J64"/>
    <mergeCell ref="J65:J66"/>
    <mergeCell ref="K65:K66"/>
    <mergeCell ref="L65:L66"/>
    <mergeCell ref="M65:M66"/>
    <mergeCell ref="Z65:Z66"/>
    <mergeCell ref="AA65:AA66"/>
    <mergeCell ref="AB65:AB66"/>
    <mergeCell ref="AC65:AC66"/>
    <mergeCell ref="AD65:AD66"/>
    <mergeCell ref="AE65:AE66"/>
    <mergeCell ref="T65:T66"/>
    <mergeCell ref="U65:U66"/>
    <mergeCell ref="V65:V66"/>
    <mergeCell ref="W65:W66"/>
    <mergeCell ref="X65:X66"/>
    <mergeCell ref="Y65:Y66"/>
    <mergeCell ref="A88:J88"/>
    <mergeCell ref="J89:J90"/>
    <mergeCell ref="K89:K90"/>
    <mergeCell ref="A89:A90"/>
    <mergeCell ref="B89:B90"/>
    <mergeCell ref="C89:C90"/>
    <mergeCell ref="D89:D90"/>
    <mergeCell ref="E89:E90"/>
    <mergeCell ref="F89:F90"/>
    <mergeCell ref="L89:L90"/>
    <mergeCell ref="M89:M90"/>
    <mergeCell ref="N89:N90"/>
    <mergeCell ref="O89:O90"/>
    <mergeCell ref="P89:P90"/>
    <mergeCell ref="Q89:Q90"/>
    <mergeCell ref="G89:G90"/>
    <mergeCell ref="H89:H90"/>
    <mergeCell ref="I89:I90"/>
    <mergeCell ref="AD89:AD90"/>
    <mergeCell ref="AE89:AE90"/>
    <mergeCell ref="X89:X90"/>
    <mergeCell ref="Y89:Y90"/>
    <mergeCell ref="Z89:Z90"/>
    <mergeCell ref="AA89:AA90"/>
    <mergeCell ref="AB89:AB90"/>
    <mergeCell ref="AC89:AC90"/>
    <mergeCell ref="R89:R90"/>
    <mergeCell ref="S89:S90"/>
    <mergeCell ref="T89:T90"/>
    <mergeCell ref="U89:U90"/>
    <mergeCell ref="V89:V90"/>
    <mergeCell ref="W89:W90"/>
  </mergeCells>
  <pageMargins left="0.7" right="0.7" top="0.75" bottom="0.75" header="0.3" footer="0.3"/>
  <pageSetup paperSize="9" orientation="landscape" r:id="rId1"/>
  <ignoredErrors>
    <ignoredError sqref="AC10:AC29 AC34:AC43 AC48:AC62 AC67:AC86 AC91:AC10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sqref="A1:M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21" x14ac:dyDescent="0.25">
      <c r="A4" s="62" t="s">
        <v>898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3" ht="23.25" x14ac:dyDescent="0.25">
      <c r="A5" s="63" t="s">
        <v>837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7" spans="1:13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13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74" t="s">
        <v>841</v>
      </c>
      <c r="K8" s="74" t="s">
        <v>842</v>
      </c>
      <c r="L8" s="74" t="s">
        <v>843</v>
      </c>
      <c r="M8" s="74" t="s">
        <v>846</v>
      </c>
    </row>
    <row r="9" spans="1:13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3" ht="30" x14ac:dyDescent="0.25">
      <c r="A10" s="20">
        <v>1</v>
      </c>
      <c r="B10" s="21" t="s">
        <v>513</v>
      </c>
      <c r="C10" s="21">
        <v>1990</v>
      </c>
      <c r="D10" s="21">
        <v>1990</v>
      </c>
      <c r="E10" s="21">
        <v>1990</v>
      </c>
      <c r="F10" s="21" t="s">
        <v>370</v>
      </c>
      <c r="G10" s="21" t="s">
        <v>85</v>
      </c>
      <c r="H10" s="21" t="s">
        <v>188</v>
      </c>
      <c r="I10" s="21" t="s">
        <v>482</v>
      </c>
      <c r="J10" s="22">
        <v>81.349998474121094</v>
      </c>
      <c r="K10" s="20">
        <v>0</v>
      </c>
      <c r="L10" s="22">
        <f t="shared" ref="L10:L29" si="0">J10+K10</f>
        <v>81.349998474121094</v>
      </c>
      <c r="M10" s="22">
        <f t="shared" ref="M10:M29" si="1">IF( AND(ISNUMBER(L$10),ISNUMBER(L10)),(L10-L$10)/L$10*100,"")</f>
        <v>0</v>
      </c>
    </row>
    <row r="11" spans="1:13" ht="30" x14ac:dyDescent="0.25">
      <c r="A11" s="5">
        <v>2</v>
      </c>
      <c r="B11" s="16" t="s">
        <v>289</v>
      </c>
      <c r="C11" s="16">
        <v>1997</v>
      </c>
      <c r="D11" s="16">
        <v>1997</v>
      </c>
      <c r="E11" s="16">
        <v>1997</v>
      </c>
      <c r="F11" s="16" t="s">
        <v>11</v>
      </c>
      <c r="G11" s="16" t="s">
        <v>40</v>
      </c>
      <c r="H11" s="16" t="s">
        <v>13</v>
      </c>
      <c r="I11" s="16" t="s">
        <v>177</v>
      </c>
      <c r="J11" s="23">
        <v>83.510002136230469</v>
      </c>
      <c r="K11" s="5">
        <v>0</v>
      </c>
      <c r="L11" s="23">
        <f t="shared" si="0"/>
        <v>83.510002136230469</v>
      </c>
      <c r="M11" s="23">
        <f t="shared" si="1"/>
        <v>2.6551981593417131</v>
      </c>
    </row>
    <row r="12" spans="1:13" ht="75" x14ac:dyDescent="0.25">
      <c r="A12" s="5">
        <v>3</v>
      </c>
      <c r="B12" s="16" t="s">
        <v>390</v>
      </c>
      <c r="C12" s="16">
        <v>1992</v>
      </c>
      <c r="D12" s="16">
        <v>1992</v>
      </c>
      <c r="E12" s="16">
        <v>1992</v>
      </c>
      <c r="F12" s="16" t="s">
        <v>11</v>
      </c>
      <c r="G12" s="16" t="s">
        <v>144</v>
      </c>
      <c r="H12" s="16" t="s">
        <v>391</v>
      </c>
      <c r="I12" s="16" t="s">
        <v>146</v>
      </c>
      <c r="J12" s="23">
        <v>83.949996948242188</v>
      </c>
      <c r="K12" s="5">
        <v>0</v>
      </c>
      <c r="L12" s="23">
        <f t="shared" si="0"/>
        <v>83.949996948242188</v>
      </c>
      <c r="M12" s="23">
        <f t="shared" si="1"/>
        <v>3.1960645640924019</v>
      </c>
    </row>
    <row r="13" spans="1:13" ht="45" x14ac:dyDescent="0.25">
      <c r="A13" s="5">
        <v>4</v>
      </c>
      <c r="B13" s="16" t="s">
        <v>141</v>
      </c>
      <c r="C13" s="16">
        <v>1994</v>
      </c>
      <c r="D13" s="16">
        <v>1994</v>
      </c>
      <c r="E13" s="16">
        <v>1994</v>
      </c>
      <c r="F13" s="16" t="s">
        <v>11</v>
      </c>
      <c r="G13" s="16" t="s">
        <v>35</v>
      </c>
      <c r="H13" s="16" t="s">
        <v>108</v>
      </c>
      <c r="I13" s="16" t="s">
        <v>37</v>
      </c>
      <c r="J13" s="23">
        <v>83.980003356933594</v>
      </c>
      <c r="K13" s="5">
        <v>0</v>
      </c>
      <c r="L13" s="23">
        <f t="shared" si="0"/>
        <v>83.980003356933594</v>
      </c>
      <c r="M13" s="23">
        <f t="shared" si="1"/>
        <v>3.2329501317067044</v>
      </c>
    </row>
    <row r="14" spans="1:13" ht="30" x14ac:dyDescent="0.25">
      <c r="A14" s="5">
        <v>5</v>
      </c>
      <c r="B14" s="16" t="s">
        <v>504</v>
      </c>
      <c r="C14" s="16">
        <v>1994</v>
      </c>
      <c r="D14" s="16">
        <v>1994</v>
      </c>
      <c r="E14" s="16">
        <v>1994</v>
      </c>
      <c r="F14" s="16" t="s">
        <v>11</v>
      </c>
      <c r="G14" s="16" t="s">
        <v>85</v>
      </c>
      <c r="H14" s="16" t="s">
        <v>188</v>
      </c>
      <c r="I14" s="16" t="s">
        <v>87</v>
      </c>
      <c r="J14" s="23">
        <v>83.040000915527344</v>
      </c>
      <c r="K14" s="5">
        <v>2</v>
      </c>
      <c r="L14" s="23">
        <f t="shared" si="0"/>
        <v>85.040000915527344</v>
      </c>
      <c r="M14" s="23">
        <f t="shared" si="1"/>
        <v>4.535958832968026</v>
      </c>
    </row>
    <row r="15" spans="1:13" ht="45" x14ac:dyDescent="0.25">
      <c r="A15" s="5">
        <v>6</v>
      </c>
      <c r="B15" s="16" t="s">
        <v>155</v>
      </c>
      <c r="C15" s="16">
        <v>1989</v>
      </c>
      <c r="D15" s="16">
        <v>1989</v>
      </c>
      <c r="E15" s="16">
        <v>1989</v>
      </c>
      <c r="F15" s="16" t="s">
        <v>11</v>
      </c>
      <c r="G15" s="16" t="s">
        <v>35</v>
      </c>
      <c r="H15" s="16" t="s">
        <v>108</v>
      </c>
      <c r="I15" s="16" t="s">
        <v>156</v>
      </c>
      <c r="J15" s="23">
        <v>86.300003051757812</v>
      </c>
      <c r="K15" s="5">
        <v>0</v>
      </c>
      <c r="L15" s="23">
        <f t="shared" si="0"/>
        <v>86.300003051757812</v>
      </c>
      <c r="M15" s="23">
        <f t="shared" si="1"/>
        <v>6.0848244259173585</v>
      </c>
    </row>
    <row r="16" spans="1:13" ht="75" x14ac:dyDescent="0.25">
      <c r="A16" s="5">
        <v>7</v>
      </c>
      <c r="B16" s="16" t="s">
        <v>424</v>
      </c>
      <c r="C16" s="16">
        <v>1998</v>
      </c>
      <c r="D16" s="16">
        <v>1998</v>
      </c>
      <c r="E16" s="16">
        <v>1998</v>
      </c>
      <c r="F16" s="16" t="s">
        <v>18</v>
      </c>
      <c r="G16" s="16" t="s">
        <v>114</v>
      </c>
      <c r="H16" s="16" t="s">
        <v>425</v>
      </c>
      <c r="I16" s="16" t="s">
        <v>116</v>
      </c>
      <c r="J16" s="23">
        <v>87.029998779296875</v>
      </c>
      <c r="K16" s="5">
        <v>0</v>
      </c>
      <c r="L16" s="23">
        <f t="shared" si="0"/>
        <v>87.029998779296875</v>
      </c>
      <c r="M16" s="23">
        <f t="shared" si="1"/>
        <v>6.9821762897545616</v>
      </c>
    </row>
    <row r="17" spans="1:13" ht="30" x14ac:dyDescent="0.25">
      <c r="A17" s="5">
        <v>8</v>
      </c>
      <c r="B17" s="16" t="s">
        <v>502</v>
      </c>
      <c r="C17" s="16">
        <v>1983</v>
      </c>
      <c r="D17" s="16">
        <v>1983</v>
      </c>
      <c r="E17" s="16">
        <v>1983</v>
      </c>
      <c r="F17" s="16" t="s">
        <v>11</v>
      </c>
      <c r="G17" s="16" t="s">
        <v>85</v>
      </c>
      <c r="H17" s="16" t="s">
        <v>188</v>
      </c>
      <c r="I17" s="16" t="s">
        <v>353</v>
      </c>
      <c r="J17" s="23">
        <v>87.879997253417969</v>
      </c>
      <c r="K17" s="5">
        <v>0</v>
      </c>
      <c r="L17" s="23">
        <f t="shared" si="0"/>
        <v>87.879997253417969</v>
      </c>
      <c r="M17" s="23">
        <f t="shared" si="1"/>
        <v>8.0270422886045729</v>
      </c>
    </row>
    <row r="18" spans="1:13" ht="45" x14ac:dyDescent="0.25">
      <c r="A18" s="5">
        <v>9</v>
      </c>
      <c r="B18" s="16" t="s">
        <v>199</v>
      </c>
      <c r="C18" s="16">
        <v>1994</v>
      </c>
      <c r="D18" s="16">
        <v>1994</v>
      </c>
      <c r="E18" s="16">
        <v>1994</v>
      </c>
      <c r="F18" s="16" t="s">
        <v>11</v>
      </c>
      <c r="G18" s="16" t="s">
        <v>35</v>
      </c>
      <c r="H18" s="16" t="s">
        <v>108</v>
      </c>
      <c r="I18" s="16" t="s">
        <v>37</v>
      </c>
      <c r="J18" s="23">
        <v>87.919998168945313</v>
      </c>
      <c r="K18" s="5">
        <v>0</v>
      </c>
      <c r="L18" s="23">
        <f t="shared" si="0"/>
        <v>87.919998168945313</v>
      </c>
      <c r="M18" s="23">
        <f t="shared" si="1"/>
        <v>8.0762136669421754</v>
      </c>
    </row>
    <row r="19" spans="1:13" ht="60" x14ac:dyDescent="0.25">
      <c r="A19" s="5">
        <v>10</v>
      </c>
      <c r="B19" s="16" t="s">
        <v>340</v>
      </c>
      <c r="C19" s="16">
        <v>1995</v>
      </c>
      <c r="D19" s="16">
        <v>1995</v>
      </c>
      <c r="E19" s="16">
        <v>1995</v>
      </c>
      <c r="F19" s="16" t="s">
        <v>11</v>
      </c>
      <c r="G19" s="16" t="s">
        <v>25</v>
      </c>
      <c r="H19" s="16" t="s">
        <v>341</v>
      </c>
      <c r="I19" s="16" t="s">
        <v>342</v>
      </c>
      <c r="J19" s="23">
        <v>86.800003051757813</v>
      </c>
      <c r="K19" s="5">
        <v>2</v>
      </c>
      <c r="L19" s="23">
        <f t="shared" si="0"/>
        <v>88.800003051757813</v>
      </c>
      <c r="M19" s="23">
        <f t="shared" si="1"/>
        <v>9.1579652334064878</v>
      </c>
    </row>
    <row r="20" spans="1:13" ht="45" x14ac:dyDescent="0.25">
      <c r="A20" s="5">
        <v>11</v>
      </c>
      <c r="B20" s="16" t="s">
        <v>384</v>
      </c>
      <c r="C20" s="16">
        <v>2000</v>
      </c>
      <c r="D20" s="16">
        <v>2000</v>
      </c>
      <c r="E20" s="16">
        <v>2000</v>
      </c>
      <c r="F20" s="16" t="s">
        <v>18</v>
      </c>
      <c r="G20" s="16" t="s">
        <v>85</v>
      </c>
      <c r="H20" s="16" t="s">
        <v>100</v>
      </c>
      <c r="I20" s="16" t="s">
        <v>284</v>
      </c>
      <c r="J20" s="23">
        <v>90.379997253417969</v>
      </c>
      <c r="K20" s="5">
        <v>0</v>
      </c>
      <c r="L20" s="23">
        <f t="shared" si="0"/>
        <v>90.379997253417969</v>
      </c>
      <c r="M20" s="23">
        <f t="shared" si="1"/>
        <v>11.100183096093703</v>
      </c>
    </row>
    <row r="21" spans="1:13" ht="75" x14ac:dyDescent="0.25">
      <c r="A21" s="5">
        <v>12</v>
      </c>
      <c r="B21" s="16" t="s">
        <v>123</v>
      </c>
      <c r="C21" s="16">
        <v>1996</v>
      </c>
      <c r="D21" s="16">
        <v>1996</v>
      </c>
      <c r="E21" s="16">
        <v>1996</v>
      </c>
      <c r="F21" s="16" t="s">
        <v>18</v>
      </c>
      <c r="G21" s="16" t="s">
        <v>35</v>
      </c>
      <c r="H21" s="16" t="s">
        <v>124</v>
      </c>
      <c r="I21" s="16" t="s">
        <v>37</v>
      </c>
      <c r="J21" s="23">
        <v>90.150001525878906</v>
      </c>
      <c r="K21" s="5">
        <v>2</v>
      </c>
      <c r="L21" s="23">
        <f t="shared" si="0"/>
        <v>92.150001525878906</v>
      </c>
      <c r="M21" s="23">
        <f t="shared" si="1"/>
        <v>13.275972039745628</v>
      </c>
    </row>
    <row r="22" spans="1:13" ht="75" x14ac:dyDescent="0.25">
      <c r="A22" s="5">
        <v>13</v>
      </c>
      <c r="B22" s="16" t="s">
        <v>272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35</v>
      </c>
      <c r="H22" s="16" t="s">
        <v>36</v>
      </c>
      <c r="I22" s="16" t="s">
        <v>37</v>
      </c>
      <c r="J22" s="23">
        <v>92.680000305175781</v>
      </c>
      <c r="K22" s="5">
        <v>0</v>
      </c>
      <c r="L22" s="23">
        <f t="shared" si="0"/>
        <v>92.680000305175781</v>
      </c>
      <c r="M22" s="23">
        <f t="shared" si="1"/>
        <v>13.92747639037629</v>
      </c>
    </row>
    <row r="23" spans="1:13" ht="45" x14ac:dyDescent="0.25">
      <c r="A23" s="5">
        <v>14</v>
      </c>
      <c r="B23" s="16" t="s">
        <v>187</v>
      </c>
      <c r="C23" s="16">
        <v>1997</v>
      </c>
      <c r="D23" s="16">
        <v>1997</v>
      </c>
      <c r="E23" s="16">
        <v>1997</v>
      </c>
      <c r="F23" s="16" t="s">
        <v>11</v>
      </c>
      <c r="G23" s="16" t="s">
        <v>85</v>
      </c>
      <c r="H23" s="16" t="s">
        <v>188</v>
      </c>
      <c r="I23" s="16" t="s">
        <v>189</v>
      </c>
      <c r="J23" s="23">
        <v>88.339996337890625</v>
      </c>
      <c r="K23" s="5">
        <v>6</v>
      </c>
      <c r="L23" s="23">
        <f t="shared" si="0"/>
        <v>94.339996337890625</v>
      </c>
      <c r="M23" s="23">
        <f t="shared" si="1"/>
        <v>15.968037009738708</v>
      </c>
    </row>
    <row r="24" spans="1:13" ht="75" x14ac:dyDescent="0.25">
      <c r="A24" s="5">
        <v>15</v>
      </c>
      <c r="B24" s="16" t="s">
        <v>179</v>
      </c>
      <c r="C24" s="16">
        <v>1998</v>
      </c>
      <c r="D24" s="16">
        <v>1998</v>
      </c>
      <c r="E24" s="16">
        <v>1998</v>
      </c>
      <c r="F24" s="16" t="s">
        <v>18</v>
      </c>
      <c r="G24" s="16" t="s">
        <v>40</v>
      </c>
      <c r="H24" s="16" t="s">
        <v>180</v>
      </c>
      <c r="I24" s="16" t="s">
        <v>181</v>
      </c>
      <c r="J24" s="23">
        <v>95.930000305175781</v>
      </c>
      <c r="K24" s="5">
        <v>0</v>
      </c>
      <c r="L24" s="23">
        <f t="shared" si="0"/>
        <v>95.930000305175781</v>
      </c>
      <c r="M24" s="23">
        <f t="shared" si="1"/>
        <v>17.92255944011216</v>
      </c>
    </row>
    <row r="25" spans="1:13" ht="75" x14ac:dyDescent="0.25">
      <c r="A25" s="5">
        <v>16</v>
      </c>
      <c r="B25" s="16" t="s">
        <v>248</v>
      </c>
      <c r="C25" s="16">
        <v>1999</v>
      </c>
      <c r="D25" s="16">
        <v>1999</v>
      </c>
      <c r="E25" s="16">
        <v>1999</v>
      </c>
      <c r="F25" s="16" t="s">
        <v>18</v>
      </c>
      <c r="G25" s="16" t="s">
        <v>40</v>
      </c>
      <c r="H25" s="16" t="s">
        <v>180</v>
      </c>
      <c r="I25" s="16" t="s">
        <v>181</v>
      </c>
      <c r="J25" s="23">
        <v>97.760002136230469</v>
      </c>
      <c r="K25" s="5">
        <v>6</v>
      </c>
      <c r="L25" s="23">
        <f t="shared" si="0"/>
        <v>103.76000213623047</v>
      </c>
      <c r="M25" s="23">
        <f t="shared" si="1"/>
        <v>27.547638700003667</v>
      </c>
    </row>
    <row r="26" spans="1:13" ht="75" x14ac:dyDescent="0.25">
      <c r="A26" s="5">
        <v>17</v>
      </c>
      <c r="B26" s="16" t="s">
        <v>295</v>
      </c>
      <c r="C26" s="16">
        <v>2001</v>
      </c>
      <c r="D26" s="16">
        <v>2001</v>
      </c>
      <c r="E26" s="16">
        <v>2001</v>
      </c>
      <c r="F26" s="16" t="s">
        <v>18</v>
      </c>
      <c r="G26" s="16" t="s">
        <v>35</v>
      </c>
      <c r="H26" s="16" t="s">
        <v>36</v>
      </c>
      <c r="I26" s="16" t="s">
        <v>37</v>
      </c>
      <c r="J26" s="23">
        <v>99.900001525878906</v>
      </c>
      <c r="K26" s="5">
        <v>4</v>
      </c>
      <c r="L26" s="23">
        <f t="shared" si="0"/>
        <v>103.90000152587891</v>
      </c>
      <c r="M26" s="23">
        <f t="shared" si="1"/>
        <v>27.719733834944542</v>
      </c>
    </row>
    <row r="27" spans="1:13" ht="45" x14ac:dyDescent="0.25">
      <c r="A27" s="5">
        <v>18</v>
      </c>
      <c r="B27" s="16" t="s">
        <v>257</v>
      </c>
      <c r="C27" s="16">
        <v>1999</v>
      </c>
      <c r="D27" s="16">
        <v>1999</v>
      </c>
      <c r="E27" s="16">
        <v>1999</v>
      </c>
      <c r="F27" s="16" t="s">
        <v>18</v>
      </c>
      <c r="G27" s="16" t="s">
        <v>40</v>
      </c>
      <c r="H27" s="16" t="s">
        <v>55</v>
      </c>
      <c r="I27" s="16" t="s">
        <v>258</v>
      </c>
      <c r="J27" s="23">
        <v>89.349998474121094</v>
      </c>
      <c r="K27" s="5">
        <v>50</v>
      </c>
      <c r="L27" s="23">
        <f t="shared" si="0"/>
        <v>139.34999847412109</v>
      </c>
      <c r="M27" s="23">
        <f t="shared" si="1"/>
        <v>71.296866733747819</v>
      </c>
    </row>
    <row r="28" spans="1:13" ht="75" x14ac:dyDescent="0.25">
      <c r="A28" s="5">
        <v>19</v>
      </c>
      <c r="B28" s="16" t="s">
        <v>470</v>
      </c>
      <c r="C28" s="16">
        <v>1995</v>
      </c>
      <c r="D28" s="16">
        <v>1995</v>
      </c>
      <c r="E28" s="16">
        <v>1995</v>
      </c>
      <c r="F28" s="16" t="s">
        <v>18</v>
      </c>
      <c r="G28" s="16" t="s">
        <v>144</v>
      </c>
      <c r="H28" s="16" t="s">
        <v>391</v>
      </c>
      <c r="I28" s="16" t="s">
        <v>146</v>
      </c>
      <c r="J28" s="23">
        <v>91.25</v>
      </c>
      <c r="K28" s="5">
        <v>54</v>
      </c>
      <c r="L28" s="23">
        <f t="shared" si="0"/>
        <v>145.25</v>
      </c>
      <c r="M28" s="23">
        <f t="shared" si="1"/>
        <v>78.549480915118465</v>
      </c>
    </row>
    <row r="29" spans="1:13" ht="45" x14ac:dyDescent="0.25">
      <c r="A29" s="5">
        <v>20</v>
      </c>
      <c r="B29" s="16" t="s">
        <v>408</v>
      </c>
      <c r="C29" s="16">
        <v>2000</v>
      </c>
      <c r="D29" s="16">
        <v>2000</v>
      </c>
      <c r="E29" s="16">
        <v>2000</v>
      </c>
      <c r="F29" s="16" t="s">
        <v>18</v>
      </c>
      <c r="G29" s="16" t="s">
        <v>85</v>
      </c>
      <c r="H29" s="16" t="s">
        <v>100</v>
      </c>
      <c r="I29" s="16" t="s">
        <v>284</v>
      </c>
      <c r="J29" s="23">
        <v>94.839996337890625</v>
      </c>
      <c r="K29" s="5">
        <v>102</v>
      </c>
      <c r="L29" s="23">
        <f t="shared" si="0"/>
        <v>196.83999633789062</v>
      </c>
      <c r="M29" s="23">
        <f t="shared" si="1"/>
        <v>141.96681011679303</v>
      </c>
    </row>
    <row r="31" spans="1:13" ht="18.75" x14ac:dyDescent="0.25">
      <c r="A31" s="58" t="s">
        <v>848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3" x14ac:dyDescent="0.25">
      <c r="A32" s="74" t="s">
        <v>838</v>
      </c>
      <c r="B32" s="74" t="s">
        <v>1</v>
      </c>
      <c r="C32" s="74" t="s">
        <v>2</v>
      </c>
      <c r="D32" s="74" t="s">
        <v>528</v>
      </c>
      <c r="E32" s="74" t="s">
        <v>529</v>
      </c>
      <c r="F32" s="74" t="s">
        <v>3</v>
      </c>
      <c r="G32" s="74" t="s">
        <v>4</v>
      </c>
      <c r="H32" s="74" t="s">
        <v>5</v>
      </c>
      <c r="I32" s="74" t="s">
        <v>6</v>
      </c>
      <c r="J32" s="74" t="s">
        <v>841</v>
      </c>
      <c r="K32" s="74" t="s">
        <v>842</v>
      </c>
      <c r="L32" s="74" t="s">
        <v>843</v>
      </c>
      <c r="M32" s="74" t="s">
        <v>846</v>
      </c>
    </row>
    <row r="33" spans="1:13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</row>
    <row r="34" spans="1:13" ht="60" x14ac:dyDescent="0.25">
      <c r="A34" s="20">
        <v>1</v>
      </c>
      <c r="B34" s="21" t="s">
        <v>849</v>
      </c>
      <c r="C34" s="21" t="s">
        <v>850</v>
      </c>
      <c r="D34" s="21">
        <v>1996</v>
      </c>
      <c r="E34" s="21">
        <v>1996</v>
      </c>
      <c r="F34" s="21" t="s">
        <v>851</v>
      </c>
      <c r="G34" s="21" t="s">
        <v>25</v>
      </c>
      <c r="H34" s="21" t="s">
        <v>317</v>
      </c>
      <c r="I34" s="21" t="s">
        <v>318</v>
      </c>
      <c r="J34" s="22">
        <v>98.129997253417969</v>
      </c>
      <c r="K34" s="20">
        <v>0</v>
      </c>
      <c r="L34" s="22">
        <f t="shared" ref="L34:L43" si="2">J34+K34</f>
        <v>98.129997253417969</v>
      </c>
      <c r="M34" s="22">
        <f t="shared" ref="M34:M43" si="3">IF( AND(ISNUMBER(L$34),ISNUMBER(L34)),(L34-L$34)/L$34*100,"")</f>
        <v>0</v>
      </c>
    </row>
    <row r="35" spans="1:13" ht="45" x14ac:dyDescent="0.25">
      <c r="A35" s="5">
        <v>2</v>
      </c>
      <c r="B35" s="16" t="s">
        <v>856</v>
      </c>
      <c r="C35" s="16" t="s">
        <v>857</v>
      </c>
      <c r="D35" s="16">
        <v>1995</v>
      </c>
      <c r="E35" s="16">
        <v>1995</v>
      </c>
      <c r="F35" s="16" t="s">
        <v>851</v>
      </c>
      <c r="G35" s="16" t="s">
        <v>25</v>
      </c>
      <c r="H35" s="16" t="s">
        <v>104</v>
      </c>
      <c r="I35" s="16" t="s">
        <v>105</v>
      </c>
      <c r="J35" s="23">
        <v>98.989997863769531</v>
      </c>
      <c r="K35" s="5">
        <v>0</v>
      </c>
      <c r="L35" s="23">
        <f t="shared" si="2"/>
        <v>98.989997863769531</v>
      </c>
      <c r="M35" s="23">
        <f t="shared" si="3"/>
        <v>0.87638911079415904</v>
      </c>
    </row>
    <row r="36" spans="1:13" ht="75" x14ac:dyDescent="0.25">
      <c r="A36" s="5">
        <v>3</v>
      </c>
      <c r="B36" s="16" t="s">
        <v>860</v>
      </c>
      <c r="C36" s="16" t="s">
        <v>861</v>
      </c>
      <c r="D36" s="16">
        <v>1998</v>
      </c>
      <c r="E36" s="16">
        <v>1998</v>
      </c>
      <c r="F36" s="16" t="s">
        <v>862</v>
      </c>
      <c r="G36" s="16" t="s">
        <v>19</v>
      </c>
      <c r="H36" s="16" t="s">
        <v>233</v>
      </c>
      <c r="I36" s="16" t="s">
        <v>234</v>
      </c>
      <c r="J36" s="23">
        <v>101.29000091552734</v>
      </c>
      <c r="K36" s="5">
        <v>0</v>
      </c>
      <c r="L36" s="23">
        <f t="shared" si="2"/>
        <v>101.29000091552734</v>
      </c>
      <c r="M36" s="23">
        <f t="shared" si="3"/>
        <v>3.2202219000870382</v>
      </c>
    </row>
    <row r="37" spans="1:13" ht="45" x14ac:dyDescent="0.25">
      <c r="A37" s="5">
        <v>4</v>
      </c>
      <c r="B37" s="16" t="s">
        <v>854</v>
      </c>
      <c r="C37" s="16" t="s">
        <v>855</v>
      </c>
      <c r="D37" s="16">
        <v>1991</v>
      </c>
      <c r="E37" s="16">
        <v>1987</v>
      </c>
      <c r="F37" s="16" t="s">
        <v>851</v>
      </c>
      <c r="G37" s="16" t="s">
        <v>85</v>
      </c>
      <c r="H37" s="16" t="s">
        <v>674</v>
      </c>
      <c r="I37" s="16" t="s">
        <v>675</v>
      </c>
      <c r="J37" s="23">
        <v>100.41999816894531</v>
      </c>
      <c r="K37" s="5">
        <v>2</v>
      </c>
      <c r="L37" s="23">
        <f t="shared" si="2"/>
        <v>102.41999816894531</v>
      </c>
      <c r="M37" s="23">
        <f t="shared" si="3"/>
        <v>4.3717528132081132</v>
      </c>
    </row>
    <row r="38" spans="1:13" ht="45" x14ac:dyDescent="0.25">
      <c r="A38" s="5">
        <v>5</v>
      </c>
      <c r="B38" s="16" t="s">
        <v>852</v>
      </c>
      <c r="C38" s="16" t="s">
        <v>853</v>
      </c>
      <c r="D38" s="16">
        <v>1995</v>
      </c>
      <c r="E38" s="16">
        <v>1994</v>
      </c>
      <c r="F38" s="16" t="s">
        <v>851</v>
      </c>
      <c r="G38" s="16" t="s">
        <v>12</v>
      </c>
      <c r="H38" s="16" t="s">
        <v>619</v>
      </c>
      <c r="I38" s="16" t="s">
        <v>14</v>
      </c>
      <c r="J38" s="23">
        <v>102.61000061035156</v>
      </c>
      <c r="K38" s="5">
        <v>0</v>
      </c>
      <c r="L38" s="23">
        <f t="shared" si="2"/>
        <v>102.61000061035156</v>
      </c>
      <c r="M38" s="23">
        <f t="shared" si="3"/>
        <v>4.5653760137831361</v>
      </c>
    </row>
    <row r="39" spans="1:13" ht="30" x14ac:dyDescent="0.25">
      <c r="A39" s="5">
        <v>6</v>
      </c>
      <c r="B39" s="16" t="s">
        <v>858</v>
      </c>
      <c r="C39" s="16" t="s">
        <v>859</v>
      </c>
      <c r="D39" s="16">
        <v>1990</v>
      </c>
      <c r="E39" s="16">
        <v>1990</v>
      </c>
      <c r="F39" s="16" t="s">
        <v>851</v>
      </c>
      <c r="G39" s="16" t="s">
        <v>85</v>
      </c>
      <c r="H39" s="16" t="s">
        <v>188</v>
      </c>
      <c r="I39" s="16" t="s">
        <v>685</v>
      </c>
      <c r="J39" s="23">
        <v>102.55000305175781</v>
      </c>
      <c r="K39" s="5">
        <v>2</v>
      </c>
      <c r="L39" s="23">
        <f t="shared" si="2"/>
        <v>104.55000305175781</v>
      </c>
      <c r="M39" s="23">
        <f t="shared" si="3"/>
        <v>6.5423478834513356</v>
      </c>
    </row>
    <row r="40" spans="1:13" ht="45" x14ac:dyDescent="0.25">
      <c r="A40" s="5">
        <v>7</v>
      </c>
      <c r="B40" s="16" t="s">
        <v>866</v>
      </c>
      <c r="C40" s="16" t="s">
        <v>861</v>
      </c>
      <c r="D40" s="16">
        <v>1998</v>
      </c>
      <c r="E40" s="16">
        <v>1998</v>
      </c>
      <c r="F40" s="16" t="s">
        <v>862</v>
      </c>
      <c r="G40" s="16" t="s">
        <v>50</v>
      </c>
      <c r="H40" s="16" t="s">
        <v>81</v>
      </c>
      <c r="I40" s="16" t="s">
        <v>82</v>
      </c>
      <c r="J40" s="23">
        <v>111.16000366210937</v>
      </c>
      <c r="K40" s="5">
        <v>0</v>
      </c>
      <c r="L40" s="23">
        <f t="shared" si="2"/>
        <v>111.16000366210937</v>
      </c>
      <c r="M40" s="23">
        <f t="shared" si="3"/>
        <v>13.278311192694503</v>
      </c>
    </row>
    <row r="41" spans="1:13" ht="75" x14ac:dyDescent="0.25">
      <c r="A41" s="5">
        <v>8</v>
      </c>
      <c r="B41" s="16" t="s">
        <v>869</v>
      </c>
      <c r="C41" s="16" t="s">
        <v>857</v>
      </c>
      <c r="D41" s="16">
        <v>1995</v>
      </c>
      <c r="E41" s="16">
        <v>1995</v>
      </c>
      <c r="F41" s="16" t="s">
        <v>862</v>
      </c>
      <c r="G41" s="16" t="s">
        <v>144</v>
      </c>
      <c r="H41" s="16" t="s">
        <v>645</v>
      </c>
      <c r="I41" s="16" t="s">
        <v>146</v>
      </c>
      <c r="J41" s="23">
        <v>121.06999969482422</v>
      </c>
      <c r="K41" s="5">
        <v>8</v>
      </c>
      <c r="L41" s="23">
        <f t="shared" si="2"/>
        <v>129.06999969482422</v>
      </c>
      <c r="M41" s="23">
        <f t="shared" si="3"/>
        <v>31.529606957497979</v>
      </c>
    </row>
    <row r="42" spans="1:13" ht="90" x14ac:dyDescent="0.25">
      <c r="A42" s="5">
        <v>9</v>
      </c>
      <c r="B42" s="16" t="s">
        <v>870</v>
      </c>
      <c r="C42" s="16" t="s">
        <v>871</v>
      </c>
      <c r="D42" s="16">
        <v>1998</v>
      </c>
      <c r="E42" s="16">
        <v>1990</v>
      </c>
      <c r="F42" s="16" t="s">
        <v>862</v>
      </c>
      <c r="G42" s="16" t="s">
        <v>30</v>
      </c>
      <c r="H42" s="16" t="s">
        <v>624</v>
      </c>
      <c r="I42" s="16" t="s">
        <v>625</v>
      </c>
      <c r="J42" s="23">
        <v>123.84999847412109</v>
      </c>
      <c r="K42" s="5">
        <v>8</v>
      </c>
      <c r="L42" s="23">
        <f t="shared" si="2"/>
        <v>131.84999847412109</v>
      </c>
      <c r="M42" s="23">
        <f t="shared" si="3"/>
        <v>34.362582456434978</v>
      </c>
    </row>
    <row r="43" spans="1:13" ht="75" x14ac:dyDescent="0.25">
      <c r="A43" s="5">
        <v>10</v>
      </c>
      <c r="B43" s="16" t="s">
        <v>867</v>
      </c>
      <c r="C43" s="16" t="s">
        <v>868</v>
      </c>
      <c r="D43" s="16">
        <v>1993</v>
      </c>
      <c r="E43" s="16">
        <v>1993</v>
      </c>
      <c r="F43" s="16" t="s">
        <v>851</v>
      </c>
      <c r="G43" s="16" t="s">
        <v>40</v>
      </c>
      <c r="H43" s="16" t="s">
        <v>55</v>
      </c>
      <c r="I43" s="16" t="s">
        <v>661</v>
      </c>
      <c r="J43" s="23">
        <v>129.44000244140625</v>
      </c>
      <c r="K43" s="5">
        <v>6</v>
      </c>
      <c r="L43" s="23">
        <f t="shared" si="2"/>
        <v>135.44000244140625</v>
      </c>
      <c r="M43" s="23">
        <f t="shared" si="3"/>
        <v>38.020998911919094</v>
      </c>
    </row>
    <row r="45" spans="1:13" ht="18.75" x14ac:dyDescent="0.25">
      <c r="A45" s="58" t="s">
        <v>891</v>
      </c>
      <c r="B45" s="58"/>
      <c r="C45" s="58"/>
      <c r="D45" s="58"/>
      <c r="E45" s="58"/>
      <c r="F45" s="58"/>
      <c r="G45" s="58"/>
      <c r="H45" s="58"/>
      <c r="I45" s="58"/>
      <c r="J45" s="58"/>
    </row>
    <row r="46" spans="1:13" x14ac:dyDescent="0.25">
      <c r="A46" s="74" t="s">
        <v>838</v>
      </c>
      <c r="B46" s="74" t="s">
        <v>1</v>
      </c>
      <c r="C46" s="74" t="s">
        <v>2</v>
      </c>
      <c r="D46" s="74" t="s">
        <v>528</v>
      </c>
      <c r="E46" s="74" t="s">
        <v>529</v>
      </c>
      <c r="F46" s="74" t="s">
        <v>3</v>
      </c>
      <c r="G46" s="74" t="s">
        <v>4</v>
      </c>
      <c r="H46" s="74" t="s">
        <v>5</v>
      </c>
      <c r="I46" s="74" t="s">
        <v>6</v>
      </c>
      <c r="J46" s="74" t="s">
        <v>841</v>
      </c>
      <c r="K46" s="74" t="s">
        <v>842</v>
      </c>
      <c r="L46" s="74" t="s">
        <v>843</v>
      </c>
      <c r="M46" s="74" t="s">
        <v>846</v>
      </c>
    </row>
    <row r="47" spans="1:13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3" ht="30" x14ac:dyDescent="0.25">
      <c r="A48" s="20">
        <v>1</v>
      </c>
      <c r="B48" s="21" t="s">
        <v>492</v>
      </c>
      <c r="C48" s="21">
        <v>1984</v>
      </c>
      <c r="D48" s="21">
        <v>1984</v>
      </c>
      <c r="E48" s="21">
        <v>1984</v>
      </c>
      <c r="F48" s="21" t="s">
        <v>11</v>
      </c>
      <c r="G48" s="21" t="s">
        <v>40</v>
      </c>
      <c r="H48" s="21" t="s">
        <v>55</v>
      </c>
      <c r="I48" s="21" t="s">
        <v>139</v>
      </c>
      <c r="J48" s="22">
        <v>94.760002136230469</v>
      </c>
      <c r="K48" s="20">
        <v>0</v>
      </c>
      <c r="L48" s="22">
        <f t="shared" ref="L48:L62" si="4">J48+K48</f>
        <v>94.760002136230469</v>
      </c>
      <c r="M48" s="22">
        <f t="shared" ref="M48:M62" si="5">IF( AND(ISNUMBER(L$48),ISNUMBER(L48)),(L48-L$48)/L$48*100,"")</f>
        <v>0</v>
      </c>
    </row>
    <row r="49" spans="1:13" ht="30" x14ac:dyDescent="0.25">
      <c r="A49" s="5">
        <v>2</v>
      </c>
      <c r="B49" s="16" t="s">
        <v>372</v>
      </c>
      <c r="C49" s="16">
        <v>1985</v>
      </c>
      <c r="D49" s="16">
        <v>1985</v>
      </c>
      <c r="E49" s="16">
        <v>1985</v>
      </c>
      <c r="F49" s="16" t="s">
        <v>370</v>
      </c>
      <c r="G49" s="16" t="s">
        <v>85</v>
      </c>
      <c r="H49" s="16" t="s">
        <v>188</v>
      </c>
      <c r="I49" s="16" t="s">
        <v>87</v>
      </c>
      <c r="J49" s="23">
        <v>95.099998474121094</v>
      </c>
      <c r="K49" s="5">
        <v>0</v>
      </c>
      <c r="L49" s="23">
        <f t="shared" si="4"/>
        <v>95.099998474121094</v>
      </c>
      <c r="M49" s="23">
        <f t="shared" si="5"/>
        <v>0.35879730922951408</v>
      </c>
    </row>
    <row r="50" spans="1:13" ht="30" x14ac:dyDescent="0.25">
      <c r="A50" s="5">
        <v>3</v>
      </c>
      <c r="B50" s="16" t="s">
        <v>369</v>
      </c>
      <c r="C50" s="16">
        <v>1982</v>
      </c>
      <c r="D50" s="16">
        <v>1982</v>
      </c>
      <c r="E50" s="16">
        <v>1982</v>
      </c>
      <c r="F50" s="16" t="s">
        <v>370</v>
      </c>
      <c r="G50" s="16" t="s">
        <v>85</v>
      </c>
      <c r="H50" s="16" t="s">
        <v>188</v>
      </c>
      <c r="I50" s="16" t="s">
        <v>87</v>
      </c>
      <c r="J50" s="23">
        <v>96.919998168945313</v>
      </c>
      <c r="K50" s="5">
        <v>2</v>
      </c>
      <c r="L50" s="23">
        <f t="shared" si="4"/>
        <v>98.919998168945313</v>
      </c>
      <c r="M50" s="23">
        <f t="shared" si="5"/>
        <v>4.3900337050797873</v>
      </c>
    </row>
    <row r="51" spans="1:13" ht="45" x14ac:dyDescent="0.25">
      <c r="A51" s="5">
        <v>4</v>
      </c>
      <c r="B51" s="16" t="s">
        <v>58</v>
      </c>
      <c r="C51" s="16">
        <v>1997</v>
      </c>
      <c r="D51" s="16">
        <v>1997</v>
      </c>
      <c r="E51" s="16">
        <v>1997</v>
      </c>
      <c r="F51" s="16" t="s">
        <v>11</v>
      </c>
      <c r="G51" s="16" t="s">
        <v>59</v>
      </c>
      <c r="H51" s="16" t="s">
        <v>60</v>
      </c>
      <c r="I51" s="16" t="s">
        <v>61</v>
      </c>
      <c r="J51" s="23">
        <v>100.87000274658203</v>
      </c>
      <c r="K51" s="5">
        <v>0</v>
      </c>
      <c r="L51" s="23">
        <f t="shared" si="4"/>
        <v>100.87000274658203</v>
      </c>
      <c r="M51" s="23">
        <f t="shared" si="5"/>
        <v>6.4478687976047109</v>
      </c>
    </row>
    <row r="52" spans="1:13" ht="90" x14ac:dyDescent="0.25">
      <c r="A52" s="5">
        <v>5</v>
      </c>
      <c r="B52" s="16" t="s">
        <v>334</v>
      </c>
      <c r="C52" s="16">
        <v>1991</v>
      </c>
      <c r="D52" s="16">
        <v>1991</v>
      </c>
      <c r="E52" s="16">
        <v>1991</v>
      </c>
      <c r="F52" s="16" t="s">
        <v>11</v>
      </c>
      <c r="G52" s="16" t="s">
        <v>30</v>
      </c>
      <c r="H52" s="16" t="s">
        <v>335</v>
      </c>
      <c r="I52" s="16" t="s">
        <v>69</v>
      </c>
      <c r="J52" s="23">
        <v>96.900001525878906</v>
      </c>
      <c r="K52" s="5">
        <v>4</v>
      </c>
      <c r="L52" s="23">
        <f t="shared" si="4"/>
        <v>100.90000152587891</v>
      </c>
      <c r="M52" s="23">
        <f t="shared" si="5"/>
        <v>6.4795264365036092</v>
      </c>
    </row>
    <row r="53" spans="1:13" ht="45" x14ac:dyDescent="0.25">
      <c r="A53" s="5">
        <v>6</v>
      </c>
      <c r="B53" s="16" t="s">
        <v>250</v>
      </c>
      <c r="C53" s="16">
        <v>1997</v>
      </c>
      <c r="D53" s="16">
        <v>1997</v>
      </c>
      <c r="E53" s="16">
        <v>1997</v>
      </c>
      <c r="F53" s="16" t="s">
        <v>11</v>
      </c>
      <c r="G53" s="16" t="s">
        <v>85</v>
      </c>
      <c r="H53" s="16" t="s">
        <v>188</v>
      </c>
      <c r="I53" s="16" t="s">
        <v>189</v>
      </c>
      <c r="J53" s="23">
        <v>99.160003662109375</v>
      </c>
      <c r="K53" s="5">
        <v>4</v>
      </c>
      <c r="L53" s="23">
        <f t="shared" si="4"/>
        <v>103.16000366210937</v>
      </c>
      <c r="M53" s="23">
        <f t="shared" si="5"/>
        <v>8.8645011993591503</v>
      </c>
    </row>
    <row r="54" spans="1:13" ht="30" x14ac:dyDescent="0.25">
      <c r="A54" s="5">
        <v>7</v>
      </c>
      <c r="B54" s="16" t="s">
        <v>441</v>
      </c>
      <c r="C54" s="16">
        <v>1995</v>
      </c>
      <c r="D54" s="16">
        <v>1995</v>
      </c>
      <c r="E54" s="16">
        <v>1995</v>
      </c>
      <c r="F54" s="16" t="s">
        <v>11</v>
      </c>
      <c r="G54" s="16" t="s">
        <v>40</v>
      </c>
      <c r="H54" s="16" t="s">
        <v>55</v>
      </c>
      <c r="I54" s="16" t="s">
        <v>223</v>
      </c>
      <c r="J54" s="23">
        <v>102.56999969482422</v>
      </c>
      <c r="K54" s="5">
        <v>2</v>
      </c>
      <c r="L54" s="23">
        <f t="shared" si="4"/>
        <v>104.56999969482422</v>
      </c>
      <c r="M54" s="23">
        <f t="shared" si="5"/>
        <v>10.352466586577885</v>
      </c>
    </row>
    <row r="55" spans="1:13" ht="75" x14ac:dyDescent="0.25">
      <c r="A55" s="5">
        <v>8</v>
      </c>
      <c r="B55" s="16" t="s">
        <v>229</v>
      </c>
      <c r="C55" s="16">
        <v>1998</v>
      </c>
      <c r="D55" s="16">
        <v>1998</v>
      </c>
      <c r="E55" s="16">
        <v>1998</v>
      </c>
      <c r="F55" s="16" t="s">
        <v>11</v>
      </c>
      <c r="G55" s="16" t="s">
        <v>30</v>
      </c>
      <c r="H55" s="16" t="s">
        <v>230</v>
      </c>
      <c r="I55" s="16" t="s">
        <v>69</v>
      </c>
      <c r="J55" s="23">
        <v>104.72000122070312</v>
      </c>
      <c r="K55" s="5">
        <v>2</v>
      </c>
      <c r="L55" s="23">
        <f t="shared" si="4"/>
        <v>106.72000122070312</v>
      </c>
      <c r="M55" s="23">
        <f t="shared" si="5"/>
        <v>12.621357972616465</v>
      </c>
    </row>
    <row r="56" spans="1:13" ht="120" x14ac:dyDescent="0.25">
      <c r="A56" s="5">
        <v>9</v>
      </c>
      <c r="B56" s="16" t="s">
        <v>308</v>
      </c>
      <c r="C56" s="16">
        <v>1998</v>
      </c>
      <c r="D56" s="16">
        <v>1998</v>
      </c>
      <c r="E56" s="16">
        <v>1998</v>
      </c>
      <c r="F56" s="16" t="s">
        <v>11</v>
      </c>
      <c r="G56" s="16" t="s">
        <v>309</v>
      </c>
      <c r="H56" s="16" t="s">
        <v>310</v>
      </c>
      <c r="I56" s="16" t="s">
        <v>311</v>
      </c>
      <c r="J56" s="23">
        <v>104.76000213623047</v>
      </c>
      <c r="K56" s="5">
        <v>2</v>
      </c>
      <c r="L56" s="23">
        <f t="shared" si="4"/>
        <v>106.76000213623047</v>
      </c>
      <c r="M56" s="23">
        <f t="shared" si="5"/>
        <v>12.663570841575497</v>
      </c>
    </row>
    <row r="57" spans="1:13" ht="90" x14ac:dyDescent="0.25">
      <c r="A57" s="5">
        <v>10</v>
      </c>
      <c r="B57" s="16" t="s">
        <v>412</v>
      </c>
      <c r="C57" s="16">
        <v>1992</v>
      </c>
      <c r="D57" s="16">
        <v>1992</v>
      </c>
      <c r="E57" s="16">
        <v>1992</v>
      </c>
      <c r="F57" s="16" t="s">
        <v>11</v>
      </c>
      <c r="G57" s="16" t="s">
        <v>30</v>
      </c>
      <c r="H57" s="16" t="s">
        <v>335</v>
      </c>
      <c r="I57" s="16" t="s">
        <v>69</v>
      </c>
      <c r="J57" s="23">
        <v>103.91999816894531</v>
      </c>
      <c r="K57" s="5">
        <v>4</v>
      </c>
      <c r="L57" s="23">
        <f t="shared" si="4"/>
        <v>107.91999816894531</v>
      </c>
      <c r="M57" s="23">
        <f t="shared" si="5"/>
        <v>13.88771183626141</v>
      </c>
    </row>
    <row r="58" spans="1:13" ht="30" x14ac:dyDescent="0.25">
      <c r="A58" s="5">
        <v>11</v>
      </c>
      <c r="B58" s="16" t="s">
        <v>264</v>
      </c>
      <c r="C58" s="16">
        <v>1999</v>
      </c>
      <c r="D58" s="16">
        <v>1999</v>
      </c>
      <c r="E58" s="16">
        <v>1999</v>
      </c>
      <c r="F58" s="16" t="s">
        <v>18</v>
      </c>
      <c r="G58" s="16" t="s">
        <v>85</v>
      </c>
      <c r="H58" s="16" t="s">
        <v>254</v>
      </c>
      <c r="I58" s="16" t="s">
        <v>707</v>
      </c>
      <c r="J58" s="23">
        <v>108.44000244140625</v>
      </c>
      <c r="K58" s="5">
        <v>2</v>
      </c>
      <c r="L58" s="23">
        <f t="shared" si="4"/>
        <v>110.44000244140625</v>
      </c>
      <c r="M58" s="23">
        <f t="shared" si="5"/>
        <v>16.547066221709912</v>
      </c>
    </row>
    <row r="59" spans="1:13" ht="30" x14ac:dyDescent="0.25">
      <c r="A59" s="5">
        <v>12</v>
      </c>
      <c r="B59" s="16" t="s">
        <v>138</v>
      </c>
      <c r="C59" s="16">
        <v>1995</v>
      </c>
      <c r="D59" s="16">
        <v>1995</v>
      </c>
      <c r="E59" s="16">
        <v>1995</v>
      </c>
      <c r="F59" s="16" t="s">
        <v>11</v>
      </c>
      <c r="G59" s="16" t="s">
        <v>40</v>
      </c>
      <c r="H59" s="16" t="s">
        <v>55</v>
      </c>
      <c r="I59" s="16" t="s">
        <v>139</v>
      </c>
      <c r="J59" s="23">
        <v>111.08000183105469</v>
      </c>
      <c r="K59" s="5">
        <v>0</v>
      </c>
      <c r="L59" s="23">
        <f t="shared" si="4"/>
        <v>111.08000183105469</v>
      </c>
      <c r="M59" s="23">
        <f t="shared" si="5"/>
        <v>17.222456022491418</v>
      </c>
    </row>
    <row r="60" spans="1:13" ht="60" x14ac:dyDescent="0.25">
      <c r="A60" s="5">
        <v>13</v>
      </c>
      <c r="B60" s="16" t="s">
        <v>465</v>
      </c>
      <c r="C60" s="16">
        <v>2001</v>
      </c>
      <c r="D60" s="16">
        <v>2001</v>
      </c>
      <c r="E60" s="16">
        <v>2001</v>
      </c>
      <c r="F60" s="16" t="s">
        <v>18</v>
      </c>
      <c r="G60" s="16" t="s">
        <v>25</v>
      </c>
      <c r="H60" s="16" t="s">
        <v>466</v>
      </c>
      <c r="I60" s="16" t="s">
        <v>342</v>
      </c>
      <c r="J60" s="23">
        <v>110.01999664306641</v>
      </c>
      <c r="K60" s="5">
        <v>2</v>
      </c>
      <c r="L60" s="23">
        <f t="shared" si="4"/>
        <v>112.01999664306641</v>
      </c>
      <c r="M60" s="23">
        <f t="shared" si="5"/>
        <v>18.214430263543402</v>
      </c>
    </row>
    <row r="61" spans="1:13" ht="75" x14ac:dyDescent="0.25">
      <c r="A61" s="5">
        <v>14</v>
      </c>
      <c r="B61" s="16" t="s">
        <v>378</v>
      </c>
      <c r="C61" s="16">
        <v>2001</v>
      </c>
      <c r="D61" s="16">
        <v>2001</v>
      </c>
      <c r="E61" s="16">
        <v>2001</v>
      </c>
      <c r="F61" s="16" t="s">
        <v>18</v>
      </c>
      <c r="G61" s="16" t="s">
        <v>85</v>
      </c>
      <c r="H61" s="16" t="s">
        <v>379</v>
      </c>
      <c r="I61" s="16" t="s">
        <v>380</v>
      </c>
      <c r="J61" s="23">
        <v>111.08000183105469</v>
      </c>
      <c r="K61" s="5">
        <v>4</v>
      </c>
      <c r="L61" s="23">
        <f t="shared" si="4"/>
        <v>115.08000183105469</v>
      </c>
      <c r="M61" s="23">
        <f t="shared" si="5"/>
        <v>21.443646303016582</v>
      </c>
    </row>
    <row r="62" spans="1:13" ht="30" x14ac:dyDescent="0.25">
      <c r="A62" s="5">
        <v>15</v>
      </c>
      <c r="B62" s="16" t="s">
        <v>183</v>
      </c>
      <c r="C62" s="16">
        <v>1999</v>
      </c>
      <c r="D62" s="16">
        <v>1999</v>
      </c>
      <c r="E62" s="16">
        <v>1999</v>
      </c>
      <c r="F62" s="16" t="s">
        <v>18</v>
      </c>
      <c r="G62" s="16" t="s">
        <v>40</v>
      </c>
      <c r="H62" s="16" t="s">
        <v>13</v>
      </c>
      <c r="I62" s="16" t="s">
        <v>177</v>
      </c>
      <c r="J62" s="23">
        <v>110.20999908447266</v>
      </c>
      <c r="K62" s="5">
        <v>6</v>
      </c>
      <c r="L62" s="23">
        <f t="shared" si="4"/>
        <v>116.20999908447266</v>
      </c>
      <c r="M62" s="23">
        <f t="shared" si="5"/>
        <v>22.636129658803597</v>
      </c>
    </row>
    <row r="64" spans="1:13" ht="18.75" x14ac:dyDescent="0.25">
      <c r="A64" s="58" t="s">
        <v>892</v>
      </c>
      <c r="B64" s="58"/>
      <c r="C64" s="58"/>
      <c r="D64" s="58"/>
      <c r="E64" s="58"/>
      <c r="F64" s="58"/>
      <c r="G64" s="58"/>
      <c r="H64" s="58"/>
      <c r="I64" s="58"/>
      <c r="J64" s="58"/>
    </row>
    <row r="65" spans="1:13" x14ac:dyDescent="0.25">
      <c r="A65" s="74" t="s">
        <v>838</v>
      </c>
      <c r="B65" s="74" t="s">
        <v>1</v>
      </c>
      <c r="C65" s="74" t="s">
        <v>2</v>
      </c>
      <c r="D65" s="74" t="s">
        <v>528</v>
      </c>
      <c r="E65" s="74" t="s">
        <v>529</v>
      </c>
      <c r="F65" s="74" t="s">
        <v>3</v>
      </c>
      <c r="G65" s="74" t="s">
        <v>4</v>
      </c>
      <c r="H65" s="74" t="s">
        <v>5</v>
      </c>
      <c r="I65" s="74" t="s">
        <v>6</v>
      </c>
      <c r="J65" s="74" t="s">
        <v>841</v>
      </c>
      <c r="K65" s="74" t="s">
        <v>842</v>
      </c>
      <c r="L65" s="74" t="s">
        <v>843</v>
      </c>
      <c r="M65" s="74" t="s">
        <v>846</v>
      </c>
    </row>
    <row r="66" spans="1:13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</row>
    <row r="67" spans="1:13" ht="75" x14ac:dyDescent="0.25">
      <c r="A67" s="20">
        <v>1</v>
      </c>
      <c r="B67" s="21" t="s">
        <v>431</v>
      </c>
      <c r="C67" s="21">
        <v>1993</v>
      </c>
      <c r="D67" s="21">
        <v>1993</v>
      </c>
      <c r="E67" s="21">
        <v>1993</v>
      </c>
      <c r="F67" s="21" t="s">
        <v>11</v>
      </c>
      <c r="G67" s="21" t="s">
        <v>144</v>
      </c>
      <c r="H67" s="21" t="s">
        <v>145</v>
      </c>
      <c r="I67" s="21" t="s">
        <v>146</v>
      </c>
      <c r="J67" s="22">
        <v>90.849998474121094</v>
      </c>
      <c r="K67" s="20">
        <v>0</v>
      </c>
      <c r="L67" s="22">
        <f t="shared" ref="L67:L86" si="6">J67+K67</f>
        <v>90.849998474121094</v>
      </c>
      <c r="M67" s="22">
        <f t="shared" ref="M67:M86" si="7">IF( AND(ISNUMBER(L$67),ISNUMBER(L67)),(L67-L$67)/L$67*100,"")</f>
        <v>0</v>
      </c>
    </row>
    <row r="68" spans="1:13" ht="60" x14ac:dyDescent="0.25">
      <c r="A68" s="5">
        <v>2</v>
      </c>
      <c r="B68" s="16" t="s">
        <v>511</v>
      </c>
      <c r="C68" s="16">
        <v>1996</v>
      </c>
      <c r="D68" s="16">
        <v>1996</v>
      </c>
      <c r="E68" s="16">
        <v>1996</v>
      </c>
      <c r="F68" s="16" t="s">
        <v>11</v>
      </c>
      <c r="G68" s="16" t="s">
        <v>25</v>
      </c>
      <c r="H68" s="16" t="s">
        <v>317</v>
      </c>
      <c r="I68" s="16" t="s">
        <v>318</v>
      </c>
      <c r="J68" s="23">
        <v>90.400001525878906</v>
      </c>
      <c r="K68" s="5">
        <v>2</v>
      </c>
      <c r="L68" s="23">
        <f t="shared" si="6"/>
        <v>92.400001525878906</v>
      </c>
      <c r="M68" s="23">
        <f t="shared" si="7"/>
        <v>1.7061123586032154</v>
      </c>
    </row>
    <row r="69" spans="1:13" x14ac:dyDescent="0.25">
      <c r="A69" s="5">
        <v>3</v>
      </c>
      <c r="B69" s="16" t="s">
        <v>468</v>
      </c>
      <c r="C69" s="16">
        <v>1985</v>
      </c>
      <c r="D69" s="16">
        <v>1985</v>
      </c>
      <c r="E69" s="16">
        <v>1985</v>
      </c>
      <c r="F69" s="16" t="s">
        <v>11</v>
      </c>
      <c r="G69" s="16" t="s">
        <v>40</v>
      </c>
      <c r="H69" s="16" t="s">
        <v>171</v>
      </c>
      <c r="I69" s="16" t="s">
        <v>42</v>
      </c>
      <c r="J69" s="23">
        <v>92.870002746582031</v>
      </c>
      <c r="K69" s="5">
        <v>0</v>
      </c>
      <c r="L69" s="23">
        <f t="shared" si="6"/>
        <v>92.870002746582031</v>
      </c>
      <c r="M69" s="23">
        <f t="shared" si="7"/>
        <v>2.2234499795135849</v>
      </c>
    </row>
    <row r="70" spans="1:13" ht="45" x14ac:dyDescent="0.25">
      <c r="A70" s="5">
        <v>4</v>
      </c>
      <c r="B70" s="16" t="s">
        <v>293</v>
      </c>
      <c r="C70" s="16">
        <v>1995</v>
      </c>
      <c r="D70" s="16">
        <v>1995</v>
      </c>
      <c r="E70" s="16">
        <v>1995</v>
      </c>
      <c r="F70" s="16" t="s">
        <v>11</v>
      </c>
      <c r="G70" s="16" t="s">
        <v>35</v>
      </c>
      <c r="H70" s="16" t="s">
        <v>108</v>
      </c>
      <c r="I70" s="16" t="s">
        <v>37</v>
      </c>
      <c r="J70" s="23">
        <v>93.510002136230469</v>
      </c>
      <c r="K70" s="5">
        <v>0</v>
      </c>
      <c r="L70" s="23">
        <f t="shared" si="6"/>
        <v>93.510002136230469</v>
      </c>
      <c r="M70" s="23">
        <f t="shared" si="7"/>
        <v>2.9279072171554139</v>
      </c>
    </row>
    <row r="71" spans="1:13" ht="45" x14ac:dyDescent="0.25">
      <c r="A71" s="5">
        <v>5</v>
      </c>
      <c r="B71" s="16" t="s">
        <v>382</v>
      </c>
      <c r="C71" s="16">
        <v>1995</v>
      </c>
      <c r="D71" s="16">
        <v>1995</v>
      </c>
      <c r="E71" s="16">
        <v>1995</v>
      </c>
      <c r="F71" s="16" t="s">
        <v>11</v>
      </c>
      <c r="G71" s="16" t="s">
        <v>25</v>
      </c>
      <c r="H71" s="16" t="s">
        <v>104</v>
      </c>
      <c r="I71" s="16" t="s">
        <v>105</v>
      </c>
      <c r="J71" s="23">
        <v>91.949996948242188</v>
      </c>
      <c r="K71" s="5">
        <v>2</v>
      </c>
      <c r="L71" s="23">
        <f t="shared" si="6"/>
        <v>93.949996948242187</v>
      </c>
      <c r="M71" s="23">
        <f t="shared" si="7"/>
        <v>3.4122163194137398</v>
      </c>
    </row>
    <row r="72" spans="1:13" ht="30" x14ac:dyDescent="0.25">
      <c r="A72" s="5">
        <v>6</v>
      </c>
      <c r="B72" s="16" t="s">
        <v>222</v>
      </c>
      <c r="C72" s="16">
        <v>1996</v>
      </c>
      <c r="D72" s="16">
        <v>1996</v>
      </c>
      <c r="E72" s="16">
        <v>1996</v>
      </c>
      <c r="F72" s="16" t="s">
        <v>18</v>
      </c>
      <c r="G72" s="16" t="s">
        <v>40</v>
      </c>
      <c r="H72" s="16" t="s">
        <v>13</v>
      </c>
      <c r="I72" s="16" t="s">
        <v>223</v>
      </c>
      <c r="J72" s="23">
        <v>92.30999755859375</v>
      </c>
      <c r="K72" s="5">
        <v>2</v>
      </c>
      <c r="L72" s="23">
        <f t="shared" si="6"/>
        <v>94.30999755859375</v>
      </c>
      <c r="M72" s="23">
        <f t="shared" si="7"/>
        <v>3.8084745653113554</v>
      </c>
    </row>
    <row r="73" spans="1:13" ht="75" x14ac:dyDescent="0.25">
      <c r="A73" s="5">
        <v>7</v>
      </c>
      <c r="B73" s="16" t="s">
        <v>243</v>
      </c>
      <c r="C73" s="16">
        <v>1998</v>
      </c>
      <c r="D73" s="16">
        <v>1998</v>
      </c>
      <c r="E73" s="16">
        <v>1998</v>
      </c>
      <c r="F73" s="16" t="s">
        <v>18</v>
      </c>
      <c r="G73" s="16" t="s">
        <v>19</v>
      </c>
      <c r="H73" s="16" t="s">
        <v>233</v>
      </c>
      <c r="I73" s="16" t="s">
        <v>234</v>
      </c>
      <c r="J73" s="23">
        <v>93.470001220703125</v>
      </c>
      <c r="K73" s="5">
        <v>2</v>
      </c>
      <c r="L73" s="23">
        <f t="shared" si="6"/>
        <v>95.470001220703125</v>
      </c>
      <c r="M73" s="23">
        <f t="shared" si="7"/>
        <v>5.0853085571576022</v>
      </c>
    </row>
    <row r="74" spans="1:13" ht="75" x14ac:dyDescent="0.25">
      <c r="A74" s="5">
        <v>8</v>
      </c>
      <c r="B74" s="16" t="s">
        <v>500</v>
      </c>
      <c r="C74" s="16">
        <v>1999</v>
      </c>
      <c r="D74" s="16">
        <v>1999</v>
      </c>
      <c r="E74" s="16">
        <v>1999</v>
      </c>
      <c r="F74" s="16" t="s">
        <v>18</v>
      </c>
      <c r="G74" s="16" t="s">
        <v>35</v>
      </c>
      <c r="H74" s="16" t="s">
        <v>36</v>
      </c>
      <c r="I74" s="16" t="s">
        <v>37</v>
      </c>
      <c r="J74" s="23">
        <v>95.889999389648438</v>
      </c>
      <c r="K74" s="5">
        <v>0</v>
      </c>
      <c r="L74" s="23">
        <f t="shared" si="6"/>
        <v>95.889999389648438</v>
      </c>
      <c r="M74" s="23">
        <f t="shared" si="7"/>
        <v>5.5476070447739234</v>
      </c>
    </row>
    <row r="75" spans="1:13" ht="75" x14ac:dyDescent="0.25">
      <c r="A75" s="5">
        <v>9</v>
      </c>
      <c r="B75" s="16" t="s">
        <v>143</v>
      </c>
      <c r="C75" s="16">
        <v>1997</v>
      </c>
      <c r="D75" s="16">
        <v>1997</v>
      </c>
      <c r="E75" s="16">
        <v>1997</v>
      </c>
      <c r="F75" s="16" t="s">
        <v>18</v>
      </c>
      <c r="G75" s="16" t="s">
        <v>144</v>
      </c>
      <c r="H75" s="16" t="s">
        <v>145</v>
      </c>
      <c r="I75" s="16" t="s">
        <v>146</v>
      </c>
      <c r="J75" s="23">
        <v>96.029998779296875</v>
      </c>
      <c r="K75" s="5">
        <v>0</v>
      </c>
      <c r="L75" s="23">
        <f t="shared" si="6"/>
        <v>96.029998779296875</v>
      </c>
      <c r="M75" s="23">
        <f t="shared" si="7"/>
        <v>5.7017065406460299</v>
      </c>
    </row>
    <row r="76" spans="1:13" x14ac:dyDescent="0.25">
      <c r="A76" s="5">
        <v>10</v>
      </c>
      <c r="B76" s="16" t="s">
        <v>170</v>
      </c>
      <c r="C76" s="16">
        <v>1985</v>
      </c>
      <c r="D76" s="16">
        <v>1985</v>
      </c>
      <c r="E76" s="16">
        <v>1985</v>
      </c>
      <c r="F76" s="16" t="s">
        <v>11</v>
      </c>
      <c r="G76" s="16" t="s">
        <v>40</v>
      </c>
      <c r="H76" s="16" t="s">
        <v>171</v>
      </c>
      <c r="I76" s="16" t="s">
        <v>42</v>
      </c>
      <c r="J76" s="23">
        <v>94.410003662109375</v>
      </c>
      <c r="K76" s="5">
        <v>2</v>
      </c>
      <c r="L76" s="23">
        <f t="shared" si="6"/>
        <v>96.410003662109375</v>
      </c>
      <c r="M76" s="23">
        <f t="shared" si="7"/>
        <v>6.1199837989783417</v>
      </c>
    </row>
    <row r="77" spans="1:13" ht="30" x14ac:dyDescent="0.25">
      <c r="A77" s="5">
        <v>11</v>
      </c>
      <c r="B77" s="16" t="s">
        <v>118</v>
      </c>
      <c r="C77" s="16">
        <v>1994</v>
      </c>
      <c r="D77" s="16">
        <v>1994</v>
      </c>
      <c r="E77" s="16">
        <v>1994</v>
      </c>
      <c r="F77" s="16" t="s">
        <v>11</v>
      </c>
      <c r="G77" s="16" t="s">
        <v>12</v>
      </c>
      <c r="H77" s="16" t="s">
        <v>119</v>
      </c>
      <c r="I77" s="16" t="s">
        <v>14</v>
      </c>
      <c r="J77" s="23">
        <v>94.720001220703125</v>
      </c>
      <c r="K77" s="5">
        <v>2</v>
      </c>
      <c r="L77" s="23">
        <f t="shared" si="6"/>
        <v>96.720001220703125</v>
      </c>
      <c r="M77" s="23">
        <f t="shared" si="7"/>
        <v>6.4612029115819078</v>
      </c>
    </row>
    <row r="78" spans="1:13" ht="75" x14ac:dyDescent="0.25">
      <c r="A78" s="5">
        <v>12</v>
      </c>
      <c r="B78" s="16" t="s">
        <v>297</v>
      </c>
      <c r="C78" s="16">
        <v>1996</v>
      </c>
      <c r="D78" s="16">
        <v>1996</v>
      </c>
      <c r="E78" s="16">
        <v>1996</v>
      </c>
      <c r="F78" s="16" t="s">
        <v>11</v>
      </c>
      <c r="G78" s="16" t="s">
        <v>30</v>
      </c>
      <c r="H78" s="16" t="s">
        <v>298</v>
      </c>
      <c r="I78" s="16" t="s">
        <v>299</v>
      </c>
      <c r="J78" s="23">
        <v>94.819999694824219</v>
      </c>
      <c r="K78" s="5">
        <v>2</v>
      </c>
      <c r="L78" s="23">
        <f t="shared" si="6"/>
        <v>96.819999694824219</v>
      </c>
      <c r="M78" s="23">
        <f t="shared" si="7"/>
        <v>6.5712727803773143</v>
      </c>
    </row>
    <row r="79" spans="1:13" x14ac:dyDescent="0.25">
      <c r="A79" s="5">
        <v>13</v>
      </c>
      <c r="B79" s="16" t="s">
        <v>460</v>
      </c>
      <c r="C79" s="16">
        <v>1991</v>
      </c>
      <c r="D79" s="16">
        <v>1991</v>
      </c>
      <c r="E79" s="16">
        <v>1991</v>
      </c>
      <c r="F79" s="16" t="s">
        <v>11</v>
      </c>
      <c r="G79" s="16" t="s">
        <v>85</v>
      </c>
      <c r="H79" s="16" t="s">
        <v>100</v>
      </c>
      <c r="I79" s="16" t="s">
        <v>111</v>
      </c>
      <c r="J79" s="23">
        <v>95.739997863769531</v>
      </c>
      <c r="K79" s="5">
        <v>2</v>
      </c>
      <c r="L79" s="23">
        <f t="shared" si="6"/>
        <v>97.739997863769531</v>
      </c>
      <c r="M79" s="23">
        <f t="shared" si="7"/>
        <v>7.5839290097633576</v>
      </c>
    </row>
    <row r="80" spans="1:13" ht="30" x14ac:dyDescent="0.25">
      <c r="A80" s="5">
        <v>14</v>
      </c>
      <c r="B80" s="16" t="s">
        <v>49</v>
      </c>
      <c r="C80" s="16">
        <v>1997</v>
      </c>
      <c r="D80" s="16">
        <v>1997</v>
      </c>
      <c r="E80" s="16">
        <v>1997</v>
      </c>
      <c r="F80" s="16" t="s">
        <v>18</v>
      </c>
      <c r="G80" s="16" t="s">
        <v>50</v>
      </c>
      <c r="H80" s="16" t="s">
        <v>51</v>
      </c>
      <c r="I80" s="16" t="s">
        <v>52</v>
      </c>
      <c r="J80" s="23">
        <v>96.19000244140625</v>
      </c>
      <c r="K80" s="5">
        <v>2</v>
      </c>
      <c r="L80" s="23">
        <f t="shared" si="6"/>
        <v>98.19000244140625</v>
      </c>
      <c r="M80" s="23">
        <f t="shared" si="7"/>
        <v>8.0792560160317208</v>
      </c>
    </row>
    <row r="81" spans="1:13" ht="30" x14ac:dyDescent="0.25">
      <c r="A81" s="5">
        <v>15</v>
      </c>
      <c r="B81" s="16" t="s">
        <v>352</v>
      </c>
      <c r="C81" s="16">
        <v>1987</v>
      </c>
      <c r="D81" s="16">
        <v>1987</v>
      </c>
      <c r="E81" s="16">
        <v>1987</v>
      </c>
      <c r="F81" s="16" t="s">
        <v>11</v>
      </c>
      <c r="G81" s="16" t="s">
        <v>85</v>
      </c>
      <c r="H81" s="16" t="s">
        <v>188</v>
      </c>
      <c r="I81" s="16" t="s">
        <v>353</v>
      </c>
      <c r="J81" s="23">
        <v>96.69000244140625</v>
      </c>
      <c r="K81" s="5">
        <v>2</v>
      </c>
      <c r="L81" s="23">
        <f t="shared" si="6"/>
        <v>98.69000244140625</v>
      </c>
      <c r="M81" s="23">
        <f t="shared" si="7"/>
        <v>8.6296137578014456</v>
      </c>
    </row>
    <row r="82" spans="1:13" ht="45" x14ac:dyDescent="0.25">
      <c r="A82" s="5">
        <v>16</v>
      </c>
      <c r="B82" s="16" t="s">
        <v>443</v>
      </c>
      <c r="C82" s="16">
        <v>1995</v>
      </c>
      <c r="D82" s="16">
        <v>1995</v>
      </c>
      <c r="E82" s="16">
        <v>1995</v>
      </c>
      <c r="F82" s="16" t="s">
        <v>11</v>
      </c>
      <c r="G82" s="16" t="s">
        <v>35</v>
      </c>
      <c r="H82" s="16" t="s">
        <v>108</v>
      </c>
      <c r="I82" s="16" t="s">
        <v>37</v>
      </c>
      <c r="J82" s="23">
        <v>97.269996643066406</v>
      </c>
      <c r="K82" s="5">
        <v>4</v>
      </c>
      <c r="L82" s="23">
        <f t="shared" si="6"/>
        <v>101.26999664306641</v>
      </c>
      <c r="M82" s="23">
        <f t="shared" si="7"/>
        <v>11.469453323010766</v>
      </c>
    </row>
    <row r="83" spans="1:13" ht="30" x14ac:dyDescent="0.25">
      <c r="A83" s="5">
        <v>17</v>
      </c>
      <c r="B83" s="16" t="s">
        <v>435</v>
      </c>
      <c r="C83" s="16">
        <v>1995</v>
      </c>
      <c r="D83" s="16">
        <v>1995</v>
      </c>
      <c r="E83" s="16">
        <v>1995</v>
      </c>
      <c r="F83" s="16" t="s">
        <v>11</v>
      </c>
      <c r="G83" s="16" t="s">
        <v>40</v>
      </c>
      <c r="H83" s="16" t="s">
        <v>55</v>
      </c>
      <c r="I83" s="16" t="s">
        <v>223</v>
      </c>
      <c r="J83" s="23">
        <v>96.019996643066406</v>
      </c>
      <c r="K83" s="5">
        <v>6</v>
      </c>
      <c r="L83" s="23">
        <f t="shared" si="6"/>
        <v>102.01999664306641</v>
      </c>
      <c r="M83" s="23">
        <f t="shared" si="7"/>
        <v>12.294989935665351</v>
      </c>
    </row>
    <row r="84" spans="1:13" ht="60" x14ac:dyDescent="0.25">
      <c r="A84" s="5">
        <v>18</v>
      </c>
      <c r="B84" s="16" t="s">
        <v>316</v>
      </c>
      <c r="C84" s="16">
        <v>1996</v>
      </c>
      <c r="D84" s="16">
        <v>1996</v>
      </c>
      <c r="E84" s="16">
        <v>1996</v>
      </c>
      <c r="F84" s="16" t="s">
        <v>11</v>
      </c>
      <c r="G84" s="16" t="s">
        <v>25</v>
      </c>
      <c r="H84" s="16" t="s">
        <v>317</v>
      </c>
      <c r="I84" s="16" t="s">
        <v>318</v>
      </c>
      <c r="J84" s="23">
        <v>101.40000152587891</v>
      </c>
      <c r="K84" s="5">
        <v>2</v>
      </c>
      <c r="L84" s="23">
        <f t="shared" si="6"/>
        <v>103.40000152587891</v>
      </c>
      <c r="M84" s="23">
        <f t="shared" si="7"/>
        <v>13.813982677537107</v>
      </c>
    </row>
    <row r="85" spans="1:13" ht="60" x14ac:dyDescent="0.25">
      <c r="A85" s="5">
        <v>19</v>
      </c>
      <c r="B85" s="16" t="s">
        <v>340</v>
      </c>
      <c r="C85" s="16">
        <v>1995</v>
      </c>
      <c r="D85" s="16">
        <v>1995</v>
      </c>
      <c r="E85" s="16">
        <v>1995</v>
      </c>
      <c r="F85" s="16" t="s">
        <v>11</v>
      </c>
      <c r="G85" s="16" t="s">
        <v>25</v>
      </c>
      <c r="H85" s="16" t="s">
        <v>341</v>
      </c>
      <c r="I85" s="16" t="s">
        <v>342</v>
      </c>
      <c r="J85" s="23">
        <v>101.23999786376953</v>
      </c>
      <c r="K85" s="5">
        <v>6</v>
      </c>
      <c r="L85" s="23">
        <f t="shared" si="6"/>
        <v>107.23999786376953</v>
      </c>
      <c r="M85" s="23">
        <f t="shared" si="7"/>
        <v>18.040726103388081</v>
      </c>
    </row>
    <row r="86" spans="1:13" ht="30" x14ac:dyDescent="0.25">
      <c r="A86" s="5">
        <v>20</v>
      </c>
      <c r="B86" s="16" t="s">
        <v>357</v>
      </c>
      <c r="C86" s="16">
        <v>1994</v>
      </c>
      <c r="D86" s="16">
        <v>1994</v>
      </c>
      <c r="E86" s="16">
        <v>1994</v>
      </c>
      <c r="F86" s="16" t="s">
        <v>11</v>
      </c>
      <c r="G86" s="16" t="s">
        <v>12</v>
      </c>
      <c r="H86" s="16" t="s">
        <v>119</v>
      </c>
      <c r="I86" s="16" t="s">
        <v>14</v>
      </c>
      <c r="J86" s="23">
        <v>94.209999084472656</v>
      </c>
      <c r="K86" s="5">
        <v>58</v>
      </c>
      <c r="L86" s="23">
        <f t="shared" si="6"/>
        <v>152.20999908447266</v>
      </c>
      <c r="M86" s="23">
        <f t="shared" si="7"/>
        <v>67.539902741803743</v>
      </c>
    </row>
    <row r="88" spans="1:13" ht="18.75" x14ac:dyDescent="0.25">
      <c r="A88" s="58" t="s">
        <v>893</v>
      </c>
      <c r="B88" s="58"/>
      <c r="C88" s="58"/>
      <c r="D88" s="58"/>
      <c r="E88" s="58"/>
      <c r="F88" s="58"/>
      <c r="G88" s="58"/>
      <c r="H88" s="58"/>
      <c r="I88" s="58"/>
      <c r="J88" s="58"/>
    </row>
    <row r="89" spans="1:13" x14ac:dyDescent="0.25">
      <c r="A89" s="74" t="s">
        <v>838</v>
      </c>
      <c r="B89" s="74" t="s">
        <v>1</v>
      </c>
      <c r="C89" s="74" t="s">
        <v>2</v>
      </c>
      <c r="D89" s="74" t="s">
        <v>528</v>
      </c>
      <c r="E89" s="74" t="s">
        <v>529</v>
      </c>
      <c r="F89" s="74" t="s">
        <v>3</v>
      </c>
      <c r="G89" s="74" t="s">
        <v>4</v>
      </c>
      <c r="H89" s="74" t="s">
        <v>5</v>
      </c>
      <c r="I89" s="74" t="s">
        <v>6</v>
      </c>
      <c r="J89" s="74" t="s">
        <v>841</v>
      </c>
      <c r="K89" s="74" t="s">
        <v>842</v>
      </c>
      <c r="L89" s="74" t="s">
        <v>843</v>
      </c>
      <c r="M89" s="74" t="s">
        <v>846</v>
      </c>
    </row>
    <row r="90" spans="1:13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</row>
    <row r="91" spans="1:13" x14ac:dyDescent="0.25">
      <c r="A91" s="20">
        <v>1</v>
      </c>
      <c r="B91" s="21" t="s">
        <v>421</v>
      </c>
      <c r="C91" s="21">
        <v>1993</v>
      </c>
      <c r="D91" s="21">
        <v>1993</v>
      </c>
      <c r="E91" s="21">
        <v>1993</v>
      </c>
      <c r="F91" s="21" t="s">
        <v>11</v>
      </c>
      <c r="G91" s="21" t="s">
        <v>50</v>
      </c>
      <c r="H91" s="21" t="s">
        <v>422</v>
      </c>
      <c r="I91" s="21" t="s">
        <v>52</v>
      </c>
      <c r="J91" s="22">
        <v>104.83999633789062</v>
      </c>
      <c r="K91" s="20">
        <v>2</v>
      </c>
      <c r="L91" s="22">
        <f t="shared" ref="L91:L100" si="8">J91+K91</f>
        <v>106.83999633789062</v>
      </c>
      <c r="M91" s="22">
        <f t="shared" ref="M91:M100" si="9">IF( AND(ISNUMBER(L$91),ISNUMBER(L91)),(L91-L$91)/L$91*100,"")</f>
        <v>0</v>
      </c>
    </row>
    <row r="92" spans="1:13" ht="30" x14ac:dyDescent="0.25">
      <c r="A92" s="5">
        <v>2</v>
      </c>
      <c r="B92" s="16" t="s">
        <v>472</v>
      </c>
      <c r="C92" s="16">
        <v>1991</v>
      </c>
      <c r="D92" s="16">
        <v>1991</v>
      </c>
      <c r="E92" s="16">
        <v>1991</v>
      </c>
      <c r="F92" s="16" t="s">
        <v>11</v>
      </c>
      <c r="G92" s="16" t="s">
        <v>159</v>
      </c>
      <c r="H92" s="16" t="s">
        <v>473</v>
      </c>
      <c r="I92" s="16" t="s">
        <v>474</v>
      </c>
      <c r="J92" s="23">
        <v>106.66999816894531</v>
      </c>
      <c r="K92" s="5">
        <v>2</v>
      </c>
      <c r="L92" s="23">
        <f t="shared" si="8"/>
        <v>108.66999816894531</v>
      </c>
      <c r="M92" s="23">
        <f t="shared" si="9"/>
        <v>1.7128434048866401</v>
      </c>
    </row>
    <row r="93" spans="1:13" ht="90" x14ac:dyDescent="0.25">
      <c r="A93" s="5">
        <v>3</v>
      </c>
      <c r="B93" s="16" t="s">
        <v>334</v>
      </c>
      <c r="C93" s="16">
        <v>1991</v>
      </c>
      <c r="D93" s="16">
        <v>1991</v>
      </c>
      <c r="E93" s="16">
        <v>1991</v>
      </c>
      <c r="F93" s="16" t="s">
        <v>11</v>
      </c>
      <c r="G93" s="16" t="s">
        <v>30</v>
      </c>
      <c r="H93" s="16" t="s">
        <v>335</v>
      </c>
      <c r="I93" s="16" t="s">
        <v>69</v>
      </c>
      <c r="J93" s="23">
        <v>108.01999664306641</v>
      </c>
      <c r="K93" s="5">
        <v>2</v>
      </c>
      <c r="L93" s="23">
        <f t="shared" si="8"/>
        <v>110.01999664306641</v>
      </c>
      <c r="M93" s="23">
        <f t="shared" si="9"/>
        <v>2.9764137160008488</v>
      </c>
    </row>
    <row r="94" spans="1:13" ht="120" x14ac:dyDescent="0.25">
      <c r="A94" s="5">
        <v>4</v>
      </c>
      <c r="B94" s="16" t="s">
        <v>308</v>
      </c>
      <c r="C94" s="16">
        <v>1998</v>
      </c>
      <c r="D94" s="16">
        <v>1998</v>
      </c>
      <c r="E94" s="16">
        <v>1998</v>
      </c>
      <c r="F94" s="16" t="s">
        <v>11</v>
      </c>
      <c r="G94" s="16" t="s">
        <v>309</v>
      </c>
      <c r="H94" s="16" t="s">
        <v>310</v>
      </c>
      <c r="I94" s="16" t="s">
        <v>311</v>
      </c>
      <c r="J94" s="23">
        <v>110.12000274658203</v>
      </c>
      <c r="K94" s="5">
        <v>2</v>
      </c>
      <c r="L94" s="23">
        <f t="shared" si="8"/>
        <v>112.12000274658203</v>
      </c>
      <c r="M94" s="23">
        <f t="shared" si="9"/>
        <v>4.9419754676824716</v>
      </c>
    </row>
    <row r="95" spans="1:13" ht="120" x14ac:dyDescent="0.25">
      <c r="A95" s="5">
        <v>5</v>
      </c>
      <c r="B95" s="16" t="s">
        <v>506</v>
      </c>
      <c r="C95" s="16">
        <v>2000</v>
      </c>
      <c r="D95" s="16">
        <v>2000</v>
      </c>
      <c r="E95" s="16">
        <v>2000</v>
      </c>
      <c r="F95" s="16" t="s">
        <v>11</v>
      </c>
      <c r="G95" s="16" t="s">
        <v>309</v>
      </c>
      <c r="H95" s="16" t="s">
        <v>310</v>
      </c>
      <c r="I95" s="16" t="s">
        <v>311</v>
      </c>
      <c r="J95" s="23">
        <v>113.34999847412109</v>
      </c>
      <c r="K95" s="5">
        <v>4</v>
      </c>
      <c r="L95" s="23">
        <f t="shared" si="8"/>
        <v>117.34999847412109</v>
      </c>
      <c r="M95" s="23">
        <f t="shared" si="9"/>
        <v>9.8371419847223578</v>
      </c>
    </row>
    <row r="96" spans="1:13" ht="60" x14ac:dyDescent="0.25">
      <c r="A96" s="5">
        <v>6</v>
      </c>
      <c r="B96" s="16" t="s">
        <v>465</v>
      </c>
      <c r="C96" s="16">
        <v>2001</v>
      </c>
      <c r="D96" s="16">
        <v>2001</v>
      </c>
      <c r="E96" s="16">
        <v>2001</v>
      </c>
      <c r="F96" s="16" t="s">
        <v>18</v>
      </c>
      <c r="G96" s="16" t="s">
        <v>25</v>
      </c>
      <c r="H96" s="16" t="s">
        <v>466</v>
      </c>
      <c r="I96" s="16" t="s">
        <v>342</v>
      </c>
      <c r="J96" s="23">
        <v>124.37999725341797</v>
      </c>
      <c r="K96" s="5">
        <v>0</v>
      </c>
      <c r="L96" s="23">
        <f t="shared" si="8"/>
        <v>124.37999725341797</v>
      </c>
      <c r="M96" s="23">
        <f t="shared" si="9"/>
        <v>16.417073677216901</v>
      </c>
    </row>
    <row r="97" spans="1:13" ht="45" x14ac:dyDescent="0.25">
      <c r="A97" s="5">
        <v>7</v>
      </c>
      <c r="B97" s="16" t="s">
        <v>58</v>
      </c>
      <c r="C97" s="16">
        <v>1997</v>
      </c>
      <c r="D97" s="16">
        <v>1997</v>
      </c>
      <c r="E97" s="16">
        <v>1997</v>
      </c>
      <c r="F97" s="16" t="s">
        <v>11</v>
      </c>
      <c r="G97" s="16" t="s">
        <v>59</v>
      </c>
      <c r="H97" s="16" t="s">
        <v>60</v>
      </c>
      <c r="I97" s="16" t="s">
        <v>61</v>
      </c>
      <c r="J97" s="23">
        <v>121.56999969482422</v>
      </c>
      <c r="K97" s="5">
        <v>4</v>
      </c>
      <c r="L97" s="23">
        <f t="shared" si="8"/>
        <v>125.56999969482422</v>
      </c>
      <c r="M97" s="23">
        <f t="shared" si="9"/>
        <v>17.53089105104268</v>
      </c>
    </row>
    <row r="98" spans="1:13" ht="90" x14ac:dyDescent="0.25">
      <c r="A98" s="5">
        <v>8</v>
      </c>
      <c r="B98" s="16" t="s">
        <v>412</v>
      </c>
      <c r="C98" s="16">
        <v>1992</v>
      </c>
      <c r="D98" s="16">
        <v>1992</v>
      </c>
      <c r="E98" s="16">
        <v>1992</v>
      </c>
      <c r="F98" s="16" t="s">
        <v>11</v>
      </c>
      <c r="G98" s="16" t="s">
        <v>30</v>
      </c>
      <c r="H98" s="16" t="s">
        <v>335</v>
      </c>
      <c r="I98" s="16" t="s">
        <v>69</v>
      </c>
      <c r="J98" s="23">
        <v>127.41000366210937</v>
      </c>
      <c r="K98" s="5">
        <v>4</v>
      </c>
      <c r="L98" s="23">
        <f t="shared" si="8"/>
        <v>131.41000366210937</v>
      </c>
      <c r="M98" s="23">
        <f t="shared" si="9"/>
        <v>22.997012510665012</v>
      </c>
    </row>
    <row r="99" spans="1:13" ht="45" x14ac:dyDescent="0.25">
      <c r="A99" s="5">
        <v>9</v>
      </c>
      <c r="B99" s="16" t="s">
        <v>478</v>
      </c>
      <c r="C99" s="16">
        <v>1994</v>
      </c>
      <c r="D99" s="16">
        <v>1994</v>
      </c>
      <c r="E99" s="16">
        <v>1994</v>
      </c>
      <c r="F99" s="16" t="s">
        <v>11</v>
      </c>
      <c r="G99" s="16" t="s">
        <v>40</v>
      </c>
      <c r="H99" s="16" t="s">
        <v>55</v>
      </c>
      <c r="I99" s="16" t="s">
        <v>479</v>
      </c>
      <c r="J99" s="23">
        <v>136.75</v>
      </c>
      <c r="K99" s="5">
        <v>2</v>
      </c>
      <c r="L99" s="23">
        <f t="shared" si="8"/>
        <v>138.75</v>
      </c>
      <c r="M99" s="23">
        <f t="shared" si="9"/>
        <v>29.867095428561473</v>
      </c>
    </row>
    <row r="100" spans="1:13" ht="75" x14ac:dyDescent="0.25">
      <c r="A100" s="5">
        <v>10</v>
      </c>
      <c r="B100" s="16" t="s">
        <v>229</v>
      </c>
      <c r="C100" s="16">
        <v>1998</v>
      </c>
      <c r="D100" s="16">
        <v>1998</v>
      </c>
      <c r="E100" s="16">
        <v>1998</v>
      </c>
      <c r="F100" s="16" t="s">
        <v>11</v>
      </c>
      <c r="G100" s="16" t="s">
        <v>30</v>
      </c>
      <c r="H100" s="16" t="s">
        <v>230</v>
      </c>
      <c r="I100" s="16" t="s">
        <v>69</v>
      </c>
      <c r="J100" s="23">
        <v>122.98000335693359</v>
      </c>
      <c r="K100" s="5">
        <v>52</v>
      </c>
      <c r="L100" s="23">
        <f t="shared" si="8"/>
        <v>174.98000335693359</v>
      </c>
      <c r="M100" s="23">
        <f t="shared" si="9"/>
        <v>63.777620137260548</v>
      </c>
    </row>
  </sheetData>
  <mergeCells count="76">
    <mergeCell ref="A5:M5"/>
    <mergeCell ref="A1:M1"/>
    <mergeCell ref="A2:M2"/>
    <mergeCell ref="A3:B3"/>
    <mergeCell ref="C3:M3"/>
    <mergeCell ref="A4:M4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M32:M33"/>
    <mergeCell ref="L8:L9"/>
    <mergeCell ref="M8:M9"/>
    <mergeCell ref="A32:A33"/>
    <mergeCell ref="B32:B33"/>
    <mergeCell ref="C32:C33"/>
    <mergeCell ref="D32:D33"/>
    <mergeCell ref="E32:E33"/>
    <mergeCell ref="F32:F33"/>
    <mergeCell ref="G32:G33"/>
    <mergeCell ref="H32:H33"/>
    <mergeCell ref="G8:G9"/>
    <mergeCell ref="H8:H9"/>
    <mergeCell ref="I8:I9"/>
    <mergeCell ref="I32:I33"/>
    <mergeCell ref="A31:J31"/>
    <mergeCell ref="J32:J33"/>
    <mergeCell ref="K32:K33"/>
    <mergeCell ref="L32:L33"/>
    <mergeCell ref="A45:J45"/>
    <mergeCell ref="J46:J47"/>
    <mergeCell ref="K46:K47"/>
    <mergeCell ref="A46:A47"/>
    <mergeCell ref="B46:B47"/>
    <mergeCell ref="C46:C47"/>
    <mergeCell ref="D46:D47"/>
    <mergeCell ref="E46:E47"/>
    <mergeCell ref="F46:F47"/>
    <mergeCell ref="M65:M66"/>
    <mergeCell ref="L46:L47"/>
    <mergeCell ref="M46:M47"/>
    <mergeCell ref="A65:A66"/>
    <mergeCell ref="B65:B66"/>
    <mergeCell ref="C65:C66"/>
    <mergeCell ref="D65:D66"/>
    <mergeCell ref="E65:E66"/>
    <mergeCell ref="F65:F66"/>
    <mergeCell ref="G65:G66"/>
    <mergeCell ref="H65:H66"/>
    <mergeCell ref="G46:G47"/>
    <mergeCell ref="H46:H47"/>
    <mergeCell ref="I46:I47"/>
    <mergeCell ref="I65:I66"/>
    <mergeCell ref="A64:J64"/>
    <mergeCell ref="J65:J66"/>
    <mergeCell ref="K65:K66"/>
    <mergeCell ref="L65:L66"/>
    <mergeCell ref="A88:J88"/>
    <mergeCell ref="J89:J90"/>
    <mergeCell ref="K89:K90"/>
    <mergeCell ref="A89:A90"/>
    <mergeCell ref="B89:B90"/>
    <mergeCell ref="C89:C90"/>
    <mergeCell ref="D89:D90"/>
    <mergeCell ref="E89:E90"/>
    <mergeCell ref="F89:F90"/>
    <mergeCell ref="L89:L90"/>
    <mergeCell ref="M89:M90"/>
    <mergeCell ref="G89:G90"/>
    <mergeCell ref="H89:H90"/>
    <mergeCell ref="I89:I9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topLeftCell="A4" workbookViewId="0">
      <selection activeCell="K8" sqref="K8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</row>
    <row r="4" spans="1:12" ht="21" x14ac:dyDescent="0.25">
      <c r="A4" s="62" t="s">
        <v>1161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23.25" x14ac:dyDescent="0.25">
      <c r="A5" s="63" t="s">
        <v>1129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8.75" x14ac:dyDescent="0.25">
      <c r="A6" s="58" t="s">
        <v>839</v>
      </c>
      <c r="B6" s="58"/>
      <c r="C6" s="58"/>
      <c r="D6" s="58"/>
      <c r="E6" s="58"/>
      <c r="F6" s="58"/>
      <c r="G6" s="58"/>
      <c r="H6" s="58"/>
      <c r="I6" s="58"/>
      <c r="J6" s="58"/>
    </row>
    <row r="7" spans="1:12" ht="60" x14ac:dyDescent="0.25">
      <c r="A7" s="18" t="s">
        <v>838</v>
      </c>
      <c r="B7" s="18" t="s">
        <v>1</v>
      </c>
      <c r="C7" s="18" t="s">
        <v>2</v>
      </c>
      <c r="D7" s="18" t="s">
        <v>528</v>
      </c>
      <c r="E7" s="18" t="s">
        <v>529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1162</v>
      </c>
      <c r="K7" s="18" t="s">
        <v>1163</v>
      </c>
      <c r="L7" s="18" t="s">
        <v>1132</v>
      </c>
    </row>
    <row r="8" spans="1:12" ht="30" x14ac:dyDescent="0.25">
      <c r="A8" s="20">
        <v>1</v>
      </c>
      <c r="B8" s="21" t="s">
        <v>513</v>
      </c>
      <c r="C8" s="20">
        <v>1990</v>
      </c>
      <c r="D8" s="20">
        <v>1990</v>
      </c>
      <c r="E8" s="20">
        <v>1990</v>
      </c>
      <c r="F8" s="21" t="s">
        <v>370</v>
      </c>
      <c r="G8" s="21" t="s">
        <v>85</v>
      </c>
      <c r="H8" s="21" t="s">
        <v>188</v>
      </c>
      <c r="I8" s="21" t="s">
        <v>482</v>
      </c>
      <c r="J8" s="20">
        <v>1</v>
      </c>
      <c r="K8" s="20">
        <v>1</v>
      </c>
      <c r="L8" s="20">
        <f t="shared" ref="L8:L39" si="0">J8+K8</f>
        <v>2</v>
      </c>
    </row>
    <row r="9" spans="1:12" ht="30" x14ac:dyDescent="0.25">
      <c r="A9" s="5">
        <v>2</v>
      </c>
      <c r="B9" s="16" t="s">
        <v>504</v>
      </c>
      <c r="C9" s="5">
        <v>1994</v>
      </c>
      <c r="D9" s="5">
        <v>1994</v>
      </c>
      <c r="E9" s="5">
        <v>1994</v>
      </c>
      <c r="F9" s="16" t="s">
        <v>11</v>
      </c>
      <c r="G9" s="16" t="s">
        <v>85</v>
      </c>
      <c r="H9" s="16" t="s">
        <v>188</v>
      </c>
      <c r="I9" s="16" t="s">
        <v>87</v>
      </c>
      <c r="J9" s="5">
        <v>3</v>
      </c>
      <c r="K9" s="5">
        <v>3</v>
      </c>
      <c r="L9" s="5">
        <f t="shared" si="0"/>
        <v>6</v>
      </c>
    </row>
    <row r="10" spans="1:12" ht="45" x14ac:dyDescent="0.25">
      <c r="A10" s="5">
        <v>3</v>
      </c>
      <c r="B10" s="16" t="s">
        <v>141</v>
      </c>
      <c r="C10" s="5">
        <v>1994</v>
      </c>
      <c r="D10" s="5">
        <v>1994</v>
      </c>
      <c r="E10" s="5">
        <v>1994</v>
      </c>
      <c r="F10" s="16" t="s">
        <v>11</v>
      </c>
      <c r="G10" s="16" t="s">
        <v>35</v>
      </c>
      <c r="H10" s="16" t="s">
        <v>108</v>
      </c>
      <c r="I10" s="16" t="s">
        <v>37</v>
      </c>
      <c r="J10" s="5">
        <v>2</v>
      </c>
      <c r="K10" s="5">
        <v>5</v>
      </c>
      <c r="L10" s="5">
        <f t="shared" si="0"/>
        <v>7</v>
      </c>
    </row>
    <row r="11" spans="1:12" ht="30" x14ac:dyDescent="0.25">
      <c r="A11" s="5">
        <v>4</v>
      </c>
      <c r="B11" s="16" t="s">
        <v>289</v>
      </c>
      <c r="C11" s="5">
        <v>1997</v>
      </c>
      <c r="D11" s="5">
        <v>1997</v>
      </c>
      <c r="E11" s="5">
        <v>1997</v>
      </c>
      <c r="F11" s="16" t="s">
        <v>11</v>
      </c>
      <c r="G11" s="16" t="s">
        <v>40</v>
      </c>
      <c r="H11" s="16" t="s">
        <v>13</v>
      </c>
      <c r="I11" s="16" t="s">
        <v>177</v>
      </c>
      <c r="J11" s="5">
        <v>8</v>
      </c>
      <c r="K11" s="5">
        <v>2</v>
      </c>
      <c r="L11" s="5">
        <f t="shared" si="0"/>
        <v>10</v>
      </c>
    </row>
    <row r="12" spans="1:12" ht="75" x14ac:dyDescent="0.25">
      <c r="A12" s="5">
        <v>5</v>
      </c>
      <c r="B12" s="16" t="s">
        <v>424</v>
      </c>
      <c r="C12" s="5">
        <v>1998</v>
      </c>
      <c r="D12" s="5">
        <v>1998</v>
      </c>
      <c r="E12" s="5">
        <v>1998</v>
      </c>
      <c r="F12" s="16" t="s">
        <v>18</v>
      </c>
      <c r="G12" s="16" t="s">
        <v>114</v>
      </c>
      <c r="H12" s="16" t="s">
        <v>425</v>
      </c>
      <c r="I12" s="16" t="s">
        <v>116</v>
      </c>
      <c r="J12" s="5">
        <v>5</v>
      </c>
      <c r="K12" s="5">
        <v>6</v>
      </c>
      <c r="L12" s="5">
        <f t="shared" si="0"/>
        <v>11</v>
      </c>
    </row>
    <row r="13" spans="1:12" ht="60" x14ac:dyDescent="0.25">
      <c r="A13" s="5">
        <v>6</v>
      </c>
      <c r="B13" s="16" t="s">
        <v>340</v>
      </c>
      <c r="C13" s="5">
        <v>1995</v>
      </c>
      <c r="D13" s="5">
        <v>1995</v>
      </c>
      <c r="E13" s="5">
        <v>1995</v>
      </c>
      <c r="F13" s="16" t="s">
        <v>11</v>
      </c>
      <c r="G13" s="16" t="s">
        <v>25</v>
      </c>
      <c r="H13" s="16" t="s">
        <v>341</v>
      </c>
      <c r="I13" s="16" t="s">
        <v>342</v>
      </c>
      <c r="J13" s="5">
        <v>7</v>
      </c>
      <c r="K13" s="5">
        <v>7</v>
      </c>
      <c r="L13" s="5">
        <f t="shared" si="0"/>
        <v>14</v>
      </c>
    </row>
    <row r="14" spans="1:12" ht="75" x14ac:dyDescent="0.25">
      <c r="A14" s="5">
        <v>7</v>
      </c>
      <c r="B14" s="16" t="s">
        <v>390</v>
      </c>
      <c r="C14" s="5">
        <v>1992</v>
      </c>
      <c r="D14" s="5">
        <v>1992</v>
      </c>
      <c r="E14" s="5">
        <v>1992</v>
      </c>
      <c r="F14" s="16" t="s">
        <v>11</v>
      </c>
      <c r="G14" s="16" t="s">
        <v>144</v>
      </c>
      <c r="H14" s="16" t="s">
        <v>391</v>
      </c>
      <c r="I14" s="16" t="s">
        <v>146</v>
      </c>
      <c r="J14" s="5">
        <v>6</v>
      </c>
      <c r="K14" s="5">
        <v>8</v>
      </c>
      <c r="L14" s="5">
        <f t="shared" si="0"/>
        <v>14</v>
      </c>
    </row>
    <row r="15" spans="1:12" ht="45" x14ac:dyDescent="0.25">
      <c r="A15" s="5">
        <v>8</v>
      </c>
      <c r="B15" s="16" t="s">
        <v>155</v>
      </c>
      <c r="C15" s="5">
        <v>1989</v>
      </c>
      <c r="D15" s="5">
        <v>1989</v>
      </c>
      <c r="E15" s="5">
        <v>1989</v>
      </c>
      <c r="F15" s="16" t="s">
        <v>11</v>
      </c>
      <c r="G15" s="16" t="s">
        <v>35</v>
      </c>
      <c r="H15" s="16" t="s">
        <v>108</v>
      </c>
      <c r="I15" s="16" t="s">
        <v>156</v>
      </c>
      <c r="J15" s="5">
        <v>4</v>
      </c>
      <c r="K15" s="5">
        <v>10</v>
      </c>
      <c r="L15" s="5">
        <f t="shared" si="0"/>
        <v>14</v>
      </c>
    </row>
    <row r="16" spans="1:12" ht="45" x14ac:dyDescent="0.25">
      <c r="A16" s="5">
        <v>9</v>
      </c>
      <c r="B16" s="16" t="s">
        <v>187</v>
      </c>
      <c r="C16" s="5">
        <v>1997</v>
      </c>
      <c r="D16" s="5">
        <v>1997</v>
      </c>
      <c r="E16" s="5">
        <v>1997</v>
      </c>
      <c r="F16" s="16" t="s">
        <v>11</v>
      </c>
      <c r="G16" s="16" t="s">
        <v>85</v>
      </c>
      <c r="H16" s="16" t="s">
        <v>188</v>
      </c>
      <c r="I16" s="16" t="s">
        <v>189</v>
      </c>
      <c r="J16" s="5">
        <v>13</v>
      </c>
      <c r="K16" s="5">
        <v>4</v>
      </c>
      <c r="L16" s="5">
        <f t="shared" si="0"/>
        <v>17</v>
      </c>
    </row>
    <row r="17" spans="1:12" ht="30" x14ac:dyDescent="0.25">
      <c r="A17" s="5">
        <v>10</v>
      </c>
      <c r="B17" s="16" t="s">
        <v>502</v>
      </c>
      <c r="C17" s="5">
        <v>1983</v>
      </c>
      <c r="D17" s="5">
        <v>1983</v>
      </c>
      <c r="E17" s="5">
        <v>1983</v>
      </c>
      <c r="F17" s="16" t="s">
        <v>11</v>
      </c>
      <c r="G17" s="16" t="s">
        <v>85</v>
      </c>
      <c r="H17" s="16" t="s">
        <v>188</v>
      </c>
      <c r="I17" s="16" t="s">
        <v>353</v>
      </c>
      <c r="J17" s="5">
        <v>9</v>
      </c>
      <c r="K17" s="5">
        <v>9</v>
      </c>
      <c r="L17" s="5">
        <f t="shared" si="0"/>
        <v>18</v>
      </c>
    </row>
    <row r="18" spans="1:12" ht="45" x14ac:dyDescent="0.25">
      <c r="A18" s="5">
        <v>11</v>
      </c>
      <c r="B18" s="16" t="s">
        <v>384</v>
      </c>
      <c r="C18" s="5">
        <v>2000</v>
      </c>
      <c r="D18" s="5">
        <v>2000</v>
      </c>
      <c r="E18" s="5">
        <v>2000</v>
      </c>
      <c r="F18" s="16" t="s">
        <v>18</v>
      </c>
      <c r="G18" s="16" t="s">
        <v>85</v>
      </c>
      <c r="H18" s="16" t="s">
        <v>100</v>
      </c>
      <c r="I18" s="16" t="s">
        <v>284</v>
      </c>
      <c r="J18" s="5">
        <v>10</v>
      </c>
      <c r="K18" s="5">
        <v>13</v>
      </c>
      <c r="L18" s="5">
        <f t="shared" si="0"/>
        <v>23</v>
      </c>
    </row>
    <row r="19" spans="1:12" ht="75" x14ac:dyDescent="0.25">
      <c r="A19" s="5">
        <v>12</v>
      </c>
      <c r="B19" s="16" t="s">
        <v>272</v>
      </c>
      <c r="C19" s="5">
        <v>2000</v>
      </c>
      <c r="D19" s="5">
        <v>2000</v>
      </c>
      <c r="E19" s="5">
        <v>2000</v>
      </c>
      <c r="F19" s="16" t="s">
        <v>18</v>
      </c>
      <c r="G19" s="16" t="s">
        <v>35</v>
      </c>
      <c r="H19" s="16" t="s">
        <v>36</v>
      </c>
      <c r="I19" s="16" t="s">
        <v>37</v>
      </c>
      <c r="J19" s="5">
        <v>11</v>
      </c>
      <c r="K19" s="5">
        <v>15</v>
      </c>
      <c r="L19" s="5">
        <f t="shared" si="0"/>
        <v>26</v>
      </c>
    </row>
    <row r="20" spans="1:12" ht="75" x14ac:dyDescent="0.25">
      <c r="A20" s="5">
        <v>13</v>
      </c>
      <c r="B20" s="16" t="s">
        <v>470</v>
      </c>
      <c r="C20" s="5">
        <v>1995</v>
      </c>
      <c r="D20" s="5">
        <v>1995</v>
      </c>
      <c r="E20" s="5">
        <v>1995</v>
      </c>
      <c r="F20" s="16" t="s">
        <v>18</v>
      </c>
      <c r="G20" s="16" t="s">
        <v>144</v>
      </c>
      <c r="H20" s="16" t="s">
        <v>391</v>
      </c>
      <c r="I20" s="16" t="s">
        <v>146</v>
      </c>
      <c r="J20" s="5">
        <v>14</v>
      </c>
      <c r="K20" s="5">
        <v>14</v>
      </c>
      <c r="L20" s="5">
        <f t="shared" si="0"/>
        <v>28</v>
      </c>
    </row>
    <row r="21" spans="1:12" ht="75" x14ac:dyDescent="0.25">
      <c r="A21" s="5">
        <v>14</v>
      </c>
      <c r="B21" s="16" t="s">
        <v>295</v>
      </c>
      <c r="C21" s="5">
        <v>2001</v>
      </c>
      <c r="D21" s="5">
        <v>2001</v>
      </c>
      <c r="E21" s="5">
        <v>2001</v>
      </c>
      <c r="F21" s="16" t="s">
        <v>18</v>
      </c>
      <c r="G21" s="16" t="s">
        <v>35</v>
      </c>
      <c r="H21" s="16" t="s">
        <v>36</v>
      </c>
      <c r="I21" s="16" t="s">
        <v>37</v>
      </c>
      <c r="J21" s="5">
        <v>12</v>
      </c>
      <c r="K21" s="5">
        <v>20</v>
      </c>
      <c r="L21" s="5">
        <f t="shared" si="0"/>
        <v>32</v>
      </c>
    </row>
    <row r="22" spans="1:12" ht="75" x14ac:dyDescent="0.25">
      <c r="A22" s="5">
        <v>15</v>
      </c>
      <c r="B22" s="16" t="s">
        <v>248</v>
      </c>
      <c r="C22" s="5">
        <v>1999</v>
      </c>
      <c r="D22" s="5">
        <v>1999</v>
      </c>
      <c r="E22" s="5">
        <v>1999</v>
      </c>
      <c r="F22" s="16" t="s">
        <v>18</v>
      </c>
      <c r="G22" s="16" t="s">
        <v>40</v>
      </c>
      <c r="H22" s="16" t="s">
        <v>180</v>
      </c>
      <c r="I22" s="16" t="s">
        <v>181</v>
      </c>
      <c r="J22" s="5">
        <v>15</v>
      </c>
      <c r="K22" s="5">
        <v>18</v>
      </c>
      <c r="L22" s="5">
        <f t="shared" si="0"/>
        <v>33</v>
      </c>
    </row>
    <row r="23" spans="1:12" ht="45" x14ac:dyDescent="0.25">
      <c r="A23" s="5">
        <v>16</v>
      </c>
      <c r="B23" s="16" t="s">
        <v>257</v>
      </c>
      <c r="C23" s="5">
        <v>1999</v>
      </c>
      <c r="D23" s="5">
        <v>1999</v>
      </c>
      <c r="E23" s="5">
        <v>1999</v>
      </c>
      <c r="F23" s="16" t="s">
        <v>18</v>
      </c>
      <c r="G23" s="16" t="s">
        <v>40</v>
      </c>
      <c r="H23" s="16" t="s">
        <v>55</v>
      </c>
      <c r="I23" s="16" t="s">
        <v>258</v>
      </c>
      <c r="J23" s="5">
        <v>20</v>
      </c>
      <c r="K23" s="5">
        <v>16</v>
      </c>
      <c r="L23" s="5">
        <f t="shared" si="0"/>
        <v>36</v>
      </c>
    </row>
    <row r="24" spans="1:12" ht="45" x14ac:dyDescent="0.25">
      <c r="A24" s="5">
        <v>17</v>
      </c>
      <c r="B24" s="16" t="s">
        <v>199</v>
      </c>
      <c r="C24" s="5">
        <v>1994</v>
      </c>
      <c r="D24" s="5">
        <v>1994</v>
      </c>
      <c r="E24" s="5">
        <v>1994</v>
      </c>
      <c r="F24" s="16" t="s">
        <v>11</v>
      </c>
      <c r="G24" s="16" t="s">
        <v>35</v>
      </c>
      <c r="H24" s="16" t="s">
        <v>108</v>
      </c>
      <c r="I24" s="16" t="s">
        <v>37</v>
      </c>
      <c r="J24" s="5">
        <v>26</v>
      </c>
      <c r="K24" s="5">
        <v>12</v>
      </c>
      <c r="L24" s="5">
        <f t="shared" si="0"/>
        <v>38</v>
      </c>
    </row>
    <row r="25" spans="1:12" ht="45" x14ac:dyDescent="0.25">
      <c r="A25" s="5">
        <v>18</v>
      </c>
      <c r="B25" s="16" t="s">
        <v>408</v>
      </c>
      <c r="C25" s="5">
        <v>2000</v>
      </c>
      <c r="D25" s="5">
        <v>2000</v>
      </c>
      <c r="E25" s="5">
        <v>2000</v>
      </c>
      <c r="F25" s="16" t="s">
        <v>18</v>
      </c>
      <c r="G25" s="16" t="s">
        <v>85</v>
      </c>
      <c r="H25" s="16" t="s">
        <v>100</v>
      </c>
      <c r="I25" s="16" t="s">
        <v>284</v>
      </c>
      <c r="J25" s="5">
        <v>23</v>
      </c>
      <c r="K25" s="5">
        <v>17</v>
      </c>
      <c r="L25" s="5">
        <f t="shared" si="0"/>
        <v>40</v>
      </c>
    </row>
    <row r="26" spans="1:12" ht="75" x14ac:dyDescent="0.25">
      <c r="A26" s="5">
        <v>19</v>
      </c>
      <c r="B26" s="16" t="s">
        <v>179</v>
      </c>
      <c r="C26" s="5">
        <v>1998</v>
      </c>
      <c r="D26" s="5">
        <v>1998</v>
      </c>
      <c r="E26" s="5">
        <v>1998</v>
      </c>
      <c r="F26" s="16" t="s">
        <v>18</v>
      </c>
      <c r="G26" s="16" t="s">
        <v>40</v>
      </c>
      <c r="H26" s="16" t="s">
        <v>180</v>
      </c>
      <c r="I26" s="16" t="s">
        <v>181</v>
      </c>
      <c r="J26" s="5">
        <v>18</v>
      </c>
      <c r="K26" s="5">
        <v>23</v>
      </c>
      <c r="L26" s="5">
        <f t="shared" si="0"/>
        <v>41</v>
      </c>
    </row>
    <row r="27" spans="1:12" ht="75" x14ac:dyDescent="0.25">
      <c r="A27" s="5">
        <v>20</v>
      </c>
      <c r="B27" s="16" t="s">
        <v>123</v>
      </c>
      <c r="C27" s="5">
        <v>1996</v>
      </c>
      <c r="D27" s="5">
        <v>1996</v>
      </c>
      <c r="E27" s="5">
        <v>1996</v>
      </c>
      <c r="F27" s="16" t="s">
        <v>18</v>
      </c>
      <c r="G27" s="16" t="s">
        <v>35</v>
      </c>
      <c r="H27" s="16" t="s">
        <v>124</v>
      </c>
      <c r="I27" s="16" t="s">
        <v>37</v>
      </c>
      <c r="J27" s="5">
        <v>32</v>
      </c>
      <c r="K27" s="5">
        <v>11</v>
      </c>
      <c r="L27" s="5">
        <f t="shared" si="0"/>
        <v>43</v>
      </c>
    </row>
    <row r="28" spans="1:12" ht="45" x14ac:dyDescent="0.25">
      <c r="A28" s="5">
        <v>21</v>
      </c>
      <c r="B28" s="16" t="s">
        <v>67</v>
      </c>
      <c r="C28" s="5">
        <v>2002</v>
      </c>
      <c r="D28" s="5">
        <v>2002</v>
      </c>
      <c r="E28" s="5">
        <v>2002</v>
      </c>
      <c r="F28" s="16">
        <v>1</v>
      </c>
      <c r="G28" s="16" t="s">
        <v>30</v>
      </c>
      <c r="H28" s="16" t="s">
        <v>68</v>
      </c>
      <c r="I28" s="16" t="s">
        <v>69</v>
      </c>
      <c r="J28" s="5">
        <v>19</v>
      </c>
      <c r="K28" s="5">
        <v>24</v>
      </c>
      <c r="L28" s="5">
        <f t="shared" si="0"/>
        <v>43</v>
      </c>
    </row>
    <row r="29" spans="1:12" ht="45" x14ac:dyDescent="0.25">
      <c r="A29" s="5">
        <v>22</v>
      </c>
      <c r="B29" s="16" t="s">
        <v>488</v>
      </c>
      <c r="C29" s="5">
        <v>1999</v>
      </c>
      <c r="D29" s="5">
        <v>1999</v>
      </c>
      <c r="E29" s="5">
        <v>1999</v>
      </c>
      <c r="F29" s="16" t="s">
        <v>18</v>
      </c>
      <c r="G29" s="16" t="s">
        <v>30</v>
      </c>
      <c r="H29" s="16" t="s">
        <v>68</v>
      </c>
      <c r="I29" s="16" t="s">
        <v>69</v>
      </c>
      <c r="J29" s="5">
        <v>22</v>
      </c>
      <c r="K29" s="5">
        <v>22</v>
      </c>
      <c r="L29" s="5">
        <f t="shared" si="0"/>
        <v>44</v>
      </c>
    </row>
    <row r="30" spans="1:12" ht="30" x14ac:dyDescent="0.25">
      <c r="A30" s="5">
        <v>23</v>
      </c>
      <c r="B30" s="16" t="s">
        <v>163</v>
      </c>
      <c r="C30" s="5">
        <v>1994</v>
      </c>
      <c r="D30" s="5">
        <v>1994</v>
      </c>
      <c r="E30" s="5">
        <v>1994</v>
      </c>
      <c r="F30" s="16" t="s">
        <v>18</v>
      </c>
      <c r="G30" s="16" t="s">
        <v>164</v>
      </c>
      <c r="H30" s="16" t="s">
        <v>165</v>
      </c>
      <c r="I30" s="16" t="s">
        <v>166</v>
      </c>
      <c r="J30" s="5">
        <v>21</v>
      </c>
      <c r="K30" s="5">
        <v>27</v>
      </c>
      <c r="L30" s="5">
        <f t="shared" si="0"/>
        <v>48</v>
      </c>
    </row>
    <row r="31" spans="1:12" ht="75" x14ac:dyDescent="0.25">
      <c r="A31" s="5">
        <v>24</v>
      </c>
      <c r="B31" s="16" t="s">
        <v>113</v>
      </c>
      <c r="C31" s="5">
        <v>1998</v>
      </c>
      <c r="D31" s="5">
        <v>1998</v>
      </c>
      <c r="E31" s="5">
        <v>1998</v>
      </c>
      <c r="F31" s="16" t="s">
        <v>18</v>
      </c>
      <c r="G31" s="16" t="s">
        <v>114</v>
      </c>
      <c r="H31" s="16" t="s">
        <v>115</v>
      </c>
      <c r="I31" s="16" t="s">
        <v>116</v>
      </c>
      <c r="J31" s="5">
        <v>30</v>
      </c>
      <c r="K31" s="5">
        <v>19</v>
      </c>
      <c r="L31" s="5">
        <f t="shared" si="0"/>
        <v>49</v>
      </c>
    </row>
    <row r="32" spans="1:12" ht="30" x14ac:dyDescent="0.25">
      <c r="A32" s="5">
        <v>25</v>
      </c>
      <c r="B32" s="16" t="s">
        <v>39</v>
      </c>
      <c r="C32" s="5">
        <v>1989</v>
      </c>
      <c r="D32" s="5">
        <v>1989</v>
      </c>
      <c r="E32" s="5">
        <v>1989</v>
      </c>
      <c r="F32" s="16" t="s">
        <v>11</v>
      </c>
      <c r="G32" s="16" t="s">
        <v>12</v>
      </c>
      <c r="H32" s="16" t="s">
        <v>41</v>
      </c>
      <c r="I32" s="16" t="s">
        <v>42</v>
      </c>
      <c r="J32" s="5">
        <v>24</v>
      </c>
      <c r="K32" s="5">
        <v>26</v>
      </c>
      <c r="L32" s="5">
        <f t="shared" si="0"/>
        <v>50</v>
      </c>
    </row>
    <row r="33" spans="1:12" ht="75" x14ac:dyDescent="0.25">
      <c r="A33" s="5">
        <v>26</v>
      </c>
      <c r="B33" s="16" t="s">
        <v>303</v>
      </c>
      <c r="C33" s="5">
        <v>2000</v>
      </c>
      <c r="D33" s="5">
        <v>2000</v>
      </c>
      <c r="E33" s="5">
        <v>2000</v>
      </c>
      <c r="F33" s="16" t="s">
        <v>18</v>
      </c>
      <c r="G33" s="16" t="s">
        <v>40</v>
      </c>
      <c r="H33" s="16" t="s">
        <v>55</v>
      </c>
      <c r="I33" s="16" t="s">
        <v>304</v>
      </c>
      <c r="J33" s="5">
        <v>28</v>
      </c>
      <c r="K33" s="5">
        <v>25</v>
      </c>
      <c r="L33" s="5">
        <f t="shared" si="0"/>
        <v>53</v>
      </c>
    </row>
    <row r="34" spans="1:12" ht="45" x14ac:dyDescent="0.25">
      <c r="A34" s="5">
        <v>27</v>
      </c>
      <c r="B34" s="16" t="s">
        <v>133</v>
      </c>
      <c r="C34" s="5">
        <v>1998</v>
      </c>
      <c r="D34" s="5">
        <v>1998</v>
      </c>
      <c r="E34" s="5">
        <v>1998</v>
      </c>
      <c r="F34" s="16" t="s">
        <v>18</v>
      </c>
      <c r="G34" s="16" t="s">
        <v>30</v>
      </c>
      <c r="H34" s="16" t="s">
        <v>134</v>
      </c>
      <c r="I34" s="16" t="s">
        <v>69</v>
      </c>
      <c r="J34" s="5">
        <v>16</v>
      </c>
      <c r="K34" s="5">
        <v>38</v>
      </c>
      <c r="L34" s="5">
        <f t="shared" si="0"/>
        <v>54</v>
      </c>
    </row>
    <row r="35" spans="1:12" ht="30" x14ac:dyDescent="0.25">
      <c r="A35" s="5">
        <v>28</v>
      </c>
      <c r="B35" s="16" t="s">
        <v>84</v>
      </c>
      <c r="C35" s="5">
        <v>1986</v>
      </c>
      <c r="D35" s="5">
        <v>1986</v>
      </c>
      <c r="E35" s="5">
        <v>1986</v>
      </c>
      <c r="F35" s="16">
        <v>1</v>
      </c>
      <c r="G35" s="16" t="s">
        <v>85</v>
      </c>
      <c r="H35" s="16" t="s">
        <v>86</v>
      </c>
      <c r="I35" s="16" t="s">
        <v>87</v>
      </c>
      <c r="J35" s="5">
        <v>27</v>
      </c>
      <c r="K35" s="5">
        <v>31</v>
      </c>
      <c r="L35" s="5">
        <f t="shared" si="0"/>
        <v>58</v>
      </c>
    </row>
    <row r="36" spans="1:12" ht="30" x14ac:dyDescent="0.25">
      <c r="A36" s="5">
        <v>29</v>
      </c>
      <c r="B36" s="16" t="s">
        <v>129</v>
      </c>
      <c r="C36" s="5">
        <v>1986</v>
      </c>
      <c r="D36" s="5">
        <v>1986</v>
      </c>
      <c r="E36" s="5">
        <v>1986</v>
      </c>
      <c r="F36" s="16" t="s">
        <v>18</v>
      </c>
      <c r="G36" s="16" t="s">
        <v>85</v>
      </c>
      <c r="H36" s="16" t="s">
        <v>130</v>
      </c>
      <c r="I36" s="16" t="s">
        <v>131</v>
      </c>
      <c r="J36" s="5">
        <v>29</v>
      </c>
      <c r="K36" s="5">
        <v>30</v>
      </c>
      <c r="L36" s="5">
        <f t="shared" si="0"/>
        <v>59</v>
      </c>
    </row>
    <row r="37" spans="1:12" ht="75" x14ac:dyDescent="0.25">
      <c r="A37" s="5">
        <v>30</v>
      </c>
      <c r="B37" s="16" t="s">
        <v>301</v>
      </c>
      <c r="C37" s="5">
        <v>2002</v>
      </c>
      <c r="D37" s="5">
        <v>2002</v>
      </c>
      <c r="E37" s="5">
        <v>2002</v>
      </c>
      <c r="F37" s="16">
        <v>1</v>
      </c>
      <c r="G37" s="16" t="s">
        <v>35</v>
      </c>
      <c r="H37" s="16" t="s">
        <v>36</v>
      </c>
      <c r="I37" s="16" t="s">
        <v>37</v>
      </c>
      <c r="J37" s="5">
        <v>25</v>
      </c>
      <c r="K37" s="5">
        <v>35</v>
      </c>
      <c r="L37" s="5">
        <f t="shared" si="0"/>
        <v>60</v>
      </c>
    </row>
    <row r="38" spans="1:12" ht="75" x14ac:dyDescent="0.25">
      <c r="A38" s="5">
        <v>31</v>
      </c>
      <c r="B38" s="16" t="s">
        <v>306</v>
      </c>
      <c r="C38" s="5">
        <v>2000</v>
      </c>
      <c r="D38" s="5">
        <v>2000</v>
      </c>
      <c r="E38" s="5">
        <v>2000</v>
      </c>
      <c r="F38" s="16" t="s">
        <v>18</v>
      </c>
      <c r="G38" s="16" t="s">
        <v>40</v>
      </c>
      <c r="H38" s="16" t="s">
        <v>55</v>
      </c>
      <c r="I38" s="16" t="s">
        <v>304</v>
      </c>
      <c r="J38" s="5">
        <v>34</v>
      </c>
      <c r="K38" s="5">
        <v>28</v>
      </c>
      <c r="L38" s="5">
        <f t="shared" si="0"/>
        <v>62</v>
      </c>
    </row>
    <row r="39" spans="1:12" ht="75" x14ac:dyDescent="0.25">
      <c r="A39" s="5">
        <v>32</v>
      </c>
      <c r="B39" s="16" t="s">
        <v>278</v>
      </c>
      <c r="C39" s="5">
        <v>1998</v>
      </c>
      <c r="D39" s="5">
        <v>1998</v>
      </c>
      <c r="E39" s="5">
        <v>1998</v>
      </c>
      <c r="F39" s="16" t="s">
        <v>18</v>
      </c>
      <c r="G39" s="16" t="s">
        <v>144</v>
      </c>
      <c r="H39" s="16" t="s">
        <v>279</v>
      </c>
      <c r="I39" s="16" t="s">
        <v>146</v>
      </c>
      <c r="J39" s="5">
        <v>42</v>
      </c>
      <c r="K39" s="5">
        <v>21</v>
      </c>
      <c r="L39" s="5">
        <f t="shared" si="0"/>
        <v>63</v>
      </c>
    </row>
    <row r="40" spans="1:12" ht="45" x14ac:dyDescent="0.25">
      <c r="A40" s="5">
        <v>33</v>
      </c>
      <c r="B40" s="16" t="s">
        <v>260</v>
      </c>
      <c r="C40" s="5">
        <v>2000</v>
      </c>
      <c r="D40" s="5">
        <v>2000</v>
      </c>
      <c r="E40" s="5">
        <v>2000</v>
      </c>
      <c r="F40" s="16" t="s">
        <v>18</v>
      </c>
      <c r="G40" s="16" t="s">
        <v>114</v>
      </c>
      <c r="H40" s="16" t="s">
        <v>261</v>
      </c>
      <c r="I40" s="16" t="s">
        <v>262</v>
      </c>
      <c r="J40" s="5">
        <v>31</v>
      </c>
      <c r="K40" s="5">
        <v>32</v>
      </c>
      <c r="L40" s="5">
        <f t="shared" ref="L40:L67" si="1">J40+K40</f>
        <v>63</v>
      </c>
    </row>
    <row r="41" spans="1:12" ht="45" x14ac:dyDescent="0.25">
      <c r="A41" s="5">
        <v>34</v>
      </c>
      <c r="B41" s="16" t="s">
        <v>455</v>
      </c>
      <c r="C41" s="5">
        <v>2000</v>
      </c>
      <c r="D41" s="5">
        <v>2000</v>
      </c>
      <c r="E41" s="5">
        <v>2000</v>
      </c>
      <c r="F41" s="16" t="s">
        <v>18</v>
      </c>
      <c r="G41" s="16" t="s">
        <v>50</v>
      </c>
      <c r="H41" s="16" t="s">
        <v>81</v>
      </c>
      <c r="I41" s="16" t="s">
        <v>82</v>
      </c>
      <c r="J41" s="5">
        <v>36</v>
      </c>
      <c r="K41" s="5">
        <v>29</v>
      </c>
      <c r="L41" s="5">
        <f t="shared" si="1"/>
        <v>65</v>
      </c>
    </row>
    <row r="42" spans="1:12" ht="75" x14ac:dyDescent="0.25">
      <c r="A42" s="5">
        <v>35</v>
      </c>
      <c r="B42" s="16" t="s">
        <v>34</v>
      </c>
      <c r="C42" s="5">
        <v>2002</v>
      </c>
      <c r="D42" s="5">
        <v>2002</v>
      </c>
      <c r="E42" s="5">
        <v>2002</v>
      </c>
      <c r="F42" s="16">
        <v>1</v>
      </c>
      <c r="G42" s="16" t="s">
        <v>35</v>
      </c>
      <c r="H42" s="16" t="s">
        <v>36</v>
      </c>
      <c r="I42" s="16" t="s">
        <v>37</v>
      </c>
      <c r="J42" s="5">
        <v>33</v>
      </c>
      <c r="K42" s="5">
        <v>37</v>
      </c>
      <c r="L42" s="5">
        <f t="shared" si="1"/>
        <v>70</v>
      </c>
    </row>
    <row r="43" spans="1:12" x14ac:dyDescent="0.25">
      <c r="A43" s="5">
        <v>36</v>
      </c>
      <c r="B43" s="16" t="s">
        <v>445</v>
      </c>
      <c r="C43" s="5">
        <v>1984</v>
      </c>
      <c r="D43" s="5">
        <v>1984</v>
      </c>
      <c r="E43" s="5">
        <v>1984</v>
      </c>
      <c r="F43" s="16" t="s">
        <v>18</v>
      </c>
      <c r="G43" s="16" t="s">
        <v>40</v>
      </c>
      <c r="H43" s="16" t="s">
        <v>446</v>
      </c>
      <c r="I43" s="16" t="s">
        <v>227</v>
      </c>
      <c r="J43" s="5">
        <v>38</v>
      </c>
      <c r="K43" s="5">
        <v>33</v>
      </c>
      <c r="L43" s="5">
        <f t="shared" si="1"/>
        <v>71</v>
      </c>
    </row>
    <row r="44" spans="1:12" x14ac:dyDescent="0.25">
      <c r="A44" s="5">
        <v>37</v>
      </c>
      <c r="B44" s="16" t="s">
        <v>395</v>
      </c>
      <c r="C44" s="5">
        <v>1976</v>
      </c>
      <c r="D44" s="5">
        <v>1976</v>
      </c>
      <c r="E44" s="5">
        <v>1976</v>
      </c>
      <c r="F44" s="16">
        <v>1</v>
      </c>
      <c r="G44" s="16" t="s">
        <v>85</v>
      </c>
      <c r="H44" s="16"/>
      <c r="I44" s="16" t="s">
        <v>396</v>
      </c>
      <c r="J44" s="5">
        <v>35</v>
      </c>
      <c r="K44" s="5">
        <v>41</v>
      </c>
      <c r="L44" s="5">
        <f t="shared" si="1"/>
        <v>76</v>
      </c>
    </row>
    <row r="45" spans="1:12" ht="45" x14ac:dyDescent="0.25">
      <c r="A45" s="5">
        <v>38</v>
      </c>
      <c r="B45" s="16" t="s">
        <v>92</v>
      </c>
      <c r="C45" s="5">
        <v>2000</v>
      </c>
      <c r="D45" s="5">
        <v>2000</v>
      </c>
      <c r="E45" s="5">
        <v>2000</v>
      </c>
      <c r="F45" s="16" t="s">
        <v>18</v>
      </c>
      <c r="G45" s="16" t="s">
        <v>85</v>
      </c>
      <c r="H45" s="16" t="s">
        <v>93</v>
      </c>
      <c r="I45" s="16" t="s">
        <v>94</v>
      </c>
      <c r="J45" s="5">
        <v>37</v>
      </c>
      <c r="K45" s="5">
        <v>40</v>
      </c>
      <c r="L45" s="5">
        <f t="shared" si="1"/>
        <v>77</v>
      </c>
    </row>
    <row r="46" spans="1:12" ht="30" x14ac:dyDescent="0.25">
      <c r="A46" s="5">
        <v>39</v>
      </c>
      <c r="B46" s="16" t="s">
        <v>476</v>
      </c>
      <c r="C46" s="5">
        <v>1985</v>
      </c>
      <c r="D46" s="5">
        <v>1985</v>
      </c>
      <c r="E46" s="5">
        <v>1985</v>
      </c>
      <c r="F46" s="16" t="s">
        <v>18</v>
      </c>
      <c r="G46" s="16" t="s">
        <v>85</v>
      </c>
      <c r="H46" s="16" t="s">
        <v>86</v>
      </c>
      <c r="I46" s="16" t="s">
        <v>416</v>
      </c>
      <c r="J46" s="5">
        <v>17</v>
      </c>
      <c r="K46" s="5">
        <v>60</v>
      </c>
      <c r="L46" s="5">
        <f t="shared" si="1"/>
        <v>77</v>
      </c>
    </row>
    <row r="47" spans="1:12" ht="45" x14ac:dyDescent="0.25">
      <c r="A47" s="5">
        <v>40</v>
      </c>
      <c r="B47" s="16" t="s">
        <v>89</v>
      </c>
      <c r="C47" s="5">
        <v>2001</v>
      </c>
      <c r="D47" s="5">
        <v>2001</v>
      </c>
      <c r="E47" s="5">
        <v>2001</v>
      </c>
      <c r="F47" s="16" t="s">
        <v>18</v>
      </c>
      <c r="G47" s="16" t="s">
        <v>50</v>
      </c>
      <c r="H47" s="16" t="s">
        <v>81</v>
      </c>
      <c r="I47" s="16" t="s">
        <v>90</v>
      </c>
      <c r="J47" s="5">
        <v>44</v>
      </c>
      <c r="K47" s="5">
        <v>34</v>
      </c>
      <c r="L47" s="5">
        <f t="shared" si="1"/>
        <v>78</v>
      </c>
    </row>
    <row r="48" spans="1:12" ht="30" x14ac:dyDescent="0.25">
      <c r="A48" s="5">
        <v>41</v>
      </c>
      <c r="B48" s="16" t="s">
        <v>414</v>
      </c>
      <c r="C48" s="5">
        <v>1968</v>
      </c>
      <c r="D48" s="5">
        <v>1968</v>
      </c>
      <c r="E48" s="5">
        <v>1968</v>
      </c>
      <c r="F48" s="16" t="s">
        <v>11</v>
      </c>
      <c r="G48" s="16" t="s">
        <v>85</v>
      </c>
      <c r="H48" s="16" t="s">
        <v>415</v>
      </c>
      <c r="I48" s="16" t="s">
        <v>416</v>
      </c>
      <c r="J48" s="5">
        <v>39</v>
      </c>
      <c r="K48" s="5">
        <v>44</v>
      </c>
      <c r="L48" s="5">
        <f t="shared" si="1"/>
        <v>83</v>
      </c>
    </row>
    <row r="49" spans="1:12" ht="45" x14ac:dyDescent="0.25">
      <c r="A49" s="5">
        <v>42</v>
      </c>
      <c r="B49" s="16" t="s">
        <v>457</v>
      </c>
      <c r="C49" s="5">
        <v>2000</v>
      </c>
      <c r="D49" s="5">
        <v>2000</v>
      </c>
      <c r="E49" s="5">
        <v>2000</v>
      </c>
      <c r="F49" s="16">
        <v>1</v>
      </c>
      <c r="G49" s="16" t="s">
        <v>50</v>
      </c>
      <c r="H49" s="16" t="s">
        <v>81</v>
      </c>
      <c r="I49" s="16" t="s">
        <v>458</v>
      </c>
      <c r="J49" s="5">
        <v>45</v>
      </c>
      <c r="K49" s="5">
        <v>39</v>
      </c>
      <c r="L49" s="5">
        <f t="shared" si="1"/>
        <v>84</v>
      </c>
    </row>
    <row r="50" spans="1:12" ht="60" x14ac:dyDescent="0.25">
      <c r="A50" s="5">
        <v>43</v>
      </c>
      <c r="B50" s="16" t="s">
        <v>427</v>
      </c>
      <c r="C50" s="5">
        <v>2001</v>
      </c>
      <c r="D50" s="5">
        <v>2001</v>
      </c>
      <c r="E50" s="5">
        <v>2001</v>
      </c>
      <c r="F50" s="16">
        <v>1</v>
      </c>
      <c r="G50" s="16" t="s">
        <v>72</v>
      </c>
      <c r="H50" s="16" t="s">
        <v>237</v>
      </c>
      <c r="I50" s="16" t="s">
        <v>238</v>
      </c>
      <c r="J50" s="5">
        <v>40</v>
      </c>
      <c r="K50" s="5">
        <v>45</v>
      </c>
      <c r="L50" s="5">
        <f t="shared" si="1"/>
        <v>85</v>
      </c>
    </row>
    <row r="51" spans="1:12" ht="90" x14ac:dyDescent="0.25">
      <c r="A51" s="5">
        <v>44</v>
      </c>
      <c r="B51" s="16" t="s">
        <v>216</v>
      </c>
      <c r="C51" s="5">
        <v>1999</v>
      </c>
      <c r="D51" s="5">
        <v>1999</v>
      </c>
      <c r="E51" s="5">
        <v>1999</v>
      </c>
      <c r="F51" s="16">
        <v>1</v>
      </c>
      <c r="G51" s="16" t="s">
        <v>19</v>
      </c>
      <c r="H51" s="16" t="s">
        <v>149</v>
      </c>
      <c r="I51" s="16" t="s">
        <v>150</v>
      </c>
      <c r="J51" s="5">
        <v>46</v>
      </c>
      <c r="K51" s="5">
        <v>43</v>
      </c>
      <c r="L51" s="5">
        <f t="shared" si="1"/>
        <v>89</v>
      </c>
    </row>
    <row r="52" spans="1:12" ht="30" x14ac:dyDescent="0.25">
      <c r="A52" s="5">
        <v>45</v>
      </c>
      <c r="B52" s="16" t="s">
        <v>498</v>
      </c>
      <c r="C52" s="5">
        <v>2002</v>
      </c>
      <c r="D52" s="5">
        <v>2002</v>
      </c>
      <c r="E52" s="5">
        <v>2002</v>
      </c>
      <c r="F52" s="16">
        <v>1</v>
      </c>
      <c r="G52" s="16" t="s">
        <v>114</v>
      </c>
      <c r="H52" s="16" t="s">
        <v>402</v>
      </c>
      <c r="I52" s="16" t="s">
        <v>403</v>
      </c>
      <c r="J52" s="5">
        <v>43</v>
      </c>
      <c r="K52" s="5">
        <v>50</v>
      </c>
      <c r="L52" s="5">
        <f t="shared" si="1"/>
        <v>93</v>
      </c>
    </row>
    <row r="53" spans="1:12" ht="45" x14ac:dyDescent="0.25">
      <c r="A53" s="5">
        <v>46</v>
      </c>
      <c r="B53" s="16" t="s">
        <v>283</v>
      </c>
      <c r="C53" s="5">
        <v>2002</v>
      </c>
      <c r="D53" s="5">
        <v>2002</v>
      </c>
      <c r="E53" s="5">
        <v>2002</v>
      </c>
      <c r="F53" s="16" t="s">
        <v>18</v>
      </c>
      <c r="G53" s="16" t="s">
        <v>85</v>
      </c>
      <c r="H53" s="16" t="s">
        <v>93</v>
      </c>
      <c r="I53" s="16" t="s">
        <v>284</v>
      </c>
      <c r="J53" s="5">
        <v>41</v>
      </c>
      <c r="K53" s="5">
        <v>52</v>
      </c>
      <c r="L53" s="5">
        <f t="shared" si="1"/>
        <v>93</v>
      </c>
    </row>
    <row r="54" spans="1:12" ht="60" x14ac:dyDescent="0.25">
      <c r="A54" s="5">
        <v>47</v>
      </c>
      <c r="B54" s="16" t="s">
        <v>450</v>
      </c>
      <c r="C54" s="5">
        <v>2002</v>
      </c>
      <c r="D54" s="5">
        <v>2002</v>
      </c>
      <c r="E54" s="5">
        <v>2002</v>
      </c>
      <c r="F54" s="16" t="s">
        <v>18</v>
      </c>
      <c r="G54" s="16" t="s">
        <v>45</v>
      </c>
      <c r="H54" s="16" t="s">
        <v>219</v>
      </c>
      <c r="I54" s="16" t="s">
        <v>220</v>
      </c>
      <c r="J54" s="5">
        <v>48</v>
      </c>
      <c r="K54" s="5">
        <v>46</v>
      </c>
      <c r="L54" s="5">
        <f t="shared" si="1"/>
        <v>94</v>
      </c>
    </row>
    <row r="55" spans="1:12" ht="45" x14ac:dyDescent="0.25">
      <c r="A55" s="5">
        <v>48</v>
      </c>
      <c r="B55" s="16" t="s">
        <v>54</v>
      </c>
      <c r="C55" s="5">
        <v>2002</v>
      </c>
      <c r="D55" s="5">
        <v>2002</v>
      </c>
      <c r="E55" s="5">
        <v>2002</v>
      </c>
      <c r="F55" s="16">
        <v>1</v>
      </c>
      <c r="G55" s="16" t="s">
        <v>40</v>
      </c>
      <c r="H55" s="16" t="s">
        <v>55</v>
      </c>
      <c r="I55" s="16" t="s">
        <v>56</v>
      </c>
      <c r="J55" s="5">
        <v>59</v>
      </c>
      <c r="K55" s="5">
        <v>36</v>
      </c>
      <c r="L55" s="5">
        <f t="shared" si="1"/>
        <v>95</v>
      </c>
    </row>
    <row r="56" spans="1:12" ht="60" x14ac:dyDescent="0.25">
      <c r="A56" s="5">
        <v>49</v>
      </c>
      <c r="B56" s="16" t="s">
        <v>218</v>
      </c>
      <c r="C56" s="5">
        <v>2002</v>
      </c>
      <c r="D56" s="5">
        <v>2002</v>
      </c>
      <c r="E56" s="5">
        <v>2002</v>
      </c>
      <c r="F56" s="16">
        <v>1</v>
      </c>
      <c r="G56" s="16" t="s">
        <v>197</v>
      </c>
      <c r="H56" s="16" t="s">
        <v>219</v>
      </c>
      <c r="I56" s="16" t="s">
        <v>220</v>
      </c>
      <c r="J56" s="5">
        <v>52</v>
      </c>
      <c r="K56" s="5">
        <v>47</v>
      </c>
      <c r="L56" s="5">
        <f t="shared" si="1"/>
        <v>99</v>
      </c>
    </row>
    <row r="57" spans="1:12" x14ac:dyDescent="0.25">
      <c r="A57" s="5">
        <v>50</v>
      </c>
      <c r="B57" s="16" t="s">
        <v>448</v>
      </c>
      <c r="C57" s="5">
        <v>2000</v>
      </c>
      <c r="D57" s="5">
        <v>2000</v>
      </c>
      <c r="E57" s="5">
        <v>2000</v>
      </c>
      <c r="F57" s="16">
        <v>1</v>
      </c>
      <c r="G57" s="16" t="s">
        <v>40</v>
      </c>
      <c r="H57" s="16" t="s">
        <v>55</v>
      </c>
      <c r="I57" s="16" t="s">
        <v>97</v>
      </c>
      <c r="J57" s="5">
        <v>51</v>
      </c>
      <c r="K57" s="5">
        <v>48</v>
      </c>
      <c r="L57" s="5">
        <f t="shared" si="1"/>
        <v>99</v>
      </c>
    </row>
    <row r="58" spans="1:12" x14ac:dyDescent="0.25">
      <c r="A58" s="5">
        <v>51</v>
      </c>
      <c r="B58" s="16" t="s">
        <v>121</v>
      </c>
      <c r="C58" s="5">
        <v>1976</v>
      </c>
      <c r="D58" s="5">
        <v>1976</v>
      </c>
      <c r="E58" s="5">
        <v>1976</v>
      </c>
      <c r="F58" s="16" t="s">
        <v>18</v>
      </c>
      <c r="G58" s="16" t="s">
        <v>40</v>
      </c>
      <c r="H58" s="16" t="s">
        <v>55</v>
      </c>
      <c r="I58" s="16" t="s">
        <v>42</v>
      </c>
      <c r="J58" s="5">
        <v>58</v>
      </c>
      <c r="K58" s="5">
        <v>42</v>
      </c>
      <c r="L58" s="5">
        <f t="shared" si="1"/>
        <v>100</v>
      </c>
    </row>
    <row r="59" spans="1:12" ht="90" x14ac:dyDescent="0.25">
      <c r="A59" s="5">
        <v>52</v>
      </c>
      <c r="B59" s="16" t="s">
        <v>205</v>
      </c>
      <c r="C59" s="5">
        <v>2002</v>
      </c>
      <c r="D59" s="5">
        <v>2002</v>
      </c>
      <c r="E59" s="5">
        <v>2002</v>
      </c>
      <c r="F59" s="16">
        <v>1</v>
      </c>
      <c r="G59" s="16" t="s">
        <v>19</v>
      </c>
      <c r="H59" s="16" t="s">
        <v>149</v>
      </c>
      <c r="I59" s="16" t="s">
        <v>150</v>
      </c>
      <c r="J59" s="5">
        <v>47</v>
      </c>
      <c r="K59" s="5">
        <v>53</v>
      </c>
      <c r="L59" s="5">
        <f t="shared" si="1"/>
        <v>100</v>
      </c>
    </row>
    <row r="60" spans="1:12" ht="60" x14ac:dyDescent="0.25">
      <c r="A60" s="5">
        <v>53</v>
      </c>
      <c r="B60" s="16" t="s">
        <v>23</v>
      </c>
      <c r="C60" s="5">
        <v>2002</v>
      </c>
      <c r="D60" s="5">
        <v>2002</v>
      </c>
      <c r="E60" s="5">
        <v>2002</v>
      </c>
      <c r="F60" s="16">
        <v>1</v>
      </c>
      <c r="G60" s="16" t="s">
        <v>25</v>
      </c>
      <c r="H60" s="16" t="s">
        <v>26</v>
      </c>
      <c r="I60" s="16" t="s">
        <v>27</v>
      </c>
      <c r="J60" s="5">
        <v>49</v>
      </c>
      <c r="K60" s="5">
        <v>54</v>
      </c>
      <c r="L60" s="5">
        <f t="shared" si="1"/>
        <v>103</v>
      </c>
    </row>
    <row r="61" spans="1:12" x14ac:dyDescent="0.25">
      <c r="A61" s="5">
        <v>54</v>
      </c>
      <c r="B61" s="16" t="s">
        <v>96</v>
      </c>
      <c r="C61" s="5">
        <v>2002</v>
      </c>
      <c r="D61" s="5">
        <v>2002</v>
      </c>
      <c r="E61" s="5">
        <v>2002</v>
      </c>
      <c r="F61" s="16">
        <v>1</v>
      </c>
      <c r="G61" s="16" t="s">
        <v>40</v>
      </c>
      <c r="H61" s="16" t="s">
        <v>55</v>
      </c>
      <c r="I61" s="16" t="s">
        <v>97</v>
      </c>
      <c r="J61" s="5">
        <v>56</v>
      </c>
      <c r="K61" s="5">
        <v>49</v>
      </c>
      <c r="L61" s="5">
        <f t="shared" si="1"/>
        <v>105</v>
      </c>
    </row>
    <row r="62" spans="1:12" ht="90" x14ac:dyDescent="0.25">
      <c r="A62" s="5">
        <v>55</v>
      </c>
      <c r="B62" s="16" t="s">
        <v>211</v>
      </c>
      <c r="C62" s="5">
        <v>2000</v>
      </c>
      <c r="D62" s="5">
        <v>2000</v>
      </c>
      <c r="E62" s="5">
        <v>2000</v>
      </c>
      <c r="F62" s="16">
        <v>1</v>
      </c>
      <c r="G62" s="16" t="s">
        <v>19</v>
      </c>
      <c r="H62" s="16" t="s">
        <v>149</v>
      </c>
      <c r="I62" s="16" t="s">
        <v>212</v>
      </c>
      <c r="J62" s="5">
        <v>50</v>
      </c>
      <c r="K62" s="5">
        <v>55</v>
      </c>
      <c r="L62" s="5">
        <f t="shared" si="1"/>
        <v>105</v>
      </c>
    </row>
    <row r="63" spans="1:12" x14ac:dyDescent="0.25">
      <c r="A63" s="5">
        <v>56</v>
      </c>
      <c r="B63" s="16" t="s">
        <v>359</v>
      </c>
      <c r="C63" s="5">
        <v>1955</v>
      </c>
      <c r="D63" s="5">
        <v>1955</v>
      </c>
      <c r="E63" s="5">
        <v>1955</v>
      </c>
      <c r="F63" s="16">
        <v>1</v>
      </c>
      <c r="G63" s="16" t="s">
        <v>85</v>
      </c>
      <c r="H63" s="16" t="s">
        <v>360</v>
      </c>
      <c r="I63" s="16" t="s">
        <v>87</v>
      </c>
      <c r="J63" s="5">
        <v>54</v>
      </c>
      <c r="K63" s="5">
        <v>56</v>
      </c>
      <c r="L63" s="5">
        <f t="shared" si="1"/>
        <v>110</v>
      </c>
    </row>
    <row r="64" spans="1:12" ht="45" x14ac:dyDescent="0.25">
      <c r="A64" s="5">
        <v>57</v>
      </c>
      <c r="B64" s="16" t="s">
        <v>207</v>
      </c>
      <c r="C64" s="5">
        <v>1982</v>
      </c>
      <c r="D64" s="5">
        <v>1982</v>
      </c>
      <c r="E64" s="5">
        <v>1982</v>
      </c>
      <c r="F64" s="16">
        <v>1</v>
      </c>
      <c r="G64" s="16" t="s">
        <v>85</v>
      </c>
      <c r="H64" s="16" t="s">
        <v>208</v>
      </c>
      <c r="I64" s="16" t="s">
        <v>209</v>
      </c>
      <c r="J64" s="5">
        <v>60</v>
      </c>
      <c r="K64" s="5">
        <v>51</v>
      </c>
      <c r="L64" s="5">
        <f t="shared" si="1"/>
        <v>111</v>
      </c>
    </row>
    <row r="65" spans="1:12" ht="60" x14ac:dyDescent="0.25">
      <c r="A65" s="5">
        <v>58</v>
      </c>
      <c r="B65" s="16" t="s">
        <v>17</v>
      </c>
      <c r="C65" s="5">
        <v>2000</v>
      </c>
      <c r="D65" s="5">
        <v>2000</v>
      </c>
      <c r="E65" s="5">
        <v>2000</v>
      </c>
      <c r="F65" s="16" t="s">
        <v>18</v>
      </c>
      <c r="G65" s="16" t="s">
        <v>19</v>
      </c>
      <c r="H65" s="16" t="s">
        <v>20</v>
      </c>
      <c r="I65" s="16" t="s">
        <v>21</v>
      </c>
      <c r="J65" s="5">
        <v>53</v>
      </c>
      <c r="K65" s="5">
        <v>58</v>
      </c>
      <c r="L65" s="5">
        <f t="shared" si="1"/>
        <v>111</v>
      </c>
    </row>
    <row r="66" spans="1:12" ht="45" x14ac:dyDescent="0.25">
      <c r="A66" s="5">
        <v>59</v>
      </c>
      <c r="B66" s="16" t="s">
        <v>496</v>
      </c>
      <c r="C66" s="5">
        <v>2001</v>
      </c>
      <c r="D66" s="5">
        <v>2001</v>
      </c>
      <c r="E66" s="5">
        <v>2001</v>
      </c>
      <c r="F66" s="16">
        <v>1</v>
      </c>
      <c r="G66" s="16" t="s">
        <v>114</v>
      </c>
      <c r="H66" s="16" t="s">
        <v>261</v>
      </c>
      <c r="I66" s="16" t="s">
        <v>262</v>
      </c>
      <c r="J66" s="5">
        <v>55</v>
      </c>
      <c r="K66" s="5">
        <v>57</v>
      </c>
      <c r="L66" s="5">
        <f t="shared" si="1"/>
        <v>112</v>
      </c>
    </row>
    <row r="67" spans="1:12" ht="30" x14ac:dyDescent="0.25">
      <c r="A67" s="5">
        <v>60</v>
      </c>
      <c r="B67" s="16" t="s">
        <v>44</v>
      </c>
      <c r="C67" s="5">
        <v>2000</v>
      </c>
      <c r="D67" s="5">
        <v>2000</v>
      </c>
      <c r="E67" s="5">
        <v>2000</v>
      </c>
      <c r="F67" s="16" t="s">
        <v>18</v>
      </c>
      <c r="G67" s="16" t="s">
        <v>45</v>
      </c>
      <c r="H67" s="16" t="s">
        <v>46</v>
      </c>
      <c r="I67" s="16" t="s">
        <v>47</v>
      </c>
      <c r="J67" s="5">
        <v>57</v>
      </c>
      <c r="K67" s="5">
        <v>59</v>
      </c>
      <c r="L67" s="5">
        <f t="shared" si="1"/>
        <v>116</v>
      </c>
    </row>
    <row r="68" spans="1:12" ht="18.75" x14ac:dyDescent="0.25">
      <c r="A68" s="64" t="s">
        <v>848</v>
      </c>
      <c r="B68" s="64"/>
      <c r="C68" s="64"/>
      <c r="D68" s="64"/>
      <c r="E68" s="64"/>
      <c r="F68" s="64"/>
      <c r="G68" s="64"/>
      <c r="H68" s="64"/>
      <c r="I68" s="64"/>
      <c r="J68" s="64"/>
    </row>
    <row r="69" spans="1:12" ht="60" x14ac:dyDescent="0.25">
      <c r="A69" s="18" t="s">
        <v>838</v>
      </c>
      <c r="B69" s="18" t="s">
        <v>1</v>
      </c>
      <c r="C69" s="18" t="s">
        <v>2</v>
      </c>
      <c r="D69" s="18" t="s">
        <v>528</v>
      </c>
      <c r="E69" s="18" t="s">
        <v>529</v>
      </c>
      <c r="F69" s="18" t="s">
        <v>3</v>
      </c>
      <c r="G69" s="18" t="s">
        <v>4</v>
      </c>
      <c r="H69" s="18" t="s">
        <v>5</v>
      </c>
      <c r="I69" s="18" t="s">
        <v>6</v>
      </c>
      <c r="J69" s="18" t="s">
        <v>1130</v>
      </c>
      <c r="K69" s="18" t="s">
        <v>1131</v>
      </c>
      <c r="L69" s="18" t="s">
        <v>1132</v>
      </c>
    </row>
    <row r="70" spans="1:12" ht="60" x14ac:dyDescent="0.25">
      <c r="A70" s="20">
        <v>1</v>
      </c>
      <c r="B70" s="21" t="s">
        <v>849</v>
      </c>
      <c r="C70" s="36" t="s">
        <v>850</v>
      </c>
      <c r="D70" s="20">
        <v>1996</v>
      </c>
      <c r="E70" s="20">
        <v>1996</v>
      </c>
      <c r="F70" s="21" t="s">
        <v>851</v>
      </c>
      <c r="G70" s="21" t="s">
        <v>25</v>
      </c>
      <c r="H70" s="21" t="s">
        <v>317</v>
      </c>
      <c r="I70" s="21" t="s">
        <v>318</v>
      </c>
      <c r="J70" s="20">
        <v>1</v>
      </c>
      <c r="K70" s="20">
        <v>1</v>
      </c>
      <c r="L70" s="20">
        <f t="shared" ref="L70:L88" si="2">J70+K70</f>
        <v>2</v>
      </c>
    </row>
    <row r="71" spans="1:12" ht="45" x14ac:dyDescent="0.25">
      <c r="A71" s="5">
        <v>2</v>
      </c>
      <c r="B71" s="16" t="s">
        <v>852</v>
      </c>
      <c r="C71" s="37" t="s">
        <v>853</v>
      </c>
      <c r="D71" s="5">
        <v>1995</v>
      </c>
      <c r="E71" s="5">
        <v>1994</v>
      </c>
      <c r="F71" s="16" t="s">
        <v>851</v>
      </c>
      <c r="G71" s="16" t="s">
        <v>12</v>
      </c>
      <c r="H71" s="16" t="s">
        <v>619</v>
      </c>
      <c r="I71" s="16" t="s">
        <v>14</v>
      </c>
      <c r="J71" s="5">
        <v>2</v>
      </c>
      <c r="K71" s="5">
        <v>2</v>
      </c>
      <c r="L71" s="5">
        <f t="shared" si="2"/>
        <v>4</v>
      </c>
    </row>
    <row r="72" spans="1:12" ht="45" x14ac:dyDescent="0.25">
      <c r="A72" s="5">
        <v>3</v>
      </c>
      <c r="B72" s="16" t="s">
        <v>854</v>
      </c>
      <c r="C72" s="37" t="s">
        <v>855</v>
      </c>
      <c r="D72" s="5">
        <v>1991</v>
      </c>
      <c r="E72" s="5">
        <v>1987</v>
      </c>
      <c r="F72" s="16" t="s">
        <v>851</v>
      </c>
      <c r="G72" s="16" t="s">
        <v>85</v>
      </c>
      <c r="H72" s="16" t="s">
        <v>674</v>
      </c>
      <c r="I72" s="16" t="s">
        <v>675</v>
      </c>
      <c r="J72" s="5">
        <v>3</v>
      </c>
      <c r="K72" s="5">
        <v>3</v>
      </c>
      <c r="L72" s="5">
        <f t="shared" si="2"/>
        <v>6</v>
      </c>
    </row>
    <row r="73" spans="1:12" ht="45" x14ac:dyDescent="0.25">
      <c r="A73" s="5">
        <v>4</v>
      </c>
      <c r="B73" s="16" t="s">
        <v>856</v>
      </c>
      <c r="C73" s="37" t="s">
        <v>857</v>
      </c>
      <c r="D73" s="5">
        <v>1995</v>
      </c>
      <c r="E73" s="5">
        <v>1995</v>
      </c>
      <c r="F73" s="16" t="s">
        <v>851</v>
      </c>
      <c r="G73" s="16" t="s">
        <v>25</v>
      </c>
      <c r="H73" s="16" t="s">
        <v>104</v>
      </c>
      <c r="I73" s="16" t="s">
        <v>105</v>
      </c>
      <c r="J73" s="5">
        <v>4</v>
      </c>
      <c r="K73" s="5">
        <v>4</v>
      </c>
      <c r="L73" s="5">
        <f t="shared" si="2"/>
        <v>8</v>
      </c>
    </row>
    <row r="74" spans="1:12" ht="75" x14ac:dyDescent="0.25">
      <c r="A74" s="5">
        <v>5</v>
      </c>
      <c r="B74" s="16" t="s">
        <v>860</v>
      </c>
      <c r="C74" s="37" t="s">
        <v>861</v>
      </c>
      <c r="D74" s="5">
        <v>1998</v>
      </c>
      <c r="E74" s="5">
        <v>1998</v>
      </c>
      <c r="F74" s="16" t="s">
        <v>862</v>
      </c>
      <c r="G74" s="16" t="s">
        <v>19</v>
      </c>
      <c r="H74" s="16" t="s">
        <v>233</v>
      </c>
      <c r="I74" s="16" t="s">
        <v>234</v>
      </c>
      <c r="J74" s="5">
        <v>6</v>
      </c>
      <c r="K74" s="5">
        <v>5</v>
      </c>
      <c r="L74" s="5">
        <f t="shared" si="2"/>
        <v>11</v>
      </c>
    </row>
    <row r="75" spans="1:12" ht="30" x14ac:dyDescent="0.25">
      <c r="A75" s="5">
        <v>6</v>
      </c>
      <c r="B75" s="16" t="s">
        <v>858</v>
      </c>
      <c r="C75" s="37" t="s">
        <v>859</v>
      </c>
      <c r="D75" s="5">
        <v>1990</v>
      </c>
      <c r="E75" s="5">
        <v>1990</v>
      </c>
      <c r="F75" s="16" t="s">
        <v>851</v>
      </c>
      <c r="G75" s="16" t="s">
        <v>85</v>
      </c>
      <c r="H75" s="16" t="s">
        <v>188</v>
      </c>
      <c r="I75" s="16" t="s">
        <v>685</v>
      </c>
      <c r="J75" s="5">
        <v>5</v>
      </c>
      <c r="K75" s="5">
        <v>6</v>
      </c>
      <c r="L75" s="5">
        <f t="shared" si="2"/>
        <v>11</v>
      </c>
    </row>
    <row r="76" spans="1:12" ht="45" x14ac:dyDescent="0.25">
      <c r="A76" s="5">
        <v>7</v>
      </c>
      <c r="B76" s="16" t="s">
        <v>866</v>
      </c>
      <c r="C76" s="37" t="s">
        <v>861</v>
      </c>
      <c r="D76" s="5">
        <v>1998</v>
      </c>
      <c r="E76" s="5">
        <v>1998</v>
      </c>
      <c r="F76" s="16" t="s">
        <v>862</v>
      </c>
      <c r="G76" s="16" t="s">
        <v>50</v>
      </c>
      <c r="H76" s="16" t="s">
        <v>81</v>
      </c>
      <c r="I76" s="16" t="s">
        <v>82</v>
      </c>
      <c r="J76" s="5">
        <v>8</v>
      </c>
      <c r="K76" s="5">
        <v>7</v>
      </c>
      <c r="L76" s="5">
        <f t="shared" si="2"/>
        <v>15</v>
      </c>
    </row>
    <row r="77" spans="1:12" ht="75" x14ac:dyDescent="0.25">
      <c r="A77" s="5">
        <v>8</v>
      </c>
      <c r="B77" s="16" t="s">
        <v>869</v>
      </c>
      <c r="C77" s="37" t="s">
        <v>857</v>
      </c>
      <c r="D77" s="5">
        <v>1995</v>
      </c>
      <c r="E77" s="5">
        <v>1995</v>
      </c>
      <c r="F77" s="16" t="s">
        <v>862</v>
      </c>
      <c r="G77" s="16" t="s">
        <v>144</v>
      </c>
      <c r="H77" s="16" t="s">
        <v>645</v>
      </c>
      <c r="I77" s="16" t="s">
        <v>146</v>
      </c>
      <c r="J77" s="5">
        <v>10</v>
      </c>
      <c r="K77" s="5">
        <v>9</v>
      </c>
      <c r="L77" s="5">
        <f t="shared" si="2"/>
        <v>19</v>
      </c>
    </row>
    <row r="78" spans="1:12" ht="90" x14ac:dyDescent="0.25">
      <c r="A78" s="5">
        <v>9</v>
      </c>
      <c r="B78" s="16" t="s">
        <v>870</v>
      </c>
      <c r="C78" s="37" t="s">
        <v>871</v>
      </c>
      <c r="D78" s="5">
        <v>1998</v>
      </c>
      <c r="E78" s="5">
        <v>1990</v>
      </c>
      <c r="F78" s="16" t="s">
        <v>862</v>
      </c>
      <c r="G78" s="16" t="s">
        <v>30</v>
      </c>
      <c r="H78" s="16" t="s">
        <v>624</v>
      </c>
      <c r="I78" s="16" t="s">
        <v>625</v>
      </c>
      <c r="J78" s="5">
        <v>11</v>
      </c>
      <c r="K78" s="5">
        <v>10</v>
      </c>
      <c r="L78" s="5">
        <f t="shared" si="2"/>
        <v>21</v>
      </c>
    </row>
    <row r="79" spans="1:12" ht="75" x14ac:dyDescent="0.25">
      <c r="A79" s="5">
        <v>10</v>
      </c>
      <c r="B79" s="16" t="s">
        <v>867</v>
      </c>
      <c r="C79" s="37" t="s">
        <v>868</v>
      </c>
      <c r="D79" s="5">
        <v>1993</v>
      </c>
      <c r="E79" s="5">
        <v>1993</v>
      </c>
      <c r="F79" s="16" t="s">
        <v>851</v>
      </c>
      <c r="G79" s="16" t="s">
        <v>40</v>
      </c>
      <c r="H79" s="16" t="s">
        <v>55</v>
      </c>
      <c r="I79" s="16" t="s">
        <v>661</v>
      </c>
      <c r="J79" s="5">
        <v>9</v>
      </c>
      <c r="K79" s="5">
        <v>13</v>
      </c>
      <c r="L79" s="5">
        <f t="shared" si="2"/>
        <v>22</v>
      </c>
    </row>
    <row r="80" spans="1:12" ht="30" x14ac:dyDescent="0.25">
      <c r="A80" s="5">
        <v>11</v>
      </c>
      <c r="B80" s="16" t="s">
        <v>882</v>
      </c>
      <c r="C80" s="37" t="s">
        <v>883</v>
      </c>
      <c r="D80" s="5">
        <v>2000</v>
      </c>
      <c r="E80" s="5">
        <v>2000</v>
      </c>
      <c r="F80" s="16" t="s">
        <v>862</v>
      </c>
      <c r="G80" s="16" t="s">
        <v>85</v>
      </c>
      <c r="H80" s="16" t="s">
        <v>100</v>
      </c>
      <c r="I80" s="16" t="s">
        <v>101</v>
      </c>
      <c r="J80" s="5">
        <v>16</v>
      </c>
      <c r="K80" s="5">
        <v>8</v>
      </c>
      <c r="L80" s="5">
        <f t="shared" si="2"/>
        <v>24</v>
      </c>
    </row>
    <row r="81" spans="1:12" ht="120" x14ac:dyDescent="0.25">
      <c r="A81" s="5">
        <v>12</v>
      </c>
      <c r="B81" s="16" t="s">
        <v>872</v>
      </c>
      <c r="C81" s="37" t="s">
        <v>873</v>
      </c>
      <c r="D81" s="5">
        <v>2002</v>
      </c>
      <c r="E81" s="5">
        <v>1996</v>
      </c>
      <c r="F81" s="16" t="s">
        <v>874</v>
      </c>
      <c r="G81" s="16" t="s">
        <v>30</v>
      </c>
      <c r="H81" s="16" t="s">
        <v>666</v>
      </c>
      <c r="I81" s="16" t="s">
        <v>667</v>
      </c>
      <c r="J81" s="5">
        <v>12</v>
      </c>
      <c r="K81" s="5">
        <v>12</v>
      </c>
      <c r="L81" s="5">
        <f t="shared" si="2"/>
        <v>24</v>
      </c>
    </row>
    <row r="82" spans="1:12" ht="90" x14ac:dyDescent="0.25">
      <c r="A82" s="5">
        <v>13</v>
      </c>
      <c r="B82" s="16" t="s">
        <v>878</v>
      </c>
      <c r="C82" s="37" t="s">
        <v>879</v>
      </c>
      <c r="D82" s="5">
        <v>1999</v>
      </c>
      <c r="E82" s="5">
        <v>1999</v>
      </c>
      <c r="F82" s="16" t="s">
        <v>862</v>
      </c>
      <c r="G82" s="16" t="s">
        <v>30</v>
      </c>
      <c r="H82" s="16" t="s">
        <v>689</v>
      </c>
      <c r="I82" s="16" t="s">
        <v>69</v>
      </c>
      <c r="J82" s="5">
        <v>14</v>
      </c>
      <c r="K82" s="5">
        <v>14</v>
      </c>
      <c r="L82" s="5">
        <f t="shared" si="2"/>
        <v>28</v>
      </c>
    </row>
    <row r="83" spans="1:12" ht="60" x14ac:dyDescent="0.25">
      <c r="A83" s="5">
        <v>14</v>
      </c>
      <c r="B83" s="16" t="s">
        <v>887</v>
      </c>
      <c r="C83" s="37" t="s">
        <v>883</v>
      </c>
      <c r="D83" s="5">
        <v>2000</v>
      </c>
      <c r="E83" s="5">
        <v>2000</v>
      </c>
      <c r="F83" s="16" t="s">
        <v>862</v>
      </c>
      <c r="G83" s="16" t="s">
        <v>50</v>
      </c>
      <c r="H83" s="16" t="s">
        <v>81</v>
      </c>
      <c r="I83" s="16" t="s">
        <v>657</v>
      </c>
      <c r="J83" s="5">
        <v>18</v>
      </c>
      <c r="K83" s="5">
        <v>11</v>
      </c>
      <c r="L83" s="5">
        <f t="shared" si="2"/>
        <v>29</v>
      </c>
    </row>
    <row r="84" spans="1:12" ht="60" x14ac:dyDescent="0.25">
      <c r="A84" s="5">
        <v>15</v>
      </c>
      <c r="B84" s="16" t="s">
        <v>884</v>
      </c>
      <c r="C84" s="37" t="s">
        <v>883</v>
      </c>
      <c r="D84" s="5">
        <v>2000</v>
      </c>
      <c r="E84" s="5">
        <v>2000</v>
      </c>
      <c r="F84" s="16" t="s">
        <v>885</v>
      </c>
      <c r="G84" s="16" t="s">
        <v>72</v>
      </c>
      <c r="H84" s="16" t="s">
        <v>237</v>
      </c>
      <c r="I84" s="16" t="s">
        <v>238</v>
      </c>
      <c r="J84" s="5">
        <v>17</v>
      </c>
      <c r="K84" s="5">
        <v>15</v>
      </c>
      <c r="L84" s="5">
        <f t="shared" si="2"/>
        <v>32</v>
      </c>
    </row>
    <row r="85" spans="1:12" ht="60" x14ac:dyDescent="0.25">
      <c r="A85" s="5">
        <v>16</v>
      </c>
      <c r="B85" s="16" t="s">
        <v>888</v>
      </c>
      <c r="C85" s="37" t="s">
        <v>889</v>
      </c>
      <c r="D85" s="5">
        <v>2002</v>
      </c>
      <c r="E85" s="5">
        <v>2002</v>
      </c>
      <c r="F85" s="16" t="s">
        <v>890</v>
      </c>
      <c r="G85" s="16" t="s">
        <v>45</v>
      </c>
      <c r="H85" s="16" t="s">
        <v>219</v>
      </c>
      <c r="I85" s="16" t="s">
        <v>220</v>
      </c>
      <c r="J85" s="5">
        <v>19</v>
      </c>
      <c r="K85" s="5">
        <v>16</v>
      </c>
      <c r="L85" s="5">
        <f t="shared" si="2"/>
        <v>35</v>
      </c>
    </row>
    <row r="86" spans="1:12" ht="60" x14ac:dyDescent="0.25">
      <c r="A86" s="5">
        <v>17</v>
      </c>
      <c r="B86" s="16" t="s">
        <v>863</v>
      </c>
      <c r="C86" s="37" t="s">
        <v>864</v>
      </c>
      <c r="D86" s="5">
        <v>1994</v>
      </c>
      <c r="E86" s="5">
        <v>1985</v>
      </c>
      <c r="F86" s="16" t="s">
        <v>865</v>
      </c>
      <c r="G86" s="16" t="s">
        <v>35</v>
      </c>
      <c r="H86" s="16" t="s">
        <v>108</v>
      </c>
      <c r="I86" s="16" t="s">
        <v>650</v>
      </c>
      <c r="J86" s="5">
        <v>7</v>
      </c>
      <c r="K86" s="5">
        <v>10000</v>
      </c>
      <c r="L86" s="5">
        <f t="shared" si="2"/>
        <v>10007</v>
      </c>
    </row>
    <row r="87" spans="1:12" ht="75" x14ac:dyDescent="0.25">
      <c r="A87" s="5">
        <v>18</v>
      </c>
      <c r="B87" s="16" t="s">
        <v>875</v>
      </c>
      <c r="C87" s="37" t="s">
        <v>876</v>
      </c>
      <c r="D87" s="5">
        <v>1997</v>
      </c>
      <c r="E87" s="5">
        <v>1992</v>
      </c>
      <c r="F87" s="16" t="s">
        <v>877</v>
      </c>
      <c r="G87" s="16" t="s">
        <v>144</v>
      </c>
      <c r="H87" s="16" t="s">
        <v>633</v>
      </c>
      <c r="I87" s="16" t="s">
        <v>146</v>
      </c>
      <c r="J87" s="5">
        <v>13</v>
      </c>
      <c r="K87" s="5">
        <v>10000</v>
      </c>
      <c r="L87" s="5">
        <f t="shared" si="2"/>
        <v>10013</v>
      </c>
    </row>
    <row r="88" spans="1:12" ht="75" x14ac:dyDescent="0.25">
      <c r="A88" s="5">
        <v>19</v>
      </c>
      <c r="B88" s="16" t="s">
        <v>880</v>
      </c>
      <c r="C88" s="37" t="s">
        <v>881</v>
      </c>
      <c r="D88" s="5">
        <v>1998</v>
      </c>
      <c r="E88" s="5">
        <v>1993</v>
      </c>
      <c r="F88" s="16" t="s">
        <v>877</v>
      </c>
      <c r="G88" s="16" t="s">
        <v>144</v>
      </c>
      <c r="H88" s="16" t="s">
        <v>654</v>
      </c>
      <c r="I88" s="16" t="s">
        <v>146</v>
      </c>
      <c r="J88" s="5">
        <v>15</v>
      </c>
      <c r="K88" s="5">
        <v>10000</v>
      </c>
      <c r="L88" s="5">
        <f t="shared" si="2"/>
        <v>10015</v>
      </c>
    </row>
    <row r="89" spans="1:12" ht="18.75" x14ac:dyDescent="0.25">
      <c r="A89" s="64" t="s">
        <v>891</v>
      </c>
      <c r="B89" s="64"/>
      <c r="C89" s="64"/>
      <c r="D89" s="64"/>
      <c r="E89" s="64"/>
      <c r="F89" s="64"/>
      <c r="G89" s="64"/>
      <c r="H89" s="64"/>
      <c r="I89" s="64"/>
      <c r="J89" s="64"/>
    </row>
    <row r="90" spans="1:12" ht="60" x14ac:dyDescent="0.25">
      <c r="A90" s="18" t="s">
        <v>838</v>
      </c>
      <c r="B90" s="18" t="s">
        <v>1</v>
      </c>
      <c r="C90" s="18" t="s">
        <v>2</v>
      </c>
      <c r="D90" s="18" t="s">
        <v>528</v>
      </c>
      <c r="E90" s="18" t="s">
        <v>529</v>
      </c>
      <c r="F90" s="18" t="s">
        <v>3</v>
      </c>
      <c r="G90" s="18" t="s">
        <v>4</v>
      </c>
      <c r="H90" s="18" t="s">
        <v>5</v>
      </c>
      <c r="I90" s="18" t="s">
        <v>6</v>
      </c>
      <c r="J90" s="18" t="s">
        <v>1130</v>
      </c>
      <c r="K90" s="18" t="s">
        <v>1131</v>
      </c>
      <c r="L90" s="18" t="s">
        <v>1132</v>
      </c>
    </row>
    <row r="91" spans="1:12" ht="30" x14ac:dyDescent="0.25">
      <c r="A91" s="20">
        <v>1</v>
      </c>
      <c r="B91" s="21" t="s">
        <v>372</v>
      </c>
      <c r="C91" s="20">
        <v>1985</v>
      </c>
      <c r="D91" s="20">
        <v>1985</v>
      </c>
      <c r="E91" s="20">
        <v>1985</v>
      </c>
      <c r="F91" s="21" t="s">
        <v>370</v>
      </c>
      <c r="G91" s="21" t="s">
        <v>85</v>
      </c>
      <c r="H91" s="21" t="s">
        <v>188</v>
      </c>
      <c r="I91" s="21" t="s">
        <v>87</v>
      </c>
      <c r="J91" s="20">
        <v>3</v>
      </c>
      <c r="K91" s="20">
        <v>1</v>
      </c>
      <c r="L91" s="20">
        <f t="shared" ref="L91:L128" si="3">J91+K91</f>
        <v>4</v>
      </c>
    </row>
    <row r="92" spans="1:12" ht="30" x14ac:dyDescent="0.25">
      <c r="A92" s="5">
        <v>2</v>
      </c>
      <c r="B92" s="16" t="s">
        <v>369</v>
      </c>
      <c r="C92" s="5">
        <v>1982</v>
      </c>
      <c r="D92" s="5">
        <v>1982</v>
      </c>
      <c r="E92" s="5">
        <v>1982</v>
      </c>
      <c r="F92" s="16" t="s">
        <v>370</v>
      </c>
      <c r="G92" s="16" t="s">
        <v>85</v>
      </c>
      <c r="H92" s="16" t="s">
        <v>188</v>
      </c>
      <c r="I92" s="16" t="s">
        <v>87</v>
      </c>
      <c r="J92" s="5">
        <v>2</v>
      </c>
      <c r="K92" s="5">
        <v>2</v>
      </c>
      <c r="L92" s="5">
        <f t="shared" si="3"/>
        <v>4</v>
      </c>
    </row>
    <row r="93" spans="1:12" ht="30" x14ac:dyDescent="0.25">
      <c r="A93" s="5">
        <v>3</v>
      </c>
      <c r="B93" s="16" t="s">
        <v>492</v>
      </c>
      <c r="C93" s="5">
        <v>1984</v>
      </c>
      <c r="D93" s="5">
        <v>1984</v>
      </c>
      <c r="E93" s="5">
        <v>1984</v>
      </c>
      <c r="F93" s="16" t="s">
        <v>11</v>
      </c>
      <c r="G93" s="16" t="s">
        <v>40</v>
      </c>
      <c r="H93" s="16" t="s">
        <v>55</v>
      </c>
      <c r="I93" s="16" t="s">
        <v>139</v>
      </c>
      <c r="J93" s="5">
        <v>1</v>
      </c>
      <c r="K93" s="5">
        <v>3</v>
      </c>
      <c r="L93" s="5">
        <f t="shared" si="3"/>
        <v>4</v>
      </c>
    </row>
    <row r="94" spans="1:12" ht="90" x14ac:dyDescent="0.25">
      <c r="A94" s="5">
        <v>4</v>
      </c>
      <c r="B94" s="16" t="s">
        <v>334</v>
      </c>
      <c r="C94" s="5">
        <v>1991</v>
      </c>
      <c r="D94" s="5">
        <v>1991</v>
      </c>
      <c r="E94" s="5">
        <v>1991</v>
      </c>
      <c r="F94" s="16" t="s">
        <v>11</v>
      </c>
      <c r="G94" s="16" t="s">
        <v>30</v>
      </c>
      <c r="H94" s="16" t="s">
        <v>335</v>
      </c>
      <c r="I94" s="16" t="s">
        <v>69</v>
      </c>
      <c r="J94" s="5">
        <v>4</v>
      </c>
      <c r="K94" s="5">
        <v>4</v>
      </c>
      <c r="L94" s="5">
        <f t="shared" si="3"/>
        <v>8</v>
      </c>
    </row>
    <row r="95" spans="1:12" ht="90" x14ac:dyDescent="0.25">
      <c r="A95" s="5">
        <v>5</v>
      </c>
      <c r="B95" s="16" t="s">
        <v>412</v>
      </c>
      <c r="C95" s="5">
        <v>1992</v>
      </c>
      <c r="D95" s="5">
        <v>1992</v>
      </c>
      <c r="E95" s="5">
        <v>1992</v>
      </c>
      <c r="F95" s="16" t="s">
        <v>11</v>
      </c>
      <c r="G95" s="16" t="s">
        <v>30</v>
      </c>
      <c r="H95" s="16" t="s">
        <v>335</v>
      </c>
      <c r="I95" s="16" t="s">
        <v>69</v>
      </c>
      <c r="J95" s="5">
        <v>5</v>
      </c>
      <c r="K95" s="5">
        <v>6</v>
      </c>
      <c r="L95" s="5">
        <f t="shared" si="3"/>
        <v>11</v>
      </c>
    </row>
    <row r="96" spans="1:12" ht="30" x14ac:dyDescent="0.25">
      <c r="A96" s="5">
        <v>6</v>
      </c>
      <c r="B96" s="16" t="s">
        <v>441</v>
      </c>
      <c r="C96" s="5">
        <v>1995</v>
      </c>
      <c r="D96" s="5">
        <v>1995</v>
      </c>
      <c r="E96" s="5">
        <v>1995</v>
      </c>
      <c r="F96" s="16" t="s">
        <v>11</v>
      </c>
      <c r="G96" s="16" t="s">
        <v>40</v>
      </c>
      <c r="H96" s="16" t="s">
        <v>55</v>
      </c>
      <c r="I96" s="16" t="s">
        <v>223</v>
      </c>
      <c r="J96" s="5">
        <v>7</v>
      </c>
      <c r="K96" s="5">
        <v>8</v>
      </c>
      <c r="L96" s="5">
        <f t="shared" si="3"/>
        <v>15</v>
      </c>
    </row>
    <row r="97" spans="1:12" ht="30" x14ac:dyDescent="0.25">
      <c r="A97" s="5">
        <v>7</v>
      </c>
      <c r="B97" s="16" t="s">
        <v>264</v>
      </c>
      <c r="C97" s="5">
        <v>1999</v>
      </c>
      <c r="D97" s="5">
        <v>1999</v>
      </c>
      <c r="E97" s="5">
        <v>1999</v>
      </c>
      <c r="F97" s="16" t="s">
        <v>18</v>
      </c>
      <c r="G97" s="16" t="s">
        <v>85</v>
      </c>
      <c r="H97" s="16" t="s">
        <v>254</v>
      </c>
      <c r="I97" s="16" t="s">
        <v>707</v>
      </c>
      <c r="J97" s="5">
        <v>11</v>
      </c>
      <c r="K97" s="5">
        <v>5</v>
      </c>
      <c r="L97" s="5">
        <f t="shared" si="3"/>
        <v>16</v>
      </c>
    </row>
    <row r="98" spans="1:12" ht="120" x14ac:dyDescent="0.25">
      <c r="A98" s="5">
        <v>8</v>
      </c>
      <c r="B98" s="16" t="s">
        <v>308</v>
      </c>
      <c r="C98" s="5">
        <v>1998</v>
      </c>
      <c r="D98" s="5">
        <v>1998</v>
      </c>
      <c r="E98" s="5">
        <v>1998</v>
      </c>
      <c r="F98" s="16" t="s">
        <v>11</v>
      </c>
      <c r="G98" s="16" t="s">
        <v>309</v>
      </c>
      <c r="H98" s="16" t="s">
        <v>310</v>
      </c>
      <c r="I98" s="16" t="s">
        <v>311</v>
      </c>
      <c r="J98" s="5">
        <v>6</v>
      </c>
      <c r="K98" s="5">
        <v>10</v>
      </c>
      <c r="L98" s="5">
        <f t="shared" si="3"/>
        <v>16</v>
      </c>
    </row>
    <row r="99" spans="1:12" ht="45" x14ac:dyDescent="0.25">
      <c r="A99" s="5">
        <v>9</v>
      </c>
      <c r="B99" s="16" t="s">
        <v>250</v>
      </c>
      <c r="C99" s="5">
        <v>1997</v>
      </c>
      <c r="D99" s="5">
        <v>1997</v>
      </c>
      <c r="E99" s="5">
        <v>1997</v>
      </c>
      <c r="F99" s="16" t="s">
        <v>11</v>
      </c>
      <c r="G99" s="16" t="s">
        <v>85</v>
      </c>
      <c r="H99" s="16" t="s">
        <v>188</v>
      </c>
      <c r="I99" s="16" t="s">
        <v>189</v>
      </c>
      <c r="J99" s="5">
        <v>13</v>
      </c>
      <c r="K99" s="5">
        <v>7</v>
      </c>
      <c r="L99" s="5">
        <f t="shared" si="3"/>
        <v>20</v>
      </c>
    </row>
    <row r="100" spans="1:12" ht="60" x14ac:dyDescent="0.25">
      <c r="A100" s="5">
        <v>10</v>
      </c>
      <c r="B100" s="16" t="s">
        <v>465</v>
      </c>
      <c r="C100" s="5">
        <v>2001</v>
      </c>
      <c r="D100" s="5">
        <v>2001</v>
      </c>
      <c r="E100" s="5">
        <v>2001</v>
      </c>
      <c r="F100" s="16" t="s">
        <v>18</v>
      </c>
      <c r="G100" s="16" t="s">
        <v>25</v>
      </c>
      <c r="H100" s="16" t="s">
        <v>466</v>
      </c>
      <c r="I100" s="16" t="s">
        <v>342</v>
      </c>
      <c r="J100" s="5">
        <v>9</v>
      </c>
      <c r="K100" s="5">
        <v>11</v>
      </c>
      <c r="L100" s="5">
        <f t="shared" si="3"/>
        <v>20</v>
      </c>
    </row>
    <row r="101" spans="1:12" ht="45" x14ac:dyDescent="0.25">
      <c r="A101" s="5">
        <v>11</v>
      </c>
      <c r="B101" s="16" t="s">
        <v>58</v>
      </c>
      <c r="C101" s="5">
        <v>1997</v>
      </c>
      <c r="D101" s="5">
        <v>1997</v>
      </c>
      <c r="E101" s="5">
        <v>1997</v>
      </c>
      <c r="F101" s="16" t="s">
        <v>11</v>
      </c>
      <c r="G101" s="16" t="s">
        <v>59</v>
      </c>
      <c r="H101" s="16" t="s">
        <v>60</v>
      </c>
      <c r="I101" s="16" t="s">
        <v>61</v>
      </c>
      <c r="J101" s="5">
        <v>8</v>
      </c>
      <c r="K101" s="5">
        <v>13</v>
      </c>
      <c r="L101" s="5">
        <f t="shared" si="3"/>
        <v>21</v>
      </c>
    </row>
    <row r="102" spans="1:12" ht="30" x14ac:dyDescent="0.25">
      <c r="A102" s="5">
        <v>12</v>
      </c>
      <c r="B102" s="16" t="s">
        <v>138</v>
      </c>
      <c r="C102" s="5">
        <v>1995</v>
      </c>
      <c r="D102" s="5">
        <v>1995</v>
      </c>
      <c r="E102" s="5">
        <v>1995</v>
      </c>
      <c r="F102" s="16" t="s">
        <v>11</v>
      </c>
      <c r="G102" s="16" t="s">
        <v>40</v>
      </c>
      <c r="H102" s="16" t="s">
        <v>55</v>
      </c>
      <c r="I102" s="16" t="s">
        <v>139</v>
      </c>
      <c r="J102" s="5">
        <v>10</v>
      </c>
      <c r="K102" s="5">
        <v>15</v>
      </c>
      <c r="L102" s="5">
        <f t="shared" si="3"/>
        <v>25</v>
      </c>
    </row>
    <row r="103" spans="1:12" ht="30" x14ac:dyDescent="0.25">
      <c r="A103" s="5">
        <v>13</v>
      </c>
      <c r="B103" s="16" t="s">
        <v>183</v>
      </c>
      <c r="C103" s="5">
        <v>1999</v>
      </c>
      <c r="D103" s="5">
        <v>1999</v>
      </c>
      <c r="E103" s="5">
        <v>1999</v>
      </c>
      <c r="F103" s="16" t="s">
        <v>18</v>
      </c>
      <c r="G103" s="16" t="s">
        <v>40</v>
      </c>
      <c r="H103" s="16" t="s">
        <v>13</v>
      </c>
      <c r="I103" s="16" t="s">
        <v>177</v>
      </c>
      <c r="J103" s="5">
        <v>17</v>
      </c>
      <c r="K103" s="5">
        <v>9</v>
      </c>
      <c r="L103" s="5">
        <f t="shared" si="3"/>
        <v>26</v>
      </c>
    </row>
    <row r="104" spans="1:12" ht="75" x14ac:dyDescent="0.25">
      <c r="A104" s="5">
        <v>14</v>
      </c>
      <c r="B104" s="16" t="s">
        <v>229</v>
      </c>
      <c r="C104" s="5">
        <v>1998</v>
      </c>
      <c r="D104" s="5">
        <v>1998</v>
      </c>
      <c r="E104" s="5">
        <v>1998</v>
      </c>
      <c r="F104" s="16" t="s">
        <v>11</v>
      </c>
      <c r="G104" s="16" t="s">
        <v>30</v>
      </c>
      <c r="H104" s="16" t="s">
        <v>230</v>
      </c>
      <c r="I104" s="16" t="s">
        <v>69</v>
      </c>
      <c r="J104" s="5">
        <v>12</v>
      </c>
      <c r="K104" s="5">
        <v>14</v>
      </c>
      <c r="L104" s="5">
        <f t="shared" si="3"/>
        <v>26</v>
      </c>
    </row>
    <row r="105" spans="1:12" ht="75" x14ac:dyDescent="0.25">
      <c r="A105" s="5">
        <v>15</v>
      </c>
      <c r="B105" s="16" t="s">
        <v>378</v>
      </c>
      <c r="C105" s="5">
        <v>2001</v>
      </c>
      <c r="D105" s="5">
        <v>2001</v>
      </c>
      <c r="E105" s="5">
        <v>2001</v>
      </c>
      <c r="F105" s="16" t="s">
        <v>18</v>
      </c>
      <c r="G105" s="16" t="s">
        <v>85</v>
      </c>
      <c r="H105" s="16" t="s">
        <v>379</v>
      </c>
      <c r="I105" s="16" t="s">
        <v>380</v>
      </c>
      <c r="J105" s="5">
        <v>15</v>
      </c>
      <c r="K105" s="5">
        <v>12</v>
      </c>
      <c r="L105" s="5">
        <f t="shared" si="3"/>
        <v>27</v>
      </c>
    </row>
    <row r="106" spans="1:12" ht="120" x14ac:dyDescent="0.25">
      <c r="A106" s="5">
        <v>16</v>
      </c>
      <c r="B106" s="16" t="s">
        <v>506</v>
      </c>
      <c r="C106" s="5">
        <v>2000</v>
      </c>
      <c r="D106" s="5">
        <v>2000</v>
      </c>
      <c r="E106" s="5">
        <v>2000</v>
      </c>
      <c r="F106" s="16" t="s">
        <v>11</v>
      </c>
      <c r="G106" s="16" t="s">
        <v>309</v>
      </c>
      <c r="H106" s="16" t="s">
        <v>310</v>
      </c>
      <c r="I106" s="16" t="s">
        <v>311</v>
      </c>
      <c r="J106" s="5">
        <v>14</v>
      </c>
      <c r="K106" s="5">
        <v>16</v>
      </c>
      <c r="L106" s="5">
        <f t="shared" si="3"/>
        <v>30</v>
      </c>
    </row>
    <row r="107" spans="1:12" ht="60" x14ac:dyDescent="0.25">
      <c r="A107" s="5">
        <v>17</v>
      </c>
      <c r="B107" s="16" t="s">
        <v>152</v>
      </c>
      <c r="C107" s="5">
        <v>1996</v>
      </c>
      <c r="D107" s="5">
        <v>1996</v>
      </c>
      <c r="E107" s="5">
        <v>1996</v>
      </c>
      <c r="F107" s="16" t="s">
        <v>11</v>
      </c>
      <c r="G107" s="16" t="s">
        <v>19</v>
      </c>
      <c r="H107" s="16" t="s">
        <v>153</v>
      </c>
      <c r="I107" s="16" t="s">
        <v>150</v>
      </c>
      <c r="J107" s="5">
        <v>16</v>
      </c>
      <c r="K107" s="5">
        <v>17</v>
      </c>
      <c r="L107" s="5">
        <f t="shared" si="3"/>
        <v>33</v>
      </c>
    </row>
    <row r="108" spans="1:12" x14ac:dyDescent="0.25">
      <c r="A108" s="5">
        <v>18</v>
      </c>
      <c r="B108" s="16" t="s">
        <v>176</v>
      </c>
      <c r="C108" s="5">
        <v>1998</v>
      </c>
      <c r="D108" s="5">
        <v>1998</v>
      </c>
      <c r="E108" s="5">
        <v>1998</v>
      </c>
      <c r="F108" s="16" t="s">
        <v>18</v>
      </c>
      <c r="G108" s="16" t="s">
        <v>40</v>
      </c>
      <c r="H108" s="16" t="s">
        <v>55</v>
      </c>
      <c r="I108" s="16" t="s">
        <v>177</v>
      </c>
      <c r="J108" s="5">
        <v>19</v>
      </c>
      <c r="K108" s="5">
        <v>18</v>
      </c>
      <c r="L108" s="5">
        <f t="shared" si="3"/>
        <v>37</v>
      </c>
    </row>
    <row r="109" spans="1:12" ht="60" x14ac:dyDescent="0.25">
      <c r="A109" s="5">
        <v>19</v>
      </c>
      <c r="B109" s="16" t="s">
        <v>405</v>
      </c>
      <c r="C109" s="5">
        <v>1999</v>
      </c>
      <c r="D109" s="5">
        <v>1999</v>
      </c>
      <c r="E109" s="5">
        <v>1999</v>
      </c>
      <c r="F109" s="16" t="s">
        <v>18</v>
      </c>
      <c r="G109" s="16" t="s">
        <v>40</v>
      </c>
      <c r="H109" s="16" t="s">
        <v>13</v>
      </c>
      <c r="I109" s="16" t="s">
        <v>406</v>
      </c>
      <c r="J109" s="5">
        <v>18</v>
      </c>
      <c r="K109" s="5">
        <v>19</v>
      </c>
      <c r="L109" s="5">
        <f t="shared" si="3"/>
        <v>37</v>
      </c>
    </row>
    <row r="110" spans="1:12" ht="45" x14ac:dyDescent="0.25">
      <c r="A110" s="5">
        <v>20</v>
      </c>
      <c r="B110" s="16" t="s">
        <v>76</v>
      </c>
      <c r="C110" s="5">
        <v>2002</v>
      </c>
      <c r="D110" s="5">
        <v>2002</v>
      </c>
      <c r="E110" s="5">
        <v>2002</v>
      </c>
      <c r="F110" s="16" t="s">
        <v>18</v>
      </c>
      <c r="G110" s="16" t="s">
        <v>30</v>
      </c>
      <c r="H110" s="16" t="s">
        <v>77</v>
      </c>
      <c r="I110" s="16" t="s">
        <v>78</v>
      </c>
      <c r="J110" s="5">
        <v>21</v>
      </c>
      <c r="K110" s="5">
        <v>21</v>
      </c>
      <c r="L110" s="5">
        <f t="shared" si="3"/>
        <v>42</v>
      </c>
    </row>
    <row r="111" spans="1:12" ht="45" x14ac:dyDescent="0.25">
      <c r="A111" s="5">
        <v>21</v>
      </c>
      <c r="B111" s="16" t="s">
        <v>374</v>
      </c>
      <c r="C111" s="5">
        <v>1998</v>
      </c>
      <c r="D111" s="5">
        <v>1998</v>
      </c>
      <c r="E111" s="5">
        <v>1998</v>
      </c>
      <c r="F111" s="16" t="s">
        <v>18</v>
      </c>
      <c r="G111" s="16" t="s">
        <v>25</v>
      </c>
      <c r="H111" s="16" t="s">
        <v>375</v>
      </c>
      <c r="I111" s="16" t="s">
        <v>376</v>
      </c>
      <c r="J111" s="5">
        <v>23</v>
      </c>
      <c r="K111" s="5">
        <v>20</v>
      </c>
      <c r="L111" s="5">
        <f t="shared" si="3"/>
        <v>43</v>
      </c>
    </row>
    <row r="112" spans="1:12" x14ac:dyDescent="0.25">
      <c r="A112" s="5">
        <v>22</v>
      </c>
      <c r="B112" s="16" t="s">
        <v>349</v>
      </c>
      <c r="C112" s="5">
        <v>1992</v>
      </c>
      <c r="D112" s="5">
        <v>1992</v>
      </c>
      <c r="E112" s="5">
        <v>1992</v>
      </c>
      <c r="F112" s="16" t="s">
        <v>18</v>
      </c>
      <c r="G112" s="16" t="s">
        <v>40</v>
      </c>
      <c r="H112" s="16" t="s">
        <v>55</v>
      </c>
      <c r="I112" s="16" t="s">
        <v>350</v>
      </c>
      <c r="J112" s="5">
        <v>20</v>
      </c>
      <c r="K112" s="5">
        <v>24</v>
      </c>
      <c r="L112" s="5">
        <f t="shared" si="3"/>
        <v>44</v>
      </c>
    </row>
    <row r="113" spans="1:12" ht="75" x14ac:dyDescent="0.25">
      <c r="A113" s="5">
        <v>23</v>
      </c>
      <c r="B113" s="16" t="s">
        <v>126</v>
      </c>
      <c r="C113" s="5">
        <v>1999</v>
      </c>
      <c r="D113" s="5">
        <v>1999</v>
      </c>
      <c r="E113" s="5">
        <v>1999</v>
      </c>
      <c r="F113" s="16" t="s">
        <v>18</v>
      </c>
      <c r="G113" s="16" t="s">
        <v>40</v>
      </c>
      <c r="H113" s="16" t="s">
        <v>55</v>
      </c>
      <c r="I113" s="16" t="s">
        <v>127</v>
      </c>
      <c r="J113" s="5">
        <v>25</v>
      </c>
      <c r="K113" s="5">
        <v>22</v>
      </c>
      <c r="L113" s="5">
        <f t="shared" si="3"/>
        <v>47</v>
      </c>
    </row>
    <row r="114" spans="1:12" x14ac:dyDescent="0.25">
      <c r="A114" s="5">
        <v>24</v>
      </c>
      <c r="B114" s="16" t="s">
        <v>418</v>
      </c>
      <c r="C114" s="5">
        <v>1974</v>
      </c>
      <c r="D114" s="5">
        <v>1974</v>
      </c>
      <c r="E114" s="5">
        <v>1974</v>
      </c>
      <c r="F114" s="16" t="s">
        <v>18</v>
      </c>
      <c r="G114" s="16" t="s">
        <v>85</v>
      </c>
      <c r="H114" s="16" t="s">
        <v>415</v>
      </c>
      <c r="I114" s="16" t="s">
        <v>419</v>
      </c>
      <c r="J114" s="5">
        <v>22</v>
      </c>
      <c r="K114" s="5">
        <v>27</v>
      </c>
      <c r="L114" s="5">
        <f t="shared" si="3"/>
        <v>49</v>
      </c>
    </row>
    <row r="115" spans="1:12" ht="45" x14ac:dyDescent="0.25">
      <c r="A115" s="5">
        <v>25</v>
      </c>
      <c r="B115" s="16" t="s">
        <v>515</v>
      </c>
      <c r="C115" s="5">
        <v>2001</v>
      </c>
      <c r="D115" s="5">
        <v>2001</v>
      </c>
      <c r="E115" s="5">
        <v>2001</v>
      </c>
      <c r="F115" s="16" t="s">
        <v>18</v>
      </c>
      <c r="G115" s="16" t="s">
        <v>114</v>
      </c>
      <c r="H115" s="16" t="s">
        <v>261</v>
      </c>
      <c r="I115" s="16" t="s">
        <v>262</v>
      </c>
      <c r="J115" s="5">
        <v>26</v>
      </c>
      <c r="K115" s="5">
        <v>25</v>
      </c>
      <c r="L115" s="5">
        <f t="shared" si="3"/>
        <v>51</v>
      </c>
    </row>
    <row r="116" spans="1:12" ht="90" x14ac:dyDescent="0.25">
      <c r="A116" s="5">
        <v>26</v>
      </c>
      <c r="B116" s="16" t="s">
        <v>437</v>
      </c>
      <c r="C116" s="5">
        <v>2001</v>
      </c>
      <c r="D116" s="5">
        <v>2001</v>
      </c>
      <c r="E116" s="5">
        <v>2001</v>
      </c>
      <c r="F116" s="16">
        <v>1</v>
      </c>
      <c r="G116" s="16" t="s">
        <v>25</v>
      </c>
      <c r="H116" s="16" t="s">
        <v>438</v>
      </c>
      <c r="I116" s="16" t="s">
        <v>439</v>
      </c>
      <c r="J116" s="5">
        <v>29</v>
      </c>
      <c r="K116" s="5">
        <v>23</v>
      </c>
      <c r="L116" s="5">
        <f t="shared" si="3"/>
        <v>52</v>
      </c>
    </row>
    <row r="117" spans="1:12" x14ac:dyDescent="0.25">
      <c r="A117" s="5">
        <v>27</v>
      </c>
      <c r="B117" s="16" t="s">
        <v>327</v>
      </c>
      <c r="C117" s="5">
        <v>2000</v>
      </c>
      <c r="D117" s="5">
        <v>2000</v>
      </c>
      <c r="E117" s="5">
        <v>2000</v>
      </c>
      <c r="F117" s="16" t="s">
        <v>18</v>
      </c>
      <c r="G117" s="16" t="s">
        <v>40</v>
      </c>
      <c r="H117" s="16" t="s">
        <v>328</v>
      </c>
      <c r="I117" s="16" t="s">
        <v>177</v>
      </c>
      <c r="J117" s="5">
        <v>24</v>
      </c>
      <c r="K117" s="5">
        <v>30</v>
      </c>
      <c r="L117" s="5">
        <f t="shared" si="3"/>
        <v>54</v>
      </c>
    </row>
    <row r="118" spans="1:12" ht="30" x14ac:dyDescent="0.25">
      <c r="A118" s="5">
        <v>28</v>
      </c>
      <c r="B118" s="16" t="s">
        <v>366</v>
      </c>
      <c r="C118" s="5">
        <v>1998</v>
      </c>
      <c r="D118" s="5">
        <v>1998</v>
      </c>
      <c r="E118" s="5">
        <v>1998</v>
      </c>
      <c r="F118" s="16" t="s">
        <v>18</v>
      </c>
      <c r="G118" s="16" t="s">
        <v>85</v>
      </c>
      <c r="H118" s="16" t="s">
        <v>100</v>
      </c>
      <c r="I118" s="16" t="s">
        <v>367</v>
      </c>
      <c r="J118" s="5">
        <v>30</v>
      </c>
      <c r="K118" s="5">
        <v>26</v>
      </c>
      <c r="L118" s="5">
        <f t="shared" si="3"/>
        <v>56</v>
      </c>
    </row>
    <row r="119" spans="1:12" x14ac:dyDescent="0.25">
      <c r="A119" s="5">
        <v>29</v>
      </c>
      <c r="B119" s="16" t="s">
        <v>291</v>
      </c>
      <c r="C119" s="5">
        <v>1993</v>
      </c>
      <c r="D119" s="5">
        <v>1993</v>
      </c>
      <c r="E119" s="5">
        <v>1993</v>
      </c>
      <c r="F119" s="16" t="s">
        <v>18</v>
      </c>
      <c r="G119" s="16" t="s">
        <v>85</v>
      </c>
      <c r="H119" s="16" t="s">
        <v>100</v>
      </c>
      <c r="I119" s="16" t="s">
        <v>111</v>
      </c>
      <c r="J119" s="5">
        <v>27</v>
      </c>
      <c r="K119" s="5">
        <v>31</v>
      </c>
      <c r="L119" s="5">
        <f t="shared" si="3"/>
        <v>58</v>
      </c>
    </row>
    <row r="120" spans="1:12" ht="45" x14ac:dyDescent="0.25">
      <c r="A120" s="5">
        <v>30</v>
      </c>
      <c r="B120" s="16" t="s">
        <v>191</v>
      </c>
      <c r="C120" s="5">
        <v>2001</v>
      </c>
      <c r="D120" s="5">
        <v>2001</v>
      </c>
      <c r="E120" s="5">
        <v>2001</v>
      </c>
      <c r="F120" s="16">
        <v>1</v>
      </c>
      <c r="G120" s="16" t="s">
        <v>192</v>
      </c>
      <c r="H120" s="16" t="s">
        <v>193</v>
      </c>
      <c r="I120" s="16" t="s">
        <v>194</v>
      </c>
      <c r="J120" s="5">
        <v>31</v>
      </c>
      <c r="K120" s="5">
        <v>29</v>
      </c>
      <c r="L120" s="5">
        <f t="shared" si="3"/>
        <v>60</v>
      </c>
    </row>
    <row r="121" spans="1:12" ht="30" x14ac:dyDescent="0.25">
      <c r="A121" s="5">
        <v>31</v>
      </c>
      <c r="B121" s="16" t="s">
        <v>398</v>
      </c>
      <c r="C121" s="5">
        <v>1971</v>
      </c>
      <c r="D121" s="5">
        <v>1971</v>
      </c>
      <c r="E121" s="5">
        <v>1971</v>
      </c>
      <c r="F121" s="16" t="s">
        <v>18</v>
      </c>
      <c r="G121" s="16" t="s">
        <v>40</v>
      </c>
      <c r="H121" s="16" t="s">
        <v>399</v>
      </c>
      <c r="I121" s="16" t="s">
        <v>241</v>
      </c>
      <c r="J121" s="5">
        <v>28</v>
      </c>
      <c r="K121" s="5">
        <v>34</v>
      </c>
      <c r="L121" s="5">
        <f t="shared" si="3"/>
        <v>62</v>
      </c>
    </row>
    <row r="122" spans="1:12" ht="30" x14ac:dyDescent="0.25">
      <c r="A122" s="5">
        <v>32</v>
      </c>
      <c r="B122" s="16" t="s">
        <v>320</v>
      </c>
      <c r="C122" s="5">
        <v>1978</v>
      </c>
      <c r="D122" s="5">
        <v>1978</v>
      </c>
      <c r="E122" s="5">
        <v>1978</v>
      </c>
      <c r="F122" s="16">
        <v>1</v>
      </c>
      <c r="G122" s="16" t="s">
        <v>40</v>
      </c>
      <c r="H122" s="16" t="s">
        <v>321</v>
      </c>
      <c r="I122" s="16" t="s">
        <v>322</v>
      </c>
      <c r="J122" s="5">
        <v>38</v>
      </c>
      <c r="K122" s="5">
        <v>28</v>
      </c>
      <c r="L122" s="5">
        <f t="shared" si="3"/>
        <v>66</v>
      </c>
    </row>
    <row r="123" spans="1:12" ht="45" x14ac:dyDescent="0.25">
      <c r="A123" s="5">
        <v>33</v>
      </c>
      <c r="B123" s="16" t="s">
        <v>168</v>
      </c>
      <c r="C123" s="5">
        <v>1997</v>
      </c>
      <c r="D123" s="5">
        <v>1997</v>
      </c>
      <c r="E123" s="5">
        <v>1997</v>
      </c>
      <c r="F123" s="16" t="s">
        <v>18</v>
      </c>
      <c r="G123" s="16" t="s">
        <v>85</v>
      </c>
      <c r="H123" s="16" t="s">
        <v>93</v>
      </c>
      <c r="I123" s="16" t="s">
        <v>94</v>
      </c>
      <c r="J123" s="5">
        <v>35</v>
      </c>
      <c r="K123" s="5">
        <v>33</v>
      </c>
      <c r="L123" s="5">
        <f t="shared" si="3"/>
        <v>68</v>
      </c>
    </row>
    <row r="124" spans="1:12" ht="30" x14ac:dyDescent="0.25">
      <c r="A124" s="5">
        <v>34</v>
      </c>
      <c r="B124" s="16" t="s">
        <v>196</v>
      </c>
      <c r="C124" s="5">
        <v>2002</v>
      </c>
      <c r="D124" s="5">
        <v>2002</v>
      </c>
      <c r="E124" s="5">
        <v>2002</v>
      </c>
      <c r="F124" s="16">
        <v>1</v>
      </c>
      <c r="G124" s="16" t="s">
        <v>197</v>
      </c>
      <c r="H124" s="16" t="s">
        <v>46</v>
      </c>
      <c r="I124" s="16" t="s">
        <v>47</v>
      </c>
      <c r="J124" s="5">
        <v>33</v>
      </c>
      <c r="K124" s="5">
        <v>35</v>
      </c>
      <c r="L124" s="5">
        <f t="shared" si="3"/>
        <v>68</v>
      </c>
    </row>
    <row r="125" spans="1:12" ht="45" x14ac:dyDescent="0.25">
      <c r="A125" s="5">
        <v>35</v>
      </c>
      <c r="B125" s="16" t="s">
        <v>486</v>
      </c>
      <c r="C125" s="5">
        <v>1984</v>
      </c>
      <c r="D125" s="5">
        <v>1984</v>
      </c>
      <c r="E125" s="5">
        <v>1984</v>
      </c>
      <c r="F125" s="16">
        <v>1</v>
      </c>
      <c r="G125" s="16" t="s">
        <v>85</v>
      </c>
      <c r="H125" s="16" t="s">
        <v>208</v>
      </c>
      <c r="I125" s="16" t="s">
        <v>209</v>
      </c>
      <c r="J125" s="5">
        <v>32</v>
      </c>
      <c r="K125" s="5">
        <v>36</v>
      </c>
      <c r="L125" s="5">
        <f t="shared" si="3"/>
        <v>68</v>
      </c>
    </row>
    <row r="126" spans="1:12" ht="60" x14ac:dyDescent="0.25">
      <c r="A126" s="5">
        <v>36</v>
      </c>
      <c r="B126" s="16" t="s">
        <v>344</v>
      </c>
      <c r="C126" s="5">
        <v>2002</v>
      </c>
      <c r="D126" s="5">
        <v>2002</v>
      </c>
      <c r="E126" s="5">
        <v>2002</v>
      </c>
      <c r="F126" s="16" t="s">
        <v>18</v>
      </c>
      <c r="G126" s="16" t="s">
        <v>45</v>
      </c>
      <c r="H126" s="16" t="s">
        <v>219</v>
      </c>
      <c r="I126" s="16" t="s">
        <v>220</v>
      </c>
      <c r="J126" s="5">
        <v>37</v>
      </c>
      <c r="K126" s="5">
        <v>32</v>
      </c>
      <c r="L126" s="5">
        <f t="shared" si="3"/>
        <v>69</v>
      </c>
    </row>
    <row r="127" spans="1:12" ht="30" x14ac:dyDescent="0.25">
      <c r="A127" s="5">
        <v>37</v>
      </c>
      <c r="B127" s="16" t="s">
        <v>240</v>
      </c>
      <c r="C127" s="5">
        <v>2002</v>
      </c>
      <c r="D127" s="5">
        <v>2002</v>
      </c>
      <c r="E127" s="5">
        <v>2002</v>
      </c>
      <c r="F127" s="16">
        <v>1</v>
      </c>
      <c r="G127" s="16" t="s">
        <v>40</v>
      </c>
      <c r="H127" s="16" t="s">
        <v>55</v>
      </c>
      <c r="I127" s="16" t="s">
        <v>241</v>
      </c>
      <c r="J127" s="5">
        <v>34</v>
      </c>
      <c r="K127" s="5">
        <v>38</v>
      </c>
      <c r="L127" s="5">
        <f t="shared" si="3"/>
        <v>72</v>
      </c>
    </row>
    <row r="128" spans="1:12" ht="90" x14ac:dyDescent="0.25">
      <c r="A128" s="5">
        <v>38</v>
      </c>
      <c r="B128" s="16" t="s">
        <v>148</v>
      </c>
      <c r="C128" s="5">
        <v>2001</v>
      </c>
      <c r="D128" s="5">
        <v>2001</v>
      </c>
      <c r="E128" s="5">
        <v>2001</v>
      </c>
      <c r="F128" s="16">
        <v>1</v>
      </c>
      <c r="G128" s="16" t="s">
        <v>19</v>
      </c>
      <c r="H128" s="16" t="s">
        <v>149</v>
      </c>
      <c r="I128" s="16" t="s">
        <v>150</v>
      </c>
      <c r="J128" s="5">
        <v>36</v>
      </c>
      <c r="K128" s="5">
        <v>37</v>
      </c>
      <c r="L128" s="5">
        <f t="shared" si="3"/>
        <v>73</v>
      </c>
    </row>
    <row r="129" spans="1:12" ht="18.75" x14ac:dyDescent="0.25">
      <c r="A129" s="64" t="s">
        <v>892</v>
      </c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1:12" ht="60" x14ac:dyDescent="0.25">
      <c r="A130" s="18" t="s">
        <v>838</v>
      </c>
      <c r="B130" s="18" t="s">
        <v>1</v>
      </c>
      <c r="C130" s="18" t="s">
        <v>2</v>
      </c>
      <c r="D130" s="18" t="s">
        <v>528</v>
      </c>
      <c r="E130" s="18" t="s">
        <v>529</v>
      </c>
      <c r="F130" s="18" t="s">
        <v>3</v>
      </c>
      <c r="G130" s="18" t="s">
        <v>4</v>
      </c>
      <c r="H130" s="18" t="s">
        <v>5</v>
      </c>
      <c r="I130" s="18" t="s">
        <v>6</v>
      </c>
      <c r="J130" s="18" t="s">
        <v>1130</v>
      </c>
      <c r="K130" s="18" t="s">
        <v>1131</v>
      </c>
      <c r="L130" s="18" t="s">
        <v>1132</v>
      </c>
    </row>
    <row r="131" spans="1:12" ht="75" x14ac:dyDescent="0.25">
      <c r="A131" s="20">
        <v>1</v>
      </c>
      <c r="B131" s="21" t="s">
        <v>431</v>
      </c>
      <c r="C131" s="20">
        <v>1993</v>
      </c>
      <c r="D131" s="20">
        <v>1993</v>
      </c>
      <c r="E131" s="20">
        <v>1993</v>
      </c>
      <c r="F131" s="21" t="s">
        <v>11</v>
      </c>
      <c r="G131" s="21" t="s">
        <v>144</v>
      </c>
      <c r="H131" s="21" t="s">
        <v>145</v>
      </c>
      <c r="I131" s="21" t="s">
        <v>146</v>
      </c>
      <c r="J131" s="20">
        <v>2</v>
      </c>
      <c r="K131" s="20">
        <v>1</v>
      </c>
      <c r="L131" s="20">
        <f t="shared" ref="L131:L162" si="4">J131+K131</f>
        <v>3</v>
      </c>
    </row>
    <row r="132" spans="1:12" ht="45" x14ac:dyDescent="0.25">
      <c r="A132" s="5">
        <v>2</v>
      </c>
      <c r="B132" s="16" t="s">
        <v>382</v>
      </c>
      <c r="C132" s="5">
        <v>1995</v>
      </c>
      <c r="D132" s="5">
        <v>1995</v>
      </c>
      <c r="E132" s="5">
        <v>1995</v>
      </c>
      <c r="F132" s="16" t="s">
        <v>11</v>
      </c>
      <c r="G132" s="16" t="s">
        <v>25</v>
      </c>
      <c r="H132" s="16" t="s">
        <v>104</v>
      </c>
      <c r="I132" s="16" t="s">
        <v>105</v>
      </c>
      <c r="J132" s="5">
        <v>5</v>
      </c>
      <c r="K132" s="5">
        <v>3</v>
      </c>
      <c r="L132" s="5">
        <f t="shared" si="4"/>
        <v>8</v>
      </c>
    </row>
    <row r="133" spans="1:12" ht="30" x14ac:dyDescent="0.25">
      <c r="A133" s="5">
        <v>3</v>
      </c>
      <c r="B133" s="16" t="s">
        <v>222</v>
      </c>
      <c r="C133" s="5">
        <v>1996</v>
      </c>
      <c r="D133" s="5">
        <v>1996</v>
      </c>
      <c r="E133" s="5">
        <v>1996</v>
      </c>
      <c r="F133" s="16" t="s">
        <v>18</v>
      </c>
      <c r="G133" s="16" t="s">
        <v>40</v>
      </c>
      <c r="H133" s="16" t="s">
        <v>13</v>
      </c>
      <c r="I133" s="16" t="s">
        <v>223</v>
      </c>
      <c r="J133" s="5">
        <v>8</v>
      </c>
      <c r="K133" s="5">
        <v>2</v>
      </c>
      <c r="L133" s="5">
        <f t="shared" si="4"/>
        <v>10</v>
      </c>
    </row>
    <row r="134" spans="1:12" ht="75" x14ac:dyDescent="0.25">
      <c r="A134" s="5">
        <v>4</v>
      </c>
      <c r="B134" s="16" t="s">
        <v>243</v>
      </c>
      <c r="C134" s="5">
        <v>1998</v>
      </c>
      <c r="D134" s="5">
        <v>1998</v>
      </c>
      <c r="E134" s="5">
        <v>1998</v>
      </c>
      <c r="F134" s="16" t="s">
        <v>18</v>
      </c>
      <c r="G134" s="16" t="s">
        <v>19</v>
      </c>
      <c r="H134" s="16" t="s">
        <v>233</v>
      </c>
      <c r="I134" s="16" t="s">
        <v>234</v>
      </c>
      <c r="J134" s="5">
        <v>3</v>
      </c>
      <c r="K134" s="5">
        <v>9</v>
      </c>
      <c r="L134" s="5">
        <f t="shared" si="4"/>
        <v>12</v>
      </c>
    </row>
    <row r="135" spans="1:12" x14ac:dyDescent="0.25">
      <c r="A135" s="5">
        <v>5</v>
      </c>
      <c r="B135" s="16" t="s">
        <v>460</v>
      </c>
      <c r="C135" s="5">
        <v>1991</v>
      </c>
      <c r="D135" s="5">
        <v>1991</v>
      </c>
      <c r="E135" s="5">
        <v>1991</v>
      </c>
      <c r="F135" s="16" t="s">
        <v>11</v>
      </c>
      <c r="G135" s="16" t="s">
        <v>85</v>
      </c>
      <c r="H135" s="16" t="s">
        <v>100</v>
      </c>
      <c r="I135" s="16" t="s">
        <v>111</v>
      </c>
      <c r="J135" s="5">
        <v>6</v>
      </c>
      <c r="K135" s="5">
        <v>7</v>
      </c>
      <c r="L135" s="5">
        <f t="shared" si="4"/>
        <v>13</v>
      </c>
    </row>
    <row r="136" spans="1:12" ht="60" x14ac:dyDescent="0.25">
      <c r="A136" s="5">
        <v>6</v>
      </c>
      <c r="B136" s="16" t="s">
        <v>511</v>
      </c>
      <c r="C136" s="5">
        <v>1996</v>
      </c>
      <c r="D136" s="5">
        <v>1996</v>
      </c>
      <c r="E136" s="5">
        <v>1996</v>
      </c>
      <c r="F136" s="16" t="s">
        <v>11</v>
      </c>
      <c r="G136" s="16" t="s">
        <v>25</v>
      </c>
      <c r="H136" s="16" t="s">
        <v>317</v>
      </c>
      <c r="I136" s="16" t="s">
        <v>318</v>
      </c>
      <c r="J136" s="5">
        <v>1</v>
      </c>
      <c r="K136" s="5">
        <v>14</v>
      </c>
      <c r="L136" s="5">
        <f t="shared" si="4"/>
        <v>15</v>
      </c>
    </row>
    <row r="137" spans="1:12" ht="60" x14ac:dyDescent="0.25">
      <c r="A137" s="5">
        <v>7</v>
      </c>
      <c r="B137" s="16" t="s">
        <v>340</v>
      </c>
      <c r="C137" s="5">
        <v>1995</v>
      </c>
      <c r="D137" s="5">
        <v>1995</v>
      </c>
      <c r="E137" s="5">
        <v>1995</v>
      </c>
      <c r="F137" s="16" t="s">
        <v>11</v>
      </c>
      <c r="G137" s="16" t="s">
        <v>25</v>
      </c>
      <c r="H137" s="16" t="s">
        <v>341</v>
      </c>
      <c r="I137" s="16" t="s">
        <v>342</v>
      </c>
      <c r="J137" s="5">
        <v>12</v>
      </c>
      <c r="K137" s="5">
        <v>5</v>
      </c>
      <c r="L137" s="5">
        <f t="shared" si="4"/>
        <v>17</v>
      </c>
    </row>
    <row r="138" spans="1:12" x14ac:dyDescent="0.25">
      <c r="A138" s="5">
        <v>8</v>
      </c>
      <c r="B138" s="16" t="s">
        <v>468</v>
      </c>
      <c r="C138" s="5">
        <v>1985</v>
      </c>
      <c r="D138" s="5">
        <v>1985</v>
      </c>
      <c r="E138" s="5">
        <v>1985</v>
      </c>
      <c r="F138" s="16" t="s">
        <v>11</v>
      </c>
      <c r="G138" s="16" t="s">
        <v>40</v>
      </c>
      <c r="H138" s="16" t="s">
        <v>171</v>
      </c>
      <c r="I138" s="16" t="s">
        <v>42</v>
      </c>
      <c r="J138" s="5">
        <v>7</v>
      </c>
      <c r="K138" s="5">
        <v>10</v>
      </c>
      <c r="L138" s="5">
        <f t="shared" si="4"/>
        <v>17</v>
      </c>
    </row>
    <row r="139" spans="1:12" ht="75" x14ac:dyDescent="0.25">
      <c r="A139" s="5">
        <v>9</v>
      </c>
      <c r="B139" s="16" t="s">
        <v>297</v>
      </c>
      <c r="C139" s="5">
        <v>1996</v>
      </c>
      <c r="D139" s="5">
        <v>1996</v>
      </c>
      <c r="E139" s="5">
        <v>1996</v>
      </c>
      <c r="F139" s="16" t="s">
        <v>11</v>
      </c>
      <c r="G139" s="16" t="s">
        <v>30</v>
      </c>
      <c r="H139" s="16" t="s">
        <v>298</v>
      </c>
      <c r="I139" s="16" t="s">
        <v>299</v>
      </c>
      <c r="J139" s="5">
        <v>4</v>
      </c>
      <c r="K139" s="5">
        <v>15</v>
      </c>
      <c r="L139" s="5">
        <f t="shared" si="4"/>
        <v>19</v>
      </c>
    </row>
    <row r="140" spans="1:12" ht="45" x14ac:dyDescent="0.25">
      <c r="A140" s="5">
        <v>10</v>
      </c>
      <c r="B140" s="16" t="s">
        <v>293</v>
      </c>
      <c r="C140" s="5">
        <v>1995</v>
      </c>
      <c r="D140" s="5">
        <v>1995</v>
      </c>
      <c r="E140" s="5">
        <v>1995</v>
      </c>
      <c r="F140" s="16" t="s">
        <v>11</v>
      </c>
      <c r="G140" s="16" t="s">
        <v>35</v>
      </c>
      <c r="H140" s="16" t="s">
        <v>108</v>
      </c>
      <c r="I140" s="16" t="s">
        <v>37</v>
      </c>
      <c r="J140" s="5">
        <v>17</v>
      </c>
      <c r="K140" s="5">
        <v>4</v>
      </c>
      <c r="L140" s="5">
        <f t="shared" si="4"/>
        <v>21</v>
      </c>
    </row>
    <row r="141" spans="1:12" ht="45" x14ac:dyDescent="0.25">
      <c r="A141" s="5">
        <v>11</v>
      </c>
      <c r="B141" s="16" t="s">
        <v>443</v>
      </c>
      <c r="C141" s="5">
        <v>1995</v>
      </c>
      <c r="D141" s="5">
        <v>1995</v>
      </c>
      <c r="E141" s="5">
        <v>1995</v>
      </c>
      <c r="F141" s="16" t="s">
        <v>11</v>
      </c>
      <c r="G141" s="16" t="s">
        <v>35</v>
      </c>
      <c r="H141" s="16" t="s">
        <v>108</v>
      </c>
      <c r="I141" s="16" t="s">
        <v>37</v>
      </c>
      <c r="J141" s="5">
        <v>13</v>
      </c>
      <c r="K141" s="5">
        <v>8</v>
      </c>
      <c r="L141" s="5">
        <f t="shared" si="4"/>
        <v>21</v>
      </c>
    </row>
    <row r="142" spans="1:12" ht="75" x14ac:dyDescent="0.25">
      <c r="A142" s="5">
        <v>12</v>
      </c>
      <c r="B142" s="16" t="s">
        <v>500</v>
      </c>
      <c r="C142" s="5">
        <v>1999</v>
      </c>
      <c r="D142" s="5">
        <v>1999</v>
      </c>
      <c r="E142" s="5">
        <v>1999</v>
      </c>
      <c r="F142" s="16" t="s">
        <v>18</v>
      </c>
      <c r="G142" s="16" t="s">
        <v>35</v>
      </c>
      <c r="H142" s="16" t="s">
        <v>36</v>
      </c>
      <c r="I142" s="16" t="s">
        <v>37</v>
      </c>
      <c r="J142" s="5">
        <v>11</v>
      </c>
      <c r="K142" s="5">
        <v>11</v>
      </c>
      <c r="L142" s="5">
        <f t="shared" si="4"/>
        <v>22</v>
      </c>
    </row>
    <row r="143" spans="1:12" ht="30" x14ac:dyDescent="0.25">
      <c r="A143" s="5">
        <v>13</v>
      </c>
      <c r="B143" s="16" t="s">
        <v>435</v>
      </c>
      <c r="C143" s="5">
        <v>1995</v>
      </c>
      <c r="D143" s="5">
        <v>1995</v>
      </c>
      <c r="E143" s="5">
        <v>1995</v>
      </c>
      <c r="F143" s="16" t="s">
        <v>11</v>
      </c>
      <c r="G143" s="16" t="s">
        <v>40</v>
      </c>
      <c r="H143" s="16" t="s">
        <v>55</v>
      </c>
      <c r="I143" s="16" t="s">
        <v>223</v>
      </c>
      <c r="J143" s="5">
        <v>10</v>
      </c>
      <c r="K143" s="5">
        <v>12</v>
      </c>
      <c r="L143" s="5">
        <f t="shared" si="4"/>
        <v>22</v>
      </c>
    </row>
    <row r="144" spans="1:12" ht="30" x14ac:dyDescent="0.25">
      <c r="A144" s="5">
        <v>14</v>
      </c>
      <c r="B144" s="16" t="s">
        <v>118</v>
      </c>
      <c r="C144" s="5">
        <v>1994</v>
      </c>
      <c r="D144" s="5">
        <v>1994</v>
      </c>
      <c r="E144" s="5">
        <v>1994</v>
      </c>
      <c r="F144" s="16" t="s">
        <v>11</v>
      </c>
      <c r="G144" s="16" t="s">
        <v>12</v>
      </c>
      <c r="H144" s="16" t="s">
        <v>119</v>
      </c>
      <c r="I144" s="16" t="s">
        <v>14</v>
      </c>
      <c r="J144" s="5">
        <v>9</v>
      </c>
      <c r="K144" s="5">
        <v>13</v>
      </c>
      <c r="L144" s="5">
        <f t="shared" si="4"/>
        <v>22</v>
      </c>
    </row>
    <row r="145" spans="1:12" ht="30" x14ac:dyDescent="0.25">
      <c r="A145" s="5">
        <v>15</v>
      </c>
      <c r="B145" s="16" t="s">
        <v>357</v>
      </c>
      <c r="C145" s="5">
        <v>1994</v>
      </c>
      <c r="D145" s="5">
        <v>1994</v>
      </c>
      <c r="E145" s="5">
        <v>1994</v>
      </c>
      <c r="F145" s="16" t="s">
        <v>11</v>
      </c>
      <c r="G145" s="16" t="s">
        <v>12</v>
      </c>
      <c r="H145" s="16" t="s">
        <v>119</v>
      </c>
      <c r="I145" s="16" t="s">
        <v>14</v>
      </c>
      <c r="J145" s="5">
        <v>23</v>
      </c>
      <c r="K145" s="5">
        <v>6</v>
      </c>
      <c r="L145" s="5">
        <f t="shared" si="4"/>
        <v>29</v>
      </c>
    </row>
    <row r="146" spans="1:12" x14ac:dyDescent="0.25">
      <c r="A146" s="5">
        <v>16</v>
      </c>
      <c r="B146" s="16" t="s">
        <v>170</v>
      </c>
      <c r="C146" s="5">
        <v>1985</v>
      </c>
      <c r="D146" s="5">
        <v>1985</v>
      </c>
      <c r="E146" s="5">
        <v>1985</v>
      </c>
      <c r="F146" s="16" t="s">
        <v>11</v>
      </c>
      <c r="G146" s="16" t="s">
        <v>40</v>
      </c>
      <c r="H146" s="16" t="s">
        <v>171</v>
      </c>
      <c r="I146" s="16" t="s">
        <v>42</v>
      </c>
      <c r="J146" s="5">
        <v>15</v>
      </c>
      <c r="K146" s="5">
        <v>18</v>
      </c>
      <c r="L146" s="5">
        <f t="shared" si="4"/>
        <v>33</v>
      </c>
    </row>
    <row r="147" spans="1:12" ht="60" x14ac:dyDescent="0.25">
      <c r="A147" s="5">
        <v>17</v>
      </c>
      <c r="B147" s="16" t="s">
        <v>316</v>
      </c>
      <c r="C147" s="5">
        <v>1996</v>
      </c>
      <c r="D147" s="5">
        <v>1996</v>
      </c>
      <c r="E147" s="5">
        <v>1996</v>
      </c>
      <c r="F147" s="16" t="s">
        <v>11</v>
      </c>
      <c r="G147" s="16" t="s">
        <v>25</v>
      </c>
      <c r="H147" s="16" t="s">
        <v>317</v>
      </c>
      <c r="I147" s="16" t="s">
        <v>318</v>
      </c>
      <c r="J147" s="5">
        <v>14</v>
      </c>
      <c r="K147" s="5">
        <v>20</v>
      </c>
      <c r="L147" s="5">
        <f t="shared" si="4"/>
        <v>34</v>
      </c>
    </row>
    <row r="148" spans="1:12" ht="30" x14ac:dyDescent="0.25">
      <c r="A148" s="5">
        <v>18</v>
      </c>
      <c r="B148" s="16" t="s">
        <v>352</v>
      </c>
      <c r="C148" s="5">
        <v>1987</v>
      </c>
      <c r="D148" s="5">
        <v>1987</v>
      </c>
      <c r="E148" s="5">
        <v>1987</v>
      </c>
      <c r="F148" s="16" t="s">
        <v>11</v>
      </c>
      <c r="G148" s="16" t="s">
        <v>85</v>
      </c>
      <c r="H148" s="16" t="s">
        <v>188</v>
      </c>
      <c r="I148" s="16" t="s">
        <v>353</v>
      </c>
      <c r="J148" s="5">
        <v>18</v>
      </c>
      <c r="K148" s="5">
        <v>17</v>
      </c>
      <c r="L148" s="5">
        <f t="shared" si="4"/>
        <v>35</v>
      </c>
    </row>
    <row r="149" spans="1:12" ht="30" x14ac:dyDescent="0.25">
      <c r="A149" s="5">
        <v>19</v>
      </c>
      <c r="B149" s="16" t="s">
        <v>49</v>
      </c>
      <c r="C149" s="5">
        <v>1997</v>
      </c>
      <c r="D149" s="5">
        <v>1997</v>
      </c>
      <c r="E149" s="5">
        <v>1997</v>
      </c>
      <c r="F149" s="16" t="s">
        <v>18</v>
      </c>
      <c r="G149" s="16" t="s">
        <v>50</v>
      </c>
      <c r="H149" s="16" t="s">
        <v>51</v>
      </c>
      <c r="I149" s="16" t="s">
        <v>52</v>
      </c>
      <c r="J149" s="5">
        <v>16</v>
      </c>
      <c r="K149" s="5">
        <v>19</v>
      </c>
      <c r="L149" s="5">
        <f t="shared" si="4"/>
        <v>35</v>
      </c>
    </row>
    <row r="150" spans="1:12" ht="75" x14ac:dyDescent="0.25">
      <c r="A150" s="5">
        <v>20</v>
      </c>
      <c r="B150" s="16" t="s">
        <v>143</v>
      </c>
      <c r="C150" s="5">
        <v>1997</v>
      </c>
      <c r="D150" s="5">
        <v>1997</v>
      </c>
      <c r="E150" s="5">
        <v>1997</v>
      </c>
      <c r="F150" s="16" t="s">
        <v>18</v>
      </c>
      <c r="G150" s="16" t="s">
        <v>144</v>
      </c>
      <c r="H150" s="16" t="s">
        <v>145</v>
      </c>
      <c r="I150" s="16" t="s">
        <v>146</v>
      </c>
      <c r="J150" s="5">
        <v>26</v>
      </c>
      <c r="K150" s="5">
        <v>16</v>
      </c>
      <c r="L150" s="5">
        <f t="shared" si="4"/>
        <v>42</v>
      </c>
    </row>
    <row r="151" spans="1:12" ht="75" x14ac:dyDescent="0.25">
      <c r="A151" s="5">
        <v>21</v>
      </c>
      <c r="B151" s="16" t="s">
        <v>245</v>
      </c>
      <c r="C151" s="5">
        <v>1995</v>
      </c>
      <c r="D151" s="5">
        <v>1995</v>
      </c>
      <c r="E151" s="5">
        <v>1995</v>
      </c>
      <c r="F151" s="16" t="s">
        <v>18</v>
      </c>
      <c r="G151" s="16" t="s">
        <v>144</v>
      </c>
      <c r="H151" s="16" t="s">
        <v>246</v>
      </c>
      <c r="I151" s="16" t="s">
        <v>146</v>
      </c>
      <c r="J151" s="5">
        <v>21</v>
      </c>
      <c r="K151" s="5">
        <v>21</v>
      </c>
      <c r="L151" s="5">
        <f t="shared" si="4"/>
        <v>42</v>
      </c>
    </row>
    <row r="152" spans="1:12" ht="30" x14ac:dyDescent="0.25">
      <c r="A152" s="5">
        <v>22</v>
      </c>
      <c r="B152" s="16" t="s">
        <v>10</v>
      </c>
      <c r="C152" s="5">
        <v>1995</v>
      </c>
      <c r="D152" s="5">
        <v>1995</v>
      </c>
      <c r="E152" s="5">
        <v>1995</v>
      </c>
      <c r="F152" s="16" t="s">
        <v>11</v>
      </c>
      <c r="G152" s="16" t="s">
        <v>12</v>
      </c>
      <c r="H152" s="16" t="s">
        <v>13</v>
      </c>
      <c r="I152" s="16" t="s">
        <v>14</v>
      </c>
      <c r="J152" s="5">
        <v>20</v>
      </c>
      <c r="K152" s="5">
        <v>25</v>
      </c>
      <c r="L152" s="5">
        <f t="shared" si="4"/>
        <v>45</v>
      </c>
    </row>
    <row r="153" spans="1:12" ht="75" x14ac:dyDescent="0.25">
      <c r="A153" s="5">
        <v>23</v>
      </c>
      <c r="B153" s="16" t="s">
        <v>232</v>
      </c>
      <c r="C153" s="5">
        <v>1998</v>
      </c>
      <c r="D153" s="5">
        <v>1998</v>
      </c>
      <c r="E153" s="5">
        <v>1998</v>
      </c>
      <c r="F153" s="16" t="s">
        <v>18</v>
      </c>
      <c r="G153" s="16" t="s">
        <v>19</v>
      </c>
      <c r="H153" s="16" t="s">
        <v>233</v>
      </c>
      <c r="I153" s="16" t="s">
        <v>234</v>
      </c>
      <c r="J153" s="5">
        <v>19</v>
      </c>
      <c r="K153" s="5">
        <v>27</v>
      </c>
      <c r="L153" s="5">
        <f t="shared" si="4"/>
        <v>46</v>
      </c>
    </row>
    <row r="154" spans="1:12" x14ac:dyDescent="0.25">
      <c r="A154" s="5">
        <v>24</v>
      </c>
      <c r="B154" s="16" t="s">
        <v>71</v>
      </c>
      <c r="C154" s="5">
        <v>1998</v>
      </c>
      <c r="D154" s="5">
        <v>1998</v>
      </c>
      <c r="E154" s="5">
        <v>1998</v>
      </c>
      <c r="F154" s="16" t="s">
        <v>18</v>
      </c>
      <c r="G154" s="16" t="s">
        <v>72</v>
      </c>
      <c r="H154" s="16" t="s">
        <v>73</v>
      </c>
      <c r="I154" s="16" t="s">
        <v>74</v>
      </c>
      <c r="J154" s="5">
        <v>25</v>
      </c>
      <c r="K154" s="5">
        <v>22</v>
      </c>
      <c r="L154" s="5">
        <f t="shared" si="4"/>
        <v>47</v>
      </c>
    </row>
    <row r="155" spans="1:12" ht="45" x14ac:dyDescent="0.25">
      <c r="A155" s="5">
        <v>25</v>
      </c>
      <c r="B155" s="16" t="s">
        <v>433</v>
      </c>
      <c r="C155" s="5">
        <v>1998</v>
      </c>
      <c r="D155" s="5">
        <v>1998</v>
      </c>
      <c r="E155" s="5">
        <v>1998</v>
      </c>
      <c r="F155" s="16" t="s">
        <v>18</v>
      </c>
      <c r="G155" s="16" t="s">
        <v>50</v>
      </c>
      <c r="H155" s="16" t="s">
        <v>81</v>
      </c>
      <c r="I155" s="16" t="s">
        <v>82</v>
      </c>
      <c r="J155" s="5">
        <v>24</v>
      </c>
      <c r="K155" s="5">
        <v>23</v>
      </c>
      <c r="L155" s="5">
        <f t="shared" si="4"/>
        <v>47</v>
      </c>
    </row>
    <row r="156" spans="1:12" ht="45" x14ac:dyDescent="0.25">
      <c r="A156" s="5">
        <v>26</v>
      </c>
      <c r="B156" s="16" t="s">
        <v>80</v>
      </c>
      <c r="C156" s="5">
        <v>1998</v>
      </c>
      <c r="D156" s="5">
        <v>1998</v>
      </c>
      <c r="E156" s="5">
        <v>1998</v>
      </c>
      <c r="F156" s="16" t="s">
        <v>18</v>
      </c>
      <c r="G156" s="16" t="s">
        <v>50</v>
      </c>
      <c r="H156" s="16" t="s">
        <v>81</v>
      </c>
      <c r="I156" s="16" t="s">
        <v>82</v>
      </c>
      <c r="J156" s="5">
        <v>27</v>
      </c>
      <c r="K156" s="5">
        <v>24</v>
      </c>
      <c r="L156" s="5">
        <f t="shared" si="4"/>
        <v>51</v>
      </c>
    </row>
    <row r="157" spans="1:12" ht="45" x14ac:dyDescent="0.25">
      <c r="A157" s="5">
        <v>27</v>
      </c>
      <c r="B157" s="16" t="s">
        <v>107</v>
      </c>
      <c r="C157" s="5">
        <v>1997</v>
      </c>
      <c r="D157" s="5">
        <v>1997</v>
      </c>
      <c r="E157" s="5">
        <v>1997</v>
      </c>
      <c r="F157" s="16" t="s">
        <v>18</v>
      </c>
      <c r="G157" s="16" t="s">
        <v>35</v>
      </c>
      <c r="H157" s="16" t="s">
        <v>108</v>
      </c>
      <c r="I157" s="16" t="s">
        <v>37</v>
      </c>
      <c r="J157" s="5">
        <v>29</v>
      </c>
      <c r="K157" s="5">
        <v>26</v>
      </c>
      <c r="L157" s="5">
        <f t="shared" si="4"/>
        <v>55</v>
      </c>
    </row>
    <row r="158" spans="1:12" ht="75" x14ac:dyDescent="0.25">
      <c r="A158" s="5">
        <v>28</v>
      </c>
      <c r="B158" s="16" t="s">
        <v>424</v>
      </c>
      <c r="C158" s="5">
        <v>1998</v>
      </c>
      <c r="D158" s="5">
        <v>1998</v>
      </c>
      <c r="E158" s="5">
        <v>1998</v>
      </c>
      <c r="F158" s="16" t="s">
        <v>18</v>
      </c>
      <c r="G158" s="16" t="s">
        <v>114</v>
      </c>
      <c r="H158" s="16" t="s">
        <v>425</v>
      </c>
      <c r="I158" s="16" t="s">
        <v>116</v>
      </c>
      <c r="J158" s="5">
        <v>28</v>
      </c>
      <c r="K158" s="5">
        <v>31</v>
      </c>
      <c r="L158" s="5">
        <f t="shared" si="4"/>
        <v>59</v>
      </c>
    </row>
    <row r="159" spans="1:12" ht="75" x14ac:dyDescent="0.25">
      <c r="A159" s="5">
        <v>29</v>
      </c>
      <c r="B159" s="16" t="s">
        <v>248</v>
      </c>
      <c r="C159" s="5">
        <v>1999</v>
      </c>
      <c r="D159" s="5">
        <v>1999</v>
      </c>
      <c r="E159" s="5">
        <v>1999</v>
      </c>
      <c r="F159" s="16" t="s">
        <v>18</v>
      </c>
      <c r="G159" s="16" t="s">
        <v>40</v>
      </c>
      <c r="H159" s="16" t="s">
        <v>180</v>
      </c>
      <c r="I159" s="16" t="s">
        <v>181</v>
      </c>
      <c r="J159" s="5">
        <v>22</v>
      </c>
      <c r="K159" s="5">
        <v>38</v>
      </c>
      <c r="L159" s="5">
        <f t="shared" si="4"/>
        <v>60</v>
      </c>
    </row>
    <row r="160" spans="1:12" ht="45" x14ac:dyDescent="0.25">
      <c r="A160" s="5">
        <v>30</v>
      </c>
      <c r="B160" s="16" t="s">
        <v>452</v>
      </c>
      <c r="C160" s="5">
        <v>2001</v>
      </c>
      <c r="D160" s="5">
        <v>2001</v>
      </c>
      <c r="E160" s="5">
        <v>2001</v>
      </c>
      <c r="F160" s="16" t="s">
        <v>18</v>
      </c>
      <c r="G160" s="16" t="s">
        <v>192</v>
      </c>
      <c r="H160" s="16" t="s">
        <v>193</v>
      </c>
      <c r="I160" s="16" t="s">
        <v>453</v>
      </c>
      <c r="J160" s="5">
        <v>32</v>
      </c>
      <c r="K160" s="5">
        <v>32</v>
      </c>
      <c r="L160" s="5">
        <f t="shared" si="4"/>
        <v>64</v>
      </c>
    </row>
    <row r="161" spans="1:12" x14ac:dyDescent="0.25">
      <c r="A161" s="5">
        <v>31</v>
      </c>
      <c r="B161" s="16" t="s">
        <v>110</v>
      </c>
      <c r="C161" s="5">
        <v>1995</v>
      </c>
      <c r="D161" s="5">
        <v>1995</v>
      </c>
      <c r="E161" s="5">
        <v>1995</v>
      </c>
      <c r="F161" s="16" t="s">
        <v>18</v>
      </c>
      <c r="G161" s="16" t="s">
        <v>85</v>
      </c>
      <c r="H161" s="16" t="s">
        <v>100</v>
      </c>
      <c r="I161" s="16" t="s">
        <v>111</v>
      </c>
      <c r="J161" s="5">
        <v>31</v>
      </c>
      <c r="K161" s="5">
        <v>34</v>
      </c>
      <c r="L161" s="5">
        <f t="shared" si="4"/>
        <v>65</v>
      </c>
    </row>
    <row r="162" spans="1:12" ht="30" x14ac:dyDescent="0.25">
      <c r="A162" s="5">
        <v>32</v>
      </c>
      <c r="B162" s="16" t="s">
        <v>185</v>
      </c>
      <c r="C162" s="5">
        <v>2000</v>
      </c>
      <c r="D162" s="5">
        <v>2000</v>
      </c>
      <c r="E162" s="5">
        <v>2000</v>
      </c>
      <c r="F162" s="16" t="s">
        <v>18</v>
      </c>
      <c r="G162" s="16" t="s">
        <v>85</v>
      </c>
      <c r="H162" s="16" t="s">
        <v>100</v>
      </c>
      <c r="I162" s="16" t="s">
        <v>101</v>
      </c>
      <c r="J162" s="5">
        <v>38</v>
      </c>
      <c r="K162" s="5">
        <v>29</v>
      </c>
      <c r="L162" s="5">
        <f t="shared" si="4"/>
        <v>67</v>
      </c>
    </row>
    <row r="163" spans="1:12" ht="30" x14ac:dyDescent="0.25">
      <c r="A163" s="5">
        <v>33</v>
      </c>
      <c r="B163" s="16" t="s">
        <v>484</v>
      </c>
      <c r="C163" s="5">
        <v>1990</v>
      </c>
      <c r="D163" s="5">
        <v>1990</v>
      </c>
      <c r="E163" s="5">
        <v>1990</v>
      </c>
      <c r="F163" s="16" t="s">
        <v>11</v>
      </c>
      <c r="G163" s="16" t="s">
        <v>85</v>
      </c>
      <c r="H163" s="16" t="s">
        <v>188</v>
      </c>
      <c r="I163" s="16" t="s">
        <v>353</v>
      </c>
      <c r="J163" s="5">
        <v>30</v>
      </c>
      <c r="K163" s="5">
        <v>40</v>
      </c>
      <c r="L163" s="5">
        <f t="shared" ref="L163:L194" si="5">J163+K163</f>
        <v>70</v>
      </c>
    </row>
    <row r="164" spans="1:12" ht="45" x14ac:dyDescent="0.25">
      <c r="A164" s="5">
        <v>34</v>
      </c>
      <c r="B164" s="16" t="s">
        <v>324</v>
      </c>
      <c r="C164" s="5">
        <v>2000</v>
      </c>
      <c r="D164" s="5">
        <v>2000</v>
      </c>
      <c r="E164" s="5">
        <v>2000</v>
      </c>
      <c r="F164" s="16" t="s">
        <v>18</v>
      </c>
      <c r="G164" s="16" t="s">
        <v>159</v>
      </c>
      <c r="H164" s="16" t="s">
        <v>160</v>
      </c>
      <c r="I164" s="16" t="s">
        <v>325</v>
      </c>
      <c r="J164" s="5">
        <v>41</v>
      </c>
      <c r="K164" s="5">
        <v>30</v>
      </c>
      <c r="L164" s="5">
        <f t="shared" si="5"/>
        <v>71</v>
      </c>
    </row>
    <row r="165" spans="1:12" ht="60" x14ac:dyDescent="0.25">
      <c r="A165" s="5">
        <v>35</v>
      </c>
      <c r="B165" s="16" t="s">
        <v>386</v>
      </c>
      <c r="C165" s="5">
        <v>2000</v>
      </c>
      <c r="D165" s="5">
        <v>2000</v>
      </c>
      <c r="E165" s="5">
        <v>2000</v>
      </c>
      <c r="F165" s="16" t="s">
        <v>18</v>
      </c>
      <c r="G165" s="16" t="s">
        <v>253</v>
      </c>
      <c r="H165" s="16" t="s">
        <v>387</v>
      </c>
      <c r="I165" s="16" t="s">
        <v>388</v>
      </c>
      <c r="J165" s="5">
        <v>36</v>
      </c>
      <c r="K165" s="5">
        <v>35</v>
      </c>
      <c r="L165" s="5">
        <f t="shared" si="5"/>
        <v>71</v>
      </c>
    </row>
    <row r="166" spans="1:12" ht="30" x14ac:dyDescent="0.25">
      <c r="A166" s="5">
        <v>36</v>
      </c>
      <c r="B166" s="16" t="s">
        <v>481</v>
      </c>
      <c r="C166" s="5">
        <v>1990</v>
      </c>
      <c r="D166" s="5">
        <v>1990</v>
      </c>
      <c r="E166" s="5">
        <v>1990</v>
      </c>
      <c r="F166" s="16" t="s">
        <v>11</v>
      </c>
      <c r="G166" s="16" t="s">
        <v>85</v>
      </c>
      <c r="H166" s="16" t="s">
        <v>188</v>
      </c>
      <c r="I166" s="16" t="s">
        <v>482</v>
      </c>
      <c r="J166" s="5">
        <v>44</v>
      </c>
      <c r="K166" s="5">
        <v>28</v>
      </c>
      <c r="L166" s="5">
        <f t="shared" si="5"/>
        <v>72</v>
      </c>
    </row>
    <row r="167" spans="1:12" ht="75" x14ac:dyDescent="0.25">
      <c r="A167" s="5">
        <v>37</v>
      </c>
      <c r="B167" s="16" t="s">
        <v>252</v>
      </c>
      <c r="C167" s="5">
        <v>2000</v>
      </c>
      <c r="D167" s="5">
        <v>2000</v>
      </c>
      <c r="E167" s="5">
        <v>2000</v>
      </c>
      <c r="F167" s="16" t="s">
        <v>18</v>
      </c>
      <c r="G167" s="16" t="s">
        <v>253</v>
      </c>
      <c r="H167" s="16" t="s">
        <v>254</v>
      </c>
      <c r="I167" s="16" t="s">
        <v>255</v>
      </c>
      <c r="J167" s="5">
        <v>35</v>
      </c>
      <c r="K167" s="5">
        <v>37</v>
      </c>
      <c r="L167" s="5">
        <f t="shared" si="5"/>
        <v>72</v>
      </c>
    </row>
    <row r="168" spans="1:12" ht="45" x14ac:dyDescent="0.25">
      <c r="A168" s="5">
        <v>38</v>
      </c>
      <c r="B168" s="16" t="s">
        <v>103</v>
      </c>
      <c r="C168" s="5">
        <v>1995</v>
      </c>
      <c r="D168" s="5">
        <v>1995</v>
      </c>
      <c r="E168" s="5">
        <v>1995</v>
      </c>
      <c r="F168" s="16" t="s">
        <v>11</v>
      </c>
      <c r="G168" s="16" t="s">
        <v>25</v>
      </c>
      <c r="H168" s="16" t="s">
        <v>104</v>
      </c>
      <c r="I168" s="16" t="s">
        <v>105</v>
      </c>
      <c r="J168" s="5">
        <v>33</v>
      </c>
      <c r="K168" s="5">
        <v>39</v>
      </c>
      <c r="L168" s="5">
        <f t="shared" si="5"/>
        <v>72</v>
      </c>
    </row>
    <row r="169" spans="1:12" ht="30" x14ac:dyDescent="0.25">
      <c r="A169" s="5">
        <v>39</v>
      </c>
      <c r="B169" s="16" t="s">
        <v>490</v>
      </c>
      <c r="C169" s="5">
        <v>2001</v>
      </c>
      <c r="D169" s="5">
        <v>2001</v>
      </c>
      <c r="E169" s="5">
        <v>2001</v>
      </c>
      <c r="F169" s="16" t="s">
        <v>18</v>
      </c>
      <c r="G169" s="16" t="s">
        <v>40</v>
      </c>
      <c r="H169" s="16" t="s">
        <v>13</v>
      </c>
      <c r="I169" s="16" t="s">
        <v>177</v>
      </c>
      <c r="J169" s="5">
        <v>40</v>
      </c>
      <c r="K169" s="5">
        <v>33</v>
      </c>
      <c r="L169" s="5">
        <f t="shared" si="5"/>
        <v>73</v>
      </c>
    </row>
    <row r="170" spans="1:12" ht="45" x14ac:dyDescent="0.25">
      <c r="A170" s="5">
        <v>40</v>
      </c>
      <c r="B170" s="16" t="s">
        <v>136</v>
      </c>
      <c r="C170" s="5">
        <v>1999</v>
      </c>
      <c r="D170" s="5">
        <v>1999</v>
      </c>
      <c r="E170" s="5">
        <v>1999</v>
      </c>
      <c r="F170" s="16" t="s">
        <v>18</v>
      </c>
      <c r="G170" s="16" t="s">
        <v>30</v>
      </c>
      <c r="H170" s="16" t="s">
        <v>31</v>
      </c>
      <c r="I170" s="16" t="s">
        <v>69</v>
      </c>
      <c r="J170" s="5">
        <v>34</v>
      </c>
      <c r="K170" s="5">
        <v>41</v>
      </c>
      <c r="L170" s="5">
        <f t="shared" si="5"/>
        <v>75</v>
      </c>
    </row>
    <row r="171" spans="1:12" ht="45" x14ac:dyDescent="0.25">
      <c r="A171" s="5">
        <v>41</v>
      </c>
      <c r="B171" s="16" t="s">
        <v>281</v>
      </c>
      <c r="C171" s="5">
        <v>2000</v>
      </c>
      <c r="D171" s="5">
        <v>2000</v>
      </c>
      <c r="E171" s="5">
        <v>2000</v>
      </c>
      <c r="F171" s="16" t="s">
        <v>18</v>
      </c>
      <c r="G171" s="16" t="s">
        <v>50</v>
      </c>
      <c r="H171" s="16" t="s">
        <v>81</v>
      </c>
      <c r="I171" s="16" t="s">
        <v>90</v>
      </c>
      <c r="J171" s="5">
        <v>37</v>
      </c>
      <c r="K171" s="5">
        <v>42</v>
      </c>
      <c r="L171" s="5">
        <f t="shared" si="5"/>
        <v>79</v>
      </c>
    </row>
    <row r="172" spans="1:12" ht="75" x14ac:dyDescent="0.25">
      <c r="A172" s="5">
        <v>42</v>
      </c>
      <c r="B172" s="16" t="s">
        <v>494</v>
      </c>
      <c r="C172" s="5">
        <v>2002</v>
      </c>
      <c r="D172" s="5">
        <v>2002</v>
      </c>
      <c r="E172" s="5">
        <v>2002</v>
      </c>
      <c r="F172" s="16" t="s">
        <v>18</v>
      </c>
      <c r="G172" s="16" t="s">
        <v>35</v>
      </c>
      <c r="H172" s="16" t="s">
        <v>36</v>
      </c>
      <c r="I172" s="16" t="s">
        <v>37</v>
      </c>
      <c r="J172" s="5">
        <v>45</v>
      </c>
      <c r="K172" s="5">
        <v>36</v>
      </c>
      <c r="L172" s="5">
        <f t="shared" si="5"/>
        <v>81</v>
      </c>
    </row>
    <row r="173" spans="1:12" ht="30" x14ac:dyDescent="0.25">
      <c r="A173" s="5">
        <v>43</v>
      </c>
      <c r="B173" s="16" t="s">
        <v>99</v>
      </c>
      <c r="C173" s="5">
        <v>1999</v>
      </c>
      <c r="D173" s="5">
        <v>1999</v>
      </c>
      <c r="E173" s="5">
        <v>1999</v>
      </c>
      <c r="F173" s="16" t="s">
        <v>18</v>
      </c>
      <c r="G173" s="16" t="s">
        <v>85</v>
      </c>
      <c r="H173" s="16" t="s">
        <v>100</v>
      </c>
      <c r="I173" s="16" t="s">
        <v>101</v>
      </c>
      <c r="J173" s="5">
        <v>39</v>
      </c>
      <c r="K173" s="5">
        <v>43</v>
      </c>
      <c r="L173" s="5">
        <f t="shared" si="5"/>
        <v>82</v>
      </c>
    </row>
    <row r="174" spans="1:12" ht="30" x14ac:dyDescent="0.25">
      <c r="A174" s="5">
        <v>44</v>
      </c>
      <c r="B174" s="16" t="s">
        <v>158</v>
      </c>
      <c r="C174" s="5">
        <v>2000</v>
      </c>
      <c r="D174" s="5">
        <v>2000</v>
      </c>
      <c r="E174" s="5">
        <v>2000</v>
      </c>
      <c r="F174" s="16">
        <v>1</v>
      </c>
      <c r="G174" s="16" t="s">
        <v>159</v>
      </c>
      <c r="H174" s="16" t="s">
        <v>160</v>
      </c>
      <c r="I174" s="16" t="s">
        <v>161</v>
      </c>
      <c r="J174" s="5">
        <v>43</v>
      </c>
      <c r="K174" s="5">
        <v>44</v>
      </c>
      <c r="L174" s="5">
        <f t="shared" si="5"/>
        <v>87</v>
      </c>
    </row>
    <row r="175" spans="1:12" ht="45" x14ac:dyDescent="0.25">
      <c r="A175" s="5">
        <v>45</v>
      </c>
      <c r="B175" s="16" t="s">
        <v>384</v>
      </c>
      <c r="C175" s="5">
        <v>2000</v>
      </c>
      <c r="D175" s="5">
        <v>2000</v>
      </c>
      <c r="E175" s="5">
        <v>2000</v>
      </c>
      <c r="F175" s="16" t="s">
        <v>18</v>
      </c>
      <c r="G175" s="16" t="s">
        <v>85</v>
      </c>
      <c r="H175" s="16" t="s">
        <v>100</v>
      </c>
      <c r="I175" s="16" t="s">
        <v>284</v>
      </c>
      <c r="J175" s="5">
        <v>42</v>
      </c>
      <c r="K175" s="5">
        <v>50</v>
      </c>
      <c r="L175" s="5">
        <f t="shared" si="5"/>
        <v>92</v>
      </c>
    </row>
    <row r="176" spans="1:12" ht="30" x14ac:dyDescent="0.25">
      <c r="A176" s="5">
        <v>46</v>
      </c>
      <c r="B176" s="16" t="s">
        <v>214</v>
      </c>
      <c r="C176" s="5">
        <v>2000</v>
      </c>
      <c r="D176" s="5">
        <v>2000</v>
      </c>
      <c r="E176" s="5">
        <v>2000</v>
      </c>
      <c r="F176" s="16" t="s">
        <v>18</v>
      </c>
      <c r="G176" s="16" t="s">
        <v>85</v>
      </c>
      <c r="H176" s="16" t="s">
        <v>100</v>
      </c>
      <c r="I176" s="16" t="s">
        <v>101</v>
      </c>
      <c r="J176" s="5">
        <v>47</v>
      </c>
      <c r="K176" s="5">
        <v>47</v>
      </c>
      <c r="L176" s="5">
        <f t="shared" si="5"/>
        <v>94</v>
      </c>
    </row>
    <row r="177" spans="1:12" ht="45" x14ac:dyDescent="0.25">
      <c r="A177" s="5">
        <v>47</v>
      </c>
      <c r="B177" s="16" t="s">
        <v>346</v>
      </c>
      <c r="C177" s="5">
        <v>1993</v>
      </c>
      <c r="D177" s="5">
        <v>1993</v>
      </c>
      <c r="E177" s="5">
        <v>1993</v>
      </c>
      <c r="F177" s="16" t="s">
        <v>11</v>
      </c>
      <c r="G177" s="16" t="s">
        <v>40</v>
      </c>
      <c r="H177" s="16" t="s">
        <v>55</v>
      </c>
      <c r="I177" s="16" t="s">
        <v>347</v>
      </c>
      <c r="J177" s="5">
        <v>50</v>
      </c>
      <c r="K177" s="5">
        <v>45</v>
      </c>
      <c r="L177" s="5">
        <f t="shared" si="5"/>
        <v>95</v>
      </c>
    </row>
    <row r="178" spans="1:12" ht="75" x14ac:dyDescent="0.25">
      <c r="A178" s="5">
        <v>48</v>
      </c>
      <c r="B178" s="16" t="s">
        <v>113</v>
      </c>
      <c r="C178" s="5">
        <v>1998</v>
      </c>
      <c r="D178" s="5">
        <v>1998</v>
      </c>
      <c r="E178" s="5">
        <v>1998</v>
      </c>
      <c r="F178" s="16" t="s">
        <v>18</v>
      </c>
      <c r="G178" s="16" t="s">
        <v>114</v>
      </c>
      <c r="H178" s="16" t="s">
        <v>115</v>
      </c>
      <c r="I178" s="16" t="s">
        <v>116</v>
      </c>
      <c r="J178" s="5">
        <v>49</v>
      </c>
      <c r="K178" s="5">
        <v>46</v>
      </c>
      <c r="L178" s="5">
        <f t="shared" si="5"/>
        <v>95</v>
      </c>
    </row>
    <row r="179" spans="1:12" ht="60" x14ac:dyDescent="0.25">
      <c r="A179" s="5">
        <v>49</v>
      </c>
      <c r="B179" s="16" t="s">
        <v>313</v>
      </c>
      <c r="C179" s="5">
        <v>2000</v>
      </c>
      <c r="D179" s="5">
        <v>2000</v>
      </c>
      <c r="E179" s="5">
        <v>2000</v>
      </c>
      <c r="F179" s="16">
        <v>1</v>
      </c>
      <c r="G179" s="16" t="s">
        <v>314</v>
      </c>
      <c r="H179" s="16" t="s">
        <v>237</v>
      </c>
      <c r="I179" s="16" t="s">
        <v>238</v>
      </c>
      <c r="J179" s="5">
        <v>53</v>
      </c>
      <c r="K179" s="5">
        <v>48</v>
      </c>
      <c r="L179" s="5">
        <f t="shared" si="5"/>
        <v>101</v>
      </c>
    </row>
    <row r="180" spans="1:12" ht="30" x14ac:dyDescent="0.25">
      <c r="A180" s="5">
        <v>50</v>
      </c>
      <c r="B180" s="16" t="s">
        <v>462</v>
      </c>
      <c r="C180" s="5">
        <v>2000</v>
      </c>
      <c r="D180" s="5">
        <v>2000</v>
      </c>
      <c r="E180" s="5">
        <v>2000</v>
      </c>
      <c r="F180" s="16">
        <v>1</v>
      </c>
      <c r="G180" s="16" t="s">
        <v>25</v>
      </c>
      <c r="H180" s="16" t="s">
        <v>26</v>
      </c>
      <c r="I180" s="16" t="s">
        <v>463</v>
      </c>
      <c r="J180" s="5">
        <v>52</v>
      </c>
      <c r="K180" s="5">
        <v>52</v>
      </c>
      <c r="L180" s="5">
        <f t="shared" si="5"/>
        <v>104</v>
      </c>
    </row>
    <row r="181" spans="1:12" ht="60" x14ac:dyDescent="0.25">
      <c r="A181" s="5">
        <v>51</v>
      </c>
      <c r="B181" s="16" t="s">
        <v>218</v>
      </c>
      <c r="C181" s="5">
        <v>2002</v>
      </c>
      <c r="D181" s="5">
        <v>2002</v>
      </c>
      <c r="E181" s="5">
        <v>2002</v>
      </c>
      <c r="F181" s="16">
        <v>1</v>
      </c>
      <c r="G181" s="16" t="s">
        <v>197</v>
      </c>
      <c r="H181" s="16" t="s">
        <v>219</v>
      </c>
      <c r="I181" s="16" t="s">
        <v>220</v>
      </c>
      <c r="J181" s="5">
        <v>55</v>
      </c>
      <c r="K181" s="5">
        <v>51</v>
      </c>
      <c r="L181" s="5">
        <f t="shared" si="5"/>
        <v>106</v>
      </c>
    </row>
    <row r="182" spans="1:12" ht="75" x14ac:dyDescent="0.25">
      <c r="A182" s="5">
        <v>52</v>
      </c>
      <c r="B182" s="16" t="s">
        <v>201</v>
      </c>
      <c r="C182" s="5">
        <v>2002</v>
      </c>
      <c r="D182" s="5">
        <v>2002</v>
      </c>
      <c r="E182" s="5">
        <v>2002</v>
      </c>
      <c r="F182" s="16">
        <v>1</v>
      </c>
      <c r="G182" s="16" t="s">
        <v>40</v>
      </c>
      <c r="H182" s="16" t="s">
        <v>202</v>
      </c>
      <c r="I182" s="16" t="s">
        <v>203</v>
      </c>
      <c r="J182" s="5">
        <v>51</v>
      </c>
      <c r="K182" s="5">
        <v>55</v>
      </c>
      <c r="L182" s="5">
        <f t="shared" si="5"/>
        <v>106</v>
      </c>
    </row>
    <row r="183" spans="1:12" x14ac:dyDescent="0.25">
      <c r="A183" s="5">
        <v>53</v>
      </c>
      <c r="B183" s="16" t="s">
        <v>337</v>
      </c>
      <c r="C183" s="5">
        <v>2000</v>
      </c>
      <c r="D183" s="5">
        <v>2000</v>
      </c>
      <c r="E183" s="5">
        <v>2000</v>
      </c>
      <c r="F183" s="16">
        <v>1</v>
      </c>
      <c r="G183" s="16" t="s">
        <v>40</v>
      </c>
      <c r="H183" s="16" t="s">
        <v>55</v>
      </c>
      <c r="I183" s="16" t="s">
        <v>338</v>
      </c>
      <c r="J183" s="5">
        <v>48</v>
      </c>
      <c r="K183" s="5">
        <v>58</v>
      </c>
      <c r="L183" s="5">
        <f t="shared" si="5"/>
        <v>106</v>
      </c>
    </row>
    <row r="184" spans="1:12" ht="90" x14ac:dyDescent="0.25">
      <c r="A184" s="5">
        <v>54</v>
      </c>
      <c r="B184" s="16" t="s">
        <v>205</v>
      </c>
      <c r="C184" s="5">
        <v>2002</v>
      </c>
      <c r="D184" s="5">
        <v>2002</v>
      </c>
      <c r="E184" s="5">
        <v>2002</v>
      </c>
      <c r="F184" s="16">
        <v>1</v>
      </c>
      <c r="G184" s="16" t="s">
        <v>19</v>
      </c>
      <c r="H184" s="16" t="s">
        <v>149</v>
      </c>
      <c r="I184" s="16" t="s">
        <v>150</v>
      </c>
      <c r="J184" s="5">
        <v>61</v>
      </c>
      <c r="K184" s="5">
        <v>49</v>
      </c>
      <c r="L184" s="5">
        <f t="shared" si="5"/>
        <v>110</v>
      </c>
    </row>
    <row r="185" spans="1:12" ht="45" x14ac:dyDescent="0.25">
      <c r="A185" s="5">
        <v>55</v>
      </c>
      <c r="B185" s="16" t="s">
        <v>89</v>
      </c>
      <c r="C185" s="5">
        <v>2001</v>
      </c>
      <c r="D185" s="5">
        <v>2001</v>
      </c>
      <c r="E185" s="5">
        <v>2001</v>
      </c>
      <c r="F185" s="16" t="s">
        <v>18</v>
      </c>
      <c r="G185" s="16" t="s">
        <v>50</v>
      </c>
      <c r="H185" s="16" t="s">
        <v>81</v>
      </c>
      <c r="I185" s="16" t="s">
        <v>90</v>
      </c>
      <c r="J185" s="5">
        <v>57</v>
      </c>
      <c r="K185" s="5">
        <v>53</v>
      </c>
      <c r="L185" s="5">
        <f t="shared" si="5"/>
        <v>110</v>
      </c>
    </row>
    <row r="186" spans="1:12" ht="60" x14ac:dyDescent="0.25">
      <c r="A186" s="5">
        <v>56</v>
      </c>
      <c r="B186" s="16" t="s">
        <v>450</v>
      </c>
      <c r="C186" s="5">
        <v>2002</v>
      </c>
      <c r="D186" s="5">
        <v>2002</v>
      </c>
      <c r="E186" s="5">
        <v>2002</v>
      </c>
      <c r="F186" s="16" t="s">
        <v>18</v>
      </c>
      <c r="G186" s="16" t="s">
        <v>45</v>
      </c>
      <c r="H186" s="16" t="s">
        <v>219</v>
      </c>
      <c r="I186" s="16" t="s">
        <v>220</v>
      </c>
      <c r="J186" s="5">
        <v>58</v>
      </c>
      <c r="K186" s="5">
        <v>54</v>
      </c>
      <c r="L186" s="5">
        <f t="shared" si="5"/>
        <v>112</v>
      </c>
    </row>
    <row r="187" spans="1:12" ht="45" x14ac:dyDescent="0.25">
      <c r="A187" s="5">
        <v>57</v>
      </c>
      <c r="B187" s="16" t="s">
        <v>92</v>
      </c>
      <c r="C187" s="5">
        <v>2000</v>
      </c>
      <c r="D187" s="5">
        <v>2000</v>
      </c>
      <c r="E187" s="5">
        <v>2000</v>
      </c>
      <c r="F187" s="16" t="s">
        <v>18</v>
      </c>
      <c r="G187" s="16" t="s">
        <v>85</v>
      </c>
      <c r="H187" s="16" t="s">
        <v>93</v>
      </c>
      <c r="I187" s="16" t="s">
        <v>94</v>
      </c>
      <c r="J187" s="5">
        <v>56</v>
      </c>
      <c r="K187" s="5">
        <v>57</v>
      </c>
      <c r="L187" s="5">
        <f t="shared" si="5"/>
        <v>113</v>
      </c>
    </row>
    <row r="188" spans="1:12" ht="90" x14ac:dyDescent="0.25">
      <c r="A188" s="5">
        <v>58</v>
      </c>
      <c r="B188" s="16" t="s">
        <v>355</v>
      </c>
      <c r="C188" s="5">
        <v>2002</v>
      </c>
      <c r="D188" s="5">
        <v>2002</v>
      </c>
      <c r="E188" s="5">
        <v>2002</v>
      </c>
      <c r="F188" s="16">
        <v>1</v>
      </c>
      <c r="G188" s="16" t="s">
        <v>19</v>
      </c>
      <c r="H188" s="16" t="s">
        <v>149</v>
      </c>
      <c r="I188" s="16" t="s">
        <v>150</v>
      </c>
      <c r="J188" s="5">
        <v>64</v>
      </c>
      <c r="K188" s="5">
        <v>56</v>
      </c>
      <c r="L188" s="5">
        <f t="shared" si="5"/>
        <v>120</v>
      </c>
    </row>
    <row r="189" spans="1:12" ht="45" x14ac:dyDescent="0.25">
      <c r="A189" s="5">
        <v>59</v>
      </c>
      <c r="B189" s="16" t="s">
        <v>260</v>
      </c>
      <c r="C189" s="5">
        <v>2000</v>
      </c>
      <c r="D189" s="5">
        <v>2000</v>
      </c>
      <c r="E189" s="5">
        <v>2000</v>
      </c>
      <c r="F189" s="16" t="s">
        <v>18</v>
      </c>
      <c r="G189" s="16" t="s">
        <v>114</v>
      </c>
      <c r="H189" s="16" t="s">
        <v>261</v>
      </c>
      <c r="I189" s="16" t="s">
        <v>262</v>
      </c>
      <c r="J189" s="5">
        <v>60</v>
      </c>
      <c r="K189" s="5">
        <v>60</v>
      </c>
      <c r="L189" s="5">
        <f t="shared" si="5"/>
        <v>120</v>
      </c>
    </row>
    <row r="190" spans="1:12" ht="45" x14ac:dyDescent="0.25">
      <c r="A190" s="5">
        <v>60</v>
      </c>
      <c r="B190" s="16" t="s">
        <v>173</v>
      </c>
      <c r="C190" s="5">
        <v>2002</v>
      </c>
      <c r="D190" s="5">
        <v>2002</v>
      </c>
      <c r="E190" s="5">
        <v>2002</v>
      </c>
      <c r="F190" s="16">
        <v>1</v>
      </c>
      <c r="G190" s="16" t="s">
        <v>30</v>
      </c>
      <c r="H190" s="16" t="s">
        <v>77</v>
      </c>
      <c r="I190" s="16" t="s">
        <v>174</v>
      </c>
      <c r="J190" s="5">
        <v>59</v>
      </c>
      <c r="K190" s="5">
        <v>61</v>
      </c>
      <c r="L190" s="5">
        <f t="shared" si="5"/>
        <v>120</v>
      </c>
    </row>
    <row r="191" spans="1:12" ht="60" x14ac:dyDescent="0.25">
      <c r="A191" s="5">
        <v>61</v>
      </c>
      <c r="B191" s="16" t="s">
        <v>236</v>
      </c>
      <c r="C191" s="5">
        <v>2000</v>
      </c>
      <c r="D191" s="5">
        <v>2000</v>
      </c>
      <c r="E191" s="5">
        <v>2000</v>
      </c>
      <c r="F191" s="16">
        <v>1</v>
      </c>
      <c r="G191" s="16" t="s">
        <v>72</v>
      </c>
      <c r="H191" s="16" t="s">
        <v>237</v>
      </c>
      <c r="I191" s="16" t="s">
        <v>238</v>
      </c>
      <c r="J191" s="5">
        <v>62</v>
      </c>
      <c r="K191" s="5">
        <v>59</v>
      </c>
      <c r="L191" s="5">
        <f t="shared" si="5"/>
        <v>121</v>
      </c>
    </row>
    <row r="192" spans="1:12" ht="30" x14ac:dyDescent="0.25">
      <c r="A192" s="5">
        <v>62</v>
      </c>
      <c r="B192" s="16" t="s">
        <v>401</v>
      </c>
      <c r="C192" s="5">
        <v>2002</v>
      </c>
      <c r="D192" s="5">
        <v>2002</v>
      </c>
      <c r="E192" s="5">
        <v>2002</v>
      </c>
      <c r="F192" s="16">
        <v>1</v>
      </c>
      <c r="G192" s="16" t="s">
        <v>114</v>
      </c>
      <c r="H192" s="16" t="s">
        <v>402</v>
      </c>
      <c r="I192" s="16" t="s">
        <v>403</v>
      </c>
      <c r="J192" s="5">
        <v>63</v>
      </c>
      <c r="K192" s="5">
        <v>62</v>
      </c>
      <c r="L192" s="5">
        <f t="shared" si="5"/>
        <v>125</v>
      </c>
    </row>
    <row r="193" spans="1:12" ht="75" x14ac:dyDescent="0.25">
      <c r="A193" s="5">
        <v>63</v>
      </c>
      <c r="B193" s="16" t="s">
        <v>330</v>
      </c>
      <c r="C193" s="5">
        <v>1990</v>
      </c>
      <c r="D193" s="5">
        <v>1990</v>
      </c>
      <c r="E193" s="5">
        <v>1990</v>
      </c>
      <c r="F193" s="16" t="s">
        <v>11</v>
      </c>
      <c r="G193" s="16" t="s">
        <v>30</v>
      </c>
      <c r="H193" s="16" t="s">
        <v>331</v>
      </c>
      <c r="I193" s="16" t="s">
        <v>332</v>
      </c>
      <c r="J193" s="5">
        <v>46</v>
      </c>
      <c r="K193" s="5">
        <v>10000</v>
      </c>
      <c r="L193" s="5">
        <f t="shared" si="5"/>
        <v>10046</v>
      </c>
    </row>
    <row r="194" spans="1:12" ht="45" x14ac:dyDescent="0.25">
      <c r="A194" s="5">
        <v>64</v>
      </c>
      <c r="B194" s="16" t="s">
        <v>29</v>
      </c>
      <c r="C194" s="5">
        <v>1990</v>
      </c>
      <c r="D194" s="5">
        <v>1990</v>
      </c>
      <c r="E194" s="5">
        <v>1990</v>
      </c>
      <c r="F194" s="16" t="s">
        <v>18</v>
      </c>
      <c r="G194" s="16" t="s">
        <v>30</v>
      </c>
      <c r="H194" s="16" t="s">
        <v>31</v>
      </c>
      <c r="I194" s="16" t="s">
        <v>32</v>
      </c>
      <c r="J194" s="5">
        <v>54</v>
      </c>
      <c r="K194" s="5">
        <v>10000</v>
      </c>
      <c r="L194" s="5">
        <f t="shared" si="5"/>
        <v>10054</v>
      </c>
    </row>
    <row r="195" spans="1:12" ht="18.75" x14ac:dyDescent="0.25">
      <c r="A195" s="64" t="s">
        <v>893</v>
      </c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1:12" ht="60" x14ac:dyDescent="0.25">
      <c r="A196" s="18" t="s">
        <v>838</v>
      </c>
      <c r="B196" s="18" t="s">
        <v>1</v>
      </c>
      <c r="C196" s="18" t="s">
        <v>2</v>
      </c>
      <c r="D196" s="18" t="s">
        <v>528</v>
      </c>
      <c r="E196" s="18" t="s">
        <v>529</v>
      </c>
      <c r="F196" s="18" t="s">
        <v>3</v>
      </c>
      <c r="G196" s="18" t="s">
        <v>4</v>
      </c>
      <c r="H196" s="18" t="s">
        <v>5</v>
      </c>
      <c r="I196" s="18" t="s">
        <v>6</v>
      </c>
      <c r="J196" s="18" t="s">
        <v>1130</v>
      </c>
      <c r="K196" s="18" t="s">
        <v>1131</v>
      </c>
      <c r="L196" s="18" t="s">
        <v>1132</v>
      </c>
    </row>
    <row r="197" spans="1:12" ht="120" x14ac:dyDescent="0.25">
      <c r="A197" s="20">
        <v>1</v>
      </c>
      <c r="B197" s="21" t="s">
        <v>308</v>
      </c>
      <c r="C197" s="20">
        <v>1998</v>
      </c>
      <c r="D197" s="20">
        <v>1998</v>
      </c>
      <c r="E197" s="20">
        <v>1998</v>
      </c>
      <c r="F197" s="21" t="s">
        <v>11</v>
      </c>
      <c r="G197" s="21" t="s">
        <v>309</v>
      </c>
      <c r="H197" s="21" t="s">
        <v>310</v>
      </c>
      <c r="I197" s="21" t="s">
        <v>311</v>
      </c>
      <c r="J197" s="20">
        <v>1</v>
      </c>
      <c r="K197" s="20">
        <v>1</v>
      </c>
      <c r="L197" s="20">
        <f t="shared" ref="L197:L219" si="6">J197+K197</f>
        <v>2</v>
      </c>
    </row>
    <row r="198" spans="1:12" ht="90" x14ac:dyDescent="0.25">
      <c r="A198" s="5">
        <v>2</v>
      </c>
      <c r="B198" s="16" t="s">
        <v>334</v>
      </c>
      <c r="C198" s="5">
        <v>1991</v>
      </c>
      <c r="D198" s="5">
        <v>1991</v>
      </c>
      <c r="E198" s="5">
        <v>1991</v>
      </c>
      <c r="F198" s="16" t="s">
        <v>11</v>
      </c>
      <c r="G198" s="16" t="s">
        <v>30</v>
      </c>
      <c r="H198" s="16" t="s">
        <v>335</v>
      </c>
      <c r="I198" s="16" t="s">
        <v>69</v>
      </c>
      <c r="J198" s="5">
        <v>2</v>
      </c>
      <c r="K198" s="5">
        <v>2</v>
      </c>
      <c r="L198" s="5">
        <f t="shared" si="6"/>
        <v>4</v>
      </c>
    </row>
    <row r="199" spans="1:12" ht="120" x14ac:dyDescent="0.25">
      <c r="A199" s="5">
        <v>3</v>
      </c>
      <c r="B199" s="16" t="s">
        <v>506</v>
      </c>
      <c r="C199" s="5">
        <v>2000</v>
      </c>
      <c r="D199" s="5">
        <v>2000</v>
      </c>
      <c r="E199" s="5">
        <v>2000</v>
      </c>
      <c r="F199" s="16" t="s">
        <v>11</v>
      </c>
      <c r="G199" s="16" t="s">
        <v>309</v>
      </c>
      <c r="H199" s="16" t="s">
        <v>310</v>
      </c>
      <c r="I199" s="16" t="s">
        <v>311</v>
      </c>
      <c r="J199" s="5">
        <v>3</v>
      </c>
      <c r="K199" s="5">
        <v>6</v>
      </c>
      <c r="L199" s="5">
        <f t="shared" si="6"/>
        <v>9</v>
      </c>
    </row>
    <row r="200" spans="1:12" x14ac:dyDescent="0.25">
      <c r="A200" s="5">
        <v>4</v>
      </c>
      <c r="B200" s="16" t="s">
        <v>421</v>
      </c>
      <c r="C200" s="5">
        <v>1993</v>
      </c>
      <c r="D200" s="5">
        <v>1993</v>
      </c>
      <c r="E200" s="5">
        <v>1993</v>
      </c>
      <c r="F200" s="16" t="s">
        <v>11</v>
      </c>
      <c r="G200" s="16" t="s">
        <v>50</v>
      </c>
      <c r="H200" s="16" t="s">
        <v>422</v>
      </c>
      <c r="I200" s="16" t="s">
        <v>52</v>
      </c>
      <c r="J200" s="5">
        <v>6</v>
      </c>
      <c r="K200" s="5">
        <v>4</v>
      </c>
      <c r="L200" s="5">
        <f t="shared" si="6"/>
        <v>10</v>
      </c>
    </row>
    <row r="201" spans="1:12" ht="30" x14ac:dyDescent="0.25">
      <c r="A201" s="5">
        <v>5</v>
      </c>
      <c r="B201" s="16" t="s">
        <v>472</v>
      </c>
      <c r="C201" s="5">
        <v>1991</v>
      </c>
      <c r="D201" s="5">
        <v>1991</v>
      </c>
      <c r="E201" s="5">
        <v>1991</v>
      </c>
      <c r="F201" s="16" t="s">
        <v>11</v>
      </c>
      <c r="G201" s="16" t="s">
        <v>159</v>
      </c>
      <c r="H201" s="16" t="s">
        <v>473</v>
      </c>
      <c r="I201" s="16" t="s">
        <v>474</v>
      </c>
      <c r="J201" s="5">
        <v>4</v>
      </c>
      <c r="K201" s="5">
        <v>9</v>
      </c>
      <c r="L201" s="5">
        <f t="shared" si="6"/>
        <v>13</v>
      </c>
    </row>
    <row r="202" spans="1:12" ht="45" x14ac:dyDescent="0.25">
      <c r="A202" s="5">
        <v>6</v>
      </c>
      <c r="B202" s="16" t="s">
        <v>58</v>
      </c>
      <c r="C202" s="5">
        <v>1997</v>
      </c>
      <c r="D202" s="5">
        <v>1997</v>
      </c>
      <c r="E202" s="5">
        <v>1997</v>
      </c>
      <c r="F202" s="16" t="s">
        <v>11</v>
      </c>
      <c r="G202" s="16" t="s">
        <v>59</v>
      </c>
      <c r="H202" s="16" t="s">
        <v>60</v>
      </c>
      <c r="I202" s="16" t="s">
        <v>61</v>
      </c>
      <c r="J202" s="5">
        <v>11</v>
      </c>
      <c r="K202" s="5">
        <v>3</v>
      </c>
      <c r="L202" s="5">
        <f t="shared" si="6"/>
        <v>14</v>
      </c>
    </row>
    <row r="203" spans="1:12" ht="45" x14ac:dyDescent="0.25">
      <c r="A203" s="5">
        <v>7</v>
      </c>
      <c r="B203" s="16" t="s">
        <v>478</v>
      </c>
      <c r="C203" s="5">
        <v>1994</v>
      </c>
      <c r="D203" s="5">
        <v>1994</v>
      </c>
      <c r="E203" s="5">
        <v>1994</v>
      </c>
      <c r="F203" s="16" t="s">
        <v>11</v>
      </c>
      <c r="G203" s="16" t="s">
        <v>40</v>
      </c>
      <c r="H203" s="16" t="s">
        <v>55</v>
      </c>
      <c r="I203" s="16" t="s">
        <v>479</v>
      </c>
      <c r="J203" s="5">
        <v>10</v>
      </c>
      <c r="K203" s="5">
        <v>5</v>
      </c>
      <c r="L203" s="5">
        <f t="shared" si="6"/>
        <v>15</v>
      </c>
    </row>
    <row r="204" spans="1:12" ht="75" x14ac:dyDescent="0.25">
      <c r="A204" s="5">
        <v>8</v>
      </c>
      <c r="B204" s="16" t="s">
        <v>229</v>
      </c>
      <c r="C204" s="5">
        <v>1998</v>
      </c>
      <c r="D204" s="5">
        <v>1998</v>
      </c>
      <c r="E204" s="5">
        <v>1998</v>
      </c>
      <c r="F204" s="16" t="s">
        <v>11</v>
      </c>
      <c r="G204" s="16" t="s">
        <v>30</v>
      </c>
      <c r="H204" s="16" t="s">
        <v>230</v>
      </c>
      <c r="I204" s="16" t="s">
        <v>69</v>
      </c>
      <c r="J204" s="5">
        <v>5</v>
      </c>
      <c r="K204" s="5">
        <v>12</v>
      </c>
      <c r="L204" s="5">
        <f t="shared" si="6"/>
        <v>17</v>
      </c>
    </row>
    <row r="205" spans="1:12" ht="90" x14ac:dyDescent="0.25">
      <c r="A205" s="5">
        <v>9</v>
      </c>
      <c r="B205" s="16" t="s">
        <v>412</v>
      </c>
      <c r="C205" s="5">
        <v>1992</v>
      </c>
      <c r="D205" s="5">
        <v>1992</v>
      </c>
      <c r="E205" s="5">
        <v>1992</v>
      </c>
      <c r="F205" s="16" t="s">
        <v>11</v>
      </c>
      <c r="G205" s="16" t="s">
        <v>30</v>
      </c>
      <c r="H205" s="16" t="s">
        <v>335</v>
      </c>
      <c r="I205" s="16" t="s">
        <v>69</v>
      </c>
      <c r="J205" s="5">
        <v>8</v>
      </c>
      <c r="K205" s="5">
        <v>10</v>
      </c>
      <c r="L205" s="5">
        <f t="shared" si="6"/>
        <v>18</v>
      </c>
    </row>
    <row r="206" spans="1:12" ht="60" x14ac:dyDescent="0.25">
      <c r="A206" s="5">
        <v>10</v>
      </c>
      <c r="B206" s="16" t="s">
        <v>465</v>
      </c>
      <c r="C206" s="5">
        <v>2001</v>
      </c>
      <c r="D206" s="5">
        <v>2001</v>
      </c>
      <c r="E206" s="5">
        <v>2001</v>
      </c>
      <c r="F206" s="16" t="s">
        <v>18</v>
      </c>
      <c r="G206" s="16" t="s">
        <v>25</v>
      </c>
      <c r="H206" s="16" t="s">
        <v>466</v>
      </c>
      <c r="I206" s="16" t="s">
        <v>342</v>
      </c>
      <c r="J206" s="5">
        <v>7</v>
      </c>
      <c r="K206" s="5">
        <v>11</v>
      </c>
      <c r="L206" s="5">
        <f t="shared" si="6"/>
        <v>18</v>
      </c>
    </row>
    <row r="207" spans="1:12" ht="60" x14ac:dyDescent="0.25">
      <c r="A207" s="5">
        <v>11</v>
      </c>
      <c r="B207" s="16" t="s">
        <v>405</v>
      </c>
      <c r="C207" s="5">
        <v>1999</v>
      </c>
      <c r="D207" s="5">
        <v>1999</v>
      </c>
      <c r="E207" s="5">
        <v>1999</v>
      </c>
      <c r="F207" s="16" t="s">
        <v>18</v>
      </c>
      <c r="G207" s="16" t="s">
        <v>40</v>
      </c>
      <c r="H207" s="16" t="s">
        <v>13</v>
      </c>
      <c r="I207" s="16" t="s">
        <v>406</v>
      </c>
      <c r="J207" s="5">
        <v>13</v>
      </c>
      <c r="K207" s="5">
        <v>7</v>
      </c>
      <c r="L207" s="5">
        <f t="shared" si="6"/>
        <v>20</v>
      </c>
    </row>
    <row r="208" spans="1:12" ht="60" x14ac:dyDescent="0.25">
      <c r="A208" s="5">
        <v>12</v>
      </c>
      <c r="B208" s="16" t="s">
        <v>152</v>
      </c>
      <c r="C208" s="5">
        <v>1996</v>
      </c>
      <c r="D208" s="5">
        <v>1996</v>
      </c>
      <c r="E208" s="5">
        <v>1996</v>
      </c>
      <c r="F208" s="16" t="s">
        <v>11</v>
      </c>
      <c r="G208" s="16" t="s">
        <v>19</v>
      </c>
      <c r="H208" s="16" t="s">
        <v>153</v>
      </c>
      <c r="I208" s="16" t="s">
        <v>150</v>
      </c>
      <c r="J208" s="5">
        <v>12</v>
      </c>
      <c r="K208" s="5">
        <v>8</v>
      </c>
      <c r="L208" s="5">
        <f t="shared" si="6"/>
        <v>20</v>
      </c>
    </row>
    <row r="209" spans="1:12" ht="45" x14ac:dyDescent="0.25">
      <c r="A209" s="5">
        <v>13</v>
      </c>
      <c r="B209" s="16" t="s">
        <v>264</v>
      </c>
      <c r="C209" s="5">
        <v>1999</v>
      </c>
      <c r="D209" s="5">
        <v>1999</v>
      </c>
      <c r="E209" s="5">
        <v>1999</v>
      </c>
      <c r="F209" s="16" t="s">
        <v>18</v>
      </c>
      <c r="G209" s="16" t="s">
        <v>85</v>
      </c>
      <c r="H209" s="16" t="s">
        <v>254</v>
      </c>
      <c r="I209" s="16" t="s">
        <v>265</v>
      </c>
      <c r="J209" s="5">
        <v>9</v>
      </c>
      <c r="K209" s="5">
        <v>13</v>
      </c>
      <c r="L209" s="5">
        <f t="shared" si="6"/>
        <v>22</v>
      </c>
    </row>
    <row r="210" spans="1:12" ht="30" x14ac:dyDescent="0.25">
      <c r="A210" s="5">
        <v>14</v>
      </c>
      <c r="B210" s="16" t="s">
        <v>508</v>
      </c>
      <c r="C210" s="5">
        <v>1994</v>
      </c>
      <c r="D210" s="5">
        <v>1994</v>
      </c>
      <c r="E210" s="5">
        <v>1994</v>
      </c>
      <c r="F210" s="16" t="s">
        <v>18</v>
      </c>
      <c r="G210" s="16" t="s">
        <v>45</v>
      </c>
      <c r="H210" s="16" t="s">
        <v>46</v>
      </c>
      <c r="I210" s="16" t="s">
        <v>509</v>
      </c>
      <c r="J210" s="5">
        <v>14</v>
      </c>
      <c r="K210" s="5">
        <v>15</v>
      </c>
      <c r="L210" s="5">
        <f t="shared" si="6"/>
        <v>29</v>
      </c>
    </row>
    <row r="211" spans="1:12" ht="75" x14ac:dyDescent="0.25">
      <c r="A211" s="5">
        <v>15</v>
      </c>
      <c r="B211" s="16" t="s">
        <v>126</v>
      </c>
      <c r="C211" s="5">
        <v>1999</v>
      </c>
      <c r="D211" s="5">
        <v>1999</v>
      </c>
      <c r="E211" s="5">
        <v>1999</v>
      </c>
      <c r="F211" s="16" t="s">
        <v>18</v>
      </c>
      <c r="G211" s="16" t="s">
        <v>40</v>
      </c>
      <c r="H211" s="16" t="s">
        <v>55</v>
      </c>
      <c r="I211" s="16" t="s">
        <v>127</v>
      </c>
      <c r="J211" s="5">
        <v>17</v>
      </c>
      <c r="K211" s="5">
        <v>14</v>
      </c>
      <c r="L211" s="5">
        <f t="shared" si="6"/>
        <v>31</v>
      </c>
    </row>
    <row r="212" spans="1:12" ht="45" x14ac:dyDescent="0.25">
      <c r="A212" s="5">
        <v>16</v>
      </c>
      <c r="B212" s="16" t="s">
        <v>374</v>
      </c>
      <c r="C212" s="5">
        <v>1998</v>
      </c>
      <c r="D212" s="5">
        <v>1998</v>
      </c>
      <c r="E212" s="5">
        <v>1998</v>
      </c>
      <c r="F212" s="16" t="s">
        <v>18</v>
      </c>
      <c r="G212" s="16" t="s">
        <v>25</v>
      </c>
      <c r="H212" s="16" t="s">
        <v>375</v>
      </c>
      <c r="I212" s="16" t="s">
        <v>376</v>
      </c>
      <c r="J212" s="5">
        <v>15</v>
      </c>
      <c r="K212" s="5">
        <v>16</v>
      </c>
      <c r="L212" s="5">
        <f t="shared" si="6"/>
        <v>31</v>
      </c>
    </row>
    <row r="213" spans="1:12" x14ac:dyDescent="0.25">
      <c r="A213" s="5">
        <v>17</v>
      </c>
      <c r="B213" s="16" t="s">
        <v>327</v>
      </c>
      <c r="C213" s="5">
        <v>2000</v>
      </c>
      <c r="D213" s="5">
        <v>2000</v>
      </c>
      <c r="E213" s="5">
        <v>2000</v>
      </c>
      <c r="F213" s="16" t="s">
        <v>18</v>
      </c>
      <c r="G213" s="16" t="s">
        <v>40</v>
      </c>
      <c r="H213" s="16" t="s">
        <v>328</v>
      </c>
      <c r="I213" s="16" t="s">
        <v>177</v>
      </c>
      <c r="J213" s="5">
        <v>16</v>
      </c>
      <c r="K213" s="5">
        <v>17</v>
      </c>
      <c r="L213" s="5">
        <f t="shared" si="6"/>
        <v>33</v>
      </c>
    </row>
    <row r="214" spans="1:12" ht="45" x14ac:dyDescent="0.25">
      <c r="A214" s="5">
        <v>18</v>
      </c>
      <c r="B214" s="16" t="s">
        <v>515</v>
      </c>
      <c r="C214" s="5">
        <v>2001</v>
      </c>
      <c r="D214" s="5">
        <v>2001</v>
      </c>
      <c r="E214" s="5">
        <v>2001</v>
      </c>
      <c r="F214" s="16" t="s">
        <v>18</v>
      </c>
      <c r="G214" s="16" t="s">
        <v>114</v>
      </c>
      <c r="H214" s="16" t="s">
        <v>261</v>
      </c>
      <c r="I214" s="16" t="s">
        <v>262</v>
      </c>
      <c r="J214" s="5">
        <v>19</v>
      </c>
      <c r="K214" s="5">
        <v>18</v>
      </c>
      <c r="L214" s="5">
        <f t="shared" si="6"/>
        <v>37</v>
      </c>
    </row>
    <row r="215" spans="1:12" ht="45" x14ac:dyDescent="0.25">
      <c r="A215" s="5">
        <v>19</v>
      </c>
      <c r="B215" s="16" t="s">
        <v>76</v>
      </c>
      <c r="C215" s="5">
        <v>2002</v>
      </c>
      <c r="D215" s="5">
        <v>2002</v>
      </c>
      <c r="E215" s="5">
        <v>2002</v>
      </c>
      <c r="F215" s="16" t="s">
        <v>18</v>
      </c>
      <c r="G215" s="16" t="s">
        <v>30</v>
      </c>
      <c r="H215" s="16" t="s">
        <v>77</v>
      </c>
      <c r="I215" s="16" t="s">
        <v>78</v>
      </c>
      <c r="J215" s="5">
        <v>18</v>
      </c>
      <c r="K215" s="5">
        <v>20</v>
      </c>
      <c r="L215" s="5">
        <f t="shared" si="6"/>
        <v>38</v>
      </c>
    </row>
    <row r="216" spans="1:12" ht="30" x14ac:dyDescent="0.25">
      <c r="A216" s="5">
        <v>20</v>
      </c>
      <c r="B216" s="16" t="s">
        <v>196</v>
      </c>
      <c r="C216" s="5">
        <v>2002</v>
      </c>
      <c r="D216" s="5">
        <v>2002</v>
      </c>
      <c r="E216" s="5">
        <v>2002</v>
      </c>
      <c r="F216" s="16">
        <v>1</v>
      </c>
      <c r="G216" s="16" t="s">
        <v>197</v>
      </c>
      <c r="H216" s="16" t="s">
        <v>46</v>
      </c>
      <c r="I216" s="16" t="s">
        <v>47</v>
      </c>
      <c r="J216" s="5">
        <v>22</v>
      </c>
      <c r="K216" s="5">
        <v>19</v>
      </c>
      <c r="L216" s="5">
        <f t="shared" si="6"/>
        <v>41</v>
      </c>
    </row>
    <row r="217" spans="1:12" ht="60" x14ac:dyDescent="0.25">
      <c r="A217" s="5">
        <v>21</v>
      </c>
      <c r="B217" s="16" t="s">
        <v>344</v>
      </c>
      <c r="C217" s="5">
        <v>2002</v>
      </c>
      <c r="D217" s="5">
        <v>2002</v>
      </c>
      <c r="E217" s="5">
        <v>2002</v>
      </c>
      <c r="F217" s="16" t="s">
        <v>18</v>
      </c>
      <c r="G217" s="16" t="s">
        <v>45</v>
      </c>
      <c r="H217" s="16" t="s">
        <v>219</v>
      </c>
      <c r="I217" s="16" t="s">
        <v>220</v>
      </c>
      <c r="J217" s="5">
        <v>21</v>
      </c>
      <c r="K217" s="5">
        <v>22</v>
      </c>
      <c r="L217" s="5">
        <f t="shared" si="6"/>
        <v>43</v>
      </c>
    </row>
    <row r="218" spans="1:12" ht="45" x14ac:dyDescent="0.25">
      <c r="A218" s="5">
        <v>22</v>
      </c>
      <c r="B218" s="16" t="s">
        <v>168</v>
      </c>
      <c r="C218" s="5">
        <v>1997</v>
      </c>
      <c r="D218" s="5">
        <v>1997</v>
      </c>
      <c r="E218" s="5">
        <v>1997</v>
      </c>
      <c r="F218" s="16" t="s">
        <v>18</v>
      </c>
      <c r="G218" s="16" t="s">
        <v>85</v>
      </c>
      <c r="H218" s="16" t="s">
        <v>93</v>
      </c>
      <c r="I218" s="16" t="s">
        <v>94</v>
      </c>
      <c r="J218" s="5">
        <v>20</v>
      </c>
      <c r="K218" s="5">
        <v>23</v>
      </c>
      <c r="L218" s="5">
        <f t="shared" si="6"/>
        <v>43</v>
      </c>
    </row>
    <row r="219" spans="1:12" ht="45" x14ac:dyDescent="0.25">
      <c r="A219" s="5">
        <v>23</v>
      </c>
      <c r="B219" s="16" t="s">
        <v>64</v>
      </c>
      <c r="C219" s="5">
        <v>2000</v>
      </c>
      <c r="D219" s="5">
        <v>2000</v>
      </c>
      <c r="E219" s="5">
        <v>2000</v>
      </c>
      <c r="F219" s="16" t="s">
        <v>18</v>
      </c>
      <c r="G219" s="16" t="s">
        <v>40</v>
      </c>
      <c r="H219" s="16" t="s">
        <v>55</v>
      </c>
      <c r="I219" s="16" t="s">
        <v>65</v>
      </c>
      <c r="J219" s="5">
        <v>23</v>
      </c>
      <c r="K219" s="5">
        <v>21</v>
      </c>
      <c r="L219" s="5">
        <f t="shared" si="6"/>
        <v>44</v>
      </c>
    </row>
  </sheetData>
  <mergeCells count="11">
    <mergeCell ref="A5:L5"/>
    <mergeCell ref="A1:L1"/>
    <mergeCell ref="A2:L2"/>
    <mergeCell ref="A3:B3"/>
    <mergeCell ref="C3:L3"/>
    <mergeCell ref="A4:L4"/>
    <mergeCell ref="A6:J6"/>
    <mergeCell ref="A68:J68"/>
    <mergeCell ref="A89:J89"/>
    <mergeCell ref="A129:J129"/>
    <mergeCell ref="A195:J19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8"/>
  <sheetViews>
    <sheetView workbookViewId="0">
      <selection sqref="A1:BA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</row>
    <row r="2" spans="1:53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</row>
    <row r="3" spans="1:53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</row>
    <row r="4" spans="1:53" ht="21" x14ac:dyDescent="0.25">
      <c r="A4" s="62" t="s">
        <v>897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</row>
    <row r="5" spans="1:53" ht="23.25" x14ac:dyDescent="0.25">
      <c r="A5" s="63" t="s">
        <v>895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</row>
    <row r="7" spans="1:53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53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89" t="s">
        <v>840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1"/>
      <c r="AE8" s="89" t="s">
        <v>844</v>
      </c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1"/>
      <c r="AZ8" s="74" t="s">
        <v>845</v>
      </c>
      <c r="BA8" s="74" t="s">
        <v>846</v>
      </c>
    </row>
    <row r="9" spans="1:53" x14ac:dyDescent="0.25">
      <c r="A9" s="75"/>
      <c r="B9" s="75"/>
      <c r="C9" s="75"/>
      <c r="D9" s="75"/>
      <c r="E9" s="75"/>
      <c r="F9" s="75"/>
      <c r="G9" s="75"/>
      <c r="H9" s="75"/>
      <c r="I9" s="75"/>
      <c r="J9" s="18">
        <v>1</v>
      </c>
      <c r="K9" s="18">
        <v>2</v>
      </c>
      <c r="L9" s="18">
        <v>3</v>
      </c>
      <c r="M9" s="18">
        <v>4</v>
      </c>
      <c r="N9" s="18">
        <v>5</v>
      </c>
      <c r="O9" s="18">
        <v>6</v>
      </c>
      <c r="P9" s="18">
        <v>7</v>
      </c>
      <c r="Q9" s="18">
        <v>8</v>
      </c>
      <c r="R9" s="18">
        <v>9</v>
      </c>
      <c r="S9" s="18">
        <v>10</v>
      </c>
      <c r="T9" s="18">
        <v>11</v>
      </c>
      <c r="U9" s="18">
        <v>12</v>
      </c>
      <c r="V9" s="18">
        <v>13</v>
      </c>
      <c r="W9" s="18">
        <v>14</v>
      </c>
      <c r="X9" s="18">
        <v>15</v>
      </c>
      <c r="Y9" s="18">
        <v>16</v>
      </c>
      <c r="Z9" s="18">
        <v>17</v>
      </c>
      <c r="AA9" s="18">
        <v>18</v>
      </c>
      <c r="AB9" s="18" t="s">
        <v>841</v>
      </c>
      <c r="AC9" s="18" t="s">
        <v>842</v>
      </c>
      <c r="AD9" s="18" t="s">
        <v>843</v>
      </c>
      <c r="AE9" s="18">
        <v>1</v>
      </c>
      <c r="AF9" s="18">
        <v>2</v>
      </c>
      <c r="AG9" s="18">
        <v>3</v>
      </c>
      <c r="AH9" s="18">
        <v>4</v>
      </c>
      <c r="AI9" s="18">
        <v>5</v>
      </c>
      <c r="AJ9" s="18">
        <v>6</v>
      </c>
      <c r="AK9" s="18">
        <v>7</v>
      </c>
      <c r="AL9" s="18">
        <v>8</v>
      </c>
      <c r="AM9" s="18">
        <v>9</v>
      </c>
      <c r="AN9" s="18">
        <v>10</v>
      </c>
      <c r="AO9" s="18">
        <v>11</v>
      </c>
      <c r="AP9" s="18">
        <v>12</v>
      </c>
      <c r="AQ9" s="18">
        <v>13</v>
      </c>
      <c r="AR9" s="18">
        <v>14</v>
      </c>
      <c r="AS9" s="18">
        <v>15</v>
      </c>
      <c r="AT9" s="18">
        <v>16</v>
      </c>
      <c r="AU9" s="18">
        <v>17</v>
      </c>
      <c r="AV9" s="18">
        <v>18</v>
      </c>
      <c r="AW9" s="18" t="s">
        <v>841</v>
      </c>
      <c r="AX9" s="18" t="s">
        <v>842</v>
      </c>
      <c r="AY9" s="18" t="s">
        <v>843</v>
      </c>
      <c r="AZ9" s="75"/>
      <c r="BA9" s="75"/>
    </row>
    <row r="10" spans="1:53" ht="30" x14ac:dyDescent="0.25">
      <c r="A10" s="20">
        <v>1</v>
      </c>
      <c r="B10" s="21" t="s">
        <v>513</v>
      </c>
      <c r="C10" s="21">
        <v>1990</v>
      </c>
      <c r="D10" s="21">
        <v>1990</v>
      </c>
      <c r="E10" s="21">
        <v>1990</v>
      </c>
      <c r="F10" s="21" t="s">
        <v>370</v>
      </c>
      <c r="G10" s="21" t="s">
        <v>85</v>
      </c>
      <c r="H10" s="21" t="s">
        <v>188</v>
      </c>
      <c r="I10" s="21" t="s">
        <v>482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2">
        <v>80.110000610351563</v>
      </c>
      <c r="AC10" s="20">
        <f t="shared" ref="AC10:AC41" si="0">SUM(J10:AA10)</f>
        <v>0</v>
      </c>
      <c r="AD10" s="22">
        <f t="shared" ref="AD10:AD41" si="1">AB10+AC10</f>
        <v>80.110000610351563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2">
        <v>77.889999389648438</v>
      </c>
      <c r="AX10" s="20">
        <f t="shared" ref="AX10:AX41" si="2">SUM(AE10:AV10)</f>
        <v>0</v>
      </c>
      <c r="AY10" s="22">
        <f t="shared" ref="AY10:AY41" si="3">AW10+AX10</f>
        <v>77.889999389648438</v>
      </c>
      <c r="AZ10" s="22">
        <f t="shared" ref="AZ10:AZ41" si="4">MIN(AY10,AD10)</f>
        <v>77.889999389648438</v>
      </c>
      <c r="BA10" s="22">
        <f t="shared" ref="BA10:BA41" si="5">IF( AND(ISNUMBER(AZ$10),ISNUMBER(AZ10)),(AZ10-AZ$10)/AZ$10*100,"")</f>
        <v>0</v>
      </c>
    </row>
    <row r="11" spans="1:53" ht="30" x14ac:dyDescent="0.25">
      <c r="A11" s="5">
        <v>2</v>
      </c>
      <c r="B11" s="16" t="s">
        <v>289</v>
      </c>
      <c r="C11" s="16">
        <v>1997</v>
      </c>
      <c r="D11" s="16">
        <v>1997</v>
      </c>
      <c r="E11" s="16">
        <v>1997</v>
      </c>
      <c r="F11" s="16" t="s">
        <v>11</v>
      </c>
      <c r="G11" s="16" t="s">
        <v>40</v>
      </c>
      <c r="H11" s="16" t="s">
        <v>13</v>
      </c>
      <c r="I11" s="16" t="s">
        <v>177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23">
        <v>80.480003356933594</v>
      </c>
      <c r="AC11" s="5">
        <f t="shared" si="0"/>
        <v>0</v>
      </c>
      <c r="AD11" s="23">
        <f t="shared" si="1"/>
        <v>80.480003356933594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50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23">
        <v>82.569999694824219</v>
      </c>
      <c r="AX11" s="5">
        <f t="shared" si="2"/>
        <v>50</v>
      </c>
      <c r="AY11" s="23">
        <f t="shared" si="3"/>
        <v>132.56999969482422</v>
      </c>
      <c r="AZ11" s="23">
        <f t="shared" si="4"/>
        <v>80.480003356933594</v>
      </c>
      <c r="BA11" s="23">
        <f t="shared" si="5"/>
        <v>3.3252073277450398</v>
      </c>
    </row>
    <row r="12" spans="1:53" ht="30" x14ac:dyDescent="0.25">
      <c r="A12" s="5">
        <v>3</v>
      </c>
      <c r="B12" s="16" t="s">
        <v>504</v>
      </c>
      <c r="C12" s="16">
        <v>1994</v>
      </c>
      <c r="D12" s="16">
        <v>1994</v>
      </c>
      <c r="E12" s="16">
        <v>1994</v>
      </c>
      <c r="F12" s="16" t="s">
        <v>11</v>
      </c>
      <c r="G12" s="16" t="s">
        <v>85</v>
      </c>
      <c r="H12" s="16" t="s">
        <v>188</v>
      </c>
      <c r="I12" s="16" t="s">
        <v>87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23">
        <v>80.75</v>
      </c>
      <c r="AC12" s="5">
        <f t="shared" si="0"/>
        <v>0</v>
      </c>
      <c r="AD12" s="23">
        <f t="shared" si="1"/>
        <v>80.75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2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23">
        <v>82.400001525878906</v>
      </c>
      <c r="AX12" s="5">
        <f t="shared" si="2"/>
        <v>2</v>
      </c>
      <c r="AY12" s="23">
        <f t="shared" si="3"/>
        <v>84.400001525878906</v>
      </c>
      <c r="AZ12" s="23">
        <f t="shared" si="4"/>
        <v>80.75</v>
      </c>
      <c r="BA12" s="23">
        <f t="shared" si="5"/>
        <v>3.6718457218676726</v>
      </c>
    </row>
    <row r="13" spans="1:53" ht="45" x14ac:dyDescent="0.25">
      <c r="A13" s="5">
        <v>4</v>
      </c>
      <c r="B13" s="16" t="s">
        <v>187</v>
      </c>
      <c r="C13" s="16">
        <v>1997</v>
      </c>
      <c r="D13" s="16">
        <v>1997</v>
      </c>
      <c r="E13" s="16">
        <v>1997</v>
      </c>
      <c r="F13" s="16" t="s">
        <v>11</v>
      </c>
      <c r="G13" s="16" t="s">
        <v>85</v>
      </c>
      <c r="H13" s="16" t="s">
        <v>188</v>
      </c>
      <c r="I13" s="16" t="s">
        <v>189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23">
        <v>82.370002746582031</v>
      </c>
      <c r="AC13" s="5">
        <f t="shared" si="0"/>
        <v>0</v>
      </c>
      <c r="AD13" s="23">
        <f t="shared" si="1"/>
        <v>82.370002746582031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23">
        <v>81.339996337890625</v>
      </c>
      <c r="AX13" s="5">
        <f t="shared" si="2"/>
        <v>0</v>
      </c>
      <c r="AY13" s="23">
        <f t="shared" si="3"/>
        <v>81.339996337890625</v>
      </c>
      <c r="AZ13" s="23">
        <f t="shared" si="4"/>
        <v>81.339996337890625</v>
      </c>
      <c r="BA13" s="23">
        <f t="shared" si="5"/>
        <v>4.429319521474655</v>
      </c>
    </row>
    <row r="14" spans="1:53" ht="45" x14ac:dyDescent="0.25">
      <c r="A14" s="5">
        <v>5</v>
      </c>
      <c r="B14" s="16" t="s">
        <v>141</v>
      </c>
      <c r="C14" s="16">
        <v>1994</v>
      </c>
      <c r="D14" s="16">
        <v>1994</v>
      </c>
      <c r="E14" s="16">
        <v>1994</v>
      </c>
      <c r="F14" s="16" t="s">
        <v>11</v>
      </c>
      <c r="G14" s="16" t="s">
        <v>35</v>
      </c>
      <c r="H14" s="16" t="s">
        <v>108</v>
      </c>
      <c r="I14" s="16" t="s">
        <v>37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23">
        <v>84.69000244140625</v>
      </c>
      <c r="AC14" s="5">
        <f t="shared" si="0"/>
        <v>0</v>
      </c>
      <c r="AD14" s="23">
        <f t="shared" si="1"/>
        <v>84.69000244140625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23">
        <v>82.010002136230469</v>
      </c>
      <c r="AX14" s="5">
        <f t="shared" si="2"/>
        <v>0</v>
      </c>
      <c r="AY14" s="23">
        <f t="shared" si="3"/>
        <v>82.010002136230469</v>
      </c>
      <c r="AZ14" s="23">
        <f t="shared" si="4"/>
        <v>82.010002136230469</v>
      </c>
      <c r="BA14" s="23">
        <f t="shared" si="5"/>
        <v>5.2895144163136028</v>
      </c>
    </row>
    <row r="15" spans="1:53" ht="75" x14ac:dyDescent="0.25">
      <c r="A15" s="5">
        <v>6</v>
      </c>
      <c r="B15" s="16" t="s">
        <v>424</v>
      </c>
      <c r="C15" s="16">
        <v>1998</v>
      </c>
      <c r="D15" s="16">
        <v>1998</v>
      </c>
      <c r="E15" s="16">
        <v>1998</v>
      </c>
      <c r="F15" s="16" t="s">
        <v>18</v>
      </c>
      <c r="G15" s="16" t="s">
        <v>114</v>
      </c>
      <c r="H15" s="16" t="s">
        <v>425</v>
      </c>
      <c r="I15" s="16" t="s">
        <v>116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50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23">
        <v>83.629997253417969</v>
      </c>
      <c r="AC15" s="5">
        <f t="shared" si="0"/>
        <v>50</v>
      </c>
      <c r="AD15" s="23">
        <f t="shared" si="1"/>
        <v>133.62999725341797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23">
        <v>83.80999755859375</v>
      </c>
      <c r="AX15" s="5">
        <f t="shared" si="2"/>
        <v>0</v>
      </c>
      <c r="AY15" s="23">
        <f t="shared" si="3"/>
        <v>83.80999755859375</v>
      </c>
      <c r="AZ15" s="23">
        <f t="shared" si="4"/>
        <v>83.80999755859375</v>
      </c>
      <c r="BA15" s="23">
        <f t="shared" si="5"/>
        <v>7.6004598990047993</v>
      </c>
    </row>
    <row r="16" spans="1:53" ht="60" x14ac:dyDescent="0.25">
      <c r="A16" s="5">
        <v>7</v>
      </c>
      <c r="B16" s="16" t="s">
        <v>340</v>
      </c>
      <c r="C16" s="16">
        <v>1995</v>
      </c>
      <c r="D16" s="16">
        <v>1995</v>
      </c>
      <c r="E16" s="16">
        <v>1995</v>
      </c>
      <c r="F16" s="16" t="s">
        <v>11</v>
      </c>
      <c r="G16" s="16" t="s">
        <v>25</v>
      </c>
      <c r="H16" s="16" t="s">
        <v>341</v>
      </c>
      <c r="I16" s="16" t="s">
        <v>342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23">
        <v>85.230003356933594</v>
      </c>
      <c r="AC16" s="5">
        <f t="shared" si="0"/>
        <v>0</v>
      </c>
      <c r="AD16" s="23">
        <f t="shared" si="1"/>
        <v>85.230003356933594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23">
        <v>84.360000610351563</v>
      </c>
      <c r="AX16" s="5">
        <f t="shared" si="2"/>
        <v>0</v>
      </c>
      <c r="AY16" s="23">
        <f t="shared" si="3"/>
        <v>84.360000610351563</v>
      </c>
      <c r="AZ16" s="23">
        <f t="shared" si="4"/>
        <v>84.360000610351563</v>
      </c>
      <c r="BA16" s="23">
        <f t="shared" si="5"/>
        <v>8.3065878436288525</v>
      </c>
    </row>
    <row r="17" spans="1:53" ht="75" x14ac:dyDescent="0.25">
      <c r="A17" s="5">
        <v>8</v>
      </c>
      <c r="B17" s="16" t="s">
        <v>390</v>
      </c>
      <c r="C17" s="16">
        <v>1992</v>
      </c>
      <c r="D17" s="16">
        <v>1992</v>
      </c>
      <c r="E17" s="16">
        <v>1992</v>
      </c>
      <c r="F17" s="16" t="s">
        <v>11</v>
      </c>
      <c r="G17" s="16" t="s">
        <v>144</v>
      </c>
      <c r="H17" s="16" t="s">
        <v>391</v>
      </c>
      <c r="I17" s="16" t="s">
        <v>146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</v>
      </c>
      <c r="AA17" s="5">
        <v>0</v>
      </c>
      <c r="AB17" s="23">
        <v>82.629997253417969</v>
      </c>
      <c r="AC17" s="5">
        <f t="shared" si="0"/>
        <v>2</v>
      </c>
      <c r="AD17" s="23">
        <f t="shared" si="1"/>
        <v>84.629997253417969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50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23">
        <v>82.319999694824219</v>
      </c>
      <c r="AX17" s="5">
        <f t="shared" si="2"/>
        <v>50</v>
      </c>
      <c r="AY17" s="23">
        <f t="shared" si="3"/>
        <v>132.31999969482422</v>
      </c>
      <c r="AZ17" s="23">
        <f t="shared" si="4"/>
        <v>84.629997253417969</v>
      </c>
      <c r="BA17" s="23">
        <f t="shared" si="5"/>
        <v>8.6532262377514861</v>
      </c>
    </row>
    <row r="18" spans="1:53" ht="30" x14ac:dyDescent="0.25">
      <c r="A18" s="5">
        <v>9</v>
      </c>
      <c r="B18" s="16" t="s">
        <v>502</v>
      </c>
      <c r="C18" s="16">
        <v>1983</v>
      </c>
      <c r="D18" s="16">
        <v>1983</v>
      </c>
      <c r="E18" s="16">
        <v>1983</v>
      </c>
      <c r="F18" s="16" t="s">
        <v>11</v>
      </c>
      <c r="G18" s="16" t="s">
        <v>85</v>
      </c>
      <c r="H18" s="16" t="s">
        <v>188</v>
      </c>
      <c r="I18" s="16" t="s">
        <v>353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23">
        <v>86.879997253417969</v>
      </c>
      <c r="AC18" s="5">
        <f t="shared" si="0"/>
        <v>0</v>
      </c>
      <c r="AD18" s="23">
        <f t="shared" si="1"/>
        <v>86.879997253417969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23">
        <v>85.55999755859375</v>
      </c>
      <c r="AX18" s="5">
        <f t="shared" si="2"/>
        <v>0</v>
      </c>
      <c r="AY18" s="23">
        <f t="shared" si="3"/>
        <v>85.55999755859375</v>
      </c>
      <c r="AZ18" s="23">
        <f t="shared" si="4"/>
        <v>85.55999755859375</v>
      </c>
      <c r="BA18" s="23">
        <f t="shared" si="5"/>
        <v>9.8472181654229836</v>
      </c>
    </row>
    <row r="19" spans="1:53" ht="45" x14ac:dyDescent="0.25">
      <c r="A19" s="5">
        <v>10</v>
      </c>
      <c r="B19" s="16" t="s">
        <v>155</v>
      </c>
      <c r="C19" s="16">
        <v>1989</v>
      </c>
      <c r="D19" s="16">
        <v>1989</v>
      </c>
      <c r="E19" s="16">
        <v>1989</v>
      </c>
      <c r="F19" s="16" t="s">
        <v>11</v>
      </c>
      <c r="G19" s="16" t="s">
        <v>35</v>
      </c>
      <c r="H19" s="16" t="s">
        <v>108</v>
      </c>
      <c r="I19" s="16" t="s">
        <v>156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23">
        <v>84.25</v>
      </c>
      <c r="AC19" s="5">
        <f t="shared" si="0"/>
        <v>2</v>
      </c>
      <c r="AD19" s="23">
        <f t="shared" si="1"/>
        <v>86.25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23">
        <v>86.550003051757813</v>
      </c>
      <c r="AX19" s="5">
        <f t="shared" si="2"/>
        <v>0</v>
      </c>
      <c r="AY19" s="23">
        <f t="shared" si="3"/>
        <v>86.550003051757813</v>
      </c>
      <c r="AZ19" s="23">
        <f t="shared" si="4"/>
        <v>86.25</v>
      </c>
      <c r="BA19" s="23">
        <f t="shared" si="5"/>
        <v>10.733085987753396</v>
      </c>
    </row>
    <row r="20" spans="1:53" ht="75" x14ac:dyDescent="0.25">
      <c r="A20" s="5">
        <v>11</v>
      </c>
      <c r="B20" s="16" t="s">
        <v>123</v>
      </c>
      <c r="C20" s="16">
        <v>1996</v>
      </c>
      <c r="D20" s="16">
        <v>1996</v>
      </c>
      <c r="E20" s="16">
        <v>1996</v>
      </c>
      <c r="F20" s="16" t="s">
        <v>18</v>
      </c>
      <c r="G20" s="16" t="s">
        <v>35</v>
      </c>
      <c r="H20" s="16" t="s">
        <v>124</v>
      </c>
      <c r="I20" s="16" t="s">
        <v>37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23">
        <v>84.760002136230469</v>
      </c>
      <c r="AC20" s="5">
        <f t="shared" si="0"/>
        <v>2</v>
      </c>
      <c r="AD20" s="23">
        <f t="shared" si="1"/>
        <v>86.760002136230469</v>
      </c>
      <c r="AE20" s="5">
        <v>0</v>
      </c>
      <c r="AF20" s="5">
        <v>0</v>
      </c>
      <c r="AG20" s="5">
        <v>2</v>
      </c>
      <c r="AH20" s="5">
        <v>2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50</v>
      </c>
      <c r="AO20" s="5">
        <v>50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23">
        <v>82.739997863769531</v>
      </c>
      <c r="AX20" s="5">
        <f t="shared" si="2"/>
        <v>104</v>
      </c>
      <c r="AY20" s="23">
        <f t="shared" si="3"/>
        <v>186.73999786376953</v>
      </c>
      <c r="AZ20" s="23">
        <f t="shared" si="4"/>
        <v>86.760002136230469</v>
      </c>
      <c r="BA20" s="23">
        <f t="shared" si="5"/>
        <v>11.387858282305817</v>
      </c>
    </row>
    <row r="21" spans="1:53" ht="45" x14ac:dyDescent="0.25">
      <c r="A21" s="5">
        <v>12</v>
      </c>
      <c r="B21" s="16" t="s">
        <v>199</v>
      </c>
      <c r="C21" s="16">
        <v>1994</v>
      </c>
      <c r="D21" s="16">
        <v>1994</v>
      </c>
      <c r="E21" s="16">
        <v>1994</v>
      </c>
      <c r="F21" s="16" t="s">
        <v>11</v>
      </c>
      <c r="G21" s="16" t="s">
        <v>35</v>
      </c>
      <c r="H21" s="16" t="s">
        <v>108</v>
      </c>
      <c r="I21" s="16" t="s">
        <v>37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23">
        <v>87.099998474121094</v>
      </c>
      <c r="AC21" s="5">
        <f t="shared" si="0"/>
        <v>0</v>
      </c>
      <c r="AD21" s="23">
        <f t="shared" si="1"/>
        <v>87.099998474121094</v>
      </c>
      <c r="AE21" s="5">
        <v>0</v>
      </c>
      <c r="AF21" s="5">
        <v>2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2</v>
      </c>
      <c r="AT21" s="5">
        <v>2</v>
      </c>
      <c r="AU21" s="5">
        <v>0</v>
      </c>
      <c r="AV21" s="5">
        <v>0</v>
      </c>
      <c r="AW21" s="23">
        <v>85.05999755859375</v>
      </c>
      <c r="AX21" s="5">
        <f t="shared" si="2"/>
        <v>6</v>
      </c>
      <c r="AY21" s="23">
        <f t="shared" si="3"/>
        <v>91.05999755859375</v>
      </c>
      <c r="AZ21" s="23">
        <f t="shared" si="4"/>
        <v>87.099998474121094</v>
      </c>
      <c r="BA21" s="23">
        <f t="shared" si="5"/>
        <v>11.824366615281631</v>
      </c>
    </row>
    <row r="22" spans="1:53" ht="45" x14ac:dyDescent="0.25">
      <c r="A22" s="5">
        <v>13</v>
      </c>
      <c r="B22" s="16" t="s">
        <v>384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85</v>
      </c>
      <c r="H22" s="16" t="s">
        <v>100</v>
      </c>
      <c r="I22" s="16" t="s">
        <v>284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23">
        <v>88.75</v>
      </c>
      <c r="AC22" s="5">
        <f t="shared" si="0"/>
        <v>0</v>
      </c>
      <c r="AD22" s="23">
        <f t="shared" si="1"/>
        <v>88.75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2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23">
        <v>85.610000610351563</v>
      </c>
      <c r="AX22" s="5">
        <f t="shared" si="2"/>
        <v>2</v>
      </c>
      <c r="AY22" s="23">
        <f t="shared" si="3"/>
        <v>87.610000610351563</v>
      </c>
      <c r="AZ22" s="23">
        <f t="shared" si="4"/>
        <v>87.610000610351563</v>
      </c>
      <c r="BA22" s="23">
        <f t="shared" si="5"/>
        <v>12.479138909834052</v>
      </c>
    </row>
    <row r="23" spans="1:53" ht="75" x14ac:dyDescent="0.25">
      <c r="A23" s="5">
        <v>14</v>
      </c>
      <c r="B23" s="16" t="s">
        <v>470</v>
      </c>
      <c r="C23" s="16">
        <v>1995</v>
      </c>
      <c r="D23" s="16">
        <v>1995</v>
      </c>
      <c r="E23" s="16">
        <v>1995</v>
      </c>
      <c r="F23" s="16" t="s">
        <v>18</v>
      </c>
      <c r="G23" s="16" t="s">
        <v>144</v>
      </c>
      <c r="H23" s="16" t="s">
        <v>391</v>
      </c>
      <c r="I23" s="16" t="s">
        <v>146</v>
      </c>
      <c r="J23" s="5">
        <v>0</v>
      </c>
      <c r="K23" s="5">
        <v>0</v>
      </c>
      <c r="L23" s="5">
        <v>2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</v>
      </c>
      <c r="U23" s="5">
        <v>2</v>
      </c>
      <c r="V23" s="5">
        <v>2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23">
        <v>87.459999084472656</v>
      </c>
      <c r="AC23" s="5">
        <f t="shared" si="0"/>
        <v>8</v>
      </c>
      <c r="AD23" s="23">
        <f t="shared" si="1"/>
        <v>95.459999084472656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2</v>
      </c>
      <c r="AT23" s="5">
        <v>0</v>
      </c>
      <c r="AU23" s="5">
        <v>0</v>
      </c>
      <c r="AV23" s="5">
        <v>0</v>
      </c>
      <c r="AW23" s="23">
        <v>85.720001220703125</v>
      </c>
      <c r="AX23" s="5">
        <f t="shared" si="2"/>
        <v>2</v>
      </c>
      <c r="AY23" s="23">
        <f t="shared" si="3"/>
        <v>87.720001220703125</v>
      </c>
      <c r="AZ23" s="23">
        <f t="shared" si="4"/>
        <v>87.720001220703125</v>
      </c>
      <c r="BA23" s="23">
        <f t="shared" si="5"/>
        <v>12.620364498758866</v>
      </c>
    </row>
    <row r="24" spans="1:53" ht="75" x14ac:dyDescent="0.25">
      <c r="A24" s="5">
        <v>15</v>
      </c>
      <c r="B24" s="16" t="s">
        <v>272</v>
      </c>
      <c r="C24" s="16">
        <v>2000</v>
      </c>
      <c r="D24" s="16">
        <v>2000</v>
      </c>
      <c r="E24" s="16">
        <v>2000</v>
      </c>
      <c r="F24" s="16" t="s">
        <v>18</v>
      </c>
      <c r="G24" s="16" t="s">
        <v>35</v>
      </c>
      <c r="H24" s="16" t="s">
        <v>36</v>
      </c>
      <c r="I24" s="16" t="s">
        <v>37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5">
        <v>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23">
        <v>87.209999084472656</v>
      </c>
      <c r="AC24" s="5">
        <f t="shared" si="0"/>
        <v>4</v>
      </c>
      <c r="AD24" s="23">
        <f t="shared" si="1"/>
        <v>91.209999084472656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2</v>
      </c>
      <c r="AV24" s="5">
        <v>0</v>
      </c>
      <c r="AW24" s="23">
        <v>86.25</v>
      </c>
      <c r="AX24" s="5">
        <f t="shared" si="2"/>
        <v>2</v>
      </c>
      <c r="AY24" s="23">
        <f t="shared" si="3"/>
        <v>88.25</v>
      </c>
      <c r="AZ24" s="23">
        <f t="shared" si="4"/>
        <v>88.25</v>
      </c>
      <c r="BA24" s="23">
        <f t="shared" si="5"/>
        <v>13.30080972080275</v>
      </c>
    </row>
    <row r="25" spans="1:53" ht="45" x14ac:dyDescent="0.25">
      <c r="A25" s="5">
        <v>16</v>
      </c>
      <c r="B25" s="16" t="s">
        <v>257</v>
      </c>
      <c r="C25" s="16">
        <v>1999</v>
      </c>
      <c r="D25" s="16">
        <v>1999</v>
      </c>
      <c r="E25" s="16">
        <v>1999</v>
      </c>
      <c r="F25" s="16" t="s">
        <v>18</v>
      </c>
      <c r="G25" s="16" t="s">
        <v>40</v>
      </c>
      <c r="H25" s="16" t="s">
        <v>55</v>
      </c>
      <c r="I25" s="16" t="s">
        <v>258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2</v>
      </c>
      <c r="Y25" s="5">
        <v>0</v>
      </c>
      <c r="Z25" s="5">
        <v>0</v>
      </c>
      <c r="AA25" s="5">
        <v>0</v>
      </c>
      <c r="AB25" s="23">
        <v>88.769996643066406</v>
      </c>
      <c r="AC25" s="5">
        <f t="shared" si="0"/>
        <v>2</v>
      </c>
      <c r="AD25" s="23">
        <f t="shared" si="1"/>
        <v>90.769996643066406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2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23">
        <v>87.629997253417969</v>
      </c>
      <c r="AX25" s="5">
        <f t="shared" si="2"/>
        <v>2</v>
      </c>
      <c r="AY25" s="23">
        <f t="shared" si="3"/>
        <v>89.629997253417969</v>
      </c>
      <c r="AZ25" s="23">
        <f t="shared" si="4"/>
        <v>89.629997253417969</v>
      </c>
      <c r="BA25" s="23">
        <f t="shared" si="5"/>
        <v>15.072535570374873</v>
      </c>
    </row>
    <row r="26" spans="1:53" ht="45" x14ac:dyDescent="0.25">
      <c r="A26" s="5">
        <v>17</v>
      </c>
      <c r="B26" s="16" t="s">
        <v>408</v>
      </c>
      <c r="C26" s="16">
        <v>2000</v>
      </c>
      <c r="D26" s="16">
        <v>2000</v>
      </c>
      <c r="E26" s="16">
        <v>2000</v>
      </c>
      <c r="F26" s="16" t="s">
        <v>18</v>
      </c>
      <c r="G26" s="16" t="s">
        <v>85</v>
      </c>
      <c r="H26" s="16" t="s">
        <v>100</v>
      </c>
      <c r="I26" s="16" t="s">
        <v>284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2</v>
      </c>
      <c r="Z26" s="5">
        <v>0</v>
      </c>
      <c r="AA26" s="5">
        <v>0</v>
      </c>
      <c r="AB26" s="23">
        <v>91.139999389648437</v>
      </c>
      <c r="AC26" s="5">
        <f t="shared" si="0"/>
        <v>2</v>
      </c>
      <c r="AD26" s="23">
        <f t="shared" si="1"/>
        <v>93.139999389648438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23">
        <v>90.230003356933594</v>
      </c>
      <c r="AX26" s="5">
        <f t="shared" si="2"/>
        <v>0</v>
      </c>
      <c r="AY26" s="23">
        <f t="shared" si="3"/>
        <v>90.230003356933594</v>
      </c>
      <c r="AZ26" s="23">
        <f t="shared" si="4"/>
        <v>90.230003356933594</v>
      </c>
      <c r="BA26" s="23">
        <f t="shared" si="5"/>
        <v>15.842860526360642</v>
      </c>
    </row>
    <row r="27" spans="1:53" ht="75" x14ac:dyDescent="0.25">
      <c r="A27" s="5">
        <v>18</v>
      </c>
      <c r="B27" s="16" t="s">
        <v>248</v>
      </c>
      <c r="C27" s="16">
        <v>1999</v>
      </c>
      <c r="D27" s="16">
        <v>1999</v>
      </c>
      <c r="E27" s="16">
        <v>1999</v>
      </c>
      <c r="F27" s="16" t="s">
        <v>18</v>
      </c>
      <c r="G27" s="16" t="s">
        <v>40</v>
      </c>
      <c r="H27" s="16" t="s">
        <v>180</v>
      </c>
      <c r="I27" s="16" t="s">
        <v>181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2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23">
        <v>91.830001831054687</v>
      </c>
      <c r="AC27" s="5">
        <f t="shared" si="0"/>
        <v>2</v>
      </c>
      <c r="AD27" s="23">
        <f t="shared" si="1"/>
        <v>93.830001831054688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23">
        <v>90.629997253417969</v>
      </c>
      <c r="AX27" s="5">
        <f t="shared" si="2"/>
        <v>0</v>
      </c>
      <c r="AY27" s="23">
        <f t="shared" si="3"/>
        <v>90.629997253417969</v>
      </c>
      <c r="AZ27" s="23">
        <f t="shared" si="4"/>
        <v>90.629997253417969</v>
      </c>
      <c r="BA27" s="23">
        <f t="shared" si="5"/>
        <v>16.356397436899549</v>
      </c>
    </row>
    <row r="28" spans="1:53" ht="75" x14ac:dyDescent="0.25">
      <c r="A28" s="5">
        <v>19</v>
      </c>
      <c r="B28" s="16" t="s">
        <v>113</v>
      </c>
      <c r="C28" s="16">
        <v>1998</v>
      </c>
      <c r="D28" s="16">
        <v>1998</v>
      </c>
      <c r="E28" s="16">
        <v>1998</v>
      </c>
      <c r="F28" s="16" t="s">
        <v>18</v>
      </c>
      <c r="G28" s="16" t="s">
        <v>114</v>
      </c>
      <c r="H28" s="16" t="s">
        <v>115</v>
      </c>
      <c r="I28" s="16" t="s">
        <v>116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2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23">
        <v>92.290000915527344</v>
      </c>
      <c r="AC28" s="5">
        <f t="shared" si="0"/>
        <v>2</v>
      </c>
      <c r="AD28" s="23">
        <f t="shared" si="1"/>
        <v>94.290000915527344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23">
        <v>91.379997253417969</v>
      </c>
      <c r="AX28" s="5">
        <f t="shared" si="2"/>
        <v>0</v>
      </c>
      <c r="AY28" s="23">
        <f t="shared" si="3"/>
        <v>91.379997253417969</v>
      </c>
      <c r="AZ28" s="23">
        <f t="shared" si="4"/>
        <v>91.379997253417969</v>
      </c>
      <c r="BA28" s="23">
        <f t="shared" si="5"/>
        <v>17.319293836793058</v>
      </c>
    </row>
    <row r="29" spans="1:53" ht="75" x14ac:dyDescent="0.25">
      <c r="A29" s="5">
        <v>20</v>
      </c>
      <c r="B29" s="16" t="s">
        <v>295</v>
      </c>
      <c r="C29" s="16">
        <v>2001</v>
      </c>
      <c r="D29" s="16">
        <v>2001</v>
      </c>
      <c r="E29" s="16">
        <v>2001</v>
      </c>
      <c r="F29" s="16" t="s">
        <v>18</v>
      </c>
      <c r="G29" s="16" t="s">
        <v>35</v>
      </c>
      <c r="H29" s="16" t="s">
        <v>36</v>
      </c>
      <c r="I29" s="16" t="s">
        <v>37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2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23">
        <v>95.639999389648437</v>
      </c>
      <c r="AC29" s="5">
        <f t="shared" si="0"/>
        <v>2</v>
      </c>
      <c r="AD29" s="23">
        <f t="shared" si="1"/>
        <v>97.639999389648438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23">
        <v>91.620002746582031</v>
      </c>
      <c r="AX29" s="5">
        <f t="shared" si="2"/>
        <v>0</v>
      </c>
      <c r="AY29" s="23">
        <f t="shared" si="3"/>
        <v>91.620002746582031</v>
      </c>
      <c r="AZ29" s="23">
        <f t="shared" si="4"/>
        <v>91.620002746582031</v>
      </c>
      <c r="BA29" s="23">
        <f t="shared" si="5"/>
        <v>17.627427737222845</v>
      </c>
    </row>
    <row r="30" spans="1:53" ht="75" x14ac:dyDescent="0.25">
      <c r="A30" s="5">
        <v>21</v>
      </c>
      <c r="B30" s="16" t="s">
        <v>278</v>
      </c>
      <c r="C30" s="16">
        <v>1998</v>
      </c>
      <c r="D30" s="16">
        <v>1998</v>
      </c>
      <c r="E30" s="16">
        <v>1998</v>
      </c>
      <c r="F30" s="16" t="s">
        <v>18</v>
      </c>
      <c r="G30" s="16" t="s">
        <v>144</v>
      </c>
      <c r="H30" s="16" t="s">
        <v>279</v>
      </c>
      <c r="I30" s="16" t="s">
        <v>146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23">
        <v>93.120002746582031</v>
      </c>
      <c r="AC30" s="5">
        <f t="shared" si="0"/>
        <v>0</v>
      </c>
      <c r="AD30" s="23">
        <f t="shared" si="1"/>
        <v>93.120002746582031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2</v>
      </c>
      <c r="AL30" s="5">
        <v>0</v>
      </c>
      <c r="AM30" s="5">
        <v>0</v>
      </c>
      <c r="AN30" s="5">
        <v>2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2</v>
      </c>
      <c r="AV30" s="5">
        <v>0</v>
      </c>
      <c r="AW30" s="23">
        <v>94.870002746582031</v>
      </c>
      <c r="AX30" s="5">
        <f t="shared" si="2"/>
        <v>6</v>
      </c>
      <c r="AY30" s="23">
        <f t="shared" si="3"/>
        <v>100.87000274658203</v>
      </c>
      <c r="AZ30" s="23">
        <f t="shared" si="4"/>
        <v>93.120002746582031</v>
      </c>
      <c r="BA30" s="23">
        <f t="shared" si="5"/>
        <v>19.55322053700986</v>
      </c>
    </row>
    <row r="31" spans="1:53" ht="45" x14ac:dyDescent="0.25">
      <c r="A31" s="5">
        <v>22</v>
      </c>
      <c r="B31" s="16" t="s">
        <v>488</v>
      </c>
      <c r="C31" s="16">
        <v>1999</v>
      </c>
      <c r="D31" s="16">
        <v>1999</v>
      </c>
      <c r="E31" s="16">
        <v>1999</v>
      </c>
      <c r="F31" s="16" t="s">
        <v>18</v>
      </c>
      <c r="G31" s="16" t="s">
        <v>30</v>
      </c>
      <c r="H31" s="16" t="s">
        <v>68</v>
      </c>
      <c r="I31" s="16" t="s">
        <v>69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23">
        <v>97.639999389648438</v>
      </c>
      <c r="AC31" s="5">
        <f t="shared" si="0"/>
        <v>0</v>
      </c>
      <c r="AD31" s="23">
        <f t="shared" si="1"/>
        <v>97.639999389648438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23">
        <v>93.959999084472656</v>
      </c>
      <c r="AX31" s="5">
        <f t="shared" si="2"/>
        <v>0</v>
      </c>
      <c r="AY31" s="23">
        <f t="shared" si="3"/>
        <v>93.959999084472656</v>
      </c>
      <c r="AZ31" s="23">
        <f t="shared" si="4"/>
        <v>93.959999084472656</v>
      </c>
      <c r="BA31" s="23">
        <f t="shared" si="5"/>
        <v>20.631659803248013</v>
      </c>
    </row>
    <row r="32" spans="1:53" ht="75" x14ac:dyDescent="0.25">
      <c r="A32" s="5">
        <v>23</v>
      </c>
      <c r="B32" s="16" t="s">
        <v>179</v>
      </c>
      <c r="C32" s="16">
        <v>1998</v>
      </c>
      <c r="D32" s="16">
        <v>1998</v>
      </c>
      <c r="E32" s="16">
        <v>1998</v>
      </c>
      <c r="F32" s="16" t="s">
        <v>18</v>
      </c>
      <c r="G32" s="16" t="s">
        <v>40</v>
      </c>
      <c r="H32" s="16" t="s">
        <v>180</v>
      </c>
      <c r="I32" s="16" t="s">
        <v>181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23">
        <v>95.330001831054688</v>
      </c>
      <c r="AC32" s="5">
        <f t="shared" si="0"/>
        <v>0</v>
      </c>
      <c r="AD32" s="23">
        <f t="shared" si="1"/>
        <v>95.330001831054688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23">
        <v>95.699996948242188</v>
      </c>
      <c r="AX32" s="5">
        <f t="shared" si="2"/>
        <v>0</v>
      </c>
      <c r="AY32" s="23">
        <f t="shared" si="3"/>
        <v>95.699996948242188</v>
      </c>
      <c r="AZ32" s="23">
        <f t="shared" si="4"/>
        <v>95.330001831054688</v>
      </c>
      <c r="BA32" s="23">
        <f t="shared" si="5"/>
        <v>22.390554086618753</v>
      </c>
    </row>
    <row r="33" spans="1:53" ht="45" x14ac:dyDescent="0.25">
      <c r="A33" s="5">
        <v>24</v>
      </c>
      <c r="B33" s="16" t="s">
        <v>67</v>
      </c>
      <c r="C33" s="16">
        <v>2002</v>
      </c>
      <c r="D33" s="16">
        <v>2002</v>
      </c>
      <c r="E33" s="16">
        <v>2002</v>
      </c>
      <c r="F33" s="16">
        <v>1</v>
      </c>
      <c r="G33" s="16" t="s">
        <v>30</v>
      </c>
      <c r="H33" s="16" t="s">
        <v>68</v>
      </c>
      <c r="I33" s="16" t="s">
        <v>69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50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23">
        <v>94.660003662109375</v>
      </c>
      <c r="AC33" s="5">
        <f t="shared" si="0"/>
        <v>50</v>
      </c>
      <c r="AD33" s="23">
        <f t="shared" si="1"/>
        <v>144.66000366210937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23">
        <v>95.379997253417969</v>
      </c>
      <c r="AX33" s="5">
        <f t="shared" si="2"/>
        <v>0</v>
      </c>
      <c r="AY33" s="23">
        <f t="shared" si="3"/>
        <v>95.379997253417969</v>
      </c>
      <c r="AZ33" s="23">
        <f t="shared" si="4"/>
        <v>95.379997253417969</v>
      </c>
      <c r="BA33" s="23">
        <f t="shared" si="5"/>
        <v>22.454741302891765</v>
      </c>
    </row>
    <row r="34" spans="1:53" ht="75" x14ac:dyDescent="0.25">
      <c r="A34" s="5">
        <v>25</v>
      </c>
      <c r="B34" s="16" t="s">
        <v>303</v>
      </c>
      <c r="C34" s="16">
        <v>2000</v>
      </c>
      <c r="D34" s="16">
        <v>2000</v>
      </c>
      <c r="E34" s="16">
        <v>2000</v>
      </c>
      <c r="F34" s="16" t="s">
        <v>18</v>
      </c>
      <c r="G34" s="16" t="s">
        <v>40</v>
      </c>
      <c r="H34" s="16" t="s">
        <v>55</v>
      </c>
      <c r="I34" s="16" t="s">
        <v>304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23">
        <v>97.139999389648438</v>
      </c>
      <c r="AC34" s="5">
        <f t="shared" si="0"/>
        <v>0</v>
      </c>
      <c r="AD34" s="23">
        <f t="shared" si="1"/>
        <v>97.139999389648438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23">
        <v>95.800003051757813</v>
      </c>
      <c r="AX34" s="5">
        <f t="shared" si="2"/>
        <v>0</v>
      </c>
      <c r="AY34" s="23">
        <f t="shared" si="3"/>
        <v>95.800003051757813</v>
      </c>
      <c r="AZ34" s="23">
        <f t="shared" si="4"/>
        <v>95.800003051757813</v>
      </c>
      <c r="BA34" s="23">
        <f t="shared" si="5"/>
        <v>22.993970731099544</v>
      </c>
    </row>
    <row r="35" spans="1:53" ht="30" x14ac:dyDescent="0.25">
      <c r="A35" s="5">
        <v>26</v>
      </c>
      <c r="B35" s="16" t="s">
        <v>39</v>
      </c>
      <c r="C35" s="16">
        <v>1989</v>
      </c>
      <c r="D35" s="16">
        <v>1989</v>
      </c>
      <c r="E35" s="16">
        <v>1989</v>
      </c>
      <c r="F35" s="16" t="s">
        <v>11</v>
      </c>
      <c r="G35" s="16" t="s">
        <v>12</v>
      </c>
      <c r="H35" s="16" t="s">
        <v>41</v>
      </c>
      <c r="I35" s="16" t="s">
        <v>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2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23">
        <v>107.23999786376953</v>
      </c>
      <c r="AC35" s="5">
        <f t="shared" si="0"/>
        <v>4</v>
      </c>
      <c r="AD35" s="23">
        <f t="shared" si="1"/>
        <v>111.23999786376953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23">
        <v>96.650001525878906</v>
      </c>
      <c r="AX35" s="5">
        <f t="shared" si="2"/>
        <v>0</v>
      </c>
      <c r="AY35" s="23">
        <f t="shared" si="3"/>
        <v>96.650001525878906</v>
      </c>
      <c r="AZ35" s="23">
        <f t="shared" si="4"/>
        <v>96.650001525878906</v>
      </c>
      <c r="BA35" s="23">
        <f t="shared" si="5"/>
        <v>24.085251358627779</v>
      </c>
    </row>
    <row r="36" spans="1:53" ht="30" x14ac:dyDescent="0.25">
      <c r="A36" s="5">
        <v>27</v>
      </c>
      <c r="B36" s="16" t="s">
        <v>163</v>
      </c>
      <c r="C36" s="16">
        <v>1994</v>
      </c>
      <c r="D36" s="16">
        <v>1994</v>
      </c>
      <c r="E36" s="16">
        <v>1994</v>
      </c>
      <c r="F36" s="16" t="s">
        <v>18</v>
      </c>
      <c r="G36" s="16" t="s">
        <v>164</v>
      </c>
      <c r="H36" s="16" t="s">
        <v>165</v>
      </c>
      <c r="I36" s="16" t="s">
        <v>166</v>
      </c>
      <c r="J36" s="5">
        <v>0</v>
      </c>
      <c r="K36" s="5">
        <v>0</v>
      </c>
      <c r="L36" s="5">
        <v>0</v>
      </c>
      <c r="M36" s="5">
        <v>50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</v>
      </c>
      <c r="Y36" s="5">
        <v>0</v>
      </c>
      <c r="Z36" s="5">
        <v>0</v>
      </c>
      <c r="AA36" s="5">
        <v>0</v>
      </c>
      <c r="AB36" s="23">
        <v>93.139999389648438</v>
      </c>
      <c r="AC36" s="5">
        <f t="shared" si="0"/>
        <v>52</v>
      </c>
      <c r="AD36" s="23">
        <f t="shared" si="1"/>
        <v>145.13999938964844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2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23">
        <v>94.849998474121094</v>
      </c>
      <c r="AX36" s="5">
        <f t="shared" si="2"/>
        <v>2</v>
      </c>
      <c r="AY36" s="23">
        <f t="shared" si="3"/>
        <v>96.849998474121094</v>
      </c>
      <c r="AZ36" s="23">
        <f t="shared" si="4"/>
        <v>96.849998474121094</v>
      </c>
      <c r="BA36" s="23">
        <f t="shared" si="5"/>
        <v>24.342019813897235</v>
      </c>
    </row>
    <row r="37" spans="1:53" ht="75" x14ac:dyDescent="0.25">
      <c r="A37" s="5">
        <v>28</v>
      </c>
      <c r="B37" s="16" t="s">
        <v>306</v>
      </c>
      <c r="C37" s="16">
        <v>2000</v>
      </c>
      <c r="D37" s="16">
        <v>2000</v>
      </c>
      <c r="E37" s="16">
        <v>2000</v>
      </c>
      <c r="F37" s="16" t="s">
        <v>18</v>
      </c>
      <c r="G37" s="16" t="s">
        <v>40</v>
      </c>
      <c r="H37" s="16" t="s">
        <v>55</v>
      </c>
      <c r="I37" s="16" t="s">
        <v>304</v>
      </c>
      <c r="J37" s="5">
        <v>0</v>
      </c>
      <c r="K37" s="5">
        <v>0</v>
      </c>
      <c r="L37" s="5">
        <v>2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23">
        <v>99.220001220703125</v>
      </c>
      <c r="AC37" s="5">
        <f t="shared" si="0"/>
        <v>6</v>
      </c>
      <c r="AD37" s="23">
        <f t="shared" si="1"/>
        <v>105.22000122070312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23">
        <v>97.209999084472656</v>
      </c>
      <c r="AX37" s="5">
        <f t="shared" si="2"/>
        <v>0</v>
      </c>
      <c r="AY37" s="23">
        <f t="shared" si="3"/>
        <v>97.209999084472656</v>
      </c>
      <c r="AZ37" s="23">
        <f t="shared" si="4"/>
        <v>97.209999084472656</v>
      </c>
      <c r="BA37" s="23">
        <f t="shared" si="5"/>
        <v>24.804210869453215</v>
      </c>
    </row>
    <row r="38" spans="1:53" ht="45" x14ac:dyDescent="0.25">
      <c r="A38" s="5">
        <v>29</v>
      </c>
      <c r="B38" s="16" t="s">
        <v>455</v>
      </c>
      <c r="C38" s="16">
        <v>2000</v>
      </c>
      <c r="D38" s="16">
        <v>2000</v>
      </c>
      <c r="E38" s="16">
        <v>2000</v>
      </c>
      <c r="F38" s="16" t="s">
        <v>18</v>
      </c>
      <c r="G38" s="16" t="s">
        <v>50</v>
      </c>
      <c r="H38" s="16" t="s">
        <v>81</v>
      </c>
      <c r="I38" s="16" t="s">
        <v>82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23">
        <v>95.580001831054688</v>
      </c>
      <c r="AC38" s="5">
        <f t="shared" si="0"/>
        <v>2</v>
      </c>
      <c r="AD38" s="23">
        <f t="shared" si="1"/>
        <v>97.580001831054688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2</v>
      </c>
      <c r="AS38" s="5">
        <v>0</v>
      </c>
      <c r="AT38" s="5">
        <v>0</v>
      </c>
      <c r="AU38" s="5">
        <v>0</v>
      </c>
      <c r="AV38" s="5">
        <v>0</v>
      </c>
      <c r="AW38" s="23">
        <v>97.44000244140625</v>
      </c>
      <c r="AX38" s="5">
        <f t="shared" si="2"/>
        <v>2</v>
      </c>
      <c r="AY38" s="23">
        <f t="shared" si="3"/>
        <v>99.44000244140625</v>
      </c>
      <c r="AZ38" s="23">
        <f t="shared" si="4"/>
        <v>97.580001831054688</v>
      </c>
      <c r="BA38" s="23">
        <f t="shared" si="5"/>
        <v>25.279243286299273</v>
      </c>
    </row>
    <row r="39" spans="1:53" ht="30" x14ac:dyDescent="0.25">
      <c r="A39" s="5">
        <v>30</v>
      </c>
      <c r="B39" s="16" t="s">
        <v>129</v>
      </c>
      <c r="C39" s="16">
        <v>1986</v>
      </c>
      <c r="D39" s="16">
        <v>1986</v>
      </c>
      <c r="E39" s="16">
        <v>1986</v>
      </c>
      <c r="F39" s="16" t="s">
        <v>18</v>
      </c>
      <c r="G39" s="16" t="s">
        <v>85</v>
      </c>
      <c r="H39" s="16" t="s">
        <v>130</v>
      </c>
      <c r="I39" s="16" t="s">
        <v>131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23">
        <v>98.050003051757813</v>
      </c>
      <c r="AC39" s="5">
        <f t="shared" si="0"/>
        <v>0</v>
      </c>
      <c r="AD39" s="23">
        <f t="shared" si="1"/>
        <v>98.050003051757813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2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23">
        <v>97.970001220703125</v>
      </c>
      <c r="AX39" s="5">
        <f t="shared" si="2"/>
        <v>2</v>
      </c>
      <c r="AY39" s="23">
        <f t="shared" si="3"/>
        <v>99.970001220703125</v>
      </c>
      <c r="AZ39" s="23">
        <f t="shared" si="4"/>
        <v>98.050003051757813</v>
      </c>
      <c r="BA39" s="23">
        <f t="shared" si="5"/>
        <v>25.882659930780065</v>
      </c>
    </row>
    <row r="40" spans="1:53" ht="30" x14ac:dyDescent="0.25">
      <c r="A40" s="5">
        <v>31</v>
      </c>
      <c r="B40" s="16" t="s">
        <v>84</v>
      </c>
      <c r="C40" s="16">
        <v>1986</v>
      </c>
      <c r="D40" s="16">
        <v>1986</v>
      </c>
      <c r="E40" s="16">
        <v>1986</v>
      </c>
      <c r="F40" s="16">
        <v>1</v>
      </c>
      <c r="G40" s="16" t="s">
        <v>85</v>
      </c>
      <c r="H40" s="16" t="s">
        <v>86</v>
      </c>
      <c r="I40" s="16" t="s">
        <v>87</v>
      </c>
      <c r="J40" s="5">
        <v>0</v>
      </c>
      <c r="K40" s="5">
        <v>0</v>
      </c>
      <c r="L40" s="5">
        <v>0</v>
      </c>
      <c r="M40" s="5">
        <v>50</v>
      </c>
      <c r="N40" s="5">
        <v>2</v>
      </c>
      <c r="O40" s="5">
        <v>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23">
        <v>91.389999389648438</v>
      </c>
      <c r="AC40" s="5">
        <f t="shared" si="0"/>
        <v>54</v>
      </c>
      <c r="AD40" s="23">
        <f t="shared" si="1"/>
        <v>145.38999938964844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2</v>
      </c>
      <c r="AT40" s="5">
        <v>0</v>
      </c>
      <c r="AU40" s="5">
        <v>2</v>
      </c>
      <c r="AV40" s="5">
        <v>0</v>
      </c>
      <c r="AW40" s="23">
        <v>94.55999755859375</v>
      </c>
      <c r="AX40" s="5">
        <f t="shared" si="2"/>
        <v>4</v>
      </c>
      <c r="AY40" s="23">
        <f t="shared" si="3"/>
        <v>98.55999755859375</v>
      </c>
      <c r="AZ40" s="23">
        <f t="shared" si="4"/>
        <v>98.55999755859375</v>
      </c>
      <c r="BA40" s="23">
        <f t="shared" si="5"/>
        <v>26.537422430243783</v>
      </c>
    </row>
    <row r="41" spans="1:53" ht="45" x14ac:dyDescent="0.25">
      <c r="A41" s="5">
        <v>32</v>
      </c>
      <c r="B41" s="16" t="s">
        <v>260</v>
      </c>
      <c r="C41" s="16">
        <v>2000</v>
      </c>
      <c r="D41" s="16">
        <v>2000</v>
      </c>
      <c r="E41" s="16">
        <v>2000</v>
      </c>
      <c r="F41" s="16" t="s">
        <v>18</v>
      </c>
      <c r="G41" s="16" t="s">
        <v>114</v>
      </c>
      <c r="H41" s="16" t="s">
        <v>261</v>
      </c>
      <c r="I41" s="16" t="s">
        <v>262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23">
        <v>100.01999664306641</v>
      </c>
      <c r="AC41" s="5">
        <f t="shared" si="0"/>
        <v>0</v>
      </c>
      <c r="AD41" s="23">
        <f t="shared" si="1"/>
        <v>100.01999664306641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2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2</v>
      </c>
      <c r="AV41" s="5">
        <v>0</v>
      </c>
      <c r="AW41" s="23">
        <v>106.44000244140625</v>
      </c>
      <c r="AX41" s="5">
        <f t="shared" si="2"/>
        <v>4</v>
      </c>
      <c r="AY41" s="23">
        <f t="shared" si="3"/>
        <v>110.44000244140625</v>
      </c>
      <c r="AZ41" s="23">
        <f t="shared" si="4"/>
        <v>100.01999664306641</v>
      </c>
      <c r="BA41" s="23">
        <f t="shared" si="5"/>
        <v>28.41185957995917</v>
      </c>
    </row>
    <row r="42" spans="1:53" x14ac:dyDescent="0.25">
      <c r="A42" s="5">
        <v>33</v>
      </c>
      <c r="B42" s="16" t="s">
        <v>445</v>
      </c>
      <c r="C42" s="16">
        <v>1984</v>
      </c>
      <c r="D42" s="16">
        <v>1984</v>
      </c>
      <c r="E42" s="16">
        <v>1984</v>
      </c>
      <c r="F42" s="16" t="s">
        <v>18</v>
      </c>
      <c r="G42" s="16" t="s">
        <v>40</v>
      </c>
      <c r="H42" s="16" t="s">
        <v>446</v>
      </c>
      <c r="I42" s="16" t="s">
        <v>227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2</v>
      </c>
      <c r="AA42" s="5">
        <v>0</v>
      </c>
      <c r="AB42" s="23">
        <v>112.98999786376953</v>
      </c>
      <c r="AC42" s="5">
        <f t="shared" ref="AC42:AC71" si="6">SUM(J42:AA42)</f>
        <v>4</v>
      </c>
      <c r="AD42" s="23">
        <f t="shared" ref="AD42:AD69" si="7">AB42+AC42</f>
        <v>116.98999786376953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23">
        <v>100.41000366210937</v>
      </c>
      <c r="AX42" s="5">
        <f t="shared" ref="AX42:AX71" si="8">SUM(AE42:AV42)</f>
        <v>0</v>
      </c>
      <c r="AY42" s="23">
        <f t="shared" ref="AY42:AY69" si="9">AW42+AX42</f>
        <v>100.41000366210937</v>
      </c>
      <c r="AZ42" s="23">
        <f t="shared" ref="AZ42:AZ69" si="10">MIN(AY42,AD42)</f>
        <v>100.41000366210937</v>
      </c>
      <c r="BA42" s="23">
        <f t="shared" ref="BA42:BA71" si="11">IF( AND(ISNUMBER(AZ$10),ISNUMBER(AZ42)),(AZ42-AZ$10)/AZ$10*100,"")</f>
        <v>28.912574719385404</v>
      </c>
    </row>
    <row r="43" spans="1:53" ht="45" x14ac:dyDescent="0.25">
      <c r="A43" s="5">
        <v>34</v>
      </c>
      <c r="B43" s="16" t="s">
        <v>89</v>
      </c>
      <c r="C43" s="16">
        <v>2001</v>
      </c>
      <c r="D43" s="16">
        <v>2001</v>
      </c>
      <c r="E43" s="16">
        <v>2001</v>
      </c>
      <c r="F43" s="16" t="s">
        <v>18</v>
      </c>
      <c r="G43" s="16" t="s">
        <v>50</v>
      </c>
      <c r="H43" s="16" t="s">
        <v>81</v>
      </c>
      <c r="I43" s="16" t="s">
        <v>90</v>
      </c>
      <c r="J43" s="5">
        <v>0</v>
      </c>
      <c r="K43" s="5">
        <v>0</v>
      </c>
      <c r="L43" s="5">
        <v>0</v>
      </c>
      <c r="M43" s="5">
        <v>2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23">
        <v>100.51000213623047</v>
      </c>
      <c r="AC43" s="5">
        <f t="shared" si="6"/>
        <v>2</v>
      </c>
      <c r="AD43" s="23">
        <f t="shared" si="7"/>
        <v>102.51000213623047</v>
      </c>
      <c r="AE43" s="5">
        <v>0</v>
      </c>
      <c r="AF43" s="5">
        <v>0</v>
      </c>
      <c r="AG43" s="5">
        <v>0</v>
      </c>
      <c r="AH43" s="5">
        <v>0</v>
      </c>
      <c r="AI43" s="5">
        <v>2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23">
        <v>98.730003356933594</v>
      </c>
      <c r="AX43" s="5">
        <f t="shared" si="8"/>
        <v>2</v>
      </c>
      <c r="AY43" s="23">
        <f t="shared" si="9"/>
        <v>100.73000335693359</v>
      </c>
      <c r="AZ43" s="23">
        <f t="shared" si="10"/>
        <v>100.73000335693359</v>
      </c>
      <c r="BA43" s="23">
        <f t="shared" si="11"/>
        <v>29.323410124869749</v>
      </c>
    </row>
    <row r="44" spans="1:53" ht="75" x14ac:dyDescent="0.25">
      <c r="A44" s="5">
        <v>35</v>
      </c>
      <c r="B44" s="16" t="s">
        <v>301</v>
      </c>
      <c r="C44" s="16">
        <v>2002</v>
      </c>
      <c r="D44" s="16">
        <v>2002</v>
      </c>
      <c r="E44" s="16">
        <v>2002</v>
      </c>
      <c r="F44" s="16">
        <v>1</v>
      </c>
      <c r="G44" s="16" t="s">
        <v>35</v>
      </c>
      <c r="H44" s="16" t="s">
        <v>36</v>
      </c>
      <c r="I44" s="16" t="s">
        <v>37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23">
        <v>108.01000213623047</v>
      </c>
      <c r="AC44" s="5">
        <f t="shared" si="6"/>
        <v>0</v>
      </c>
      <c r="AD44" s="23">
        <f t="shared" si="7"/>
        <v>108.01000213623047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23">
        <v>101.29000091552734</v>
      </c>
      <c r="AX44" s="5">
        <f t="shared" si="8"/>
        <v>0</v>
      </c>
      <c r="AY44" s="23">
        <f t="shared" si="9"/>
        <v>101.29000091552734</v>
      </c>
      <c r="AZ44" s="23">
        <f t="shared" si="10"/>
        <v>101.29000091552734</v>
      </c>
      <c r="BA44" s="23">
        <f t="shared" si="11"/>
        <v>30.042369635695181</v>
      </c>
    </row>
    <row r="45" spans="1:53" ht="45" x14ac:dyDescent="0.25">
      <c r="A45" s="5">
        <v>36</v>
      </c>
      <c r="B45" s="16" t="s">
        <v>54</v>
      </c>
      <c r="C45" s="16">
        <v>2002</v>
      </c>
      <c r="D45" s="16">
        <v>2002</v>
      </c>
      <c r="E45" s="16">
        <v>2002</v>
      </c>
      <c r="F45" s="16">
        <v>1</v>
      </c>
      <c r="G45" s="16" t="s">
        <v>40</v>
      </c>
      <c r="H45" s="16" t="s">
        <v>55</v>
      </c>
      <c r="I45" s="16" t="s">
        <v>56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2</v>
      </c>
      <c r="Y45" s="5">
        <v>0</v>
      </c>
      <c r="Z45" s="5">
        <v>0</v>
      </c>
      <c r="AA45" s="5">
        <v>0</v>
      </c>
      <c r="AB45" s="23">
        <v>101.44000244140625</v>
      </c>
      <c r="AC45" s="5">
        <f t="shared" si="6"/>
        <v>4</v>
      </c>
      <c r="AD45" s="23">
        <f t="shared" si="7"/>
        <v>105.44000244140625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23">
        <v>101.91999816894531</v>
      </c>
      <c r="AX45" s="5">
        <f t="shared" si="8"/>
        <v>0</v>
      </c>
      <c r="AY45" s="23">
        <f t="shared" si="9"/>
        <v>101.91999816894531</v>
      </c>
      <c r="AZ45" s="23">
        <f t="shared" si="10"/>
        <v>101.91999816894531</v>
      </c>
      <c r="BA45" s="23">
        <f t="shared" si="11"/>
        <v>30.8511990853738</v>
      </c>
    </row>
    <row r="46" spans="1:53" ht="75" x14ac:dyDescent="0.25">
      <c r="A46" s="5">
        <v>37</v>
      </c>
      <c r="B46" s="16" t="s">
        <v>34</v>
      </c>
      <c r="C46" s="16">
        <v>2002</v>
      </c>
      <c r="D46" s="16">
        <v>2002</v>
      </c>
      <c r="E46" s="16">
        <v>2002</v>
      </c>
      <c r="F46" s="16">
        <v>1</v>
      </c>
      <c r="G46" s="16" t="s">
        <v>35</v>
      </c>
      <c r="H46" s="16" t="s">
        <v>36</v>
      </c>
      <c r="I46" s="16" t="s">
        <v>37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23">
        <v>102.69999694824219</v>
      </c>
      <c r="AC46" s="5">
        <f t="shared" si="6"/>
        <v>0</v>
      </c>
      <c r="AD46" s="23">
        <f t="shared" si="7"/>
        <v>102.69999694824219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2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23">
        <v>100.05999755859375</v>
      </c>
      <c r="AX46" s="5">
        <f t="shared" si="8"/>
        <v>2</v>
      </c>
      <c r="AY46" s="23">
        <f t="shared" si="9"/>
        <v>102.05999755859375</v>
      </c>
      <c r="AZ46" s="23">
        <f t="shared" si="10"/>
        <v>102.05999755859375</v>
      </c>
      <c r="BA46" s="23">
        <f t="shared" si="11"/>
        <v>31.030938963080157</v>
      </c>
    </row>
    <row r="47" spans="1:53" ht="45" x14ac:dyDescent="0.25">
      <c r="A47" s="5">
        <v>38</v>
      </c>
      <c r="B47" s="16" t="s">
        <v>133</v>
      </c>
      <c r="C47" s="16">
        <v>1998</v>
      </c>
      <c r="D47" s="16">
        <v>1998</v>
      </c>
      <c r="E47" s="16">
        <v>1998</v>
      </c>
      <c r="F47" s="16" t="s">
        <v>18</v>
      </c>
      <c r="G47" s="16" t="s">
        <v>30</v>
      </c>
      <c r="H47" s="16" t="s">
        <v>134</v>
      </c>
      <c r="I47" s="16" t="s">
        <v>69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2</v>
      </c>
      <c r="S47" s="5">
        <v>2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23">
        <v>98.19000244140625</v>
      </c>
      <c r="AC47" s="5">
        <f t="shared" si="6"/>
        <v>4</v>
      </c>
      <c r="AD47" s="23">
        <f t="shared" si="7"/>
        <v>102.19000244140625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2</v>
      </c>
      <c r="AN47" s="5">
        <v>0</v>
      </c>
      <c r="AO47" s="5">
        <v>0</v>
      </c>
      <c r="AP47" s="5">
        <v>50</v>
      </c>
      <c r="AQ47" s="5">
        <v>0</v>
      </c>
      <c r="AR47" s="5">
        <v>0</v>
      </c>
      <c r="AS47" s="5">
        <v>0</v>
      </c>
      <c r="AT47" s="5">
        <v>2</v>
      </c>
      <c r="AU47" s="5">
        <v>0</v>
      </c>
      <c r="AV47" s="5">
        <v>0</v>
      </c>
      <c r="AW47" s="23">
        <v>95.980003356933594</v>
      </c>
      <c r="AX47" s="5">
        <f t="shared" si="8"/>
        <v>54</v>
      </c>
      <c r="AY47" s="23">
        <f t="shared" si="9"/>
        <v>149.98000335693359</v>
      </c>
      <c r="AZ47" s="23">
        <f t="shared" si="10"/>
        <v>102.19000244140625</v>
      </c>
      <c r="BA47" s="23">
        <f t="shared" si="11"/>
        <v>31.197847274585133</v>
      </c>
    </row>
    <row r="48" spans="1:53" ht="45" x14ac:dyDescent="0.25">
      <c r="A48" s="5">
        <v>39</v>
      </c>
      <c r="B48" s="16" t="s">
        <v>457</v>
      </c>
      <c r="C48" s="16">
        <v>2000</v>
      </c>
      <c r="D48" s="16">
        <v>2000</v>
      </c>
      <c r="E48" s="16">
        <v>2000</v>
      </c>
      <c r="F48" s="16">
        <v>1</v>
      </c>
      <c r="G48" s="16" t="s">
        <v>50</v>
      </c>
      <c r="H48" s="16" t="s">
        <v>81</v>
      </c>
      <c r="I48" s="16" t="s">
        <v>458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23">
        <v>103.98000335693359</v>
      </c>
      <c r="AC48" s="5">
        <f t="shared" si="6"/>
        <v>0</v>
      </c>
      <c r="AD48" s="23">
        <f t="shared" si="7"/>
        <v>103.98000335693359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2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23">
        <v>117.97000122070312</v>
      </c>
      <c r="AX48" s="5">
        <f t="shared" si="8"/>
        <v>2</v>
      </c>
      <c r="AY48" s="23">
        <f t="shared" si="9"/>
        <v>119.97000122070312</v>
      </c>
      <c r="AZ48" s="23">
        <f t="shared" si="10"/>
        <v>103.98000335693359</v>
      </c>
      <c r="BA48" s="23">
        <f t="shared" si="11"/>
        <v>33.495961191074954</v>
      </c>
    </row>
    <row r="49" spans="1:53" ht="45" x14ac:dyDescent="0.25">
      <c r="A49" s="5">
        <v>40</v>
      </c>
      <c r="B49" s="16" t="s">
        <v>92</v>
      </c>
      <c r="C49" s="16">
        <v>2000</v>
      </c>
      <c r="D49" s="16">
        <v>2000</v>
      </c>
      <c r="E49" s="16">
        <v>2000</v>
      </c>
      <c r="F49" s="16" t="s">
        <v>18</v>
      </c>
      <c r="G49" s="16" t="s">
        <v>85</v>
      </c>
      <c r="H49" s="16" t="s">
        <v>93</v>
      </c>
      <c r="I49" s="16" t="s">
        <v>94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23">
        <v>105.23000335693359</v>
      </c>
      <c r="AC49" s="5">
        <f t="shared" si="6"/>
        <v>0</v>
      </c>
      <c r="AD49" s="23">
        <f t="shared" si="7"/>
        <v>105.23000335693359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2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23">
        <v>105.77999877929687</v>
      </c>
      <c r="AX49" s="5">
        <f t="shared" si="8"/>
        <v>2</v>
      </c>
      <c r="AY49" s="23">
        <f t="shared" si="9"/>
        <v>107.77999877929687</v>
      </c>
      <c r="AZ49" s="23">
        <f t="shared" si="10"/>
        <v>105.23000335693359</v>
      </c>
      <c r="BA49" s="23">
        <f t="shared" si="11"/>
        <v>35.100788524230794</v>
      </c>
    </row>
    <row r="50" spans="1:53" x14ac:dyDescent="0.25">
      <c r="A50" s="5">
        <v>41</v>
      </c>
      <c r="B50" s="16" t="s">
        <v>395</v>
      </c>
      <c r="C50" s="16">
        <v>1976</v>
      </c>
      <c r="D50" s="16">
        <v>1976</v>
      </c>
      <c r="E50" s="16">
        <v>1976</v>
      </c>
      <c r="F50" s="16">
        <v>1</v>
      </c>
      <c r="G50" s="16" t="s">
        <v>85</v>
      </c>
      <c r="H50" s="16"/>
      <c r="I50" s="16" t="s">
        <v>396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2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23">
        <v>104.45999908447266</v>
      </c>
      <c r="AC50" s="5">
        <f t="shared" si="6"/>
        <v>4</v>
      </c>
      <c r="AD50" s="23">
        <f t="shared" si="7"/>
        <v>108.45999908447266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2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23">
        <v>104.20999908447266</v>
      </c>
      <c r="AX50" s="5">
        <f t="shared" si="8"/>
        <v>2</v>
      </c>
      <c r="AY50" s="23">
        <f t="shared" si="9"/>
        <v>106.20999908447266</v>
      </c>
      <c r="AZ50" s="23">
        <f t="shared" si="10"/>
        <v>106.20999908447266</v>
      </c>
      <c r="BA50" s="23">
        <f t="shared" si="11"/>
        <v>36.35896766817531</v>
      </c>
    </row>
    <row r="51" spans="1:53" x14ac:dyDescent="0.25">
      <c r="A51" s="5">
        <v>42</v>
      </c>
      <c r="B51" s="16" t="s">
        <v>121</v>
      </c>
      <c r="C51" s="16">
        <v>1976</v>
      </c>
      <c r="D51" s="16">
        <v>1976</v>
      </c>
      <c r="E51" s="16">
        <v>1976</v>
      </c>
      <c r="F51" s="16" t="s">
        <v>18</v>
      </c>
      <c r="G51" s="16" t="s">
        <v>40</v>
      </c>
      <c r="H51" s="16" t="s">
        <v>55</v>
      </c>
      <c r="I51" s="16" t="s">
        <v>42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2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2</v>
      </c>
      <c r="AB51" s="23">
        <v>102.83999633789062</v>
      </c>
      <c r="AC51" s="5">
        <f t="shared" si="6"/>
        <v>4</v>
      </c>
      <c r="AD51" s="23">
        <f t="shared" si="7"/>
        <v>106.83999633789062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2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23">
        <v>110.20999908447266</v>
      </c>
      <c r="AX51" s="5">
        <f t="shared" si="8"/>
        <v>2</v>
      </c>
      <c r="AY51" s="23">
        <f t="shared" si="9"/>
        <v>112.20999908447266</v>
      </c>
      <c r="AZ51" s="23">
        <f t="shared" si="10"/>
        <v>106.83999633789062</v>
      </c>
      <c r="BA51" s="23">
        <f t="shared" si="11"/>
        <v>37.167797117853915</v>
      </c>
    </row>
    <row r="52" spans="1:53" ht="90" x14ac:dyDescent="0.25">
      <c r="A52" s="5">
        <v>43</v>
      </c>
      <c r="B52" s="16" t="s">
        <v>216</v>
      </c>
      <c r="C52" s="16">
        <v>1999</v>
      </c>
      <c r="D52" s="16">
        <v>1999</v>
      </c>
      <c r="E52" s="16">
        <v>1999</v>
      </c>
      <c r="F52" s="16">
        <v>1</v>
      </c>
      <c r="G52" s="16" t="s">
        <v>19</v>
      </c>
      <c r="H52" s="16" t="s">
        <v>149</v>
      </c>
      <c r="I52" s="16" t="s">
        <v>150</v>
      </c>
      <c r="J52" s="5">
        <v>0</v>
      </c>
      <c r="K52" s="5">
        <v>0</v>
      </c>
      <c r="L52" s="5">
        <v>0</v>
      </c>
      <c r="M52" s="5">
        <v>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23">
        <v>108.29000091552734</v>
      </c>
      <c r="AC52" s="5">
        <f t="shared" si="6"/>
        <v>2</v>
      </c>
      <c r="AD52" s="23">
        <f t="shared" si="7"/>
        <v>110.29000091552734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2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23">
        <v>109.48000335693359</v>
      </c>
      <c r="AX52" s="5">
        <f t="shared" si="8"/>
        <v>2</v>
      </c>
      <c r="AY52" s="23">
        <f t="shared" si="9"/>
        <v>111.48000335693359</v>
      </c>
      <c r="AZ52" s="23">
        <f t="shared" si="10"/>
        <v>110.29000091552734</v>
      </c>
      <c r="BA52" s="23">
        <f t="shared" si="11"/>
        <v>41.597126434417277</v>
      </c>
    </row>
    <row r="53" spans="1:53" ht="30" x14ac:dyDescent="0.25">
      <c r="A53" s="5">
        <v>44</v>
      </c>
      <c r="B53" s="16" t="s">
        <v>414</v>
      </c>
      <c r="C53" s="16">
        <v>1968</v>
      </c>
      <c r="D53" s="16">
        <v>1968</v>
      </c>
      <c r="E53" s="16">
        <v>1968</v>
      </c>
      <c r="F53" s="16" t="s">
        <v>11</v>
      </c>
      <c r="G53" s="16" t="s">
        <v>85</v>
      </c>
      <c r="H53" s="16" t="s">
        <v>415</v>
      </c>
      <c r="I53" s="16" t="s">
        <v>416</v>
      </c>
      <c r="J53" s="5">
        <v>0</v>
      </c>
      <c r="K53" s="5">
        <v>0</v>
      </c>
      <c r="L53" s="5">
        <v>0</v>
      </c>
      <c r="M53" s="5">
        <v>2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23">
        <v>108.81999969482422</v>
      </c>
      <c r="AC53" s="5">
        <f t="shared" si="6"/>
        <v>2</v>
      </c>
      <c r="AD53" s="23">
        <f t="shared" si="7"/>
        <v>110.81999969482422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23">
        <v>113.73000335693359</v>
      </c>
      <c r="AX53" s="5">
        <f t="shared" si="8"/>
        <v>0</v>
      </c>
      <c r="AY53" s="23">
        <f t="shared" si="9"/>
        <v>113.73000335693359</v>
      </c>
      <c r="AZ53" s="23">
        <f t="shared" si="10"/>
        <v>110.81999969482422</v>
      </c>
      <c r="BA53" s="23">
        <f t="shared" si="11"/>
        <v>42.277571656461163</v>
      </c>
    </row>
    <row r="54" spans="1:53" ht="60" x14ac:dyDescent="0.25">
      <c r="A54" s="5">
        <v>45</v>
      </c>
      <c r="B54" s="16" t="s">
        <v>427</v>
      </c>
      <c r="C54" s="16">
        <v>2001</v>
      </c>
      <c r="D54" s="16">
        <v>2001</v>
      </c>
      <c r="E54" s="16">
        <v>2001</v>
      </c>
      <c r="F54" s="16">
        <v>1</v>
      </c>
      <c r="G54" s="16" t="s">
        <v>72</v>
      </c>
      <c r="H54" s="16" t="s">
        <v>237</v>
      </c>
      <c r="I54" s="16" t="s">
        <v>238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2</v>
      </c>
      <c r="Z54" s="5">
        <v>0</v>
      </c>
      <c r="AA54" s="5">
        <v>0</v>
      </c>
      <c r="AB54" s="23">
        <v>107.38999938964844</v>
      </c>
      <c r="AC54" s="5">
        <f t="shared" si="6"/>
        <v>4</v>
      </c>
      <c r="AD54" s="23">
        <f t="shared" si="7"/>
        <v>111.38999938964844</v>
      </c>
      <c r="AE54" s="5">
        <v>0</v>
      </c>
      <c r="AF54" s="5">
        <v>2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2</v>
      </c>
      <c r="AQ54" s="5">
        <v>2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23">
        <v>105.37999725341797</v>
      </c>
      <c r="AX54" s="5">
        <f t="shared" si="8"/>
        <v>6</v>
      </c>
      <c r="AY54" s="23">
        <f t="shared" si="9"/>
        <v>111.37999725341797</v>
      </c>
      <c r="AZ54" s="23">
        <f t="shared" si="10"/>
        <v>111.37999725341797</v>
      </c>
      <c r="BA54" s="23">
        <f t="shared" si="11"/>
        <v>42.996531167286598</v>
      </c>
    </row>
    <row r="55" spans="1:53" ht="60" x14ac:dyDescent="0.25">
      <c r="A55" s="5">
        <v>46</v>
      </c>
      <c r="B55" s="16" t="s">
        <v>450</v>
      </c>
      <c r="C55" s="16">
        <v>2002</v>
      </c>
      <c r="D55" s="16">
        <v>2002</v>
      </c>
      <c r="E55" s="16">
        <v>2002</v>
      </c>
      <c r="F55" s="16" t="s">
        <v>18</v>
      </c>
      <c r="G55" s="16" t="s">
        <v>45</v>
      </c>
      <c r="H55" s="16" t="s">
        <v>219</v>
      </c>
      <c r="I55" s="16" t="s">
        <v>220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2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23">
        <v>119.19999694824219</v>
      </c>
      <c r="AC55" s="5">
        <f t="shared" si="6"/>
        <v>2</v>
      </c>
      <c r="AD55" s="23">
        <f t="shared" si="7"/>
        <v>121.19999694824219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23">
        <v>113.08000183105469</v>
      </c>
      <c r="AX55" s="5">
        <f t="shared" si="8"/>
        <v>0</v>
      </c>
      <c r="AY55" s="23">
        <f t="shared" si="9"/>
        <v>113.08000183105469</v>
      </c>
      <c r="AZ55" s="23">
        <f t="shared" si="10"/>
        <v>113.08000183105469</v>
      </c>
      <c r="BA55" s="23">
        <f t="shared" si="11"/>
        <v>45.179102217431769</v>
      </c>
    </row>
    <row r="56" spans="1:53" ht="60" x14ac:dyDescent="0.25">
      <c r="A56" s="5">
        <v>47</v>
      </c>
      <c r="B56" s="16" t="s">
        <v>218</v>
      </c>
      <c r="C56" s="16">
        <v>2002</v>
      </c>
      <c r="D56" s="16">
        <v>2002</v>
      </c>
      <c r="E56" s="16">
        <v>2002</v>
      </c>
      <c r="F56" s="16">
        <v>1</v>
      </c>
      <c r="G56" s="16" t="s">
        <v>197</v>
      </c>
      <c r="H56" s="16" t="s">
        <v>219</v>
      </c>
      <c r="I56" s="16" t="s">
        <v>220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23">
        <v>113.26000213623047</v>
      </c>
      <c r="AC56" s="5">
        <f t="shared" si="6"/>
        <v>0</v>
      </c>
      <c r="AD56" s="23">
        <f t="shared" si="7"/>
        <v>113.26000213623047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50</v>
      </c>
      <c r="AO56" s="5">
        <v>0</v>
      </c>
      <c r="AP56" s="5">
        <v>2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23">
        <v>137.28999328613281</v>
      </c>
      <c r="AX56" s="5">
        <f t="shared" si="8"/>
        <v>52</v>
      </c>
      <c r="AY56" s="23">
        <f t="shared" si="9"/>
        <v>189.28999328613281</v>
      </c>
      <c r="AZ56" s="23">
        <f t="shared" si="10"/>
        <v>113.26000213623047</v>
      </c>
      <c r="BA56" s="23">
        <f t="shared" si="11"/>
        <v>45.410197745209764</v>
      </c>
    </row>
    <row r="57" spans="1:53" x14ac:dyDescent="0.25">
      <c r="A57" s="5">
        <v>48</v>
      </c>
      <c r="B57" s="16" t="s">
        <v>448</v>
      </c>
      <c r="C57" s="16">
        <v>2000</v>
      </c>
      <c r="D57" s="16">
        <v>2000</v>
      </c>
      <c r="E57" s="16">
        <v>2000</v>
      </c>
      <c r="F57" s="16">
        <v>1</v>
      </c>
      <c r="G57" s="16" t="s">
        <v>40</v>
      </c>
      <c r="H57" s="16" t="s">
        <v>55</v>
      </c>
      <c r="I57" s="16" t="s">
        <v>97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23">
        <v>113.51000213623047</v>
      </c>
      <c r="AC57" s="5">
        <f t="shared" si="6"/>
        <v>0</v>
      </c>
      <c r="AD57" s="23">
        <f t="shared" si="7"/>
        <v>113.51000213623047</v>
      </c>
      <c r="AE57" s="5">
        <v>0</v>
      </c>
      <c r="AF57" s="5">
        <v>0</v>
      </c>
      <c r="AG57" s="5">
        <v>0</v>
      </c>
      <c r="AH57" s="5">
        <v>0</v>
      </c>
      <c r="AI57" s="5">
        <v>2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50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23">
        <v>109.98000335693359</v>
      </c>
      <c r="AX57" s="5">
        <f t="shared" si="8"/>
        <v>52</v>
      </c>
      <c r="AY57" s="23">
        <f t="shared" si="9"/>
        <v>161.98000335693359</v>
      </c>
      <c r="AZ57" s="23">
        <f t="shared" si="10"/>
        <v>113.51000213623047</v>
      </c>
      <c r="BA57" s="23">
        <f t="shared" si="11"/>
        <v>45.731163211840929</v>
      </c>
    </row>
    <row r="58" spans="1:53" x14ac:dyDescent="0.25">
      <c r="A58" s="5">
        <v>49</v>
      </c>
      <c r="B58" s="16" t="s">
        <v>96</v>
      </c>
      <c r="C58" s="16">
        <v>2002</v>
      </c>
      <c r="D58" s="16">
        <v>2002</v>
      </c>
      <c r="E58" s="16">
        <v>2002</v>
      </c>
      <c r="F58" s="16">
        <v>1</v>
      </c>
      <c r="G58" s="16" t="s">
        <v>40</v>
      </c>
      <c r="H58" s="16" t="s">
        <v>55</v>
      </c>
      <c r="I58" s="16" t="s">
        <v>97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2</v>
      </c>
      <c r="T58" s="5">
        <v>2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23">
        <v>110.01999664306641</v>
      </c>
      <c r="AC58" s="5">
        <f t="shared" si="6"/>
        <v>4</v>
      </c>
      <c r="AD58" s="23">
        <f t="shared" si="7"/>
        <v>114.01999664306641</v>
      </c>
      <c r="AE58" s="5">
        <v>0</v>
      </c>
      <c r="AF58" s="5">
        <v>0</v>
      </c>
      <c r="AG58" s="5">
        <v>0</v>
      </c>
      <c r="AH58" s="5">
        <v>0</v>
      </c>
      <c r="AI58" s="5">
        <v>2</v>
      </c>
      <c r="AJ58" s="5">
        <v>0</v>
      </c>
      <c r="AK58" s="5">
        <v>0</v>
      </c>
      <c r="AL58" s="5">
        <v>0</v>
      </c>
      <c r="AM58" s="5">
        <v>0</v>
      </c>
      <c r="AN58" s="5">
        <v>2</v>
      </c>
      <c r="AO58" s="5">
        <v>0</v>
      </c>
      <c r="AP58" s="5">
        <v>2</v>
      </c>
      <c r="AQ58" s="5">
        <v>2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23">
        <v>118.59999847412109</v>
      </c>
      <c r="AX58" s="5">
        <f t="shared" si="8"/>
        <v>8</v>
      </c>
      <c r="AY58" s="23">
        <f t="shared" si="9"/>
        <v>126.59999847412109</v>
      </c>
      <c r="AZ58" s="23">
        <f t="shared" si="10"/>
        <v>114.01999664306641</v>
      </c>
      <c r="BA58" s="23">
        <f t="shared" si="11"/>
        <v>46.385925711304651</v>
      </c>
    </row>
    <row r="59" spans="1:53" ht="30" x14ac:dyDescent="0.25">
      <c r="A59" s="5">
        <v>50</v>
      </c>
      <c r="B59" s="16" t="s">
        <v>498</v>
      </c>
      <c r="C59" s="16">
        <v>2002</v>
      </c>
      <c r="D59" s="16">
        <v>2002</v>
      </c>
      <c r="E59" s="16">
        <v>2002</v>
      </c>
      <c r="F59" s="16">
        <v>1</v>
      </c>
      <c r="G59" s="16" t="s">
        <v>114</v>
      </c>
      <c r="H59" s="16" t="s">
        <v>402</v>
      </c>
      <c r="I59" s="16" t="s">
        <v>403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2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23">
        <v>113.47000122070312</v>
      </c>
      <c r="AC59" s="5">
        <f t="shared" si="6"/>
        <v>2</v>
      </c>
      <c r="AD59" s="23">
        <f t="shared" si="7"/>
        <v>115.47000122070312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2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23">
        <v>117.59999847412109</v>
      </c>
      <c r="AX59" s="5">
        <f t="shared" si="8"/>
        <v>2</v>
      </c>
      <c r="AY59" s="23">
        <f t="shared" si="9"/>
        <v>119.59999847412109</v>
      </c>
      <c r="AZ59" s="23">
        <f t="shared" si="10"/>
        <v>115.47000122070312</v>
      </c>
      <c r="BA59" s="23">
        <f t="shared" si="11"/>
        <v>48.24753129481865</v>
      </c>
    </row>
    <row r="60" spans="1:53" ht="45" x14ac:dyDescent="0.25">
      <c r="A60" s="5">
        <v>51</v>
      </c>
      <c r="B60" s="16" t="s">
        <v>207</v>
      </c>
      <c r="C60" s="16">
        <v>1982</v>
      </c>
      <c r="D60" s="16">
        <v>1982</v>
      </c>
      <c r="E60" s="16">
        <v>1982</v>
      </c>
      <c r="F60" s="16">
        <v>1</v>
      </c>
      <c r="G60" s="16" t="s">
        <v>85</v>
      </c>
      <c r="H60" s="16" t="s">
        <v>208</v>
      </c>
      <c r="I60" s="16" t="s">
        <v>209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23">
        <v>115.23000335693359</v>
      </c>
      <c r="AC60" s="5">
        <f t="shared" si="6"/>
        <v>2</v>
      </c>
      <c r="AD60" s="23">
        <f t="shared" si="7"/>
        <v>117.23000335693359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2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2</v>
      </c>
      <c r="AU60" s="5">
        <v>0</v>
      </c>
      <c r="AV60" s="5">
        <v>0</v>
      </c>
      <c r="AW60" s="23">
        <v>115.61000061035156</v>
      </c>
      <c r="AX60" s="5">
        <f t="shared" si="8"/>
        <v>4</v>
      </c>
      <c r="AY60" s="23">
        <f t="shared" si="9"/>
        <v>119.61000061035156</v>
      </c>
      <c r="AZ60" s="23">
        <f t="shared" si="10"/>
        <v>117.23000335693359</v>
      </c>
      <c r="BA60" s="23">
        <f t="shared" si="11"/>
        <v>50.507130922526919</v>
      </c>
    </row>
    <row r="61" spans="1:53" ht="45" x14ac:dyDescent="0.25">
      <c r="A61" s="5">
        <v>52</v>
      </c>
      <c r="B61" s="16" t="s">
        <v>283</v>
      </c>
      <c r="C61" s="16">
        <v>2002</v>
      </c>
      <c r="D61" s="16">
        <v>2002</v>
      </c>
      <c r="E61" s="16">
        <v>2002</v>
      </c>
      <c r="F61" s="16" t="s">
        <v>18</v>
      </c>
      <c r="G61" s="16" t="s">
        <v>85</v>
      </c>
      <c r="H61" s="16" t="s">
        <v>93</v>
      </c>
      <c r="I61" s="16" t="s">
        <v>284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2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23">
        <v>116.65000152587891</v>
      </c>
      <c r="AC61" s="5">
        <f t="shared" si="6"/>
        <v>2</v>
      </c>
      <c r="AD61" s="23">
        <f t="shared" si="7"/>
        <v>118.65000152587891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50</v>
      </c>
      <c r="AU61" s="5">
        <v>50</v>
      </c>
      <c r="AV61" s="5">
        <v>50</v>
      </c>
      <c r="AW61" s="23">
        <v>108.52999877929687</v>
      </c>
      <c r="AX61" s="5">
        <f t="shared" si="8"/>
        <v>150</v>
      </c>
      <c r="AY61" s="23">
        <f t="shared" si="9"/>
        <v>258.52999877929687</v>
      </c>
      <c r="AZ61" s="23">
        <f t="shared" si="10"/>
        <v>118.65000152587891</v>
      </c>
      <c r="BA61" s="23">
        <f t="shared" si="11"/>
        <v>52.330212422170675</v>
      </c>
    </row>
    <row r="62" spans="1:53" ht="90" x14ac:dyDescent="0.25">
      <c r="A62" s="5">
        <v>53</v>
      </c>
      <c r="B62" s="16" t="s">
        <v>205</v>
      </c>
      <c r="C62" s="16">
        <v>2002</v>
      </c>
      <c r="D62" s="16">
        <v>2002</v>
      </c>
      <c r="E62" s="16">
        <v>2002</v>
      </c>
      <c r="F62" s="16">
        <v>1</v>
      </c>
      <c r="G62" s="16" t="s">
        <v>19</v>
      </c>
      <c r="H62" s="16" t="s">
        <v>149</v>
      </c>
      <c r="I62" s="16" t="s">
        <v>150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23">
        <v>119.48000335693359</v>
      </c>
      <c r="AC62" s="5">
        <f t="shared" si="6"/>
        <v>0</v>
      </c>
      <c r="AD62" s="23">
        <f t="shared" si="7"/>
        <v>119.48000335693359</v>
      </c>
      <c r="AE62" s="5">
        <v>0</v>
      </c>
      <c r="AF62" s="5">
        <v>0</v>
      </c>
      <c r="AG62" s="5">
        <v>50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2</v>
      </c>
      <c r="AP62" s="5">
        <v>0</v>
      </c>
      <c r="AQ62" s="5">
        <v>2</v>
      </c>
      <c r="AR62" s="5">
        <v>0</v>
      </c>
      <c r="AS62" s="5">
        <v>0</v>
      </c>
      <c r="AT62" s="5">
        <v>0</v>
      </c>
      <c r="AU62" s="5">
        <v>0</v>
      </c>
      <c r="AV62" s="5">
        <v>2</v>
      </c>
      <c r="AW62" s="23">
        <v>115.08999633789062</v>
      </c>
      <c r="AX62" s="5">
        <f t="shared" si="8"/>
        <v>56</v>
      </c>
      <c r="AY62" s="23">
        <f t="shared" si="9"/>
        <v>171.08999633789062</v>
      </c>
      <c r="AZ62" s="23">
        <f t="shared" si="10"/>
        <v>119.48000335693359</v>
      </c>
      <c r="BA62" s="23">
        <f t="shared" si="11"/>
        <v>53.395820122207446</v>
      </c>
    </row>
    <row r="63" spans="1:53" ht="60" x14ac:dyDescent="0.25">
      <c r="A63" s="5">
        <v>54</v>
      </c>
      <c r="B63" s="16" t="s">
        <v>23</v>
      </c>
      <c r="C63" s="16">
        <v>2002</v>
      </c>
      <c r="D63" s="16">
        <v>2002</v>
      </c>
      <c r="E63" s="16">
        <v>2002</v>
      </c>
      <c r="F63" s="16">
        <v>1</v>
      </c>
      <c r="G63" s="16" t="s">
        <v>25</v>
      </c>
      <c r="H63" s="16" t="s">
        <v>26</v>
      </c>
      <c r="I63" s="16" t="s">
        <v>27</v>
      </c>
      <c r="J63" s="5">
        <v>0</v>
      </c>
      <c r="K63" s="5">
        <v>0</v>
      </c>
      <c r="L63" s="5">
        <v>2</v>
      </c>
      <c r="M63" s="5">
        <v>0</v>
      </c>
      <c r="N63" s="5">
        <v>2</v>
      </c>
      <c r="O63" s="5">
        <v>0</v>
      </c>
      <c r="P63" s="5">
        <v>0</v>
      </c>
      <c r="Q63" s="5">
        <v>0</v>
      </c>
      <c r="R63" s="5">
        <v>0</v>
      </c>
      <c r="S63" s="5">
        <v>50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50</v>
      </c>
      <c r="AA63" s="5">
        <v>50</v>
      </c>
      <c r="AB63" s="23">
        <v>149.13999938964844</v>
      </c>
      <c r="AC63" s="5">
        <f t="shared" si="6"/>
        <v>154</v>
      </c>
      <c r="AD63" s="23">
        <f t="shared" si="7"/>
        <v>303.13999938964844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2</v>
      </c>
      <c r="AL63" s="5">
        <v>2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23">
        <v>115.83999633789062</v>
      </c>
      <c r="AX63" s="5">
        <f t="shared" si="8"/>
        <v>4</v>
      </c>
      <c r="AY63" s="23">
        <f t="shared" si="9"/>
        <v>119.83999633789063</v>
      </c>
      <c r="AZ63" s="23">
        <f t="shared" si="10"/>
        <v>119.83999633789063</v>
      </c>
      <c r="BA63" s="23">
        <f t="shared" si="11"/>
        <v>53.858001382674722</v>
      </c>
    </row>
    <row r="64" spans="1:53" ht="90" x14ac:dyDescent="0.25">
      <c r="A64" s="5">
        <v>55</v>
      </c>
      <c r="B64" s="16" t="s">
        <v>211</v>
      </c>
      <c r="C64" s="16">
        <v>2000</v>
      </c>
      <c r="D64" s="16">
        <v>2000</v>
      </c>
      <c r="E64" s="16">
        <v>2000</v>
      </c>
      <c r="F64" s="16">
        <v>1</v>
      </c>
      <c r="G64" s="16" t="s">
        <v>19</v>
      </c>
      <c r="H64" s="16" t="s">
        <v>149</v>
      </c>
      <c r="I64" s="16" t="s">
        <v>212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2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23">
        <v>123.48999786376953</v>
      </c>
      <c r="AC64" s="5">
        <f t="shared" si="6"/>
        <v>2</v>
      </c>
      <c r="AD64" s="23">
        <f t="shared" si="7"/>
        <v>125.48999786376953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2</v>
      </c>
      <c r="AW64" s="23">
        <v>117.87000274658203</v>
      </c>
      <c r="AX64" s="5">
        <f t="shared" si="8"/>
        <v>2</v>
      </c>
      <c r="AY64" s="23">
        <f t="shared" si="9"/>
        <v>119.87000274658203</v>
      </c>
      <c r="AZ64" s="23">
        <f t="shared" si="10"/>
        <v>119.87000274658203</v>
      </c>
      <c r="BA64" s="23">
        <f t="shared" si="11"/>
        <v>53.896525466544972</v>
      </c>
    </row>
    <row r="65" spans="1:53" x14ac:dyDescent="0.25">
      <c r="A65" s="5">
        <v>56</v>
      </c>
      <c r="B65" s="16" t="s">
        <v>359</v>
      </c>
      <c r="C65" s="16">
        <v>1955</v>
      </c>
      <c r="D65" s="16">
        <v>1955</v>
      </c>
      <c r="E65" s="16">
        <v>1955</v>
      </c>
      <c r="F65" s="16">
        <v>1</v>
      </c>
      <c r="G65" s="16" t="s">
        <v>85</v>
      </c>
      <c r="H65" s="16" t="s">
        <v>360</v>
      </c>
      <c r="I65" s="16" t="s">
        <v>87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</v>
      </c>
      <c r="T65" s="5">
        <v>2</v>
      </c>
      <c r="U65" s="5">
        <v>2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23">
        <v>120.12000274658203</v>
      </c>
      <c r="AC65" s="5">
        <f t="shared" si="6"/>
        <v>6</v>
      </c>
      <c r="AD65" s="23">
        <f t="shared" si="7"/>
        <v>126.12000274658203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2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23">
        <v>122.5</v>
      </c>
      <c r="AX65" s="5">
        <f t="shared" si="8"/>
        <v>2</v>
      </c>
      <c r="AY65" s="23">
        <f t="shared" si="9"/>
        <v>124.5</v>
      </c>
      <c r="AZ65" s="23">
        <f t="shared" si="10"/>
        <v>124.5</v>
      </c>
      <c r="BA65" s="23">
        <f t="shared" si="11"/>
        <v>59.840802382322288</v>
      </c>
    </row>
    <row r="66" spans="1:53" ht="45" x14ac:dyDescent="0.25">
      <c r="A66" s="5">
        <v>57</v>
      </c>
      <c r="B66" s="16" t="s">
        <v>496</v>
      </c>
      <c r="C66" s="16">
        <v>2001</v>
      </c>
      <c r="D66" s="16">
        <v>2001</v>
      </c>
      <c r="E66" s="16">
        <v>2001</v>
      </c>
      <c r="F66" s="16">
        <v>1</v>
      </c>
      <c r="G66" s="16" t="s">
        <v>114</v>
      </c>
      <c r="H66" s="16" t="s">
        <v>261</v>
      </c>
      <c r="I66" s="16" t="s">
        <v>262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2</v>
      </c>
      <c r="T66" s="5">
        <v>0</v>
      </c>
      <c r="U66" s="5">
        <v>2</v>
      </c>
      <c r="V66" s="5">
        <v>0</v>
      </c>
      <c r="W66" s="5">
        <v>50</v>
      </c>
      <c r="X66" s="5">
        <v>0</v>
      </c>
      <c r="Y66" s="5">
        <v>0</v>
      </c>
      <c r="Z66" s="5">
        <v>0</v>
      </c>
      <c r="AA66" s="5">
        <v>0</v>
      </c>
      <c r="AB66" s="23">
        <v>127.55999755859375</v>
      </c>
      <c r="AC66" s="5">
        <f t="shared" si="6"/>
        <v>54</v>
      </c>
      <c r="AD66" s="23">
        <f t="shared" si="7"/>
        <v>181.55999755859375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2</v>
      </c>
      <c r="AO66" s="5">
        <v>2</v>
      </c>
      <c r="AP66" s="5">
        <v>0</v>
      </c>
      <c r="AQ66" s="5">
        <v>0</v>
      </c>
      <c r="AR66" s="5">
        <v>0</v>
      </c>
      <c r="AS66" s="5">
        <v>2</v>
      </c>
      <c r="AT66" s="5">
        <v>0</v>
      </c>
      <c r="AU66" s="5">
        <v>0</v>
      </c>
      <c r="AV66" s="5">
        <v>0</v>
      </c>
      <c r="AW66" s="23">
        <v>124.87000274658203</v>
      </c>
      <c r="AX66" s="5">
        <f t="shared" si="8"/>
        <v>6</v>
      </c>
      <c r="AY66" s="23">
        <f t="shared" si="9"/>
        <v>130.87000274658203</v>
      </c>
      <c r="AZ66" s="23">
        <f t="shared" si="10"/>
        <v>130.87000274658203</v>
      </c>
      <c r="BA66" s="23">
        <f t="shared" si="11"/>
        <v>68.019005998316416</v>
      </c>
    </row>
    <row r="67" spans="1:53" ht="60" x14ac:dyDescent="0.25">
      <c r="A67" s="5">
        <v>58</v>
      </c>
      <c r="B67" s="16" t="s">
        <v>17</v>
      </c>
      <c r="C67" s="16">
        <v>2000</v>
      </c>
      <c r="D67" s="16">
        <v>2000</v>
      </c>
      <c r="E67" s="16">
        <v>2000</v>
      </c>
      <c r="F67" s="16" t="s">
        <v>18</v>
      </c>
      <c r="G67" s="16" t="s">
        <v>19</v>
      </c>
      <c r="H67" s="16" t="s">
        <v>20</v>
      </c>
      <c r="I67" s="16" t="s">
        <v>21</v>
      </c>
      <c r="J67" s="5">
        <v>0</v>
      </c>
      <c r="K67" s="5">
        <v>2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2</v>
      </c>
      <c r="R67" s="5">
        <v>0</v>
      </c>
      <c r="S67" s="5">
        <v>0</v>
      </c>
      <c r="T67" s="5">
        <v>0</v>
      </c>
      <c r="U67" s="5">
        <v>2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23">
        <v>131.03999328613281</v>
      </c>
      <c r="AC67" s="5">
        <f t="shared" si="6"/>
        <v>6</v>
      </c>
      <c r="AD67" s="23">
        <f t="shared" si="7"/>
        <v>137.03999328613281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2</v>
      </c>
      <c r="AP67" s="5">
        <v>0</v>
      </c>
      <c r="AQ67" s="5">
        <v>2</v>
      </c>
      <c r="AR67" s="5">
        <v>0</v>
      </c>
      <c r="AS67" s="5">
        <v>0</v>
      </c>
      <c r="AT67" s="5">
        <v>2</v>
      </c>
      <c r="AU67" s="5">
        <v>0</v>
      </c>
      <c r="AV67" s="5">
        <v>0</v>
      </c>
      <c r="AW67" s="23">
        <v>125.91000366210937</v>
      </c>
      <c r="AX67" s="5">
        <f t="shared" si="8"/>
        <v>6</v>
      </c>
      <c r="AY67" s="23">
        <f t="shared" si="9"/>
        <v>131.91000366210937</v>
      </c>
      <c r="AZ67" s="23">
        <f t="shared" si="10"/>
        <v>131.91000366210937</v>
      </c>
      <c r="BA67" s="23">
        <f t="shared" si="11"/>
        <v>69.354223514912732</v>
      </c>
    </row>
    <row r="68" spans="1:53" ht="30" x14ac:dyDescent="0.25">
      <c r="A68" s="5">
        <v>59</v>
      </c>
      <c r="B68" s="16" t="s">
        <v>44</v>
      </c>
      <c r="C68" s="16">
        <v>2000</v>
      </c>
      <c r="D68" s="16">
        <v>2000</v>
      </c>
      <c r="E68" s="16">
        <v>2000</v>
      </c>
      <c r="F68" s="16" t="s">
        <v>18</v>
      </c>
      <c r="G68" s="16" t="s">
        <v>45</v>
      </c>
      <c r="H68" s="16" t="s">
        <v>46</v>
      </c>
      <c r="I68" s="16" t="s">
        <v>47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2</v>
      </c>
      <c r="T68" s="5">
        <v>2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23">
        <v>129.07000732421875</v>
      </c>
      <c r="AC68" s="5">
        <f t="shared" si="6"/>
        <v>4</v>
      </c>
      <c r="AD68" s="23">
        <f t="shared" si="7"/>
        <v>133.07000732421875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2</v>
      </c>
      <c r="AK68" s="5">
        <v>0</v>
      </c>
      <c r="AL68" s="5">
        <v>0</v>
      </c>
      <c r="AM68" s="5">
        <v>50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50</v>
      </c>
      <c r="AV68" s="5">
        <v>0</v>
      </c>
      <c r="AW68" s="23">
        <v>164.46000671386719</v>
      </c>
      <c r="AX68" s="5">
        <f t="shared" si="8"/>
        <v>102</v>
      </c>
      <c r="AY68" s="23">
        <f t="shared" si="9"/>
        <v>266.46000671386719</v>
      </c>
      <c r="AZ68" s="23">
        <f t="shared" si="10"/>
        <v>133.07000732421875</v>
      </c>
      <c r="BA68" s="23">
        <f t="shared" si="11"/>
        <v>70.843507981723931</v>
      </c>
    </row>
    <row r="69" spans="1:53" ht="30" x14ac:dyDescent="0.25">
      <c r="A69" s="5">
        <v>60</v>
      </c>
      <c r="B69" s="16" t="s">
        <v>476</v>
      </c>
      <c r="C69" s="16">
        <v>1985</v>
      </c>
      <c r="D69" s="16">
        <v>1985</v>
      </c>
      <c r="E69" s="16">
        <v>1985</v>
      </c>
      <c r="F69" s="16" t="s">
        <v>18</v>
      </c>
      <c r="G69" s="16" t="s">
        <v>85</v>
      </c>
      <c r="H69" s="16" t="s">
        <v>86</v>
      </c>
      <c r="I69" s="16" t="s">
        <v>416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50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23">
        <v>91.510002136230469</v>
      </c>
      <c r="AC69" s="5">
        <f t="shared" si="6"/>
        <v>50</v>
      </c>
      <c r="AD69" s="23">
        <f t="shared" si="7"/>
        <v>141.51000213623047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50</v>
      </c>
      <c r="AQ69" s="5">
        <v>2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23">
        <v>90.129997253417969</v>
      </c>
      <c r="AX69" s="5">
        <f t="shared" si="8"/>
        <v>52</v>
      </c>
      <c r="AY69" s="23">
        <f t="shared" si="9"/>
        <v>142.12999725341797</v>
      </c>
      <c r="AZ69" s="23">
        <f t="shared" si="10"/>
        <v>141.51000213623047</v>
      </c>
      <c r="BA69" s="23">
        <f t="shared" si="11"/>
        <v>81.679295474531884</v>
      </c>
    </row>
    <row r="70" spans="1:53" x14ac:dyDescent="0.25">
      <c r="A70" s="5"/>
      <c r="B70" s="16" t="s">
        <v>362</v>
      </c>
      <c r="C70" s="16">
        <v>1992</v>
      </c>
      <c r="D70" s="16">
        <v>1992</v>
      </c>
      <c r="E70" s="16">
        <v>1992</v>
      </c>
      <c r="F70" s="16">
        <v>1</v>
      </c>
      <c r="G70" s="16" t="s">
        <v>85</v>
      </c>
      <c r="H70" s="16" t="s">
        <v>363</v>
      </c>
      <c r="I70" s="16" t="s">
        <v>364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23"/>
      <c r="AC70" s="5">
        <f t="shared" si="6"/>
        <v>0</v>
      </c>
      <c r="AD70" s="23" t="s">
        <v>847</v>
      </c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23"/>
      <c r="AX70" s="5">
        <f t="shared" si="8"/>
        <v>0</v>
      </c>
      <c r="AY70" s="23" t="s">
        <v>847</v>
      </c>
      <c r="AZ70" s="23"/>
      <c r="BA70" s="23" t="str">
        <f t="shared" si="11"/>
        <v/>
      </c>
    </row>
    <row r="71" spans="1:53" ht="45" x14ac:dyDescent="0.25">
      <c r="A71" s="5"/>
      <c r="B71" s="16" t="s">
        <v>410</v>
      </c>
      <c r="C71" s="16">
        <v>2002</v>
      </c>
      <c r="D71" s="16">
        <v>2002</v>
      </c>
      <c r="E71" s="16">
        <v>2002</v>
      </c>
      <c r="F71" s="16">
        <v>1</v>
      </c>
      <c r="G71" s="16" t="s">
        <v>85</v>
      </c>
      <c r="H71" s="16" t="s">
        <v>93</v>
      </c>
      <c r="I71" s="16" t="s">
        <v>284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23"/>
      <c r="AC71" s="5">
        <f t="shared" si="6"/>
        <v>0</v>
      </c>
      <c r="AD71" s="23" t="s">
        <v>847</v>
      </c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23"/>
      <c r="AX71" s="5">
        <f t="shared" si="8"/>
        <v>0</v>
      </c>
      <c r="AY71" s="23" t="s">
        <v>847</v>
      </c>
      <c r="AZ71" s="23"/>
      <c r="BA71" s="23" t="str">
        <f t="shared" si="11"/>
        <v/>
      </c>
    </row>
    <row r="73" spans="1:53" ht="18.75" x14ac:dyDescent="0.25">
      <c r="A73" s="58" t="s">
        <v>848</v>
      </c>
      <c r="B73" s="58"/>
      <c r="C73" s="58"/>
      <c r="D73" s="58"/>
      <c r="E73" s="58"/>
      <c r="F73" s="58"/>
      <c r="G73" s="58"/>
      <c r="H73" s="58"/>
      <c r="I73" s="58"/>
      <c r="J73" s="58"/>
    </row>
    <row r="74" spans="1:53" x14ac:dyDescent="0.25">
      <c r="A74" s="74" t="s">
        <v>838</v>
      </c>
      <c r="B74" s="74" t="s">
        <v>1</v>
      </c>
      <c r="C74" s="74" t="s">
        <v>2</v>
      </c>
      <c r="D74" s="74" t="s">
        <v>528</v>
      </c>
      <c r="E74" s="74" t="s">
        <v>529</v>
      </c>
      <c r="F74" s="74" t="s">
        <v>3</v>
      </c>
      <c r="G74" s="74" t="s">
        <v>4</v>
      </c>
      <c r="H74" s="74" t="s">
        <v>5</v>
      </c>
      <c r="I74" s="74" t="s">
        <v>6</v>
      </c>
      <c r="J74" s="89" t="s">
        <v>840</v>
      </c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1"/>
      <c r="AE74" s="89" t="s">
        <v>844</v>
      </c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1"/>
      <c r="AZ74" s="74" t="s">
        <v>845</v>
      </c>
      <c r="BA74" s="74" t="s">
        <v>846</v>
      </c>
    </row>
    <row r="75" spans="1:53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18">
        <v>1</v>
      </c>
      <c r="K75" s="18">
        <v>2</v>
      </c>
      <c r="L75" s="18">
        <v>3</v>
      </c>
      <c r="M75" s="18">
        <v>4</v>
      </c>
      <c r="N75" s="18">
        <v>5</v>
      </c>
      <c r="O75" s="18">
        <v>6</v>
      </c>
      <c r="P75" s="18">
        <v>7</v>
      </c>
      <c r="Q75" s="18">
        <v>8</v>
      </c>
      <c r="R75" s="18">
        <v>9</v>
      </c>
      <c r="S75" s="18">
        <v>10</v>
      </c>
      <c r="T75" s="18">
        <v>11</v>
      </c>
      <c r="U75" s="18">
        <v>12</v>
      </c>
      <c r="V75" s="18">
        <v>13</v>
      </c>
      <c r="W75" s="18">
        <v>14</v>
      </c>
      <c r="X75" s="18">
        <v>15</v>
      </c>
      <c r="Y75" s="18">
        <v>16</v>
      </c>
      <c r="Z75" s="18">
        <v>17</v>
      </c>
      <c r="AA75" s="18">
        <v>18</v>
      </c>
      <c r="AB75" s="18" t="s">
        <v>841</v>
      </c>
      <c r="AC75" s="18" t="s">
        <v>842</v>
      </c>
      <c r="AD75" s="18" t="s">
        <v>843</v>
      </c>
      <c r="AE75" s="18">
        <v>1</v>
      </c>
      <c r="AF75" s="18">
        <v>2</v>
      </c>
      <c r="AG75" s="18">
        <v>3</v>
      </c>
      <c r="AH75" s="18">
        <v>4</v>
      </c>
      <c r="AI75" s="18">
        <v>5</v>
      </c>
      <c r="AJ75" s="18">
        <v>6</v>
      </c>
      <c r="AK75" s="18">
        <v>7</v>
      </c>
      <c r="AL75" s="18">
        <v>8</v>
      </c>
      <c r="AM75" s="18">
        <v>9</v>
      </c>
      <c r="AN75" s="18">
        <v>10</v>
      </c>
      <c r="AO75" s="18">
        <v>11</v>
      </c>
      <c r="AP75" s="18">
        <v>12</v>
      </c>
      <c r="AQ75" s="18">
        <v>13</v>
      </c>
      <c r="AR75" s="18">
        <v>14</v>
      </c>
      <c r="AS75" s="18">
        <v>15</v>
      </c>
      <c r="AT75" s="18">
        <v>16</v>
      </c>
      <c r="AU75" s="18">
        <v>17</v>
      </c>
      <c r="AV75" s="18">
        <v>18</v>
      </c>
      <c r="AW75" s="18" t="s">
        <v>841</v>
      </c>
      <c r="AX75" s="18" t="s">
        <v>842</v>
      </c>
      <c r="AY75" s="18" t="s">
        <v>843</v>
      </c>
      <c r="AZ75" s="75"/>
      <c r="BA75" s="75"/>
    </row>
    <row r="76" spans="1:53" ht="60" x14ac:dyDescent="0.25">
      <c r="A76" s="20">
        <v>1</v>
      </c>
      <c r="B76" s="21" t="s">
        <v>849</v>
      </c>
      <c r="C76" s="21" t="s">
        <v>850</v>
      </c>
      <c r="D76" s="21">
        <v>1996</v>
      </c>
      <c r="E76" s="21">
        <v>1996</v>
      </c>
      <c r="F76" s="21" t="s">
        <v>851</v>
      </c>
      <c r="G76" s="21" t="s">
        <v>25</v>
      </c>
      <c r="H76" s="21" t="s">
        <v>317</v>
      </c>
      <c r="I76" s="21" t="s">
        <v>318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2">
        <v>93.930000305175781</v>
      </c>
      <c r="AC76" s="20">
        <f t="shared" ref="AC76:AC94" si="12">SUM(J76:AA76)</f>
        <v>0</v>
      </c>
      <c r="AD76" s="22">
        <f t="shared" ref="AD76:AD91" si="13">AB76+AC76</f>
        <v>93.930000305175781</v>
      </c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2"/>
      <c r="AX76" s="20">
        <f t="shared" ref="AX76:AX94" si="14">SUM(AE76:AV76)</f>
        <v>0</v>
      </c>
      <c r="AY76" s="22" t="s">
        <v>847</v>
      </c>
      <c r="AZ76" s="22">
        <f t="shared" ref="AZ76:AZ91" si="15">MIN(AY76,AD76)</f>
        <v>93.930000305175781</v>
      </c>
      <c r="BA76" s="22">
        <f t="shared" ref="BA76:BA94" si="16">IF( AND(ISNUMBER(AZ$76),ISNUMBER(AZ76)),(AZ76-AZ$76)/AZ$76*100,"")</f>
        <v>0</v>
      </c>
    </row>
    <row r="77" spans="1:53" ht="45" x14ac:dyDescent="0.25">
      <c r="A77" s="5">
        <v>2</v>
      </c>
      <c r="B77" s="16" t="s">
        <v>852</v>
      </c>
      <c r="C77" s="16" t="s">
        <v>853</v>
      </c>
      <c r="D77" s="16">
        <v>1995</v>
      </c>
      <c r="E77" s="16">
        <v>1994</v>
      </c>
      <c r="F77" s="16" t="s">
        <v>851</v>
      </c>
      <c r="G77" s="16" t="s">
        <v>12</v>
      </c>
      <c r="H77" s="16" t="s">
        <v>619</v>
      </c>
      <c r="I77" s="16" t="s">
        <v>14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23">
        <v>95.319999694824219</v>
      </c>
      <c r="AC77" s="5">
        <f t="shared" si="12"/>
        <v>0</v>
      </c>
      <c r="AD77" s="23">
        <f t="shared" si="13"/>
        <v>95.319999694824219</v>
      </c>
      <c r="AE77" s="5">
        <v>0</v>
      </c>
      <c r="AF77" s="5">
        <v>0</v>
      </c>
      <c r="AG77" s="5">
        <v>0</v>
      </c>
      <c r="AH77" s="5">
        <v>50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23">
        <v>95.569999694824219</v>
      </c>
      <c r="AX77" s="5">
        <f t="shared" si="14"/>
        <v>50</v>
      </c>
      <c r="AY77" s="23">
        <f t="shared" ref="AY77:AY91" si="17">AW77+AX77</f>
        <v>145.56999969482422</v>
      </c>
      <c r="AZ77" s="23">
        <f t="shared" si="15"/>
        <v>95.319999694824219</v>
      </c>
      <c r="BA77" s="23">
        <f t="shared" si="16"/>
        <v>1.4798247472930595</v>
      </c>
    </row>
    <row r="78" spans="1:53" ht="45" x14ac:dyDescent="0.25">
      <c r="A78" s="5">
        <v>3</v>
      </c>
      <c r="B78" s="16" t="s">
        <v>854</v>
      </c>
      <c r="C78" s="16" t="s">
        <v>855</v>
      </c>
      <c r="D78" s="16">
        <v>1991</v>
      </c>
      <c r="E78" s="16">
        <v>1987</v>
      </c>
      <c r="F78" s="16" t="s">
        <v>851</v>
      </c>
      <c r="G78" s="16" t="s">
        <v>85</v>
      </c>
      <c r="H78" s="16" t="s">
        <v>674</v>
      </c>
      <c r="I78" s="16" t="s">
        <v>675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23">
        <v>96.489997863769531</v>
      </c>
      <c r="AC78" s="5">
        <f t="shared" si="12"/>
        <v>0</v>
      </c>
      <c r="AD78" s="23">
        <f t="shared" si="13"/>
        <v>96.489997863769531</v>
      </c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23"/>
      <c r="AX78" s="5">
        <f t="shared" si="14"/>
        <v>0</v>
      </c>
      <c r="AY78" s="23" t="s">
        <v>847</v>
      </c>
      <c r="AZ78" s="23">
        <f t="shared" si="15"/>
        <v>96.489997863769531</v>
      </c>
      <c r="BA78" s="23">
        <f t="shared" si="16"/>
        <v>2.7254312256748578</v>
      </c>
    </row>
    <row r="79" spans="1:53" ht="45" x14ac:dyDescent="0.25">
      <c r="A79" s="5">
        <v>4</v>
      </c>
      <c r="B79" s="16" t="s">
        <v>856</v>
      </c>
      <c r="C79" s="16" t="s">
        <v>857</v>
      </c>
      <c r="D79" s="16">
        <v>1995</v>
      </c>
      <c r="E79" s="16">
        <v>1995</v>
      </c>
      <c r="F79" s="16" t="s">
        <v>851</v>
      </c>
      <c r="G79" s="16" t="s">
        <v>25</v>
      </c>
      <c r="H79" s="16" t="s">
        <v>104</v>
      </c>
      <c r="I79" s="16" t="s">
        <v>105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23">
        <v>98.489997863769531</v>
      </c>
      <c r="AC79" s="5">
        <f t="shared" si="12"/>
        <v>0</v>
      </c>
      <c r="AD79" s="23">
        <f t="shared" si="13"/>
        <v>98.489997863769531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2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2</v>
      </c>
      <c r="AU79" s="5">
        <v>2</v>
      </c>
      <c r="AV79" s="5">
        <v>0</v>
      </c>
      <c r="AW79" s="23">
        <v>98.029998779296875</v>
      </c>
      <c r="AX79" s="5">
        <f t="shared" si="14"/>
        <v>6</v>
      </c>
      <c r="AY79" s="23">
        <f t="shared" si="17"/>
        <v>104.02999877929687</v>
      </c>
      <c r="AZ79" s="23">
        <f t="shared" si="15"/>
        <v>98.489997863769531</v>
      </c>
      <c r="BA79" s="23">
        <f t="shared" si="16"/>
        <v>4.8546764013397778</v>
      </c>
    </row>
    <row r="80" spans="1:53" ht="75" x14ac:dyDescent="0.25">
      <c r="A80" s="5">
        <v>5</v>
      </c>
      <c r="B80" s="16" t="s">
        <v>860</v>
      </c>
      <c r="C80" s="16" t="s">
        <v>861</v>
      </c>
      <c r="D80" s="16">
        <v>1998</v>
      </c>
      <c r="E80" s="16">
        <v>1998</v>
      </c>
      <c r="F80" s="16" t="s">
        <v>862</v>
      </c>
      <c r="G80" s="16" t="s">
        <v>19</v>
      </c>
      <c r="H80" s="16" t="s">
        <v>233</v>
      </c>
      <c r="I80" s="16" t="s">
        <v>234</v>
      </c>
      <c r="J80" s="5">
        <v>0</v>
      </c>
      <c r="K80" s="5">
        <v>0</v>
      </c>
      <c r="L80" s="5">
        <v>2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2</v>
      </c>
      <c r="Z80" s="5">
        <v>0</v>
      </c>
      <c r="AA80" s="5">
        <v>0</v>
      </c>
      <c r="AB80" s="23">
        <v>103.27999877929687</v>
      </c>
      <c r="AC80" s="5">
        <f t="shared" si="12"/>
        <v>4</v>
      </c>
      <c r="AD80" s="23">
        <f t="shared" si="13"/>
        <v>107.27999877929687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23">
        <v>99.599998474121094</v>
      </c>
      <c r="AX80" s="5">
        <f t="shared" si="14"/>
        <v>0</v>
      </c>
      <c r="AY80" s="23">
        <f t="shared" si="17"/>
        <v>99.599998474121094</v>
      </c>
      <c r="AZ80" s="23">
        <f t="shared" si="15"/>
        <v>99.599998474121094</v>
      </c>
      <c r="BA80" s="23">
        <f t="shared" si="16"/>
        <v>6.0364081236278686</v>
      </c>
    </row>
    <row r="81" spans="1:53" ht="30" x14ac:dyDescent="0.25">
      <c r="A81" s="5">
        <v>6</v>
      </c>
      <c r="B81" s="16" t="s">
        <v>858</v>
      </c>
      <c r="C81" s="16" t="s">
        <v>859</v>
      </c>
      <c r="D81" s="16">
        <v>1990</v>
      </c>
      <c r="E81" s="16">
        <v>1990</v>
      </c>
      <c r="F81" s="16" t="s">
        <v>851</v>
      </c>
      <c r="G81" s="16" t="s">
        <v>85</v>
      </c>
      <c r="H81" s="16" t="s">
        <v>188</v>
      </c>
      <c r="I81" s="16" t="s">
        <v>685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2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23">
        <v>100.33999633789062</v>
      </c>
      <c r="AC81" s="5">
        <f t="shared" si="12"/>
        <v>2</v>
      </c>
      <c r="AD81" s="23">
        <f t="shared" si="13"/>
        <v>102.33999633789062</v>
      </c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23"/>
      <c r="AX81" s="5">
        <f t="shared" si="14"/>
        <v>0</v>
      </c>
      <c r="AY81" s="23" t="s">
        <v>847</v>
      </c>
      <c r="AZ81" s="23">
        <f t="shared" si="15"/>
        <v>102.33999633789062</v>
      </c>
      <c r="BA81" s="23">
        <f t="shared" si="16"/>
        <v>8.9534717400095989</v>
      </c>
    </row>
    <row r="82" spans="1:53" ht="45" x14ac:dyDescent="0.25">
      <c r="A82" s="5">
        <v>7</v>
      </c>
      <c r="B82" s="16" t="s">
        <v>866</v>
      </c>
      <c r="C82" s="16" t="s">
        <v>861</v>
      </c>
      <c r="D82" s="16">
        <v>1998</v>
      </c>
      <c r="E82" s="16">
        <v>1998</v>
      </c>
      <c r="F82" s="16" t="s">
        <v>862</v>
      </c>
      <c r="G82" s="16" t="s">
        <v>50</v>
      </c>
      <c r="H82" s="16" t="s">
        <v>81</v>
      </c>
      <c r="I82" s="16" t="s">
        <v>82</v>
      </c>
      <c r="J82" s="5">
        <v>0</v>
      </c>
      <c r="K82" s="5">
        <v>0</v>
      </c>
      <c r="L82" s="5">
        <v>0</v>
      </c>
      <c r="M82" s="5">
        <v>2</v>
      </c>
      <c r="N82" s="5">
        <v>0</v>
      </c>
      <c r="O82" s="5">
        <v>0</v>
      </c>
      <c r="P82" s="5">
        <v>0</v>
      </c>
      <c r="Q82" s="5">
        <v>2</v>
      </c>
      <c r="R82" s="5">
        <v>0</v>
      </c>
      <c r="S82" s="5">
        <v>0</v>
      </c>
      <c r="T82" s="5">
        <v>0</v>
      </c>
      <c r="U82" s="5">
        <v>0</v>
      </c>
      <c r="V82" s="5">
        <v>2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23">
        <v>111.08000183105469</v>
      </c>
      <c r="AC82" s="5">
        <f t="shared" si="12"/>
        <v>6</v>
      </c>
      <c r="AD82" s="23">
        <f t="shared" si="13"/>
        <v>117.08000183105469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23">
        <v>106.02999877929687</v>
      </c>
      <c r="AX82" s="5">
        <f t="shared" si="14"/>
        <v>0</v>
      </c>
      <c r="AY82" s="23">
        <f t="shared" si="17"/>
        <v>106.02999877929687</v>
      </c>
      <c r="AZ82" s="23">
        <f t="shared" si="15"/>
        <v>106.02999877929687</v>
      </c>
      <c r="BA82" s="23">
        <f t="shared" si="16"/>
        <v>12.881931688287615</v>
      </c>
    </row>
    <row r="83" spans="1:53" ht="30" x14ac:dyDescent="0.25">
      <c r="A83" s="5">
        <v>8</v>
      </c>
      <c r="B83" s="16" t="s">
        <v>882</v>
      </c>
      <c r="C83" s="16" t="s">
        <v>883</v>
      </c>
      <c r="D83" s="16">
        <v>2000</v>
      </c>
      <c r="E83" s="16">
        <v>2000</v>
      </c>
      <c r="F83" s="16" t="s">
        <v>862</v>
      </c>
      <c r="G83" s="16" t="s">
        <v>85</v>
      </c>
      <c r="H83" s="16" t="s">
        <v>100</v>
      </c>
      <c r="I83" s="16" t="s">
        <v>101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23">
        <v>126.59999847412109</v>
      </c>
      <c r="AC83" s="5">
        <f t="shared" si="12"/>
        <v>0</v>
      </c>
      <c r="AD83" s="23">
        <f t="shared" si="13"/>
        <v>126.59999847412109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23">
        <v>117.48000335693359</v>
      </c>
      <c r="AX83" s="5">
        <f t="shared" si="14"/>
        <v>0</v>
      </c>
      <c r="AY83" s="23">
        <f t="shared" si="17"/>
        <v>117.48000335693359</v>
      </c>
      <c r="AZ83" s="23">
        <f t="shared" si="15"/>
        <v>117.48000335693359</v>
      </c>
      <c r="BA83" s="23">
        <f t="shared" si="16"/>
        <v>25.071865192424735</v>
      </c>
    </row>
    <row r="84" spans="1:53" ht="75" x14ac:dyDescent="0.25">
      <c r="A84" s="5">
        <v>9</v>
      </c>
      <c r="B84" s="16" t="s">
        <v>869</v>
      </c>
      <c r="C84" s="16" t="s">
        <v>857</v>
      </c>
      <c r="D84" s="16">
        <v>1995</v>
      </c>
      <c r="E84" s="16">
        <v>1995</v>
      </c>
      <c r="F84" s="16" t="s">
        <v>862</v>
      </c>
      <c r="G84" s="16" t="s">
        <v>144</v>
      </c>
      <c r="H84" s="16" t="s">
        <v>645</v>
      </c>
      <c r="I84" s="16" t="s">
        <v>146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23"/>
      <c r="AC84" s="5">
        <f t="shared" si="12"/>
        <v>0</v>
      </c>
      <c r="AD84" s="23" t="s">
        <v>847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2</v>
      </c>
      <c r="AO84" s="5">
        <v>0</v>
      </c>
      <c r="AP84" s="5">
        <v>0</v>
      </c>
      <c r="AQ84" s="5">
        <v>2</v>
      </c>
      <c r="AR84" s="5">
        <v>2</v>
      </c>
      <c r="AS84" s="5">
        <v>0</v>
      </c>
      <c r="AT84" s="5">
        <v>0</v>
      </c>
      <c r="AU84" s="5">
        <v>0</v>
      </c>
      <c r="AV84" s="5">
        <v>0</v>
      </c>
      <c r="AW84" s="23">
        <v>112.02999877929687</v>
      </c>
      <c r="AX84" s="5">
        <f t="shared" si="14"/>
        <v>6</v>
      </c>
      <c r="AY84" s="23">
        <f t="shared" si="17"/>
        <v>118.02999877929687</v>
      </c>
      <c r="AZ84" s="23">
        <f t="shared" si="15"/>
        <v>118.02999877929687</v>
      </c>
      <c r="BA84" s="23">
        <f t="shared" si="16"/>
        <v>25.657402742277135</v>
      </c>
    </row>
    <row r="85" spans="1:53" ht="90" x14ac:dyDescent="0.25">
      <c r="A85" s="5">
        <v>10</v>
      </c>
      <c r="B85" s="16" t="s">
        <v>870</v>
      </c>
      <c r="C85" s="16" t="s">
        <v>871</v>
      </c>
      <c r="D85" s="16">
        <v>1998</v>
      </c>
      <c r="E85" s="16">
        <v>1990</v>
      </c>
      <c r="F85" s="16" t="s">
        <v>862</v>
      </c>
      <c r="G85" s="16" t="s">
        <v>30</v>
      </c>
      <c r="H85" s="16" t="s">
        <v>624</v>
      </c>
      <c r="I85" s="16" t="s">
        <v>625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2</v>
      </c>
      <c r="T85" s="5">
        <v>2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23">
        <v>116.37000274658203</v>
      </c>
      <c r="AC85" s="5">
        <f t="shared" si="12"/>
        <v>4</v>
      </c>
      <c r="AD85" s="23">
        <f t="shared" si="13"/>
        <v>120.37000274658203</v>
      </c>
      <c r="AE85" s="5">
        <v>0</v>
      </c>
      <c r="AF85" s="5">
        <v>0</v>
      </c>
      <c r="AG85" s="5">
        <v>0</v>
      </c>
      <c r="AH85" s="5">
        <v>50</v>
      </c>
      <c r="AI85" s="5">
        <v>0</v>
      </c>
      <c r="AJ85" s="5">
        <v>0</v>
      </c>
      <c r="AK85" s="5">
        <v>0</v>
      </c>
      <c r="AL85" s="5">
        <v>2</v>
      </c>
      <c r="AM85" s="5">
        <v>0</v>
      </c>
      <c r="AN85" s="5">
        <v>0</v>
      </c>
      <c r="AO85" s="5">
        <v>2</v>
      </c>
      <c r="AP85" s="5">
        <v>50</v>
      </c>
      <c r="AQ85" s="5">
        <v>0</v>
      </c>
      <c r="AR85" s="5">
        <v>2</v>
      </c>
      <c r="AS85" s="5">
        <v>0</v>
      </c>
      <c r="AT85" s="5">
        <v>0</v>
      </c>
      <c r="AU85" s="5">
        <v>2</v>
      </c>
      <c r="AV85" s="5">
        <v>0</v>
      </c>
      <c r="AW85" s="23">
        <v>121.91000366210937</v>
      </c>
      <c r="AX85" s="5">
        <f t="shared" si="14"/>
        <v>108</v>
      </c>
      <c r="AY85" s="23">
        <f t="shared" si="17"/>
        <v>229.91000366210937</v>
      </c>
      <c r="AZ85" s="23">
        <f t="shared" si="15"/>
        <v>120.37000274658203</v>
      </c>
      <c r="BA85" s="23">
        <f t="shared" si="16"/>
        <v>28.148623821466483</v>
      </c>
    </row>
    <row r="86" spans="1:53" ht="60" x14ac:dyDescent="0.25">
      <c r="A86" s="5">
        <v>11</v>
      </c>
      <c r="B86" s="16" t="s">
        <v>887</v>
      </c>
      <c r="C86" s="16" t="s">
        <v>883</v>
      </c>
      <c r="D86" s="16">
        <v>2000</v>
      </c>
      <c r="E86" s="16">
        <v>2000</v>
      </c>
      <c r="F86" s="16" t="s">
        <v>862</v>
      </c>
      <c r="G86" s="16" t="s">
        <v>50</v>
      </c>
      <c r="H86" s="16" t="s">
        <v>81</v>
      </c>
      <c r="I86" s="16" t="s">
        <v>657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23">
        <v>128.83999633789062</v>
      </c>
      <c r="AC86" s="5">
        <f t="shared" si="12"/>
        <v>2</v>
      </c>
      <c r="AD86" s="23">
        <f t="shared" si="13"/>
        <v>130.83999633789063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2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23">
        <v>120.09999847412109</v>
      </c>
      <c r="AX86" s="5">
        <f t="shared" si="14"/>
        <v>2</v>
      </c>
      <c r="AY86" s="23">
        <f t="shared" si="17"/>
        <v>122.09999847412109</v>
      </c>
      <c r="AZ86" s="23">
        <f t="shared" si="15"/>
        <v>122.09999847412109</v>
      </c>
      <c r="BA86" s="23">
        <f t="shared" si="16"/>
        <v>29.990416349858219</v>
      </c>
    </row>
    <row r="87" spans="1:53" ht="120" x14ac:dyDescent="0.25">
      <c r="A87" s="5">
        <v>12</v>
      </c>
      <c r="B87" s="16" t="s">
        <v>872</v>
      </c>
      <c r="C87" s="16" t="s">
        <v>873</v>
      </c>
      <c r="D87" s="16">
        <v>2002</v>
      </c>
      <c r="E87" s="16">
        <v>1996</v>
      </c>
      <c r="F87" s="16" t="s">
        <v>874</v>
      </c>
      <c r="G87" s="16" t="s">
        <v>30</v>
      </c>
      <c r="H87" s="16" t="s">
        <v>666</v>
      </c>
      <c r="I87" s="16" t="s">
        <v>667</v>
      </c>
      <c r="J87" s="5">
        <v>0</v>
      </c>
      <c r="K87" s="5">
        <v>2</v>
      </c>
      <c r="L87" s="5">
        <v>0</v>
      </c>
      <c r="M87" s="5">
        <v>2</v>
      </c>
      <c r="N87" s="5">
        <v>0</v>
      </c>
      <c r="O87" s="5">
        <v>2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23">
        <v>118.31999969482422</v>
      </c>
      <c r="AC87" s="5">
        <f t="shared" si="12"/>
        <v>6</v>
      </c>
      <c r="AD87" s="23">
        <f t="shared" si="13"/>
        <v>124.31999969482422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23"/>
      <c r="AX87" s="5">
        <f t="shared" si="14"/>
        <v>0</v>
      </c>
      <c r="AY87" s="23" t="s">
        <v>847</v>
      </c>
      <c r="AZ87" s="23">
        <f t="shared" si="15"/>
        <v>124.31999969482422</v>
      </c>
      <c r="BA87" s="23">
        <f t="shared" si="16"/>
        <v>32.353879794434398</v>
      </c>
    </row>
    <row r="88" spans="1:53" ht="75" x14ac:dyDescent="0.25">
      <c r="A88" s="5">
        <v>13</v>
      </c>
      <c r="B88" s="16" t="s">
        <v>867</v>
      </c>
      <c r="C88" s="16" t="s">
        <v>868</v>
      </c>
      <c r="D88" s="16">
        <v>1993</v>
      </c>
      <c r="E88" s="16">
        <v>1993</v>
      </c>
      <c r="F88" s="16" t="s">
        <v>851</v>
      </c>
      <c r="G88" s="16" t="s">
        <v>40</v>
      </c>
      <c r="H88" s="16" t="s">
        <v>55</v>
      </c>
      <c r="I88" s="16" t="s">
        <v>661</v>
      </c>
      <c r="J88" s="5">
        <v>0</v>
      </c>
      <c r="K88" s="5">
        <v>0</v>
      </c>
      <c r="L88" s="5">
        <v>2</v>
      </c>
      <c r="M88" s="5">
        <v>0</v>
      </c>
      <c r="N88" s="5">
        <v>0</v>
      </c>
      <c r="O88" s="5">
        <v>0</v>
      </c>
      <c r="P88" s="5">
        <v>2</v>
      </c>
      <c r="Q88" s="5">
        <v>2</v>
      </c>
      <c r="R88" s="5">
        <v>0</v>
      </c>
      <c r="S88" s="5">
        <v>2</v>
      </c>
      <c r="T88" s="5">
        <v>2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23">
        <v>118.77999877929687</v>
      </c>
      <c r="AC88" s="5">
        <f t="shared" si="12"/>
        <v>10</v>
      </c>
      <c r="AD88" s="23">
        <f t="shared" si="13"/>
        <v>128.77999877929687</v>
      </c>
      <c r="AE88" s="5">
        <v>0</v>
      </c>
      <c r="AF88" s="5">
        <v>0</v>
      </c>
      <c r="AG88" s="5">
        <v>0</v>
      </c>
      <c r="AH88" s="5">
        <v>50</v>
      </c>
      <c r="AI88" s="5">
        <v>0</v>
      </c>
      <c r="AJ88" s="5">
        <v>0</v>
      </c>
      <c r="AK88" s="5">
        <v>2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23">
        <v>117.98000335693359</v>
      </c>
      <c r="AX88" s="5">
        <f t="shared" si="14"/>
        <v>52</v>
      </c>
      <c r="AY88" s="23">
        <f t="shared" si="17"/>
        <v>169.98000335693359</v>
      </c>
      <c r="AZ88" s="23">
        <f t="shared" si="15"/>
        <v>128.77999877929687</v>
      </c>
      <c r="BA88" s="23">
        <f t="shared" si="16"/>
        <v>37.102095561476084</v>
      </c>
    </row>
    <row r="89" spans="1:53" ht="90" x14ac:dyDescent="0.25">
      <c r="A89" s="5">
        <v>14</v>
      </c>
      <c r="B89" s="16" t="s">
        <v>878</v>
      </c>
      <c r="C89" s="16" t="s">
        <v>879</v>
      </c>
      <c r="D89" s="16">
        <v>1999</v>
      </c>
      <c r="E89" s="16">
        <v>1999</v>
      </c>
      <c r="F89" s="16" t="s">
        <v>862</v>
      </c>
      <c r="G89" s="16" t="s">
        <v>30</v>
      </c>
      <c r="H89" s="16" t="s">
        <v>689</v>
      </c>
      <c r="I89" s="16" t="s">
        <v>69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2</v>
      </c>
      <c r="S89" s="5">
        <v>2</v>
      </c>
      <c r="T89" s="5">
        <v>2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23">
        <v>150.08000183105469</v>
      </c>
      <c r="AC89" s="5">
        <f t="shared" si="12"/>
        <v>6</v>
      </c>
      <c r="AD89" s="23">
        <f t="shared" si="13"/>
        <v>156.08000183105469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2</v>
      </c>
      <c r="AT89" s="5">
        <v>0</v>
      </c>
      <c r="AU89" s="5">
        <v>2</v>
      </c>
      <c r="AV89" s="5">
        <v>0</v>
      </c>
      <c r="AW89" s="23">
        <v>124.87000274658203</v>
      </c>
      <c r="AX89" s="5">
        <f t="shared" si="14"/>
        <v>4</v>
      </c>
      <c r="AY89" s="23">
        <f t="shared" si="17"/>
        <v>128.87000274658203</v>
      </c>
      <c r="AZ89" s="23">
        <f t="shared" si="15"/>
        <v>128.87000274658203</v>
      </c>
      <c r="BA89" s="23">
        <f t="shared" si="16"/>
        <v>37.197915818042389</v>
      </c>
    </row>
    <row r="90" spans="1:53" ht="60" x14ac:dyDescent="0.25">
      <c r="A90" s="5">
        <v>15</v>
      </c>
      <c r="B90" s="16" t="s">
        <v>884</v>
      </c>
      <c r="C90" s="16" t="s">
        <v>883</v>
      </c>
      <c r="D90" s="16">
        <v>2000</v>
      </c>
      <c r="E90" s="16">
        <v>2000</v>
      </c>
      <c r="F90" s="16" t="s">
        <v>885</v>
      </c>
      <c r="G90" s="16" t="s">
        <v>72</v>
      </c>
      <c r="H90" s="16" t="s">
        <v>237</v>
      </c>
      <c r="I90" s="16" t="s">
        <v>238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2</v>
      </c>
      <c r="S90" s="5">
        <v>0</v>
      </c>
      <c r="T90" s="5">
        <v>0</v>
      </c>
      <c r="U90" s="5">
        <v>2</v>
      </c>
      <c r="V90" s="5">
        <v>0</v>
      </c>
      <c r="W90" s="5">
        <v>50</v>
      </c>
      <c r="X90" s="5">
        <v>0</v>
      </c>
      <c r="Y90" s="5">
        <v>0</v>
      </c>
      <c r="Z90" s="5">
        <v>0</v>
      </c>
      <c r="AA90" s="5">
        <v>0</v>
      </c>
      <c r="AB90" s="23">
        <v>145.03999328613281</v>
      </c>
      <c r="AC90" s="5">
        <f t="shared" si="12"/>
        <v>54</v>
      </c>
      <c r="AD90" s="23">
        <f t="shared" si="13"/>
        <v>199.03999328613281</v>
      </c>
      <c r="AE90" s="5">
        <v>0</v>
      </c>
      <c r="AF90" s="5">
        <v>0</v>
      </c>
      <c r="AG90" s="5">
        <v>0</v>
      </c>
      <c r="AH90" s="5">
        <v>0</v>
      </c>
      <c r="AI90" s="5">
        <v>2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2</v>
      </c>
      <c r="AP90" s="5">
        <v>0</v>
      </c>
      <c r="AQ90" s="5">
        <v>0</v>
      </c>
      <c r="AR90" s="5">
        <v>0</v>
      </c>
      <c r="AS90" s="5">
        <v>2</v>
      </c>
      <c r="AT90" s="5">
        <v>0</v>
      </c>
      <c r="AU90" s="5">
        <v>0</v>
      </c>
      <c r="AV90" s="5">
        <v>0</v>
      </c>
      <c r="AW90" s="23">
        <v>137.3699951171875</v>
      </c>
      <c r="AX90" s="5">
        <f t="shared" si="14"/>
        <v>6</v>
      </c>
      <c r="AY90" s="23">
        <f t="shared" si="17"/>
        <v>143.3699951171875</v>
      </c>
      <c r="AZ90" s="23">
        <f t="shared" si="15"/>
        <v>143.3699951171875</v>
      </c>
      <c r="BA90" s="23">
        <f t="shared" si="16"/>
        <v>52.634935219187319</v>
      </c>
    </row>
    <row r="91" spans="1:53" ht="60" x14ac:dyDescent="0.25">
      <c r="A91" s="5">
        <v>16</v>
      </c>
      <c r="B91" s="16" t="s">
        <v>888</v>
      </c>
      <c r="C91" s="16" t="s">
        <v>889</v>
      </c>
      <c r="D91" s="16">
        <v>2002</v>
      </c>
      <c r="E91" s="16">
        <v>2002</v>
      </c>
      <c r="F91" s="16" t="s">
        <v>890</v>
      </c>
      <c r="G91" s="16" t="s">
        <v>45</v>
      </c>
      <c r="H91" s="16" t="s">
        <v>219</v>
      </c>
      <c r="I91" s="16" t="s">
        <v>220</v>
      </c>
      <c r="J91" s="5">
        <v>0</v>
      </c>
      <c r="K91" s="5">
        <v>2</v>
      </c>
      <c r="L91" s="5">
        <v>0</v>
      </c>
      <c r="M91" s="5">
        <v>0</v>
      </c>
      <c r="N91" s="5">
        <v>0</v>
      </c>
      <c r="O91" s="5">
        <v>0</v>
      </c>
      <c r="P91" s="5">
        <v>2</v>
      </c>
      <c r="Q91" s="5">
        <v>2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2</v>
      </c>
      <c r="Z91" s="5">
        <v>0</v>
      </c>
      <c r="AA91" s="5">
        <v>0</v>
      </c>
      <c r="AB91" s="23">
        <v>150.80000305175781</v>
      </c>
      <c r="AC91" s="5">
        <f t="shared" si="12"/>
        <v>8</v>
      </c>
      <c r="AD91" s="23">
        <f t="shared" si="13"/>
        <v>158.80000305175781</v>
      </c>
      <c r="AE91" s="5">
        <v>0</v>
      </c>
      <c r="AF91" s="5">
        <v>0</v>
      </c>
      <c r="AG91" s="5">
        <v>0</v>
      </c>
      <c r="AH91" s="5">
        <v>50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2</v>
      </c>
      <c r="AO91" s="5">
        <v>2</v>
      </c>
      <c r="AP91" s="5">
        <v>2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23">
        <v>156.27000427246094</v>
      </c>
      <c r="AX91" s="5">
        <f t="shared" si="14"/>
        <v>56</v>
      </c>
      <c r="AY91" s="23">
        <f t="shared" si="17"/>
        <v>212.27000427246094</v>
      </c>
      <c r="AZ91" s="23">
        <f t="shared" si="15"/>
        <v>158.80000305175781</v>
      </c>
      <c r="BA91" s="23">
        <f t="shared" si="16"/>
        <v>69.06207019676495</v>
      </c>
    </row>
    <row r="92" spans="1:53" ht="60" x14ac:dyDescent="0.25">
      <c r="A92" s="5"/>
      <c r="B92" s="16" t="s">
        <v>863</v>
      </c>
      <c r="C92" s="16" t="s">
        <v>864</v>
      </c>
      <c r="D92" s="16">
        <v>1994</v>
      </c>
      <c r="E92" s="16">
        <v>1985</v>
      </c>
      <c r="F92" s="16" t="s">
        <v>865</v>
      </c>
      <c r="G92" s="16" t="s">
        <v>35</v>
      </c>
      <c r="H92" s="16" t="s">
        <v>108</v>
      </c>
      <c r="I92" s="16" t="s">
        <v>650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23"/>
      <c r="AC92" s="5">
        <f t="shared" si="12"/>
        <v>0</v>
      </c>
      <c r="AD92" s="23" t="s">
        <v>847</v>
      </c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23"/>
      <c r="AX92" s="5">
        <f t="shared" si="14"/>
        <v>0</v>
      </c>
      <c r="AY92" s="23" t="s">
        <v>847</v>
      </c>
      <c r="AZ92" s="23"/>
      <c r="BA92" s="23" t="str">
        <f t="shared" si="16"/>
        <v/>
      </c>
    </row>
    <row r="93" spans="1:53" ht="75" x14ac:dyDescent="0.25">
      <c r="A93" s="5"/>
      <c r="B93" s="16" t="s">
        <v>875</v>
      </c>
      <c r="C93" s="16" t="s">
        <v>876</v>
      </c>
      <c r="D93" s="16">
        <v>1997</v>
      </c>
      <c r="E93" s="16">
        <v>1992</v>
      </c>
      <c r="F93" s="16" t="s">
        <v>877</v>
      </c>
      <c r="G93" s="16" t="s">
        <v>144</v>
      </c>
      <c r="H93" s="16" t="s">
        <v>633</v>
      </c>
      <c r="I93" s="16" t="s">
        <v>146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23"/>
      <c r="AC93" s="5">
        <f t="shared" si="12"/>
        <v>0</v>
      </c>
      <c r="AD93" s="23" t="s">
        <v>847</v>
      </c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23"/>
      <c r="AX93" s="5">
        <f t="shared" si="14"/>
        <v>0</v>
      </c>
      <c r="AY93" s="23" t="s">
        <v>847</v>
      </c>
      <c r="AZ93" s="23"/>
      <c r="BA93" s="23" t="str">
        <f t="shared" si="16"/>
        <v/>
      </c>
    </row>
    <row r="94" spans="1:53" ht="75" x14ac:dyDescent="0.25">
      <c r="A94" s="5"/>
      <c r="B94" s="16" t="s">
        <v>880</v>
      </c>
      <c r="C94" s="16" t="s">
        <v>881</v>
      </c>
      <c r="D94" s="16">
        <v>1998</v>
      </c>
      <c r="E94" s="16">
        <v>1993</v>
      </c>
      <c r="F94" s="16" t="s">
        <v>877</v>
      </c>
      <c r="G94" s="16" t="s">
        <v>144</v>
      </c>
      <c r="H94" s="16" t="s">
        <v>654</v>
      </c>
      <c r="I94" s="16" t="s">
        <v>146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23"/>
      <c r="AC94" s="5">
        <f t="shared" si="12"/>
        <v>0</v>
      </c>
      <c r="AD94" s="23" t="s">
        <v>847</v>
      </c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23"/>
      <c r="AX94" s="5">
        <f t="shared" si="14"/>
        <v>0</v>
      </c>
      <c r="AY94" s="23" t="s">
        <v>847</v>
      </c>
      <c r="AZ94" s="23"/>
      <c r="BA94" s="23" t="str">
        <f t="shared" si="16"/>
        <v/>
      </c>
    </row>
    <row r="96" spans="1:53" ht="18.75" x14ac:dyDescent="0.25">
      <c r="A96" s="58" t="s">
        <v>891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53" x14ac:dyDescent="0.25">
      <c r="A97" s="74" t="s">
        <v>838</v>
      </c>
      <c r="B97" s="74" t="s">
        <v>1</v>
      </c>
      <c r="C97" s="74" t="s">
        <v>2</v>
      </c>
      <c r="D97" s="74" t="s">
        <v>528</v>
      </c>
      <c r="E97" s="74" t="s">
        <v>529</v>
      </c>
      <c r="F97" s="74" t="s">
        <v>3</v>
      </c>
      <c r="G97" s="74" t="s">
        <v>4</v>
      </c>
      <c r="H97" s="74" t="s">
        <v>5</v>
      </c>
      <c r="I97" s="74" t="s">
        <v>6</v>
      </c>
      <c r="J97" s="89" t="s">
        <v>840</v>
      </c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1"/>
      <c r="AE97" s="89" t="s">
        <v>844</v>
      </c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1"/>
      <c r="AZ97" s="74" t="s">
        <v>845</v>
      </c>
      <c r="BA97" s="74" t="s">
        <v>846</v>
      </c>
    </row>
    <row r="98" spans="1:53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18">
        <v>1</v>
      </c>
      <c r="K98" s="18">
        <v>2</v>
      </c>
      <c r="L98" s="18">
        <v>3</v>
      </c>
      <c r="M98" s="18">
        <v>4</v>
      </c>
      <c r="N98" s="18">
        <v>5</v>
      </c>
      <c r="O98" s="18">
        <v>6</v>
      </c>
      <c r="P98" s="18">
        <v>7</v>
      </c>
      <c r="Q98" s="18">
        <v>8</v>
      </c>
      <c r="R98" s="18">
        <v>9</v>
      </c>
      <c r="S98" s="18">
        <v>10</v>
      </c>
      <c r="T98" s="18">
        <v>11</v>
      </c>
      <c r="U98" s="18">
        <v>12</v>
      </c>
      <c r="V98" s="18">
        <v>13</v>
      </c>
      <c r="W98" s="18">
        <v>14</v>
      </c>
      <c r="X98" s="18">
        <v>15</v>
      </c>
      <c r="Y98" s="18">
        <v>16</v>
      </c>
      <c r="Z98" s="18">
        <v>17</v>
      </c>
      <c r="AA98" s="18">
        <v>18</v>
      </c>
      <c r="AB98" s="18" t="s">
        <v>841</v>
      </c>
      <c r="AC98" s="18" t="s">
        <v>842</v>
      </c>
      <c r="AD98" s="18" t="s">
        <v>843</v>
      </c>
      <c r="AE98" s="18">
        <v>1</v>
      </c>
      <c r="AF98" s="18">
        <v>2</v>
      </c>
      <c r="AG98" s="18">
        <v>3</v>
      </c>
      <c r="AH98" s="18">
        <v>4</v>
      </c>
      <c r="AI98" s="18">
        <v>5</v>
      </c>
      <c r="AJ98" s="18">
        <v>6</v>
      </c>
      <c r="AK98" s="18">
        <v>7</v>
      </c>
      <c r="AL98" s="18">
        <v>8</v>
      </c>
      <c r="AM98" s="18">
        <v>9</v>
      </c>
      <c r="AN98" s="18">
        <v>10</v>
      </c>
      <c r="AO98" s="18">
        <v>11</v>
      </c>
      <c r="AP98" s="18">
        <v>12</v>
      </c>
      <c r="AQ98" s="18">
        <v>13</v>
      </c>
      <c r="AR98" s="18">
        <v>14</v>
      </c>
      <c r="AS98" s="18">
        <v>15</v>
      </c>
      <c r="AT98" s="18">
        <v>16</v>
      </c>
      <c r="AU98" s="18">
        <v>17</v>
      </c>
      <c r="AV98" s="18">
        <v>18</v>
      </c>
      <c r="AW98" s="18" t="s">
        <v>841</v>
      </c>
      <c r="AX98" s="18" t="s">
        <v>842</v>
      </c>
      <c r="AY98" s="18" t="s">
        <v>843</v>
      </c>
      <c r="AZ98" s="75"/>
      <c r="BA98" s="75"/>
    </row>
    <row r="99" spans="1:53" ht="30" x14ac:dyDescent="0.25">
      <c r="A99" s="20">
        <v>1</v>
      </c>
      <c r="B99" s="21" t="s">
        <v>372</v>
      </c>
      <c r="C99" s="21">
        <v>1985</v>
      </c>
      <c r="D99" s="21">
        <v>1985</v>
      </c>
      <c r="E99" s="21">
        <v>1985</v>
      </c>
      <c r="F99" s="21" t="s">
        <v>370</v>
      </c>
      <c r="G99" s="21" t="s">
        <v>85</v>
      </c>
      <c r="H99" s="21" t="s">
        <v>188</v>
      </c>
      <c r="I99" s="21" t="s">
        <v>87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2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2">
        <v>93.709999084472656</v>
      </c>
      <c r="AC99" s="20">
        <f t="shared" ref="AC99:AC139" si="18">SUM(J99:AA99)</f>
        <v>2</v>
      </c>
      <c r="AD99" s="22">
        <f t="shared" ref="AD99:AD136" si="19">AB99+AC99</f>
        <v>95.709999084472656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2">
        <v>92.010002136230469</v>
      </c>
      <c r="AX99" s="20">
        <f t="shared" ref="AX99:AX139" si="20">SUM(AE99:AV99)</f>
        <v>0</v>
      </c>
      <c r="AY99" s="22">
        <f t="shared" ref="AY99:AY136" si="21">AW99+AX99</f>
        <v>92.010002136230469</v>
      </c>
      <c r="AZ99" s="22">
        <f t="shared" ref="AZ99:AZ136" si="22">MIN(AY99,AD99)</f>
        <v>92.010002136230469</v>
      </c>
      <c r="BA99" s="22">
        <f t="shared" ref="BA99:BA139" si="23">IF( AND(ISNUMBER(AZ$99),ISNUMBER(AZ99)),(AZ99-AZ$99)/AZ$99*100,"")</f>
        <v>0</v>
      </c>
    </row>
    <row r="100" spans="1:53" ht="30" x14ac:dyDescent="0.25">
      <c r="A100" s="5">
        <v>2</v>
      </c>
      <c r="B100" s="16" t="s">
        <v>369</v>
      </c>
      <c r="C100" s="16">
        <v>1982</v>
      </c>
      <c r="D100" s="16">
        <v>1982</v>
      </c>
      <c r="E100" s="16">
        <v>1982</v>
      </c>
      <c r="F100" s="16" t="s">
        <v>370</v>
      </c>
      <c r="G100" s="16" t="s">
        <v>85</v>
      </c>
      <c r="H100" s="16" t="s">
        <v>188</v>
      </c>
      <c r="I100" s="16" t="s">
        <v>87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23">
        <v>94.610000610351563</v>
      </c>
      <c r="AC100" s="5">
        <f t="shared" si="18"/>
        <v>0</v>
      </c>
      <c r="AD100" s="23">
        <f t="shared" si="19"/>
        <v>94.610000610351563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23">
        <v>92.430000305175781</v>
      </c>
      <c r="AX100" s="5">
        <f t="shared" si="20"/>
        <v>0</v>
      </c>
      <c r="AY100" s="23">
        <f t="shared" si="21"/>
        <v>92.430000305175781</v>
      </c>
      <c r="AZ100" s="23">
        <f t="shared" si="22"/>
        <v>92.430000305175781</v>
      </c>
      <c r="BA100" s="23">
        <f t="shared" si="23"/>
        <v>0.45647012193680975</v>
      </c>
    </row>
    <row r="101" spans="1:53" ht="30" x14ac:dyDescent="0.25">
      <c r="A101" s="5">
        <v>3</v>
      </c>
      <c r="B101" s="16" t="s">
        <v>492</v>
      </c>
      <c r="C101" s="16">
        <v>1984</v>
      </c>
      <c r="D101" s="16">
        <v>1984</v>
      </c>
      <c r="E101" s="16">
        <v>1984</v>
      </c>
      <c r="F101" s="16" t="s">
        <v>11</v>
      </c>
      <c r="G101" s="16" t="s">
        <v>40</v>
      </c>
      <c r="H101" s="16" t="s">
        <v>55</v>
      </c>
      <c r="I101" s="16" t="s">
        <v>139</v>
      </c>
      <c r="J101" s="5">
        <v>0</v>
      </c>
      <c r="K101" s="5">
        <v>0</v>
      </c>
      <c r="L101" s="5">
        <v>0</v>
      </c>
      <c r="M101" s="5">
        <v>0</v>
      </c>
      <c r="N101" s="5">
        <v>2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2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23">
        <v>90.860000610351563</v>
      </c>
      <c r="AC101" s="5">
        <f t="shared" si="18"/>
        <v>4</v>
      </c>
      <c r="AD101" s="23">
        <f t="shared" si="19"/>
        <v>94.860000610351563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2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23">
        <v>91.519996643066406</v>
      </c>
      <c r="AX101" s="5">
        <f t="shared" si="20"/>
        <v>2</v>
      </c>
      <c r="AY101" s="23">
        <f t="shared" si="21"/>
        <v>93.519996643066406</v>
      </c>
      <c r="AZ101" s="23">
        <f t="shared" si="22"/>
        <v>93.519996643066406</v>
      </c>
      <c r="BA101" s="23">
        <f t="shared" si="23"/>
        <v>1.641119956285005</v>
      </c>
    </row>
    <row r="102" spans="1:53" ht="90" x14ac:dyDescent="0.25">
      <c r="A102" s="5">
        <v>4</v>
      </c>
      <c r="B102" s="16" t="s">
        <v>334</v>
      </c>
      <c r="C102" s="16">
        <v>1991</v>
      </c>
      <c r="D102" s="16">
        <v>1991</v>
      </c>
      <c r="E102" s="16">
        <v>1991</v>
      </c>
      <c r="F102" s="16" t="s">
        <v>11</v>
      </c>
      <c r="G102" s="16" t="s">
        <v>30</v>
      </c>
      <c r="H102" s="16" t="s">
        <v>335</v>
      </c>
      <c r="I102" s="16" t="s">
        <v>69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23">
        <v>97.330001831054687</v>
      </c>
      <c r="AC102" s="5">
        <f t="shared" si="18"/>
        <v>0</v>
      </c>
      <c r="AD102" s="23">
        <f t="shared" si="19"/>
        <v>97.330001831054687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23">
        <v>93.959999084472656</v>
      </c>
      <c r="AX102" s="5">
        <f t="shared" si="20"/>
        <v>0</v>
      </c>
      <c r="AY102" s="23">
        <f t="shared" si="21"/>
        <v>93.959999084472656</v>
      </c>
      <c r="AZ102" s="23">
        <f t="shared" si="22"/>
        <v>93.959999084472656</v>
      </c>
      <c r="BA102" s="23">
        <f t="shared" si="23"/>
        <v>2.1193314889342272</v>
      </c>
    </row>
    <row r="103" spans="1:53" ht="30" x14ac:dyDescent="0.25">
      <c r="A103" s="5">
        <v>5</v>
      </c>
      <c r="B103" s="16" t="s">
        <v>264</v>
      </c>
      <c r="C103" s="16">
        <v>1999</v>
      </c>
      <c r="D103" s="16">
        <v>1999</v>
      </c>
      <c r="E103" s="16">
        <v>1999</v>
      </c>
      <c r="F103" s="16" t="s">
        <v>18</v>
      </c>
      <c r="G103" s="16" t="s">
        <v>85</v>
      </c>
      <c r="H103" s="16" t="s">
        <v>254</v>
      </c>
      <c r="I103" s="16" t="s">
        <v>707</v>
      </c>
      <c r="J103" s="5">
        <v>0</v>
      </c>
      <c r="K103" s="5">
        <v>0</v>
      </c>
      <c r="L103" s="5">
        <v>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2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23">
        <v>99.989997863769531</v>
      </c>
      <c r="AC103" s="5">
        <f t="shared" si="18"/>
        <v>4</v>
      </c>
      <c r="AD103" s="23">
        <f t="shared" si="19"/>
        <v>103.98999786376953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23">
        <v>97.739997863769531</v>
      </c>
      <c r="AX103" s="5">
        <f t="shared" si="20"/>
        <v>0</v>
      </c>
      <c r="AY103" s="23">
        <f t="shared" si="21"/>
        <v>97.739997863769531</v>
      </c>
      <c r="AZ103" s="23">
        <f t="shared" si="22"/>
        <v>97.739997863769531</v>
      </c>
      <c r="BA103" s="23">
        <f t="shared" si="23"/>
        <v>6.2275791702028247</v>
      </c>
    </row>
    <row r="104" spans="1:53" ht="90" x14ac:dyDescent="0.25">
      <c r="A104" s="5">
        <v>6</v>
      </c>
      <c r="B104" s="16" t="s">
        <v>412</v>
      </c>
      <c r="C104" s="16">
        <v>1992</v>
      </c>
      <c r="D104" s="16">
        <v>1992</v>
      </c>
      <c r="E104" s="16">
        <v>1992</v>
      </c>
      <c r="F104" s="16" t="s">
        <v>11</v>
      </c>
      <c r="G104" s="16" t="s">
        <v>30</v>
      </c>
      <c r="H104" s="16" t="s">
        <v>335</v>
      </c>
      <c r="I104" s="16" t="s">
        <v>69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2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23">
        <v>101.04000091552734</v>
      </c>
      <c r="AC104" s="5">
        <f t="shared" si="18"/>
        <v>2</v>
      </c>
      <c r="AD104" s="23">
        <f t="shared" si="19"/>
        <v>103.04000091552734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2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23">
        <v>96.360000610351563</v>
      </c>
      <c r="AX104" s="5">
        <f t="shared" si="20"/>
        <v>2</v>
      </c>
      <c r="AY104" s="23">
        <f t="shared" si="21"/>
        <v>98.360000610351563</v>
      </c>
      <c r="AZ104" s="23">
        <f t="shared" si="22"/>
        <v>98.360000610351563</v>
      </c>
      <c r="BA104" s="23">
        <f t="shared" si="23"/>
        <v>6.9014219396704881</v>
      </c>
    </row>
    <row r="105" spans="1:53" ht="45" x14ac:dyDescent="0.25">
      <c r="A105" s="5">
        <v>7</v>
      </c>
      <c r="B105" s="16" t="s">
        <v>250</v>
      </c>
      <c r="C105" s="16">
        <v>1997</v>
      </c>
      <c r="D105" s="16">
        <v>1997</v>
      </c>
      <c r="E105" s="16">
        <v>1997</v>
      </c>
      <c r="F105" s="16" t="s">
        <v>11</v>
      </c>
      <c r="G105" s="16" t="s">
        <v>85</v>
      </c>
      <c r="H105" s="16" t="s">
        <v>188</v>
      </c>
      <c r="I105" s="16" t="s">
        <v>189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23">
        <v>99.540000915527344</v>
      </c>
      <c r="AC105" s="5">
        <f t="shared" si="18"/>
        <v>0</v>
      </c>
      <c r="AD105" s="23">
        <f t="shared" si="19"/>
        <v>99.540000915527344</v>
      </c>
      <c r="AE105" s="5">
        <v>0</v>
      </c>
      <c r="AF105" s="5">
        <v>0</v>
      </c>
      <c r="AG105" s="5">
        <v>0</v>
      </c>
      <c r="AH105" s="5">
        <v>2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23">
        <v>97.129997253417969</v>
      </c>
      <c r="AX105" s="5">
        <f t="shared" si="20"/>
        <v>2</v>
      </c>
      <c r="AY105" s="23">
        <f t="shared" si="21"/>
        <v>99.129997253417969</v>
      </c>
      <c r="AZ105" s="23">
        <f t="shared" si="22"/>
        <v>99.129997253417969</v>
      </c>
      <c r="BA105" s="23">
        <f t="shared" si="23"/>
        <v>7.7382838298879726</v>
      </c>
    </row>
    <row r="106" spans="1:53" ht="30" x14ac:dyDescent="0.25">
      <c r="A106" s="5">
        <v>8</v>
      </c>
      <c r="B106" s="16" t="s">
        <v>441</v>
      </c>
      <c r="C106" s="16">
        <v>1995</v>
      </c>
      <c r="D106" s="16">
        <v>1995</v>
      </c>
      <c r="E106" s="16">
        <v>1995</v>
      </c>
      <c r="F106" s="16" t="s">
        <v>11</v>
      </c>
      <c r="G106" s="16" t="s">
        <v>40</v>
      </c>
      <c r="H106" s="16" t="s">
        <v>55</v>
      </c>
      <c r="I106" s="16" t="s">
        <v>223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2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23">
        <v>101.91999816894531</v>
      </c>
      <c r="AC106" s="5">
        <f t="shared" si="18"/>
        <v>2</v>
      </c>
      <c r="AD106" s="23">
        <f t="shared" si="19"/>
        <v>103.91999816894531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23">
        <v>99.919998168945313</v>
      </c>
      <c r="AX106" s="5">
        <f t="shared" si="20"/>
        <v>0</v>
      </c>
      <c r="AY106" s="23">
        <f t="shared" si="21"/>
        <v>99.919998168945313</v>
      </c>
      <c r="AZ106" s="23">
        <f t="shared" si="22"/>
        <v>99.919998168945313</v>
      </c>
      <c r="BA106" s="23">
        <f t="shared" si="23"/>
        <v>8.5968871308178691</v>
      </c>
    </row>
    <row r="107" spans="1:53" ht="30" x14ac:dyDescent="0.25">
      <c r="A107" s="5">
        <v>9</v>
      </c>
      <c r="B107" s="16" t="s">
        <v>183</v>
      </c>
      <c r="C107" s="16">
        <v>1999</v>
      </c>
      <c r="D107" s="16">
        <v>1999</v>
      </c>
      <c r="E107" s="16">
        <v>1999</v>
      </c>
      <c r="F107" s="16" t="s">
        <v>18</v>
      </c>
      <c r="G107" s="16" t="s">
        <v>40</v>
      </c>
      <c r="H107" s="16" t="s">
        <v>13</v>
      </c>
      <c r="I107" s="16" t="s">
        <v>177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23">
        <v>104.04000091552734</v>
      </c>
      <c r="AC107" s="5">
        <f t="shared" si="18"/>
        <v>0</v>
      </c>
      <c r="AD107" s="23">
        <f t="shared" si="19"/>
        <v>104.04000091552734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23">
        <v>100.23000335693359</v>
      </c>
      <c r="AX107" s="5">
        <f t="shared" si="20"/>
        <v>0</v>
      </c>
      <c r="AY107" s="23">
        <f t="shared" si="21"/>
        <v>100.23000335693359</v>
      </c>
      <c r="AZ107" s="23">
        <f t="shared" si="22"/>
        <v>100.23000335693359</v>
      </c>
      <c r="BA107" s="23">
        <f t="shared" si="23"/>
        <v>8.9338126615110287</v>
      </c>
    </row>
    <row r="108" spans="1:53" ht="120" x14ac:dyDescent="0.25">
      <c r="A108" s="5">
        <v>10</v>
      </c>
      <c r="B108" s="16" t="s">
        <v>308</v>
      </c>
      <c r="C108" s="16">
        <v>1998</v>
      </c>
      <c r="D108" s="16">
        <v>1998</v>
      </c>
      <c r="E108" s="16">
        <v>1998</v>
      </c>
      <c r="F108" s="16" t="s">
        <v>11</v>
      </c>
      <c r="G108" s="16" t="s">
        <v>309</v>
      </c>
      <c r="H108" s="16" t="s">
        <v>310</v>
      </c>
      <c r="I108" s="16" t="s">
        <v>311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2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23">
        <v>99.279998779296875</v>
      </c>
      <c r="AC108" s="5">
        <f t="shared" si="18"/>
        <v>2</v>
      </c>
      <c r="AD108" s="23">
        <f t="shared" si="19"/>
        <v>101.27999877929687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2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2</v>
      </c>
      <c r="AV108" s="5">
        <v>0</v>
      </c>
      <c r="AW108" s="23">
        <v>101.08000183105469</v>
      </c>
      <c r="AX108" s="5">
        <f t="shared" si="20"/>
        <v>4</v>
      </c>
      <c r="AY108" s="23">
        <f t="shared" si="21"/>
        <v>105.08000183105469</v>
      </c>
      <c r="AZ108" s="23">
        <f t="shared" si="22"/>
        <v>101.27999877929687</v>
      </c>
      <c r="BA108" s="23">
        <f t="shared" si="23"/>
        <v>10.074987966353053</v>
      </c>
    </row>
    <row r="109" spans="1:53" ht="60" x14ac:dyDescent="0.25">
      <c r="A109" s="5">
        <v>11</v>
      </c>
      <c r="B109" s="16" t="s">
        <v>465</v>
      </c>
      <c r="C109" s="16">
        <v>2001</v>
      </c>
      <c r="D109" s="16">
        <v>2001</v>
      </c>
      <c r="E109" s="16">
        <v>2001</v>
      </c>
      <c r="F109" s="16" t="s">
        <v>18</v>
      </c>
      <c r="G109" s="16" t="s">
        <v>25</v>
      </c>
      <c r="H109" s="16" t="s">
        <v>466</v>
      </c>
      <c r="I109" s="16" t="s">
        <v>342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2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2</v>
      </c>
      <c r="AA109" s="5">
        <v>0</v>
      </c>
      <c r="AB109" s="23">
        <v>100.44000244140625</v>
      </c>
      <c r="AC109" s="5">
        <f t="shared" si="18"/>
        <v>4</v>
      </c>
      <c r="AD109" s="23">
        <f t="shared" si="19"/>
        <v>104.44000244140625</v>
      </c>
      <c r="AE109" s="5">
        <v>0</v>
      </c>
      <c r="AF109" s="5">
        <v>0</v>
      </c>
      <c r="AG109" s="5">
        <v>0</v>
      </c>
      <c r="AH109" s="5">
        <v>0</v>
      </c>
      <c r="AI109" s="5">
        <v>2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23">
        <v>100.48999786376953</v>
      </c>
      <c r="AX109" s="5">
        <f t="shared" si="20"/>
        <v>2</v>
      </c>
      <c r="AY109" s="23">
        <f t="shared" si="21"/>
        <v>102.48999786376953</v>
      </c>
      <c r="AZ109" s="23">
        <f t="shared" si="22"/>
        <v>102.48999786376953</v>
      </c>
      <c r="BA109" s="23">
        <f t="shared" si="23"/>
        <v>11.39006138921976</v>
      </c>
    </row>
    <row r="110" spans="1:53" ht="75" x14ac:dyDescent="0.25">
      <c r="A110" s="5">
        <v>12</v>
      </c>
      <c r="B110" s="16" t="s">
        <v>378</v>
      </c>
      <c r="C110" s="16">
        <v>2001</v>
      </c>
      <c r="D110" s="16">
        <v>2001</v>
      </c>
      <c r="E110" s="16">
        <v>2001</v>
      </c>
      <c r="F110" s="16" t="s">
        <v>18</v>
      </c>
      <c r="G110" s="16" t="s">
        <v>85</v>
      </c>
      <c r="H110" s="16" t="s">
        <v>379</v>
      </c>
      <c r="I110" s="16" t="s">
        <v>380</v>
      </c>
      <c r="J110" s="5">
        <v>0</v>
      </c>
      <c r="K110" s="5">
        <v>0</v>
      </c>
      <c r="L110" s="5">
        <v>0</v>
      </c>
      <c r="M110" s="5">
        <v>2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2</v>
      </c>
      <c r="Y110" s="5">
        <v>0</v>
      </c>
      <c r="Z110" s="5">
        <v>0</v>
      </c>
      <c r="AA110" s="5">
        <v>0</v>
      </c>
      <c r="AB110" s="23">
        <v>102.79000091552734</v>
      </c>
      <c r="AC110" s="5">
        <f t="shared" si="18"/>
        <v>4</v>
      </c>
      <c r="AD110" s="23">
        <f t="shared" si="19"/>
        <v>106.79000091552734</v>
      </c>
      <c r="AE110" s="5">
        <v>0</v>
      </c>
      <c r="AF110" s="5">
        <v>0</v>
      </c>
      <c r="AG110" s="5">
        <v>2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23">
        <v>100.90000152587891</v>
      </c>
      <c r="AX110" s="5">
        <f t="shared" si="20"/>
        <v>2</v>
      </c>
      <c r="AY110" s="23">
        <f t="shared" si="21"/>
        <v>102.90000152587891</v>
      </c>
      <c r="AZ110" s="23">
        <f t="shared" si="22"/>
        <v>102.90000152587891</v>
      </c>
      <c r="BA110" s="23">
        <f t="shared" si="23"/>
        <v>11.835669097719018</v>
      </c>
    </row>
    <row r="111" spans="1:53" ht="45" x14ac:dyDescent="0.25">
      <c r="A111" s="5">
        <v>13</v>
      </c>
      <c r="B111" s="16" t="s">
        <v>58</v>
      </c>
      <c r="C111" s="16">
        <v>1997</v>
      </c>
      <c r="D111" s="16">
        <v>1997</v>
      </c>
      <c r="E111" s="16">
        <v>1997</v>
      </c>
      <c r="F111" s="16" t="s">
        <v>11</v>
      </c>
      <c r="G111" s="16" t="s">
        <v>59</v>
      </c>
      <c r="H111" s="16" t="s">
        <v>60</v>
      </c>
      <c r="I111" s="16" t="s">
        <v>61</v>
      </c>
      <c r="J111" s="5">
        <v>0</v>
      </c>
      <c r="K111" s="5">
        <v>0</v>
      </c>
      <c r="L111" s="5">
        <v>2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2</v>
      </c>
      <c r="V111" s="5">
        <v>2</v>
      </c>
      <c r="W111" s="5">
        <v>0</v>
      </c>
      <c r="X111" s="5">
        <v>2</v>
      </c>
      <c r="Y111" s="5">
        <v>0</v>
      </c>
      <c r="Z111" s="5">
        <v>0</v>
      </c>
      <c r="AA111" s="5">
        <v>0</v>
      </c>
      <c r="AB111" s="23">
        <v>102.11000061035156</v>
      </c>
      <c r="AC111" s="5">
        <f t="shared" si="18"/>
        <v>8</v>
      </c>
      <c r="AD111" s="23">
        <f t="shared" si="19"/>
        <v>110.11000061035156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23">
        <v>103.37000274658203</v>
      </c>
      <c r="AX111" s="5">
        <f t="shared" si="20"/>
        <v>0</v>
      </c>
      <c r="AY111" s="23">
        <f t="shared" si="21"/>
        <v>103.37000274658203</v>
      </c>
      <c r="AZ111" s="23">
        <f t="shared" si="22"/>
        <v>103.37000274658203</v>
      </c>
      <c r="BA111" s="23">
        <f t="shared" si="23"/>
        <v>12.346484454518205</v>
      </c>
    </row>
    <row r="112" spans="1:53" ht="75" x14ac:dyDescent="0.25">
      <c r="A112" s="5">
        <v>14</v>
      </c>
      <c r="B112" s="16" t="s">
        <v>229</v>
      </c>
      <c r="C112" s="16">
        <v>1998</v>
      </c>
      <c r="D112" s="16">
        <v>1998</v>
      </c>
      <c r="E112" s="16">
        <v>1998</v>
      </c>
      <c r="F112" s="16" t="s">
        <v>11</v>
      </c>
      <c r="G112" s="16" t="s">
        <v>30</v>
      </c>
      <c r="H112" s="16" t="s">
        <v>230</v>
      </c>
      <c r="I112" s="16" t="s">
        <v>69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2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2</v>
      </c>
      <c r="AA112" s="5">
        <v>0</v>
      </c>
      <c r="AB112" s="23">
        <v>103.55999755859375</v>
      </c>
      <c r="AC112" s="5">
        <f t="shared" si="18"/>
        <v>4</v>
      </c>
      <c r="AD112" s="23">
        <f t="shared" si="19"/>
        <v>107.55999755859375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23">
        <v>103.37999725341797</v>
      </c>
      <c r="AX112" s="5">
        <f t="shared" si="20"/>
        <v>0</v>
      </c>
      <c r="AY112" s="23">
        <f t="shared" si="21"/>
        <v>103.37999725341797</v>
      </c>
      <c r="AZ112" s="23">
        <f t="shared" si="22"/>
        <v>103.37999725341797</v>
      </c>
      <c r="BA112" s="23">
        <f t="shared" si="23"/>
        <v>12.357346867955755</v>
      </c>
    </row>
    <row r="113" spans="1:53" ht="30" x14ac:dyDescent="0.25">
      <c r="A113" s="5">
        <v>15</v>
      </c>
      <c r="B113" s="16" t="s">
        <v>138</v>
      </c>
      <c r="C113" s="16">
        <v>1995</v>
      </c>
      <c r="D113" s="16">
        <v>1995</v>
      </c>
      <c r="E113" s="16">
        <v>1995</v>
      </c>
      <c r="F113" s="16" t="s">
        <v>11</v>
      </c>
      <c r="G113" s="16" t="s">
        <v>40</v>
      </c>
      <c r="H113" s="16" t="s">
        <v>55</v>
      </c>
      <c r="I113" s="16" t="s">
        <v>139</v>
      </c>
      <c r="J113" s="5">
        <v>0</v>
      </c>
      <c r="K113" s="5">
        <v>0</v>
      </c>
      <c r="L113" s="5">
        <v>2</v>
      </c>
      <c r="M113" s="5">
        <v>0</v>
      </c>
      <c r="N113" s="5">
        <v>0</v>
      </c>
      <c r="O113" s="5">
        <v>0</v>
      </c>
      <c r="P113" s="5">
        <v>0</v>
      </c>
      <c r="Q113" s="5">
        <v>2</v>
      </c>
      <c r="R113" s="5">
        <v>0</v>
      </c>
      <c r="S113" s="5">
        <v>2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23">
        <v>108.69000244140625</v>
      </c>
      <c r="AC113" s="5">
        <f t="shared" si="18"/>
        <v>6</v>
      </c>
      <c r="AD113" s="23">
        <f t="shared" si="19"/>
        <v>114.69000244140625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2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23">
        <v>102.26000213623047</v>
      </c>
      <c r="AX113" s="5">
        <f t="shared" si="20"/>
        <v>2</v>
      </c>
      <c r="AY113" s="23">
        <f t="shared" si="21"/>
        <v>104.26000213623047</v>
      </c>
      <c r="AZ113" s="23">
        <f t="shared" si="22"/>
        <v>104.26000213623047</v>
      </c>
      <c r="BA113" s="23">
        <f t="shared" si="23"/>
        <v>13.313769933254202</v>
      </c>
    </row>
    <row r="114" spans="1:53" ht="120" x14ac:dyDescent="0.25">
      <c r="A114" s="5">
        <v>16</v>
      </c>
      <c r="B114" s="16" t="s">
        <v>506</v>
      </c>
      <c r="C114" s="16">
        <v>2000</v>
      </c>
      <c r="D114" s="16">
        <v>2000</v>
      </c>
      <c r="E114" s="16">
        <v>2000</v>
      </c>
      <c r="F114" s="16" t="s">
        <v>11</v>
      </c>
      <c r="G114" s="16" t="s">
        <v>309</v>
      </c>
      <c r="H114" s="16" t="s">
        <v>310</v>
      </c>
      <c r="I114" s="16" t="s">
        <v>311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2</v>
      </c>
      <c r="Y114" s="5">
        <v>0</v>
      </c>
      <c r="Z114" s="5">
        <v>0</v>
      </c>
      <c r="AA114" s="5">
        <v>0</v>
      </c>
      <c r="AB114" s="23">
        <v>106.59999847412109</v>
      </c>
      <c r="AC114" s="5">
        <f t="shared" si="18"/>
        <v>2</v>
      </c>
      <c r="AD114" s="23">
        <f t="shared" si="19"/>
        <v>108.59999847412109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23">
        <v>105.04000091552734</v>
      </c>
      <c r="AX114" s="5">
        <f t="shared" si="20"/>
        <v>0</v>
      </c>
      <c r="AY114" s="23">
        <f t="shared" si="21"/>
        <v>105.04000091552734</v>
      </c>
      <c r="AZ114" s="23">
        <f t="shared" si="22"/>
        <v>105.04000091552734</v>
      </c>
      <c r="BA114" s="23">
        <f t="shared" si="23"/>
        <v>14.16150252882789</v>
      </c>
    </row>
    <row r="115" spans="1:53" ht="60" x14ac:dyDescent="0.25">
      <c r="A115" s="5">
        <v>17</v>
      </c>
      <c r="B115" s="16" t="s">
        <v>152</v>
      </c>
      <c r="C115" s="16">
        <v>1996</v>
      </c>
      <c r="D115" s="16">
        <v>1996</v>
      </c>
      <c r="E115" s="16">
        <v>1996</v>
      </c>
      <c r="F115" s="16" t="s">
        <v>11</v>
      </c>
      <c r="G115" s="16" t="s">
        <v>19</v>
      </c>
      <c r="H115" s="16" t="s">
        <v>153</v>
      </c>
      <c r="I115" s="16" t="s">
        <v>150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2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23">
        <v>109.77999877929688</v>
      </c>
      <c r="AC115" s="5">
        <f t="shared" si="18"/>
        <v>2</v>
      </c>
      <c r="AD115" s="23">
        <f t="shared" si="19"/>
        <v>111.77999877929687</v>
      </c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23"/>
      <c r="AX115" s="5">
        <f t="shared" si="20"/>
        <v>0</v>
      </c>
      <c r="AY115" s="23" t="s">
        <v>847</v>
      </c>
      <c r="AZ115" s="23">
        <f t="shared" si="22"/>
        <v>111.77999877929687</v>
      </c>
      <c r="BA115" s="23">
        <f t="shared" si="23"/>
        <v>21.486790766285225</v>
      </c>
    </row>
    <row r="116" spans="1:53" x14ac:dyDescent="0.25">
      <c r="A116" s="5">
        <v>18</v>
      </c>
      <c r="B116" s="16" t="s">
        <v>176</v>
      </c>
      <c r="C116" s="16">
        <v>1998</v>
      </c>
      <c r="D116" s="16">
        <v>1998</v>
      </c>
      <c r="E116" s="16">
        <v>1998</v>
      </c>
      <c r="F116" s="16" t="s">
        <v>18</v>
      </c>
      <c r="G116" s="16" t="s">
        <v>40</v>
      </c>
      <c r="H116" s="16" t="s">
        <v>55</v>
      </c>
      <c r="I116" s="16" t="s">
        <v>177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2</v>
      </c>
      <c r="U116" s="5">
        <v>2</v>
      </c>
      <c r="V116" s="5">
        <v>0</v>
      </c>
      <c r="W116" s="5">
        <v>2</v>
      </c>
      <c r="X116" s="5">
        <v>0</v>
      </c>
      <c r="Y116" s="5">
        <v>0</v>
      </c>
      <c r="Z116" s="5">
        <v>0</v>
      </c>
      <c r="AA116" s="5">
        <v>0</v>
      </c>
      <c r="AB116" s="23">
        <v>111.65000152587891</v>
      </c>
      <c r="AC116" s="5">
        <f t="shared" si="18"/>
        <v>6</v>
      </c>
      <c r="AD116" s="23">
        <f t="shared" si="19"/>
        <v>117.65000152587891</v>
      </c>
      <c r="AE116" s="5">
        <v>0</v>
      </c>
      <c r="AF116" s="5">
        <v>2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23">
        <v>110.08000183105469</v>
      </c>
      <c r="AX116" s="5">
        <f t="shared" si="20"/>
        <v>2</v>
      </c>
      <c r="AY116" s="23">
        <f t="shared" si="21"/>
        <v>112.08000183105469</v>
      </c>
      <c r="AZ116" s="23">
        <f t="shared" si="22"/>
        <v>112.08000183105469</v>
      </c>
      <c r="BA116" s="23">
        <f t="shared" si="23"/>
        <v>21.812845591622178</v>
      </c>
    </row>
    <row r="117" spans="1:53" ht="60" x14ac:dyDescent="0.25">
      <c r="A117" s="5">
        <v>19</v>
      </c>
      <c r="B117" s="16" t="s">
        <v>405</v>
      </c>
      <c r="C117" s="16">
        <v>1999</v>
      </c>
      <c r="D117" s="16">
        <v>1999</v>
      </c>
      <c r="E117" s="16">
        <v>1999</v>
      </c>
      <c r="F117" s="16" t="s">
        <v>18</v>
      </c>
      <c r="G117" s="16" t="s">
        <v>40</v>
      </c>
      <c r="H117" s="16" t="s">
        <v>13</v>
      </c>
      <c r="I117" s="16" t="s">
        <v>406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2</v>
      </c>
      <c r="Y117" s="5">
        <v>0</v>
      </c>
      <c r="Z117" s="5">
        <v>0</v>
      </c>
      <c r="AA117" s="5">
        <v>0</v>
      </c>
      <c r="AB117" s="23">
        <v>111.18000030517578</v>
      </c>
      <c r="AC117" s="5">
        <f t="shared" si="18"/>
        <v>2</v>
      </c>
      <c r="AD117" s="23">
        <f t="shared" si="19"/>
        <v>113.18000030517578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2</v>
      </c>
      <c r="AP117" s="5">
        <v>2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23">
        <v>110.51999664306641</v>
      </c>
      <c r="AX117" s="5">
        <f t="shared" si="20"/>
        <v>4</v>
      </c>
      <c r="AY117" s="23">
        <f t="shared" si="21"/>
        <v>114.51999664306641</v>
      </c>
      <c r="AZ117" s="23">
        <f t="shared" si="22"/>
        <v>113.18000030517578</v>
      </c>
      <c r="BA117" s="23">
        <f t="shared" si="23"/>
        <v>23.008366131326579</v>
      </c>
    </row>
    <row r="118" spans="1:53" ht="45" x14ac:dyDescent="0.25">
      <c r="A118" s="5">
        <v>20</v>
      </c>
      <c r="B118" s="16" t="s">
        <v>374</v>
      </c>
      <c r="C118" s="16">
        <v>1998</v>
      </c>
      <c r="D118" s="16">
        <v>1998</v>
      </c>
      <c r="E118" s="16">
        <v>1998</v>
      </c>
      <c r="F118" s="16" t="s">
        <v>18</v>
      </c>
      <c r="G118" s="16" t="s">
        <v>25</v>
      </c>
      <c r="H118" s="16" t="s">
        <v>375</v>
      </c>
      <c r="I118" s="16" t="s">
        <v>376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2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23">
        <v>119.01999664306641</v>
      </c>
      <c r="AC118" s="5">
        <f t="shared" si="18"/>
        <v>2</v>
      </c>
      <c r="AD118" s="23">
        <f t="shared" si="19"/>
        <v>121.01999664306641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2</v>
      </c>
      <c r="AO118" s="5">
        <v>0</v>
      </c>
      <c r="AP118" s="5">
        <v>2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23">
        <v>112.05999755859375</v>
      </c>
      <c r="AX118" s="5">
        <f t="shared" si="20"/>
        <v>4</v>
      </c>
      <c r="AY118" s="23">
        <f t="shared" si="21"/>
        <v>116.05999755859375</v>
      </c>
      <c r="AZ118" s="23">
        <f t="shared" si="22"/>
        <v>116.05999755859375</v>
      </c>
      <c r="BA118" s="23">
        <f t="shared" si="23"/>
        <v>26.138457628502969</v>
      </c>
    </row>
    <row r="119" spans="1:53" ht="45" x14ac:dyDescent="0.25">
      <c r="A119" s="5">
        <v>21</v>
      </c>
      <c r="B119" s="16" t="s">
        <v>76</v>
      </c>
      <c r="C119" s="16">
        <v>2002</v>
      </c>
      <c r="D119" s="16">
        <v>2002</v>
      </c>
      <c r="E119" s="16">
        <v>2002</v>
      </c>
      <c r="F119" s="16" t="s">
        <v>18</v>
      </c>
      <c r="G119" s="16" t="s">
        <v>30</v>
      </c>
      <c r="H119" s="16" t="s">
        <v>77</v>
      </c>
      <c r="I119" s="16" t="s">
        <v>78</v>
      </c>
      <c r="J119" s="5">
        <v>0</v>
      </c>
      <c r="K119" s="5">
        <v>2</v>
      </c>
      <c r="L119" s="5">
        <v>0</v>
      </c>
      <c r="M119" s="5">
        <v>0</v>
      </c>
      <c r="N119" s="5">
        <v>0</v>
      </c>
      <c r="O119" s="5">
        <v>2</v>
      </c>
      <c r="P119" s="5">
        <v>0</v>
      </c>
      <c r="Q119" s="5">
        <v>0</v>
      </c>
      <c r="R119" s="5">
        <v>0</v>
      </c>
      <c r="S119" s="5">
        <v>2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2</v>
      </c>
      <c r="AA119" s="5">
        <v>0</v>
      </c>
      <c r="AB119" s="23">
        <v>120.08999633789062</v>
      </c>
      <c r="AC119" s="5">
        <f t="shared" si="18"/>
        <v>8</v>
      </c>
      <c r="AD119" s="23">
        <f t="shared" si="19"/>
        <v>128.08999633789063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23">
        <v>117.23999786376953</v>
      </c>
      <c r="AX119" s="5">
        <f t="shared" si="20"/>
        <v>0</v>
      </c>
      <c r="AY119" s="23">
        <f t="shared" si="21"/>
        <v>117.23999786376953</v>
      </c>
      <c r="AZ119" s="23">
        <f t="shared" si="22"/>
        <v>117.23999786376953</v>
      </c>
      <c r="BA119" s="23">
        <f t="shared" si="23"/>
        <v>27.420927227219714</v>
      </c>
    </row>
    <row r="120" spans="1:53" ht="75" x14ac:dyDescent="0.25">
      <c r="A120" s="5">
        <v>22</v>
      </c>
      <c r="B120" s="16" t="s">
        <v>126</v>
      </c>
      <c r="C120" s="16">
        <v>1999</v>
      </c>
      <c r="D120" s="16">
        <v>1999</v>
      </c>
      <c r="E120" s="16">
        <v>1999</v>
      </c>
      <c r="F120" s="16" t="s">
        <v>18</v>
      </c>
      <c r="G120" s="16" t="s">
        <v>40</v>
      </c>
      <c r="H120" s="16" t="s">
        <v>55</v>
      </c>
      <c r="I120" s="16" t="s">
        <v>127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2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23">
        <v>126.55000305175781</v>
      </c>
      <c r="AC120" s="5">
        <f t="shared" si="18"/>
        <v>2</v>
      </c>
      <c r="AD120" s="23">
        <f t="shared" si="19"/>
        <v>128.55000305175781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2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23">
        <v>117.63999938964844</v>
      </c>
      <c r="AX120" s="5">
        <f t="shared" si="20"/>
        <v>2</v>
      </c>
      <c r="AY120" s="23">
        <f t="shared" si="21"/>
        <v>119.63999938964844</v>
      </c>
      <c r="AZ120" s="23">
        <f t="shared" si="22"/>
        <v>119.63999938964844</v>
      </c>
      <c r="BA120" s="23">
        <f t="shared" si="23"/>
        <v>30.029340954159373</v>
      </c>
    </row>
    <row r="121" spans="1:53" ht="90" x14ac:dyDescent="0.25">
      <c r="A121" s="5">
        <v>23</v>
      </c>
      <c r="B121" s="16" t="s">
        <v>437</v>
      </c>
      <c r="C121" s="16">
        <v>2001</v>
      </c>
      <c r="D121" s="16">
        <v>2001</v>
      </c>
      <c r="E121" s="16">
        <v>2001</v>
      </c>
      <c r="F121" s="16">
        <v>1</v>
      </c>
      <c r="G121" s="16" t="s">
        <v>25</v>
      </c>
      <c r="H121" s="16" t="s">
        <v>438</v>
      </c>
      <c r="I121" s="16" t="s">
        <v>439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2</v>
      </c>
      <c r="T121" s="5">
        <v>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23">
        <v>119.02999877929688</v>
      </c>
      <c r="AC121" s="5">
        <f t="shared" si="18"/>
        <v>4</v>
      </c>
      <c r="AD121" s="23">
        <f t="shared" si="19"/>
        <v>123.02999877929687</v>
      </c>
      <c r="AE121" s="5">
        <v>0</v>
      </c>
      <c r="AF121" s="5">
        <v>2</v>
      </c>
      <c r="AG121" s="5">
        <v>2</v>
      </c>
      <c r="AH121" s="5">
        <v>0</v>
      </c>
      <c r="AI121" s="5">
        <v>0</v>
      </c>
      <c r="AJ121" s="5">
        <v>2</v>
      </c>
      <c r="AK121" s="5">
        <v>0</v>
      </c>
      <c r="AL121" s="5">
        <v>0</v>
      </c>
      <c r="AM121" s="5">
        <v>0</v>
      </c>
      <c r="AN121" s="5">
        <v>0</v>
      </c>
      <c r="AO121" s="5">
        <v>2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23">
        <v>113.48999786376953</v>
      </c>
      <c r="AX121" s="5">
        <f t="shared" si="20"/>
        <v>8</v>
      </c>
      <c r="AY121" s="23">
        <f t="shared" si="21"/>
        <v>121.48999786376953</v>
      </c>
      <c r="AZ121" s="23">
        <f t="shared" si="22"/>
        <v>121.48999786376953</v>
      </c>
      <c r="BA121" s="23">
        <f t="shared" si="23"/>
        <v>32.0399902652875</v>
      </c>
    </row>
    <row r="122" spans="1:53" x14ac:dyDescent="0.25">
      <c r="A122" s="5">
        <v>24</v>
      </c>
      <c r="B122" s="16" t="s">
        <v>349</v>
      </c>
      <c r="C122" s="16">
        <v>1992</v>
      </c>
      <c r="D122" s="16">
        <v>1992</v>
      </c>
      <c r="E122" s="16">
        <v>1992</v>
      </c>
      <c r="F122" s="16" t="s">
        <v>18</v>
      </c>
      <c r="G122" s="16" t="s">
        <v>40</v>
      </c>
      <c r="H122" s="16" t="s">
        <v>55</v>
      </c>
      <c r="I122" s="16" t="s">
        <v>350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2</v>
      </c>
      <c r="P122" s="5">
        <v>0</v>
      </c>
      <c r="Q122" s="5">
        <v>0</v>
      </c>
      <c r="R122" s="5">
        <v>0</v>
      </c>
      <c r="S122" s="5">
        <v>2</v>
      </c>
      <c r="T122" s="5">
        <v>0</v>
      </c>
      <c r="U122" s="5">
        <v>0</v>
      </c>
      <c r="V122" s="5">
        <v>0</v>
      </c>
      <c r="W122" s="5">
        <v>2</v>
      </c>
      <c r="X122" s="5">
        <v>0</v>
      </c>
      <c r="Y122" s="5">
        <v>0</v>
      </c>
      <c r="Z122" s="5">
        <v>0</v>
      </c>
      <c r="AA122" s="5">
        <v>0</v>
      </c>
      <c r="AB122" s="23">
        <v>116.26999664306641</v>
      </c>
      <c r="AC122" s="5">
        <f t="shared" si="18"/>
        <v>6</v>
      </c>
      <c r="AD122" s="23">
        <f t="shared" si="19"/>
        <v>122.26999664306641</v>
      </c>
      <c r="AE122" s="5">
        <v>0</v>
      </c>
      <c r="AF122" s="5">
        <v>2</v>
      </c>
      <c r="AG122" s="5">
        <v>2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50</v>
      </c>
      <c r="AN122" s="5">
        <v>50</v>
      </c>
      <c r="AO122" s="5">
        <v>50</v>
      </c>
      <c r="AP122" s="5">
        <v>2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23">
        <v>103.81999969482422</v>
      </c>
      <c r="AX122" s="5">
        <f t="shared" si="20"/>
        <v>156</v>
      </c>
      <c r="AY122" s="23">
        <f t="shared" si="21"/>
        <v>259.81999969482422</v>
      </c>
      <c r="AZ122" s="23">
        <f t="shared" si="22"/>
        <v>122.26999664306641</v>
      </c>
      <c r="BA122" s="23">
        <f t="shared" si="23"/>
        <v>32.887722860861189</v>
      </c>
    </row>
    <row r="123" spans="1:53" ht="45" x14ac:dyDescent="0.25">
      <c r="A123" s="5">
        <v>25</v>
      </c>
      <c r="B123" s="16" t="s">
        <v>515</v>
      </c>
      <c r="C123" s="16">
        <v>2001</v>
      </c>
      <c r="D123" s="16">
        <v>2001</v>
      </c>
      <c r="E123" s="16">
        <v>2001</v>
      </c>
      <c r="F123" s="16" t="s">
        <v>18</v>
      </c>
      <c r="G123" s="16" t="s">
        <v>114</v>
      </c>
      <c r="H123" s="16" t="s">
        <v>261</v>
      </c>
      <c r="I123" s="16" t="s">
        <v>262</v>
      </c>
      <c r="J123" s="5">
        <v>0</v>
      </c>
      <c r="K123" s="5">
        <v>0</v>
      </c>
      <c r="L123" s="5">
        <v>0</v>
      </c>
      <c r="M123" s="5">
        <v>0</v>
      </c>
      <c r="N123" s="5">
        <v>2</v>
      </c>
      <c r="O123" s="5">
        <v>0</v>
      </c>
      <c r="P123" s="5">
        <v>0</v>
      </c>
      <c r="Q123" s="5">
        <v>2</v>
      </c>
      <c r="R123" s="5">
        <v>0</v>
      </c>
      <c r="S123" s="5">
        <v>2</v>
      </c>
      <c r="T123" s="5">
        <v>2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23">
        <v>124.01999664306641</v>
      </c>
      <c r="AC123" s="5">
        <f t="shared" si="18"/>
        <v>8</v>
      </c>
      <c r="AD123" s="23">
        <f t="shared" si="19"/>
        <v>132.01999664306641</v>
      </c>
      <c r="AE123" s="5">
        <v>0</v>
      </c>
      <c r="AF123" s="5">
        <v>2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23">
        <v>120.75</v>
      </c>
      <c r="AX123" s="5">
        <f t="shared" si="20"/>
        <v>2</v>
      </c>
      <c r="AY123" s="23">
        <f t="shared" si="21"/>
        <v>122.75</v>
      </c>
      <c r="AZ123" s="23">
        <f t="shared" si="22"/>
        <v>122.75</v>
      </c>
      <c r="BA123" s="23">
        <f t="shared" si="23"/>
        <v>33.409408923016585</v>
      </c>
    </row>
    <row r="124" spans="1:53" ht="30" x14ac:dyDescent="0.25">
      <c r="A124" s="5">
        <v>26</v>
      </c>
      <c r="B124" s="16" t="s">
        <v>366</v>
      </c>
      <c r="C124" s="16">
        <v>1998</v>
      </c>
      <c r="D124" s="16">
        <v>1998</v>
      </c>
      <c r="E124" s="16">
        <v>1998</v>
      </c>
      <c r="F124" s="16" t="s">
        <v>18</v>
      </c>
      <c r="G124" s="16" t="s">
        <v>85</v>
      </c>
      <c r="H124" s="16" t="s">
        <v>100</v>
      </c>
      <c r="I124" s="16" t="s">
        <v>367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23">
        <v>125.75</v>
      </c>
      <c r="AC124" s="5">
        <f t="shared" si="18"/>
        <v>0</v>
      </c>
      <c r="AD124" s="23">
        <f t="shared" si="19"/>
        <v>125.75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2</v>
      </c>
      <c r="AP124" s="5">
        <v>0</v>
      </c>
      <c r="AQ124" s="5">
        <v>0</v>
      </c>
      <c r="AR124" s="5">
        <v>2</v>
      </c>
      <c r="AS124" s="5">
        <v>0</v>
      </c>
      <c r="AT124" s="5">
        <v>0</v>
      </c>
      <c r="AU124" s="5">
        <v>0</v>
      </c>
      <c r="AV124" s="5">
        <v>0</v>
      </c>
      <c r="AW124" s="23">
        <v>140.19000244140625</v>
      </c>
      <c r="AX124" s="5">
        <f t="shared" si="20"/>
        <v>4</v>
      </c>
      <c r="AY124" s="23">
        <f t="shared" si="21"/>
        <v>144.19000244140625</v>
      </c>
      <c r="AZ124" s="23">
        <f t="shared" si="22"/>
        <v>125.75</v>
      </c>
      <c r="BA124" s="23">
        <f t="shared" si="23"/>
        <v>36.66992400871149</v>
      </c>
    </row>
    <row r="125" spans="1:53" x14ac:dyDescent="0.25">
      <c r="A125" s="5">
        <v>27</v>
      </c>
      <c r="B125" s="16" t="s">
        <v>418</v>
      </c>
      <c r="C125" s="16">
        <v>1974</v>
      </c>
      <c r="D125" s="16">
        <v>1974</v>
      </c>
      <c r="E125" s="16">
        <v>1974</v>
      </c>
      <c r="F125" s="16" t="s">
        <v>18</v>
      </c>
      <c r="G125" s="16" t="s">
        <v>85</v>
      </c>
      <c r="H125" s="16" t="s">
        <v>415</v>
      </c>
      <c r="I125" s="16" t="s">
        <v>419</v>
      </c>
      <c r="J125" s="5">
        <v>0</v>
      </c>
      <c r="K125" s="5">
        <v>0</v>
      </c>
      <c r="L125" s="5">
        <v>2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2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23">
        <v>129.80999755859375</v>
      </c>
      <c r="AC125" s="5">
        <f t="shared" si="18"/>
        <v>4</v>
      </c>
      <c r="AD125" s="23">
        <f t="shared" si="19"/>
        <v>133.80999755859375</v>
      </c>
      <c r="AE125" s="5">
        <v>0</v>
      </c>
      <c r="AF125" s="5">
        <v>0</v>
      </c>
      <c r="AG125" s="5">
        <v>2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2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23">
        <v>122.86000061035156</v>
      </c>
      <c r="AX125" s="5">
        <f t="shared" si="20"/>
        <v>4</v>
      </c>
      <c r="AY125" s="23">
        <f t="shared" si="21"/>
        <v>126.86000061035156</v>
      </c>
      <c r="AZ125" s="23">
        <f t="shared" si="22"/>
        <v>126.86000061035156</v>
      </c>
      <c r="BA125" s="23">
        <f t="shared" si="23"/>
        <v>37.876315253772098</v>
      </c>
    </row>
    <row r="126" spans="1:53" ht="30" x14ac:dyDescent="0.25">
      <c r="A126" s="5">
        <v>28</v>
      </c>
      <c r="B126" s="16" t="s">
        <v>320</v>
      </c>
      <c r="C126" s="16">
        <v>1978</v>
      </c>
      <c r="D126" s="16">
        <v>1978</v>
      </c>
      <c r="E126" s="16">
        <v>1978</v>
      </c>
      <c r="F126" s="16">
        <v>1</v>
      </c>
      <c r="G126" s="16" t="s">
        <v>40</v>
      </c>
      <c r="H126" s="16" t="s">
        <v>321</v>
      </c>
      <c r="I126" s="16" t="s">
        <v>322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2</v>
      </c>
      <c r="AB126" s="23">
        <v>129.32000732421875</v>
      </c>
      <c r="AC126" s="5">
        <f t="shared" si="18"/>
        <v>2</v>
      </c>
      <c r="AD126" s="23">
        <f t="shared" si="19"/>
        <v>131.32000732421875</v>
      </c>
      <c r="AE126" s="5">
        <v>0</v>
      </c>
      <c r="AF126" s="5">
        <v>2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2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23">
        <v>131.41000366210937</v>
      </c>
      <c r="AX126" s="5">
        <f t="shared" si="20"/>
        <v>4</v>
      </c>
      <c r="AY126" s="23">
        <f t="shared" si="21"/>
        <v>135.41000366210937</v>
      </c>
      <c r="AZ126" s="23">
        <f t="shared" si="22"/>
        <v>131.32000732421875</v>
      </c>
      <c r="BA126" s="23">
        <f t="shared" si="23"/>
        <v>42.72362164472694</v>
      </c>
    </row>
    <row r="127" spans="1:53" ht="45" x14ac:dyDescent="0.25">
      <c r="A127" s="5">
        <v>29</v>
      </c>
      <c r="B127" s="16" t="s">
        <v>191</v>
      </c>
      <c r="C127" s="16">
        <v>2001</v>
      </c>
      <c r="D127" s="16">
        <v>2001</v>
      </c>
      <c r="E127" s="16">
        <v>2001</v>
      </c>
      <c r="F127" s="16">
        <v>1</v>
      </c>
      <c r="G127" s="16" t="s">
        <v>192</v>
      </c>
      <c r="H127" s="16" t="s">
        <v>193</v>
      </c>
      <c r="I127" s="16" t="s">
        <v>194</v>
      </c>
      <c r="J127" s="5">
        <v>0</v>
      </c>
      <c r="K127" s="5">
        <v>0</v>
      </c>
      <c r="L127" s="5">
        <v>2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2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23">
        <v>134.25999450683594</v>
      </c>
      <c r="AC127" s="5">
        <f t="shared" si="18"/>
        <v>4</v>
      </c>
      <c r="AD127" s="23">
        <f t="shared" si="19"/>
        <v>138.25999450683594</v>
      </c>
      <c r="AE127" s="5">
        <v>0</v>
      </c>
      <c r="AF127" s="5">
        <v>2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2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2</v>
      </c>
      <c r="AV127" s="5">
        <v>0</v>
      </c>
      <c r="AW127" s="23">
        <v>130.33999633789062</v>
      </c>
      <c r="AX127" s="5">
        <f t="shared" si="20"/>
        <v>6</v>
      </c>
      <c r="AY127" s="23">
        <f t="shared" si="21"/>
        <v>136.33999633789062</v>
      </c>
      <c r="AZ127" s="23">
        <f t="shared" si="22"/>
        <v>136.33999633789062</v>
      </c>
      <c r="BA127" s="23">
        <f t="shared" si="23"/>
        <v>48.179538281093556</v>
      </c>
    </row>
    <row r="128" spans="1:53" x14ac:dyDescent="0.25">
      <c r="A128" s="5">
        <v>30</v>
      </c>
      <c r="B128" s="16" t="s">
        <v>327</v>
      </c>
      <c r="C128" s="16">
        <v>2000</v>
      </c>
      <c r="D128" s="16">
        <v>2000</v>
      </c>
      <c r="E128" s="16">
        <v>2000</v>
      </c>
      <c r="F128" s="16" t="s">
        <v>18</v>
      </c>
      <c r="G128" s="16" t="s">
        <v>40</v>
      </c>
      <c r="H128" s="16" t="s">
        <v>328</v>
      </c>
      <c r="I128" s="16" t="s">
        <v>177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23">
        <v>136.66000366210937</v>
      </c>
      <c r="AC128" s="5">
        <f t="shared" si="18"/>
        <v>0</v>
      </c>
      <c r="AD128" s="23">
        <f t="shared" si="19"/>
        <v>136.66000366210937</v>
      </c>
      <c r="AE128" s="5">
        <v>0</v>
      </c>
      <c r="AF128" s="5">
        <v>2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2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23">
        <v>133.22000122070312</v>
      </c>
      <c r="AX128" s="5">
        <f t="shared" si="20"/>
        <v>4</v>
      </c>
      <c r="AY128" s="23">
        <f t="shared" si="21"/>
        <v>137.22000122070312</v>
      </c>
      <c r="AZ128" s="23">
        <f t="shared" si="22"/>
        <v>136.66000366210937</v>
      </c>
      <c r="BA128" s="23">
        <f t="shared" si="23"/>
        <v>48.527334517142926</v>
      </c>
    </row>
    <row r="129" spans="1:53" x14ac:dyDescent="0.25">
      <c r="A129" s="5">
        <v>31</v>
      </c>
      <c r="B129" s="16" t="s">
        <v>291</v>
      </c>
      <c r="C129" s="16">
        <v>1993</v>
      </c>
      <c r="D129" s="16">
        <v>1993</v>
      </c>
      <c r="E129" s="16">
        <v>1993</v>
      </c>
      <c r="F129" s="16" t="s">
        <v>18</v>
      </c>
      <c r="G129" s="16" t="s">
        <v>85</v>
      </c>
      <c r="H129" s="16" t="s">
        <v>100</v>
      </c>
      <c r="I129" s="16" t="s">
        <v>111</v>
      </c>
      <c r="J129" s="5">
        <v>0</v>
      </c>
      <c r="K129" s="5">
        <v>2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23">
        <v>137.03999328613281</v>
      </c>
      <c r="AC129" s="5">
        <f t="shared" si="18"/>
        <v>2</v>
      </c>
      <c r="AD129" s="23">
        <f t="shared" si="19"/>
        <v>139.03999328613281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2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23">
        <v>152.82000732421875</v>
      </c>
      <c r="AX129" s="5">
        <f t="shared" si="20"/>
        <v>2</v>
      </c>
      <c r="AY129" s="23">
        <f t="shared" si="21"/>
        <v>154.82000732421875</v>
      </c>
      <c r="AZ129" s="23">
        <f t="shared" si="22"/>
        <v>139.03999328613281</v>
      </c>
      <c r="BA129" s="23">
        <f t="shared" si="23"/>
        <v>51.113998541451508</v>
      </c>
    </row>
    <row r="130" spans="1:53" ht="60" x14ac:dyDescent="0.25">
      <c r="A130" s="5">
        <v>32</v>
      </c>
      <c r="B130" s="16" t="s">
        <v>344</v>
      </c>
      <c r="C130" s="16">
        <v>2002</v>
      </c>
      <c r="D130" s="16">
        <v>2002</v>
      </c>
      <c r="E130" s="16">
        <v>2002</v>
      </c>
      <c r="F130" s="16" t="s">
        <v>18</v>
      </c>
      <c r="G130" s="16" t="s">
        <v>45</v>
      </c>
      <c r="H130" s="16" t="s">
        <v>219</v>
      </c>
      <c r="I130" s="16" t="s">
        <v>220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23">
        <v>139.27000427246094</v>
      </c>
      <c r="AC130" s="5">
        <f t="shared" si="18"/>
        <v>0</v>
      </c>
      <c r="AD130" s="23">
        <f t="shared" si="19"/>
        <v>139.27000427246094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2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2</v>
      </c>
      <c r="AV130" s="5">
        <v>0</v>
      </c>
      <c r="AW130" s="23">
        <v>138.19000244140625</v>
      </c>
      <c r="AX130" s="5">
        <f t="shared" si="20"/>
        <v>4</v>
      </c>
      <c r="AY130" s="23">
        <f t="shared" si="21"/>
        <v>142.19000244140625</v>
      </c>
      <c r="AZ130" s="23">
        <f t="shared" si="22"/>
        <v>139.27000427246094</v>
      </c>
      <c r="BA130" s="23">
        <f t="shared" si="23"/>
        <v>51.363983305050972</v>
      </c>
    </row>
    <row r="131" spans="1:53" ht="45" x14ac:dyDescent="0.25">
      <c r="A131" s="5">
        <v>33</v>
      </c>
      <c r="B131" s="16" t="s">
        <v>168</v>
      </c>
      <c r="C131" s="16">
        <v>1997</v>
      </c>
      <c r="D131" s="16">
        <v>1997</v>
      </c>
      <c r="E131" s="16">
        <v>1997</v>
      </c>
      <c r="F131" s="16" t="s">
        <v>18</v>
      </c>
      <c r="G131" s="16" t="s">
        <v>85</v>
      </c>
      <c r="H131" s="16" t="s">
        <v>93</v>
      </c>
      <c r="I131" s="16" t="s">
        <v>94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23">
        <v>139.67999267578125</v>
      </c>
      <c r="AC131" s="5">
        <f t="shared" si="18"/>
        <v>0</v>
      </c>
      <c r="AD131" s="23">
        <f t="shared" si="19"/>
        <v>139.67999267578125</v>
      </c>
      <c r="AE131" s="5">
        <v>0</v>
      </c>
      <c r="AF131" s="5">
        <v>2</v>
      </c>
      <c r="AG131" s="5">
        <v>0</v>
      </c>
      <c r="AH131" s="5">
        <v>0</v>
      </c>
      <c r="AI131" s="5">
        <v>0</v>
      </c>
      <c r="AJ131" s="5">
        <v>2</v>
      </c>
      <c r="AK131" s="5">
        <v>0</v>
      </c>
      <c r="AL131" s="5">
        <v>0</v>
      </c>
      <c r="AM131" s="5">
        <v>0</v>
      </c>
      <c r="AN131" s="5">
        <v>2</v>
      </c>
      <c r="AO131" s="5">
        <v>2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23">
        <v>141.94999694824219</v>
      </c>
      <c r="AX131" s="5">
        <f t="shared" si="20"/>
        <v>8</v>
      </c>
      <c r="AY131" s="23">
        <f t="shared" si="21"/>
        <v>149.94999694824219</v>
      </c>
      <c r="AZ131" s="23">
        <f t="shared" si="22"/>
        <v>139.67999267578125</v>
      </c>
      <c r="BA131" s="23">
        <f t="shared" si="23"/>
        <v>51.809574429712931</v>
      </c>
    </row>
    <row r="132" spans="1:53" ht="30" x14ac:dyDescent="0.25">
      <c r="A132" s="5">
        <v>34</v>
      </c>
      <c r="B132" s="16" t="s">
        <v>398</v>
      </c>
      <c r="C132" s="16">
        <v>1971</v>
      </c>
      <c r="D132" s="16">
        <v>1971</v>
      </c>
      <c r="E132" s="16">
        <v>1971</v>
      </c>
      <c r="F132" s="16" t="s">
        <v>18</v>
      </c>
      <c r="G132" s="16" t="s">
        <v>40</v>
      </c>
      <c r="H132" s="16" t="s">
        <v>399</v>
      </c>
      <c r="I132" s="16" t="s">
        <v>241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23">
        <v>145.50999450683594</v>
      </c>
      <c r="AC132" s="5">
        <f t="shared" si="18"/>
        <v>0</v>
      </c>
      <c r="AD132" s="23">
        <f t="shared" si="19"/>
        <v>145.50999450683594</v>
      </c>
      <c r="AE132" s="5">
        <v>0</v>
      </c>
      <c r="AF132" s="5">
        <v>2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2</v>
      </c>
      <c r="AO132" s="5">
        <v>0</v>
      </c>
      <c r="AP132" s="5">
        <v>0</v>
      </c>
      <c r="AQ132" s="5">
        <v>0</v>
      </c>
      <c r="AR132" s="5">
        <v>0</v>
      </c>
      <c r="AS132" s="5">
        <v>2</v>
      </c>
      <c r="AT132" s="5">
        <v>2</v>
      </c>
      <c r="AU132" s="5">
        <v>0</v>
      </c>
      <c r="AV132" s="5">
        <v>0</v>
      </c>
      <c r="AW132" s="23">
        <v>141.30999755859375</v>
      </c>
      <c r="AX132" s="5">
        <f t="shared" si="20"/>
        <v>8</v>
      </c>
      <c r="AY132" s="23">
        <f t="shared" si="21"/>
        <v>149.30999755859375</v>
      </c>
      <c r="AZ132" s="23">
        <f t="shared" si="22"/>
        <v>145.50999450683594</v>
      </c>
      <c r="BA132" s="23">
        <f t="shared" si="23"/>
        <v>58.145844069640503</v>
      </c>
    </row>
    <row r="133" spans="1:53" ht="30" x14ac:dyDescent="0.25">
      <c r="A133" s="5">
        <v>35</v>
      </c>
      <c r="B133" s="16" t="s">
        <v>196</v>
      </c>
      <c r="C133" s="16">
        <v>2002</v>
      </c>
      <c r="D133" s="16">
        <v>2002</v>
      </c>
      <c r="E133" s="16">
        <v>2002</v>
      </c>
      <c r="F133" s="16">
        <v>1</v>
      </c>
      <c r="G133" s="16" t="s">
        <v>197</v>
      </c>
      <c r="H133" s="16" t="s">
        <v>46</v>
      </c>
      <c r="I133" s="16" t="s">
        <v>47</v>
      </c>
      <c r="J133" s="5">
        <v>0</v>
      </c>
      <c r="K133" s="5">
        <v>2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2</v>
      </c>
      <c r="Y133" s="5">
        <v>0</v>
      </c>
      <c r="Z133" s="5">
        <v>0</v>
      </c>
      <c r="AA133" s="5">
        <v>0</v>
      </c>
      <c r="AB133" s="23">
        <v>150.58000183105469</v>
      </c>
      <c r="AC133" s="5">
        <f t="shared" si="18"/>
        <v>4</v>
      </c>
      <c r="AD133" s="23">
        <f t="shared" si="19"/>
        <v>154.58000183105469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2</v>
      </c>
      <c r="AO133" s="5">
        <v>2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2</v>
      </c>
      <c r="AW133" s="23">
        <v>140.78999328613281</v>
      </c>
      <c r="AX133" s="5">
        <f t="shared" si="20"/>
        <v>6</v>
      </c>
      <c r="AY133" s="23">
        <f t="shared" si="21"/>
        <v>146.78999328613281</v>
      </c>
      <c r="AZ133" s="23">
        <f t="shared" si="22"/>
        <v>146.78999328613281</v>
      </c>
      <c r="BA133" s="23">
        <f t="shared" si="23"/>
        <v>59.536995846163357</v>
      </c>
    </row>
    <row r="134" spans="1:53" ht="45" x14ac:dyDescent="0.25">
      <c r="A134" s="5">
        <v>36</v>
      </c>
      <c r="B134" s="16" t="s">
        <v>486</v>
      </c>
      <c r="C134" s="16">
        <v>1984</v>
      </c>
      <c r="D134" s="16">
        <v>1984</v>
      </c>
      <c r="E134" s="16">
        <v>1984</v>
      </c>
      <c r="F134" s="16">
        <v>1</v>
      </c>
      <c r="G134" s="16" t="s">
        <v>85</v>
      </c>
      <c r="H134" s="16" t="s">
        <v>208</v>
      </c>
      <c r="I134" s="16" t="s">
        <v>209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2</v>
      </c>
      <c r="P134" s="5">
        <v>0</v>
      </c>
      <c r="Q134" s="5">
        <v>2</v>
      </c>
      <c r="R134" s="5">
        <v>0</v>
      </c>
      <c r="S134" s="5">
        <v>2</v>
      </c>
      <c r="T134" s="5">
        <v>2</v>
      </c>
      <c r="U134" s="5">
        <v>0</v>
      </c>
      <c r="V134" s="5">
        <v>2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23">
        <v>141.19000244140625</v>
      </c>
      <c r="AC134" s="5">
        <f t="shared" si="18"/>
        <v>10</v>
      </c>
      <c r="AD134" s="23">
        <f t="shared" si="19"/>
        <v>151.19000244140625</v>
      </c>
      <c r="AE134" s="5">
        <v>0</v>
      </c>
      <c r="AF134" s="5">
        <v>0</v>
      </c>
      <c r="AG134" s="5">
        <v>2</v>
      </c>
      <c r="AH134" s="5">
        <v>0</v>
      </c>
      <c r="AI134" s="5">
        <v>0</v>
      </c>
      <c r="AJ134" s="5">
        <v>0</v>
      </c>
      <c r="AK134" s="5">
        <v>2</v>
      </c>
      <c r="AL134" s="5">
        <v>0</v>
      </c>
      <c r="AM134" s="5">
        <v>50</v>
      </c>
      <c r="AN134" s="5">
        <v>2</v>
      </c>
      <c r="AO134" s="5">
        <v>0</v>
      </c>
      <c r="AP134" s="5">
        <v>0</v>
      </c>
      <c r="AQ134" s="5">
        <v>0</v>
      </c>
      <c r="AR134" s="5">
        <v>2</v>
      </c>
      <c r="AS134" s="5">
        <v>0</v>
      </c>
      <c r="AT134" s="5">
        <v>0</v>
      </c>
      <c r="AU134" s="5">
        <v>0</v>
      </c>
      <c r="AV134" s="5">
        <v>0</v>
      </c>
      <c r="AW134" s="23">
        <v>139</v>
      </c>
      <c r="AX134" s="5">
        <f t="shared" si="20"/>
        <v>58</v>
      </c>
      <c r="AY134" s="23">
        <f t="shared" si="21"/>
        <v>197</v>
      </c>
      <c r="AZ134" s="23">
        <f t="shared" si="22"/>
        <v>151.19000244140625</v>
      </c>
      <c r="BA134" s="23">
        <f t="shared" si="23"/>
        <v>64.31909458881826</v>
      </c>
    </row>
    <row r="135" spans="1:53" ht="90" x14ac:dyDescent="0.25">
      <c r="A135" s="5">
        <v>37</v>
      </c>
      <c r="B135" s="16" t="s">
        <v>148</v>
      </c>
      <c r="C135" s="16">
        <v>2001</v>
      </c>
      <c r="D135" s="16">
        <v>2001</v>
      </c>
      <c r="E135" s="16">
        <v>2001</v>
      </c>
      <c r="F135" s="16">
        <v>1</v>
      </c>
      <c r="G135" s="16" t="s">
        <v>19</v>
      </c>
      <c r="H135" s="16" t="s">
        <v>149</v>
      </c>
      <c r="I135" s="16" t="s">
        <v>150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2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23">
        <v>174.07000732421875</v>
      </c>
      <c r="AC135" s="5">
        <f t="shared" si="18"/>
        <v>2</v>
      </c>
      <c r="AD135" s="23">
        <f t="shared" si="19"/>
        <v>176.07000732421875</v>
      </c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23"/>
      <c r="AX135" s="5">
        <f t="shared" si="20"/>
        <v>0</v>
      </c>
      <c r="AY135" s="23" t="s">
        <v>847</v>
      </c>
      <c r="AZ135" s="23">
        <f t="shared" si="22"/>
        <v>176.07000732421875</v>
      </c>
      <c r="BA135" s="23">
        <f t="shared" si="23"/>
        <v>91.359638339675968</v>
      </c>
    </row>
    <row r="136" spans="1:53" ht="30" x14ac:dyDescent="0.25">
      <c r="A136" s="5">
        <v>38</v>
      </c>
      <c r="B136" s="16" t="s">
        <v>240</v>
      </c>
      <c r="C136" s="16">
        <v>2002</v>
      </c>
      <c r="D136" s="16">
        <v>2002</v>
      </c>
      <c r="E136" s="16">
        <v>2002</v>
      </c>
      <c r="F136" s="16">
        <v>1</v>
      </c>
      <c r="G136" s="16" t="s">
        <v>40</v>
      </c>
      <c r="H136" s="16" t="s">
        <v>55</v>
      </c>
      <c r="I136" s="16" t="s">
        <v>241</v>
      </c>
      <c r="J136" s="5">
        <v>0</v>
      </c>
      <c r="K136" s="5">
        <v>2</v>
      </c>
      <c r="L136" s="5">
        <v>0</v>
      </c>
      <c r="M136" s="5">
        <v>0</v>
      </c>
      <c r="N136" s="5">
        <v>0</v>
      </c>
      <c r="O136" s="5">
        <v>2</v>
      </c>
      <c r="P136" s="5">
        <v>0</v>
      </c>
      <c r="Q136" s="5">
        <v>0</v>
      </c>
      <c r="R136" s="5">
        <v>0</v>
      </c>
      <c r="S136" s="5">
        <v>50</v>
      </c>
      <c r="T136" s="5">
        <v>2</v>
      </c>
      <c r="U136" s="5">
        <v>2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23">
        <v>170.27000427246094</v>
      </c>
      <c r="AC136" s="5">
        <f t="shared" si="18"/>
        <v>58</v>
      </c>
      <c r="AD136" s="23">
        <f t="shared" si="19"/>
        <v>228.27000427246094</v>
      </c>
      <c r="AE136" s="5">
        <v>0</v>
      </c>
      <c r="AF136" s="5">
        <v>2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50</v>
      </c>
      <c r="AM136" s="5">
        <v>0</v>
      </c>
      <c r="AN136" s="5">
        <v>2</v>
      </c>
      <c r="AO136" s="5">
        <v>2</v>
      </c>
      <c r="AP136" s="5">
        <v>2</v>
      </c>
      <c r="AQ136" s="5">
        <v>0</v>
      </c>
      <c r="AR136" s="5">
        <v>0</v>
      </c>
      <c r="AS136" s="5">
        <v>0</v>
      </c>
      <c r="AT136" s="5">
        <v>0</v>
      </c>
      <c r="AU136" s="5">
        <v>2</v>
      </c>
      <c r="AV136" s="5">
        <v>0</v>
      </c>
      <c r="AW136" s="23">
        <v>159.00999450683594</v>
      </c>
      <c r="AX136" s="5">
        <f t="shared" si="20"/>
        <v>60</v>
      </c>
      <c r="AY136" s="23">
        <f t="shared" si="21"/>
        <v>219.00999450683594</v>
      </c>
      <c r="AZ136" s="23">
        <f t="shared" si="22"/>
        <v>219.00999450683594</v>
      </c>
      <c r="BA136" s="23">
        <f t="shared" si="23"/>
        <v>138.02846366916569</v>
      </c>
    </row>
    <row r="137" spans="1:53" ht="30" x14ac:dyDescent="0.25">
      <c r="A137" s="5"/>
      <c r="B137" s="16" t="s">
        <v>393</v>
      </c>
      <c r="C137" s="16">
        <v>1999</v>
      </c>
      <c r="D137" s="16">
        <v>1999</v>
      </c>
      <c r="E137" s="16">
        <v>1999</v>
      </c>
      <c r="F137" s="16">
        <v>1</v>
      </c>
      <c r="G137" s="16" t="s">
        <v>164</v>
      </c>
      <c r="H137" s="16" t="s">
        <v>165</v>
      </c>
      <c r="I137" s="16" t="s">
        <v>166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23"/>
      <c r="AC137" s="5">
        <f t="shared" si="18"/>
        <v>0</v>
      </c>
      <c r="AD137" s="23" t="s">
        <v>847</v>
      </c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23"/>
      <c r="AX137" s="5">
        <f t="shared" si="20"/>
        <v>0</v>
      </c>
      <c r="AY137" s="23" t="s">
        <v>847</v>
      </c>
      <c r="AZ137" s="23"/>
      <c r="BA137" s="23" t="str">
        <f t="shared" si="23"/>
        <v/>
      </c>
    </row>
    <row r="138" spans="1:53" ht="30" x14ac:dyDescent="0.25">
      <c r="A138" s="5"/>
      <c r="B138" s="16" t="s">
        <v>225</v>
      </c>
      <c r="C138" s="16">
        <v>1984</v>
      </c>
      <c r="D138" s="16">
        <v>1984</v>
      </c>
      <c r="E138" s="16">
        <v>1984</v>
      </c>
      <c r="F138" s="16">
        <v>1</v>
      </c>
      <c r="G138" s="16" t="s">
        <v>40</v>
      </c>
      <c r="H138" s="16" t="s">
        <v>226</v>
      </c>
      <c r="I138" s="16" t="s">
        <v>227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23"/>
      <c r="AC138" s="5">
        <f t="shared" si="18"/>
        <v>0</v>
      </c>
      <c r="AD138" s="23" t="s">
        <v>847</v>
      </c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23"/>
      <c r="AX138" s="5">
        <f t="shared" si="20"/>
        <v>0</v>
      </c>
      <c r="AY138" s="23" t="s">
        <v>847</v>
      </c>
      <c r="AZ138" s="23"/>
      <c r="BA138" s="23" t="str">
        <f t="shared" si="23"/>
        <v/>
      </c>
    </row>
    <row r="139" spans="1:53" ht="30" x14ac:dyDescent="0.25">
      <c r="A139" s="5"/>
      <c r="B139" s="16" t="s">
        <v>429</v>
      </c>
      <c r="C139" s="16">
        <v>1985</v>
      </c>
      <c r="D139" s="16">
        <v>1985</v>
      </c>
      <c r="E139" s="16">
        <v>1985</v>
      </c>
      <c r="F139" s="16" t="s">
        <v>18</v>
      </c>
      <c r="G139" s="16" t="s">
        <v>40</v>
      </c>
      <c r="H139" s="16" t="s">
        <v>399</v>
      </c>
      <c r="I139" s="16" t="s">
        <v>241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23"/>
      <c r="AC139" s="5">
        <f t="shared" si="18"/>
        <v>0</v>
      </c>
      <c r="AD139" s="23" t="s">
        <v>847</v>
      </c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23"/>
      <c r="AX139" s="5">
        <f t="shared" si="20"/>
        <v>0</v>
      </c>
      <c r="AY139" s="23" t="s">
        <v>847</v>
      </c>
      <c r="AZ139" s="23"/>
      <c r="BA139" s="23" t="str">
        <f t="shared" si="23"/>
        <v/>
      </c>
    </row>
    <row r="141" spans="1:53" ht="18.75" x14ac:dyDescent="0.25">
      <c r="A141" s="58" t="s">
        <v>892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53" x14ac:dyDescent="0.25">
      <c r="A142" s="74" t="s">
        <v>838</v>
      </c>
      <c r="B142" s="74" t="s">
        <v>1</v>
      </c>
      <c r="C142" s="74" t="s">
        <v>2</v>
      </c>
      <c r="D142" s="74" t="s">
        <v>528</v>
      </c>
      <c r="E142" s="74" t="s">
        <v>529</v>
      </c>
      <c r="F142" s="74" t="s">
        <v>3</v>
      </c>
      <c r="G142" s="74" t="s">
        <v>4</v>
      </c>
      <c r="H142" s="74" t="s">
        <v>5</v>
      </c>
      <c r="I142" s="74" t="s">
        <v>6</v>
      </c>
      <c r="J142" s="89" t="s">
        <v>840</v>
      </c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1"/>
      <c r="AE142" s="89" t="s">
        <v>844</v>
      </c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1"/>
      <c r="AZ142" s="74" t="s">
        <v>845</v>
      </c>
      <c r="BA142" s="74" t="s">
        <v>846</v>
      </c>
    </row>
    <row r="143" spans="1:53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18">
        <v>1</v>
      </c>
      <c r="K143" s="18">
        <v>2</v>
      </c>
      <c r="L143" s="18">
        <v>3</v>
      </c>
      <c r="M143" s="18">
        <v>4</v>
      </c>
      <c r="N143" s="18">
        <v>5</v>
      </c>
      <c r="O143" s="18">
        <v>6</v>
      </c>
      <c r="P143" s="18">
        <v>7</v>
      </c>
      <c r="Q143" s="18">
        <v>8</v>
      </c>
      <c r="R143" s="18">
        <v>9</v>
      </c>
      <c r="S143" s="18">
        <v>10</v>
      </c>
      <c r="T143" s="18">
        <v>11</v>
      </c>
      <c r="U143" s="18">
        <v>12</v>
      </c>
      <c r="V143" s="18">
        <v>13</v>
      </c>
      <c r="W143" s="18">
        <v>14</v>
      </c>
      <c r="X143" s="18">
        <v>15</v>
      </c>
      <c r="Y143" s="18">
        <v>16</v>
      </c>
      <c r="Z143" s="18">
        <v>17</v>
      </c>
      <c r="AA143" s="18">
        <v>18</v>
      </c>
      <c r="AB143" s="18" t="s">
        <v>841</v>
      </c>
      <c r="AC143" s="18" t="s">
        <v>842</v>
      </c>
      <c r="AD143" s="18" t="s">
        <v>843</v>
      </c>
      <c r="AE143" s="18">
        <v>1</v>
      </c>
      <c r="AF143" s="18">
        <v>2</v>
      </c>
      <c r="AG143" s="18">
        <v>3</v>
      </c>
      <c r="AH143" s="18">
        <v>4</v>
      </c>
      <c r="AI143" s="18">
        <v>5</v>
      </c>
      <c r="AJ143" s="18">
        <v>6</v>
      </c>
      <c r="AK143" s="18">
        <v>7</v>
      </c>
      <c r="AL143" s="18">
        <v>8</v>
      </c>
      <c r="AM143" s="18">
        <v>9</v>
      </c>
      <c r="AN143" s="18">
        <v>10</v>
      </c>
      <c r="AO143" s="18">
        <v>11</v>
      </c>
      <c r="AP143" s="18">
        <v>12</v>
      </c>
      <c r="AQ143" s="18">
        <v>13</v>
      </c>
      <c r="AR143" s="18">
        <v>14</v>
      </c>
      <c r="AS143" s="18">
        <v>15</v>
      </c>
      <c r="AT143" s="18">
        <v>16</v>
      </c>
      <c r="AU143" s="18">
        <v>17</v>
      </c>
      <c r="AV143" s="18">
        <v>18</v>
      </c>
      <c r="AW143" s="18" t="s">
        <v>841</v>
      </c>
      <c r="AX143" s="18" t="s">
        <v>842</v>
      </c>
      <c r="AY143" s="18" t="s">
        <v>843</v>
      </c>
      <c r="AZ143" s="75"/>
      <c r="BA143" s="75"/>
    </row>
    <row r="144" spans="1:53" ht="75" x14ac:dyDescent="0.25">
      <c r="A144" s="20">
        <v>1</v>
      </c>
      <c r="B144" s="21" t="s">
        <v>431</v>
      </c>
      <c r="C144" s="21">
        <v>1993</v>
      </c>
      <c r="D144" s="21">
        <v>1993</v>
      </c>
      <c r="E144" s="21">
        <v>1993</v>
      </c>
      <c r="F144" s="21" t="s">
        <v>11</v>
      </c>
      <c r="G144" s="21" t="s">
        <v>144</v>
      </c>
      <c r="H144" s="21" t="s">
        <v>145</v>
      </c>
      <c r="I144" s="21" t="s">
        <v>146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2">
        <v>85.629997253417969</v>
      </c>
      <c r="AC144" s="20">
        <f t="shared" ref="AC144:AC175" si="24">SUM(J144:AA144)</f>
        <v>0</v>
      </c>
      <c r="AD144" s="22">
        <f t="shared" ref="AD144:AD175" si="25">AB144+AC144</f>
        <v>85.629997253417969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2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2">
        <v>86.949996948242188</v>
      </c>
      <c r="AX144" s="20">
        <f t="shared" ref="AX144:AX175" si="26">SUM(AE144:AV144)</f>
        <v>2</v>
      </c>
      <c r="AY144" s="22">
        <f t="shared" ref="AY144:AY175" si="27">AW144+AX144</f>
        <v>88.949996948242188</v>
      </c>
      <c r="AZ144" s="22">
        <f t="shared" ref="AZ144:AZ175" si="28">MIN(AY144,AD144)</f>
        <v>85.629997253417969</v>
      </c>
      <c r="BA144" s="22">
        <f t="shared" ref="BA144:BA175" si="29">IF( AND(ISNUMBER(AZ$144),ISNUMBER(AZ144)),(AZ144-AZ$144)/AZ$144*100,"")</f>
        <v>0</v>
      </c>
    </row>
    <row r="145" spans="1:53" ht="30" x14ac:dyDescent="0.25">
      <c r="A145" s="5">
        <v>2</v>
      </c>
      <c r="B145" s="16" t="s">
        <v>222</v>
      </c>
      <c r="C145" s="16">
        <v>1996</v>
      </c>
      <c r="D145" s="16">
        <v>1996</v>
      </c>
      <c r="E145" s="16">
        <v>1996</v>
      </c>
      <c r="F145" s="16" t="s">
        <v>18</v>
      </c>
      <c r="G145" s="16" t="s">
        <v>40</v>
      </c>
      <c r="H145" s="16" t="s">
        <v>13</v>
      </c>
      <c r="I145" s="16" t="s">
        <v>223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2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23">
        <v>90.069999694824219</v>
      </c>
      <c r="AC145" s="5">
        <f t="shared" si="24"/>
        <v>2</v>
      </c>
      <c r="AD145" s="23">
        <f t="shared" si="25"/>
        <v>92.069999694824219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23">
        <v>88.44000244140625</v>
      </c>
      <c r="AX145" s="5">
        <f t="shared" si="26"/>
        <v>0</v>
      </c>
      <c r="AY145" s="23">
        <f t="shared" si="27"/>
        <v>88.44000244140625</v>
      </c>
      <c r="AZ145" s="23">
        <f t="shared" si="28"/>
        <v>88.44000244140625</v>
      </c>
      <c r="BA145" s="23">
        <f t="shared" si="29"/>
        <v>3.2815663647310442</v>
      </c>
    </row>
    <row r="146" spans="1:53" ht="45" x14ac:dyDescent="0.25">
      <c r="A146" s="5">
        <v>3</v>
      </c>
      <c r="B146" s="16" t="s">
        <v>382</v>
      </c>
      <c r="C146" s="16">
        <v>1995</v>
      </c>
      <c r="D146" s="16">
        <v>1995</v>
      </c>
      <c r="E146" s="16">
        <v>1995</v>
      </c>
      <c r="F146" s="16" t="s">
        <v>11</v>
      </c>
      <c r="G146" s="16" t="s">
        <v>25</v>
      </c>
      <c r="H146" s="16" t="s">
        <v>104</v>
      </c>
      <c r="I146" s="16" t="s">
        <v>105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23">
        <v>88.480003356933594</v>
      </c>
      <c r="AC146" s="5">
        <f t="shared" si="24"/>
        <v>0</v>
      </c>
      <c r="AD146" s="23">
        <f t="shared" si="25"/>
        <v>88.480003356933594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23">
        <v>91.480003356933594</v>
      </c>
      <c r="AX146" s="5">
        <f t="shared" si="26"/>
        <v>0</v>
      </c>
      <c r="AY146" s="23">
        <f t="shared" si="27"/>
        <v>91.480003356933594</v>
      </c>
      <c r="AZ146" s="23">
        <f t="shared" si="28"/>
        <v>88.480003356933594</v>
      </c>
      <c r="BA146" s="23">
        <f t="shared" si="29"/>
        <v>3.3282800361200118</v>
      </c>
    </row>
    <row r="147" spans="1:53" ht="45" x14ac:dyDescent="0.25">
      <c r="A147" s="5">
        <v>4</v>
      </c>
      <c r="B147" s="16" t="s">
        <v>293</v>
      </c>
      <c r="C147" s="16">
        <v>1995</v>
      </c>
      <c r="D147" s="16">
        <v>1995</v>
      </c>
      <c r="E147" s="16">
        <v>1995</v>
      </c>
      <c r="F147" s="16" t="s">
        <v>11</v>
      </c>
      <c r="G147" s="16" t="s">
        <v>35</v>
      </c>
      <c r="H147" s="16" t="s">
        <v>108</v>
      </c>
      <c r="I147" s="16" t="s">
        <v>37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23">
        <v>91.819999694824219</v>
      </c>
      <c r="AC147" s="5">
        <f t="shared" si="24"/>
        <v>0</v>
      </c>
      <c r="AD147" s="23">
        <f t="shared" si="25"/>
        <v>91.819999694824219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23">
        <v>89.470001220703125</v>
      </c>
      <c r="AX147" s="5">
        <f t="shared" si="26"/>
        <v>0</v>
      </c>
      <c r="AY147" s="23">
        <f t="shared" si="27"/>
        <v>89.470001220703125</v>
      </c>
      <c r="AZ147" s="23">
        <f t="shared" si="28"/>
        <v>89.470001220703125</v>
      </c>
      <c r="BA147" s="23">
        <f t="shared" si="29"/>
        <v>4.4844144464011189</v>
      </c>
    </row>
    <row r="148" spans="1:53" ht="60" x14ac:dyDescent="0.25">
      <c r="A148" s="5">
        <v>5</v>
      </c>
      <c r="B148" s="16" t="s">
        <v>340</v>
      </c>
      <c r="C148" s="16">
        <v>1995</v>
      </c>
      <c r="D148" s="16">
        <v>1995</v>
      </c>
      <c r="E148" s="16">
        <v>1995</v>
      </c>
      <c r="F148" s="16" t="s">
        <v>11</v>
      </c>
      <c r="G148" s="16" t="s">
        <v>25</v>
      </c>
      <c r="H148" s="16" t="s">
        <v>341</v>
      </c>
      <c r="I148" s="16" t="s">
        <v>342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23">
        <v>90.040000915527344</v>
      </c>
      <c r="AC148" s="5">
        <f t="shared" si="24"/>
        <v>0</v>
      </c>
      <c r="AD148" s="23">
        <f t="shared" si="25"/>
        <v>90.040000915527344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23">
        <v>91.699996948242187</v>
      </c>
      <c r="AX148" s="5">
        <f t="shared" si="26"/>
        <v>0</v>
      </c>
      <c r="AY148" s="23">
        <f t="shared" si="27"/>
        <v>91.699996948242187</v>
      </c>
      <c r="AZ148" s="23">
        <f t="shared" si="28"/>
        <v>90.040000915527344</v>
      </c>
      <c r="BA148" s="23">
        <f t="shared" si="29"/>
        <v>5.1500686716807609</v>
      </c>
    </row>
    <row r="149" spans="1:53" ht="30" x14ac:dyDescent="0.25">
      <c r="A149" s="5">
        <v>6</v>
      </c>
      <c r="B149" s="16" t="s">
        <v>357</v>
      </c>
      <c r="C149" s="16">
        <v>1994</v>
      </c>
      <c r="D149" s="16">
        <v>1994</v>
      </c>
      <c r="E149" s="16">
        <v>1994</v>
      </c>
      <c r="F149" s="16" t="s">
        <v>11</v>
      </c>
      <c r="G149" s="16" t="s">
        <v>12</v>
      </c>
      <c r="H149" s="16" t="s">
        <v>119</v>
      </c>
      <c r="I149" s="16" t="s">
        <v>14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2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23">
        <v>94.220001220703125</v>
      </c>
      <c r="AC149" s="5">
        <f t="shared" si="24"/>
        <v>2</v>
      </c>
      <c r="AD149" s="23">
        <f t="shared" si="25"/>
        <v>96.220001220703125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2</v>
      </c>
      <c r="AU149" s="5">
        <v>0</v>
      </c>
      <c r="AV149" s="5">
        <v>0</v>
      </c>
      <c r="AW149" s="23">
        <v>88.239997863769531</v>
      </c>
      <c r="AX149" s="5">
        <f t="shared" si="26"/>
        <v>2</v>
      </c>
      <c r="AY149" s="23">
        <f t="shared" si="27"/>
        <v>90.239997863769531</v>
      </c>
      <c r="AZ149" s="23">
        <f t="shared" si="28"/>
        <v>90.239997863769531</v>
      </c>
      <c r="BA149" s="23">
        <f t="shared" si="29"/>
        <v>5.3836281189038013</v>
      </c>
    </row>
    <row r="150" spans="1:53" x14ac:dyDescent="0.25">
      <c r="A150" s="5">
        <v>7</v>
      </c>
      <c r="B150" s="16" t="s">
        <v>460</v>
      </c>
      <c r="C150" s="16">
        <v>1991</v>
      </c>
      <c r="D150" s="16">
        <v>1991</v>
      </c>
      <c r="E150" s="16">
        <v>1991</v>
      </c>
      <c r="F150" s="16" t="s">
        <v>11</v>
      </c>
      <c r="G150" s="16" t="s">
        <v>85</v>
      </c>
      <c r="H150" s="16" t="s">
        <v>100</v>
      </c>
      <c r="I150" s="16" t="s">
        <v>111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23">
        <v>90.69000244140625</v>
      </c>
      <c r="AC150" s="5">
        <f t="shared" si="24"/>
        <v>0</v>
      </c>
      <c r="AD150" s="23">
        <f t="shared" si="25"/>
        <v>90.69000244140625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23">
        <v>93.519996643066406</v>
      </c>
      <c r="AX150" s="5">
        <f t="shared" si="26"/>
        <v>0</v>
      </c>
      <c r="AY150" s="23">
        <f t="shared" si="27"/>
        <v>93.519996643066406</v>
      </c>
      <c r="AZ150" s="23">
        <f t="shared" si="28"/>
        <v>90.69000244140625</v>
      </c>
      <c r="BA150" s="23">
        <f t="shared" si="29"/>
        <v>5.9091502397383397</v>
      </c>
    </row>
    <row r="151" spans="1:53" ht="45" x14ac:dyDescent="0.25">
      <c r="A151" s="5">
        <v>8</v>
      </c>
      <c r="B151" s="16" t="s">
        <v>443</v>
      </c>
      <c r="C151" s="16">
        <v>1995</v>
      </c>
      <c r="D151" s="16">
        <v>1995</v>
      </c>
      <c r="E151" s="16">
        <v>1995</v>
      </c>
      <c r="F151" s="16" t="s">
        <v>11</v>
      </c>
      <c r="G151" s="16" t="s">
        <v>35</v>
      </c>
      <c r="H151" s="16" t="s">
        <v>108</v>
      </c>
      <c r="I151" s="16" t="s">
        <v>37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2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2</v>
      </c>
      <c r="Y151" s="5">
        <v>0</v>
      </c>
      <c r="Z151" s="5">
        <v>0</v>
      </c>
      <c r="AA151" s="5">
        <v>0</v>
      </c>
      <c r="AB151" s="23">
        <v>94.529998779296875</v>
      </c>
      <c r="AC151" s="5">
        <f t="shared" si="24"/>
        <v>4</v>
      </c>
      <c r="AD151" s="23">
        <f t="shared" si="25"/>
        <v>98.529998779296875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23">
        <v>91.529998779296875</v>
      </c>
      <c r="AX151" s="5">
        <f t="shared" si="26"/>
        <v>0</v>
      </c>
      <c r="AY151" s="23">
        <f t="shared" si="27"/>
        <v>91.529998779296875</v>
      </c>
      <c r="AZ151" s="23">
        <f t="shared" si="28"/>
        <v>91.529998779296875</v>
      </c>
      <c r="BA151" s="23">
        <f t="shared" si="29"/>
        <v>6.8901106097412663</v>
      </c>
    </row>
    <row r="152" spans="1:53" ht="75" x14ac:dyDescent="0.25">
      <c r="A152" s="5">
        <v>9</v>
      </c>
      <c r="B152" s="16" t="s">
        <v>243</v>
      </c>
      <c r="C152" s="16">
        <v>1998</v>
      </c>
      <c r="D152" s="16">
        <v>1998</v>
      </c>
      <c r="E152" s="16">
        <v>1998</v>
      </c>
      <c r="F152" s="16" t="s">
        <v>18</v>
      </c>
      <c r="G152" s="16" t="s">
        <v>19</v>
      </c>
      <c r="H152" s="16" t="s">
        <v>233</v>
      </c>
      <c r="I152" s="16" t="s">
        <v>234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2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50</v>
      </c>
      <c r="AA152" s="5">
        <v>0</v>
      </c>
      <c r="AB152" s="23">
        <v>97.769996643066406</v>
      </c>
      <c r="AC152" s="5">
        <f t="shared" si="24"/>
        <v>52</v>
      </c>
      <c r="AD152" s="23">
        <f t="shared" si="25"/>
        <v>149.76999664306641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23">
        <v>92.110000610351563</v>
      </c>
      <c r="AX152" s="5">
        <f t="shared" si="26"/>
        <v>0</v>
      </c>
      <c r="AY152" s="23">
        <f t="shared" si="27"/>
        <v>92.110000610351563</v>
      </c>
      <c r="AZ152" s="23">
        <f t="shared" si="28"/>
        <v>92.110000610351563</v>
      </c>
      <c r="BA152" s="23">
        <f t="shared" si="29"/>
        <v>7.5674454802986002</v>
      </c>
    </row>
    <row r="153" spans="1:53" x14ac:dyDescent="0.25">
      <c r="A153" s="5">
        <v>10</v>
      </c>
      <c r="B153" s="16" t="s">
        <v>468</v>
      </c>
      <c r="C153" s="16">
        <v>1985</v>
      </c>
      <c r="D153" s="16">
        <v>1985</v>
      </c>
      <c r="E153" s="16">
        <v>1985</v>
      </c>
      <c r="F153" s="16" t="s">
        <v>11</v>
      </c>
      <c r="G153" s="16" t="s">
        <v>40</v>
      </c>
      <c r="H153" s="16" t="s">
        <v>171</v>
      </c>
      <c r="I153" s="16" t="s">
        <v>42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2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23">
        <v>90.459999084472656</v>
      </c>
      <c r="AC153" s="5">
        <f t="shared" si="24"/>
        <v>2</v>
      </c>
      <c r="AD153" s="23">
        <f t="shared" si="25"/>
        <v>92.459999084472656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23">
        <v>92.370002746582031</v>
      </c>
      <c r="AX153" s="5">
        <f t="shared" si="26"/>
        <v>0</v>
      </c>
      <c r="AY153" s="23">
        <f t="shared" si="27"/>
        <v>92.370002746582031</v>
      </c>
      <c r="AZ153" s="23">
        <f t="shared" si="28"/>
        <v>92.370002746582031</v>
      </c>
      <c r="BA153" s="23">
        <f t="shared" si="29"/>
        <v>7.8710798894659915</v>
      </c>
    </row>
    <row r="154" spans="1:53" ht="75" x14ac:dyDescent="0.25">
      <c r="A154" s="5">
        <v>11</v>
      </c>
      <c r="B154" s="16" t="s">
        <v>500</v>
      </c>
      <c r="C154" s="16">
        <v>1999</v>
      </c>
      <c r="D154" s="16">
        <v>1999</v>
      </c>
      <c r="E154" s="16">
        <v>1999</v>
      </c>
      <c r="F154" s="16" t="s">
        <v>18</v>
      </c>
      <c r="G154" s="16" t="s">
        <v>35</v>
      </c>
      <c r="H154" s="16" t="s">
        <v>36</v>
      </c>
      <c r="I154" s="16" t="s">
        <v>37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2</v>
      </c>
      <c r="U154" s="5">
        <v>0</v>
      </c>
      <c r="V154" s="5">
        <v>0</v>
      </c>
      <c r="W154" s="5">
        <v>0</v>
      </c>
      <c r="X154" s="5">
        <v>2</v>
      </c>
      <c r="Y154" s="5">
        <v>0</v>
      </c>
      <c r="Z154" s="5">
        <v>0</v>
      </c>
      <c r="AA154" s="5">
        <v>0</v>
      </c>
      <c r="AB154" s="23">
        <v>91.330001831054688</v>
      </c>
      <c r="AC154" s="5">
        <f t="shared" si="24"/>
        <v>4</v>
      </c>
      <c r="AD154" s="23">
        <f t="shared" si="25"/>
        <v>95.330001831054688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2</v>
      </c>
      <c r="AU154" s="5">
        <v>0</v>
      </c>
      <c r="AV154" s="5">
        <v>0</v>
      </c>
      <c r="AW154" s="23">
        <v>90.459999084472656</v>
      </c>
      <c r="AX154" s="5">
        <f t="shared" si="26"/>
        <v>2</v>
      </c>
      <c r="AY154" s="23">
        <f t="shared" si="27"/>
        <v>92.459999084472656</v>
      </c>
      <c r="AZ154" s="23">
        <f t="shared" si="28"/>
        <v>92.459999084472656</v>
      </c>
      <c r="BA154" s="23">
        <f t="shared" si="29"/>
        <v>7.9761789677998198</v>
      </c>
    </row>
    <row r="155" spans="1:53" ht="30" x14ac:dyDescent="0.25">
      <c r="A155" s="5">
        <v>12</v>
      </c>
      <c r="B155" s="16" t="s">
        <v>435</v>
      </c>
      <c r="C155" s="16">
        <v>1995</v>
      </c>
      <c r="D155" s="16">
        <v>1995</v>
      </c>
      <c r="E155" s="16">
        <v>1995</v>
      </c>
      <c r="F155" s="16" t="s">
        <v>11</v>
      </c>
      <c r="G155" s="16" t="s">
        <v>40</v>
      </c>
      <c r="H155" s="16" t="s">
        <v>55</v>
      </c>
      <c r="I155" s="16" t="s">
        <v>223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23">
        <v>92.529998779296875</v>
      </c>
      <c r="AC155" s="5">
        <f t="shared" si="24"/>
        <v>0</v>
      </c>
      <c r="AD155" s="23">
        <f t="shared" si="25"/>
        <v>92.529998779296875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2</v>
      </c>
      <c r="AO155" s="5">
        <v>0</v>
      </c>
      <c r="AP155" s="5">
        <v>2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23">
        <v>89.260002136230469</v>
      </c>
      <c r="AX155" s="5">
        <f t="shared" si="26"/>
        <v>4</v>
      </c>
      <c r="AY155" s="23">
        <f t="shared" si="27"/>
        <v>93.260002136230469</v>
      </c>
      <c r="AZ155" s="23">
        <f t="shared" si="28"/>
        <v>92.529998779296875</v>
      </c>
      <c r="BA155" s="23">
        <f t="shared" si="29"/>
        <v>8.0579256653000648</v>
      </c>
    </row>
    <row r="156" spans="1:53" ht="30" x14ac:dyDescent="0.25">
      <c r="A156" s="5">
        <v>13</v>
      </c>
      <c r="B156" s="16" t="s">
        <v>118</v>
      </c>
      <c r="C156" s="16">
        <v>1994</v>
      </c>
      <c r="D156" s="16">
        <v>1994</v>
      </c>
      <c r="E156" s="16">
        <v>1994</v>
      </c>
      <c r="F156" s="16" t="s">
        <v>11</v>
      </c>
      <c r="G156" s="16" t="s">
        <v>12</v>
      </c>
      <c r="H156" s="16" t="s">
        <v>119</v>
      </c>
      <c r="I156" s="16" t="s">
        <v>14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2</v>
      </c>
      <c r="T156" s="5">
        <v>2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23">
        <v>94.709999084472656</v>
      </c>
      <c r="AC156" s="5">
        <f t="shared" si="24"/>
        <v>4</v>
      </c>
      <c r="AD156" s="23">
        <f t="shared" si="25"/>
        <v>98.709999084472656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23">
        <v>93.050003051757813</v>
      </c>
      <c r="AX156" s="5">
        <f t="shared" si="26"/>
        <v>0</v>
      </c>
      <c r="AY156" s="23">
        <f t="shared" si="27"/>
        <v>93.050003051757813</v>
      </c>
      <c r="AZ156" s="23">
        <f t="shared" si="28"/>
        <v>93.050003051757813</v>
      </c>
      <c r="BA156" s="23">
        <f t="shared" si="29"/>
        <v>8.6651944836348456</v>
      </c>
    </row>
    <row r="157" spans="1:53" ht="60" x14ac:dyDescent="0.25">
      <c r="A157" s="5">
        <v>14</v>
      </c>
      <c r="B157" s="16" t="s">
        <v>511</v>
      </c>
      <c r="C157" s="16">
        <v>1996</v>
      </c>
      <c r="D157" s="16">
        <v>1996</v>
      </c>
      <c r="E157" s="16">
        <v>1996</v>
      </c>
      <c r="F157" s="16" t="s">
        <v>11</v>
      </c>
      <c r="G157" s="16" t="s">
        <v>25</v>
      </c>
      <c r="H157" s="16" t="s">
        <v>317</v>
      </c>
      <c r="I157" s="16" t="s">
        <v>318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2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2</v>
      </c>
      <c r="AA157" s="5">
        <v>0</v>
      </c>
      <c r="AB157" s="23">
        <v>89.919998168945313</v>
      </c>
      <c r="AC157" s="5">
        <f t="shared" si="24"/>
        <v>4</v>
      </c>
      <c r="AD157" s="23">
        <f t="shared" si="25"/>
        <v>93.919998168945313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2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23">
        <v>91.699996948242187</v>
      </c>
      <c r="AX157" s="5">
        <f t="shared" si="26"/>
        <v>2</v>
      </c>
      <c r="AY157" s="23">
        <f t="shared" si="27"/>
        <v>93.699996948242188</v>
      </c>
      <c r="AZ157" s="23">
        <f t="shared" si="28"/>
        <v>93.699996948242188</v>
      </c>
      <c r="BA157" s="23">
        <f t="shared" si="29"/>
        <v>9.4242671419706259</v>
      </c>
    </row>
    <row r="158" spans="1:53" ht="75" x14ac:dyDescent="0.25">
      <c r="A158" s="5">
        <v>15</v>
      </c>
      <c r="B158" s="16" t="s">
        <v>297</v>
      </c>
      <c r="C158" s="16">
        <v>1996</v>
      </c>
      <c r="D158" s="16">
        <v>1996</v>
      </c>
      <c r="E158" s="16">
        <v>1996</v>
      </c>
      <c r="F158" s="16" t="s">
        <v>11</v>
      </c>
      <c r="G158" s="16" t="s">
        <v>30</v>
      </c>
      <c r="H158" s="16" t="s">
        <v>298</v>
      </c>
      <c r="I158" s="16" t="s">
        <v>299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2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23">
        <v>93.30999755859375</v>
      </c>
      <c r="AC158" s="5">
        <f t="shared" si="24"/>
        <v>2</v>
      </c>
      <c r="AD158" s="23">
        <f t="shared" si="25"/>
        <v>95.30999755859375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2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2</v>
      </c>
      <c r="AT158" s="5">
        <v>0</v>
      </c>
      <c r="AU158" s="5">
        <v>0</v>
      </c>
      <c r="AV158" s="5">
        <v>0</v>
      </c>
      <c r="AW158" s="23">
        <v>90.239997863769531</v>
      </c>
      <c r="AX158" s="5">
        <f t="shared" si="26"/>
        <v>4</v>
      </c>
      <c r="AY158" s="23">
        <f t="shared" si="27"/>
        <v>94.239997863769531</v>
      </c>
      <c r="AZ158" s="23">
        <f t="shared" si="28"/>
        <v>94.239997863769531</v>
      </c>
      <c r="BA158" s="23">
        <f t="shared" si="29"/>
        <v>10.054888341138993</v>
      </c>
    </row>
    <row r="159" spans="1:53" ht="75" x14ac:dyDescent="0.25">
      <c r="A159" s="5">
        <v>16</v>
      </c>
      <c r="B159" s="16" t="s">
        <v>143</v>
      </c>
      <c r="C159" s="16">
        <v>1997</v>
      </c>
      <c r="D159" s="16">
        <v>1997</v>
      </c>
      <c r="E159" s="16">
        <v>1997</v>
      </c>
      <c r="F159" s="16" t="s">
        <v>18</v>
      </c>
      <c r="G159" s="16" t="s">
        <v>144</v>
      </c>
      <c r="H159" s="16" t="s">
        <v>145</v>
      </c>
      <c r="I159" s="16" t="s">
        <v>146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2</v>
      </c>
      <c r="Y159" s="5">
        <v>0</v>
      </c>
      <c r="Z159" s="5">
        <v>0</v>
      </c>
      <c r="AA159" s="5">
        <v>0</v>
      </c>
      <c r="AB159" s="23">
        <v>92.470001220703125</v>
      </c>
      <c r="AC159" s="5">
        <f t="shared" si="24"/>
        <v>2</v>
      </c>
      <c r="AD159" s="23">
        <f t="shared" si="25"/>
        <v>94.470001220703125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2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23">
        <v>93.879997253417969</v>
      </c>
      <c r="AX159" s="5">
        <f t="shared" si="26"/>
        <v>2</v>
      </c>
      <c r="AY159" s="23">
        <f t="shared" si="27"/>
        <v>95.879997253417969</v>
      </c>
      <c r="AZ159" s="23">
        <f t="shared" si="28"/>
        <v>94.470001220703125</v>
      </c>
      <c r="BA159" s="23">
        <f t="shared" si="29"/>
        <v>10.323489724195106</v>
      </c>
    </row>
    <row r="160" spans="1:53" ht="45" x14ac:dyDescent="0.25">
      <c r="A160" s="5" t="s">
        <v>8</v>
      </c>
      <c r="B160" s="16" t="s">
        <v>267</v>
      </c>
      <c r="C160" s="16">
        <v>1997</v>
      </c>
      <c r="D160" s="16">
        <v>1997</v>
      </c>
      <c r="E160" s="16">
        <v>1997</v>
      </c>
      <c r="F160" s="16" t="s">
        <v>11</v>
      </c>
      <c r="G160" s="16" t="s">
        <v>268</v>
      </c>
      <c r="H160" s="16" t="s">
        <v>269</v>
      </c>
      <c r="I160" s="16" t="s">
        <v>270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23">
        <v>94.699996948242188</v>
      </c>
      <c r="AC160" s="5">
        <f t="shared" si="24"/>
        <v>0</v>
      </c>
      <c r="AD160" s="23">
        <f t="shared" si="25"/>
        <v>94.699996948242188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2</v>
      </c>
      <c r="AV160" s="5">
        <v>0</v>
      </c>
      <c r="AW160" s="23">
        <v>97.760002136230469</v>
      </c>
      <c r="AX160" s="5">
        <f t="shared" si="26"/>
        <v>2</v>
      </c>
      <c r="AY160" s="23">
        <f t="shared" si="27"/>
        <v>99.760002136230469</v>
      </c>
      <c r="AZ160" s="23">
        <f t="shared" si="28"/>
        <v>94.699996948242188</v>
      </c>
      <c r="BA160" s="23">
        <f t="shared" si="29"/>
        <v>10.592082197529423</v>
      </c>
    </row>
    <row r="161" spans="1:53" ht="30" x14ac:dyDescent="0.25">
      <c r="A161" s="5">
        <v>17</v>
      </c>
      <c r="B161" s="16" t="s">
        <v>352</v>
      </c>
      <c r="C161" s="16">
        <v>1987</v>
      </c>
      <c r="D161" s="16">
        <v>1987</v>
      </c>
      <c r="E161" s="16">
        <v>1987</v>
      </c>
      <c r="F161" s="16" t="s">
        <v>11</v>
      </c>
      <c r="G161" s="16" t="s">
        <v>85</v>
      </c>
      <c r="H161" s="16" t="s">
        <v>188</v>
      </c>
      <c r="I161" s="16" t="s">
        <v>353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23">
        <v>94.730003356933594</v>
      </c>
      <c r="AC161" s="5">
        <f t="shared" si="24"/>
        <v>0</v>
      </c>
      <c r="AD161" s="23">
        <f t="shared" si="25"/>
        <v>94.730003356933594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2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23">
        <v>97.830001831054688</v>
      </c>
      <c r="AX161" s="5">
        <f t="shared" si="26"/>
        <v>2</v>
      </c>
      <c r="AY161" s="23">
        <f t="shared" si="27"/>
        <v>99.830001831054688</v>
      </c>
      <c r="AZ161" s="23">
        <f t="shared" si="28"/>
        <v>94.730003356933594</v>
      </c>
      <c r="BA161" s="23">
        <f t="shared" si="29"/>
        <v>10.627124133362498</v>
      </c>
    </row>
    <row r="162" spans="1:53" x14ac:dyDescent="0.25">
      <c r="A162" s="5">
        <v>18</v>
      </c>
      <c r="B162" s="16" t="s">
        <v>170</v>
      </c>
      <c r="C162" s="16">
        <v>1985</v>
      </c>
      <c r="D162" s="16">
        <v>1985</v>
      </c>
      <c r="E162" s="16">
        <v>1985</v>
      </c>
      <c r="F162" s="16" t="s">
        <v>11</v>
      </c>
      <c r="G162" s="16" t="s">
        <v>40</v>
      </c>
      <c r="H162" s="16" t="s">
        <v>171</v>
      </c>
      <c r="I162" s="16" t="s">
        <v>42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2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23">
        <v>93.080001831054688</v>
      </c>
      <c r="AC162" s="5">
        <f t="shared" si="24"/>
        <v>2</v>
      </c>
      <c r="AD162" s="23">
        <f t="shared" si="25"/>
        <v>95.080001831054687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2</v>
      </c>
      <c r="AS162" s="5">
        <v>0</v>
      </c>
      <c r="AT162" s="5">
        <v>0</v>
      </c>
      <c r="AU162" s="5">
        <v>0</v>
      </c>
      <c r="AV162" s="5">
        <v>0</v>
      </c>
      <c r="AW162" s="23">
        <v>94.029998779296875</v>
      </c>
      <c r="AX162" s="5">
        <f t="shared" si="26"/>
        <v>2</v>
      </c>
      <c r="AY162" s="23">
        <f t="shared" si="27"/>
        <v>96.029998779296875</v>
      </c>
      <c r="AZ162" s="23">
        <f t="shared" si="28"/>
        <v>95.080001831054687</v>
      </c>
      <c r="BA162" s="23">
        <f t="shared" si="29"/>
        <v>11.035857620863718</v>
      </c>
    </row>
    <row r="163" spans="1:53" ht="30" x14ac:dyDescent="0.25">
      <c r="A163" s="5">
        <v>19</v>
      </c>
      <c r="B163" s="16" t="s">
        <v>49</v>
      </c>
      <c r="C163" s="16">
        <v>1997</v>
      </c>
      <c r="D163" s="16">
        <v>1997</v>
      </c>
      <c r="E163" s="16">
        <v>1997</v>
      </c>
      <c r="F163" s="16" t="s">
        <v>18</v>
      </c>
      <c r="G163" s="16" t="s">
        <v>50</v>
      </c>
      <c r="H163" s="16" t="s">
        <v>51</v>
      </c>
      <c r="I163" s="16" t="s">
        <v>52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23">
        <v>95.129997253417969</v>
      </c>
      <c r="AC163" s="5">
        <f t="shared" si="24"/>
        <v>0</v>
      </c>
      <c r="AD163" s="23">
        <f t="shared" si="25"/>
        <v>95.129997253417969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2</v>
      </c>
      <c r="AQ163" s="5">
        <v>0</v>
      </c>
      <c r="AR163" s="5">
        <v>0</v>
      </c>
      <c r="AS163" s="5">
        <v>2</v>
      </c>
      <c r="AT163" s="5">
        <v>0</v>
      </c>
      <c r="AU163" s="5">
        <v>0</v>
      </c>
      <c r="AV163" s="5">
        <v>0</v>
      </c>
      <c r="AW163" s="23">
        <v>95.970001220703125</v>
      </c>
      <c r="AX163" s="5">
        <f t="shared" si="26"/>
        <v>4</v>
      </c>
      <c r="AY163" s="23">
        <f t="shared" si="27"/>
        <v>99.970001220703125</v>
      </c>
      <c r="AZ163" s="23">
        <f t="shared" si="28"/>
        <v>95.129997253417969</v>
      </c>
      <c r="BA163" s="23">
        <f t="shared" si="29"/>
        <v>11.094243027808579</v>
      </c>
    </row>
    <row r="164" spans="1:53" ht="60" x14ac:dyDescent="0.25">
      <c r="A164" s="5">
        <v>20</v>
      </c>
      <c r="B164" s="16" t="s">
        <v>316</v>
      </c>
      <c r="C164" s="16">
        <v>1996</v>
      </c>
      <c r="D164" s="16">
        <v>1996</v>
      </c>
      <c r="E164" s="16">
        <v>1996</v>
      </c>
      <c r="F164" s="16" t="s">
        <v>11</v>
      </c>
      <c r="G164" s="16" t="s">
        <v>25</v>
      </c>
      <c r="H164" s="16" t="s">
        <v>317</v>
      </c>
      <c r="I164" s="16" t="s">
        <v>318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2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23">
        <v>94.699996948242188</v>
      </c>
      <c r="AC164" s="5">
        <f t="shared" si="24"/>
        <v>2</v>
      </c>
      <c r="AD164" s="23">
        <f t="shared" si="25"/>
        <v>96.699996948242188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23">
        <v>95.139999389648437</v>
      </c>
      <c r="AX164" s="5">
        <f t="shared" si="26"/>
        <v>0</v>
      </c>
      <c r="AY164" s="23">
        <f t="shared" si="27"/>
        <v>95.139999389648437</v>
      </c>
      <c r="AZ164" s="23">
        <f t="shared" si="28"/>
        <v>95.139999389648437</v>
      </c>
      <c r="BA164" s="23">
        <f t="shared" si="29"/>
        <v>11.10592367308627</v>
      </c>
    </row>
    <row r="165" spans="1:53" ht="75" x14ac:dyDescent="0.25">
      <c r="A165" s="5">
        <v>21</v>
      </c>
      <c r="B165" s="16" t="s">
        <v>245</v>
      </c>
      <c r="C165" s="16">
        <v>1995</v>
      </c>
      <c r="D165" s="16">
        <v>1995</v>
      </c>
      <c r="E165" s="16">
        <v>1995</v>
      </c>
      <c r="F165" s="16" t="s">
        <v>18</v>
      </c>
      <c r="G165" s="16" t="s">
        <v>144</v>
      </c>
      <c r="H165" s="16" t="s">
        <v>246</v>
      </c>
      <c r="I165" s="16" t="s">
        <v>146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2</v>
      </c>
      <c r="Y165" s="5">
        <v>0</v>
      </c>
      <c r="Z165" s="5">
        <v>0</v>
      </c>
      <c r="AA165" s="5">
        <v>0</v>
      </c>
      <c r="AB165" s="23">
        <v>95.660003662109375</v>
      </c>
      <c r="AC165" s="5">
        <f t="shared" si="24"/>
        <v>2</v>
      </c>
      <c r="AD165" s="23">
        <f t="shared" si="25"/>
        <v>97.660003662109375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2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23">
        <v>93.529998779296875</v>
      </c>
      <c r="AX165" s="5">
        <f t="shared" si="26"/>
        <v>2</v>
      </c>
      <c r="AY165" s="23">
        <f t="shared" si="27"/>
        <v>95.529998779296875</v>
      </c>
      <c r="AZ165" s="23">
        <f t="shared" si="28"/>
        <v>95.529998779296875</v>
      </c>
      <c r="BA165" s="23">
        <f t="shared" si="29"/>
        <v>11.561370831976458</v>
      </c>
    </row>
    <row r="166" spans="1:53" x14ac:dyDescent="0.25">
      <c r="A166" s="5">
        <v>22</v>
      </c>
      <c r="B166" s="16" t="s">
        <v>71</v>
      </c>
      <c r="C166" s="16">
        <v>1998</v>
      </c>
      <c r="D166" s="16">
        <v>1998</v>
      </c>
      <c r="E166" s="16">
        <v>1998</v>
      </c>
      <c r="F166" s="16" t="s">
        <v>18</v>
      </c>
      <c r="G166" s="16" t="s">
        <v>72</v>
      </c>
      <c r="H166" s="16" t="s">
        <v>73</v>
      </c>
      <c r="I166" s="16" t="s">
        <v>74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2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23">
        <v>102.48000335693359</v>
      </c>
      <c r="AC166" s="5">
        <f t="shared" si="24"/>
        <v>2</v>
      </c>
      <c r="AD166" s="23">
        <f t="shared" si="25"/>
        <v>104.48000335693359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23">
        <v>97.730003356933594</v>
      </c>
      <c r="AX166" s="5">
        <f t="shared" si="26"/>
        <v>0</v>
      </c>
      <c r="AY166" s="23">
        <f t="shared" si="27"/>
        <v>97.730003356933594</v>
      </c>
      <c r="AZ166" s="23">
        <f t="shared" si="28"/>
        <v>97.730003356933594</v>
      </c>
      <c r="BA166" s="23">
        <f t="shared" si="29"/>
        <v>14.130569300038893</v>
      </c>
    </row>
    <row r="167" spans="1:53" ht="45" x14ac:dyDescent="0.25">
      <c r="A167" s="5">
        <v>23</v>
      </c>
      <c r="B167" s="16" t="s">
        <v>433</v>
      </c>
      <c r="C167" s="16">
        <v>1998</v>
      </c>
      <c r="D167" s="16">
        <v>1998</v>
      </c>
      <c r="E167" s="16">
        <v>1998</v>
      </c>
      <c r="F167" s="16" t="s">
        <v>18</v>
      </c>
      <c r="G167" s="16" t="s">
        <v>50</v>
      </c>
      <c r="H167" s="16" t="s">
        <v>81</v>
      </c>
      <c r="I167" s="16" t="s">
        <v>82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2</v>
      </c>
      <c r="X167" s="5">
        <v>0</v>
      </c>
      <c r="Y167" s="5">
        <v>0</v>
      </c>
      <c r="Z167" s="5">
        <v>0</v>
      </c>
      <c r="AA167" s="5">
        <v>0</v>
      </c>
      <c r="AB167" s="23">
        <v>96.769996643066406</v>
      </c>
      <c r="AC167" s="5">
        <f t="shared" si="24"/>
        <v>2</v>
      </c>
      <c r="AD167" s="23">
        <f t="shared" si="25"/>
        <v>98.769996643066406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23">
        <v>101.66999816894531</v>
      </c>
      <c r="AX167" s="5">
        <f t="shared" si="26"/>
        <v>0</v>
      </c>
      <c r="AY167" s="23">
        <f t="shared" si="27"/>
        <v>101.66999816894531</v>
      </c>
      <c r="AZ167" s="23">
        <f t="shared" si="28"/>
        <v>98.769996643066406</v>
      </c>
      <c r="BA167" s="23">
        <f t="shared" si="29"/>
        <v>15.345089117264857</v>
      </c>
    </row>
    <row r="168" spans="1:53" ht="45" x14ac:dyDescent="0.25">
      <c r="A168" s="5">
        <v>24</v>
      </c>
      <c r="B168" s="16" t="s">
        <v>80</v>
      </c>
      <c r="C168" s="16">
        <v>1998</v>
      </c>
      <c r="D168" s="16">
        <v>1998</v>
      </c>
      <c r="E168" s="16">
        <v>1998</v>
      </c>
      <c r="F168" s="16" t="s">
        <v>18</v>
      </c>
      <c r="G168" s="16" t="s">
        <v>50</v>
      </c>
      <c r="H168" s="16" t="s">
        <v>81</v>
      </c>
      <c r="I168" s="16" t="s">
        <v>82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2</v>
      </c>
      <c r="Z168" s="5">
        <v>0</v>
      </c>
      <c r="AA168" s="5">
        <v>0</v>
      </c>
      <c r="AB168" s="23">
        <v>97.209999084472656</v>
      </c>
      <c r="AC168" s="5">
        <f t="shared" si="24"/>
        <v>2</v>
      </c>
      <c r="AD168" s="23">
        <f t="shared" si="25"/>
        <v>99.209999084472656</v>
      </c>
      <c r="AE168" s="5">
        <v>0</v>
      </c>
      <c r="AF168" s="5">
        <v>0</v>
      </c>
      <c r="AG168" s="5">
        <v>0</v>
      </c>
      <c r="AH168" s="5">
        <v>0</v>
      </c>
      <c r="AI168" s="5">
        <v>2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2</v>
      </c>
      <c r="AU168" s="5">
        <v>2</v>
      </c>
      <c r="AV168" s="5">
        <v>0</v>
      </c>
      <c r="AW168" s="23">
        <v>98.209999084472656</v>
      </c>
      <c r="AX168" s="5">
        <f t="shared" si="26"/>
        <v>6</v>
      </c>
      <c r="AY168" s="23">
        <f t="shared" si="27"/>
        <v>104.20999908447266</v>
      </c>
      <c r="AZ168" s="23">
        <f t="shared" si="28"/>
        <v>99.209999084472656</v>
      </c>
      <c r="BA168" s="23">
        <f t="shared" si="29"/>
        <v>15.858930592821704</v>
      </c>
    </row>
    <row r="169" spans="1:53" ht="30" x14ac:dyDescent="0.25">
      <c r="A169" s="5">
        <v>25</v>
      </c>
      <c r="B169" s="16" t="s">
        <v>10</v>
      </c>
      <c r="C169" s="16">
        <v>1995</v>
      </c>
      <c r="D169" s="16">
        <v>1995</v>
      </c>
      <c r="E169" s="16">
        <v>1995</v>
      </c>
      <c r="F169" s="16" t="s">
        <v>11</v>
      </c>
      <c r="G169" s="16" t="s">
        <v>12</v>
      </c>
      <c r="H169" s="16" t="s">
        <v>13</v>
      </c>
      <c r="I169" s="16" t="s">
        <v>14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2</v>
      </c>
      <c r="R169" s="5">
        <v>0</v>
      </c>
      <c r="S169" s="5">
        <v>2</v>
      </c>
      <c r="T169" s="5">
        <v>2</v>
      </c>
      <c r="U169" s="5">
        <v>0</v>
      </c>
      <c r="V169" s="5">
        <v>0</v>
      </c>
      <c r="W169" s="5">
        <v>0</v>
      </c>
      <c r="X169" s="5">
        <v>0</v>
      </c>
      <c r="Y169" s="5">
        <v>2</v>
      </c>
      <c r="Z169" s="5">
        <v>50</v>
      </c>
      <c r="AA169" s="5">
        <v>0</v>
      </c>
      <c r="AB169" s="23">
        <v>105.26000213623047</v>
      </c>
      <c r="AC169" s="5">
        <f t="shared" si="24"/>
        <v>58</v>
      </c>
      <c r="AD169" s="23">
        <f t="shared" si="25"/>
        <v>163.26000213623047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2</v>
      </c>
      <c r="AM169" s="5">
        <v>2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2</v>
      </c>
      <c r="AT169" s="5">
        <v>2</v>
      </c>
      <c r="AU169" s="5">
        <v>0</v>
      </c>
      <c r="AV169" s="5">
        <v>0</v>
      </c>
      <c r="AW169" s="23">
        <v>91.339996337890625</v>
      </c>
      <c r="AX169" s="5">
        <f t="shared" si="26"/>
        <v>8</v>
      </c>
      <c r="AY169" s="23">
        <f t="shared" si="27"/>
        <v>99.339996337890625</v>
      </c>
      <c r="AZ169" s="23">
        <f t="shared" si="28"/>
        <v>99.339996337890625</v>
      </c>
      <c r="BA169" s="23">
        <f t="shared" si="29"/>
        <v>16.010743342544501</v>
      </c>
    </row>
    <row r="170" spans="1:53" ht="45" x14ac:dyDescent="0.25">
      <c r="A170" s="5">
        <v>26</v>
      </c>
      <c r="B170" s="16" t="s">
        <v>107</v>
      </c>
      <c r="C170" s="16">
        <v>1997</v>
      </c>
      <c r="D170" s="16">
        <v>1997</v>
      </c>
      <c r="E170" s="16">
        <v>1997</v>
      </c>
      <c r="F170" s="16" t="s">
        <v>18</v>
      </c>
      <c r="G170" s="16" t="s">
        <v>35</v>
      </c>
      <c r="H170" s="16" t="s">
        <v>108</v>
      </c>
      <c r="I170" s="16" t="s">
        <v>37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23">
        <v>100.55999755859375</v>
      </c>
      <c r="AC170" s="5">
        <f t="shared" si="24"/>
        <v>0</v>
      </c>
      <c r="AD170" s="23">
        <f t="shared" si="25"/>
        <v>100.55999755859375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2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23">
        <v>103.12000274658203</v>
      </c>
      <c r="AX170" s="5">
        <f t="shared" si="26"/>
        <v>2</v>
      </c>
      <c r="AY170" s="23">
        <f t="shared" si="27"/>
        <v>105.12000274658203</v>
      </c>
      <c r="AZ170" s="23">
        <f t="shared" si="28"/>
        <v>100.55999755859375</v>
      </c>
      <c r="BA170" s="23">
        <f t="shared" si="29"/>
        <v>17.435479135881721</v>
      </c>
    </row>
    <row r="171" spans="1:53" ht="75" x14ac:dyDescent="0.25">
      <c r="A171" s="5">
        <v>27</v>
      </c>
      <c r="B171" s="16" t="s">
        <v>232</v>
      </c>
      <c r="C171" s="16">
        <v>1998</v>
      </c>
      <c r="D171" s="16">
        <v>1998</v>
      </c>
      <c r="E171" s="16">
        <v>1998</v>
      </c>
      <c r="F171" s="16" t="s">
        <v>18</v>
      </c>
      <c r="G171" s="16" t="s">
        <v>19</v>
      </c>
      <c r="H171" s="16" t="s">
        <v>233</v>
      </c>
      <c r="I171" s="16" t="s">
        <v>234</v>
      </c>
      <c r="J171" s="5">
        <v>0</v>
      </c>
      <c r="K171" s="5">
        <v>0</v>
      </c>
      <c r="L171" s="5">
        <v>0</v>
      </c>
      <c r="M171" s="5">
        <v>2</v>
      </c>
      <c r="N171" s="5">
        <v>0</v>
      </c>
      <c r="O171" s="5">
        <v>2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2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23">
        <v>99.470001220703125</v>
      </c>
      <c r="AC171" s="5">
        <f t="shared" si="24"/>
        <v>6</v>
      </c>
      <c r="AD171" s="23">
        <f t="shared" si="25"/>
        <v>105.47000122070312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2</v>
      </c>
      <c r="AO171" s="5">
        <v>2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23">
        <v>96.790000915527344</v>
      </c>
      <c r="AX171" s="5">
        <f t="shared" si="26"/>
        <v>4</v>
      </c>
      <c r="AY171" s="23">
        <f t="shared" si="27"/>
        <v>100.79000091552734</v>
      </c>
      <c r="AZ171" s="23">
        <f t="shared" si="28"/>
        <v>100.79000091552734</v>
      </c>
      <c r="BA171" s="23">
        <f t="shared" si="29"/>
        <v>17.704080518937836</v>
      </c>
    </row>
    <row r="172" spans="1:53" ht="30" x14ac:dyDescent="0.25">
      <c r="A172" s="5">
        <v>28</v>
      </c>
      <c r="B172" s="16" t="s">
        <v>481</v>
      </c>
      <c r="C172" s="16">
        <v>1990</v>
      </c>
      <c r="D172" s="16">
        <v>1990</v>
      </c>
      <c r="E172" s="16">
        <v>1990</v>
      </c>
      <c r="F172" s="16" t="s">
        <v>11</v>
      </c>
      <c r="G172" s="16" t="s">
        <v>85</v>
      </c>
      <c r="H172" s="16" t="s">
        <v>188</v>
      </c>
      <c r="I172" s="16" t="s">
        <v>482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2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2</v>
      </c>
      <c r="AA172" s="5">
        <v>0</v>
      </c>
      <c r="AB172" s="23">
        <v>97.169998168945313</v>
      </c>
      <c r="AC172" s="5">
        <f t="shared" si="24"/>
        <v>4</v>
      </c>
      <c r="AD172" s="23">
        <f t="shared" si="25"/>
        <v>101.16999816894531</v>
      </c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23"/>
      <c r="AX172" s="5">
        <f t="shared" si="26"/>
        <v>0</v>
      </c>
      <c r="AY172" s="23" t="s">
        <v>847</v>
      </c>
      <c r="AZ172" s="23">
        <f t="shared" si="28"/>
        <v>101.16999816894531</v>
      </c>
      <c r="BA172" s="23">
        <f t="shared" si="29"/>
        <v>18.147847032550331</v>
      </c>
    </row>
    <row r="173" spans="1:53" ht="30" x14ac:dyDescent="0.25">
      <c r="A173" s="5">
        <v>29</v>
      </c>
      <c r="B173" s="16" t="s">
        <v>185</v>
      </c>
      <c r="C173" s="16">
        <v>2000</v>
      </c>
      <c r="D173" s="16">
        <v>2000</v>
      </c>
      <c r="E173" s="16">
        <v>2000</v>
      </c>
      <c r="F173" s="16" t="s">
        <v>18</v>
      </c>
      <c r="G173" s="16" t="s">
        <v>85</v>
      </c>
      <c r="H173" s="16" t="s">
        <v>100</v>
      </c>
      <c r="I173" s="16" t="s">
        <v>101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23">
        <v>101.94999694824219</v>
      </c>
      <c r="AC173" s="5">
        <f t="shared" si="24"/>
        <v>0</v>
      </c>
      <c r="AD173" s="23">
        <f t="shared" si="25"/>
        <v>101.94999694824219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2</v>
      </c>
      <c r="AT173" s="5">
        <v>0</v>
      </c>
      <c r="AU173" s="5">
        <v>0</v>
      </c>
      <c r="AV173" s="5">
        <v>0</v>
      </c>
      <c r="AW173" s="23">
        <v>105.95999908447266</v>
      </c>
      <c r="AX173" s="5">
        <f t="shared" si="26"/>
        <v>2</v>
      </c>
      <c r="AY173" s="23">
        <f t="shared" si="27"/>
        <v>107.95999908447266</v>
      </c>
      <c r="AZ173" s="23">
        <f t="shared" si="28"/>
        <v>101.94999694824219</v>
      </c>
      <c r="BA173" s="23">
        <f t="shared" si="29"/>
        <v>19.058741350330706</v>
      </c>
    </row>
    <row r="174" spans="1:53" ht="45" x14ac:dyDescent="0.25">
      <c r="A174" s="5">
        <v>30</v>
      </c>
      <c r="B174" s="16" t="s">
        <v>324</v>
      </c>
      <c r="C174" s="16">
        <v>2000</v>
      </c>
      <c r="D174" s="16">
        <v>2000</v>
      </c>
      <c r="E174" s="16">
        <v>2000</v>
      </c>
      <c r="F174" s="16" t="s">
        <v>18</v>
      </c>
      <c r="G174" s="16" t="s">
        <v>159</v>
      </c>
      <c r="H174" s="16" t="s">
        <v>160</v>
      </c>
      <c r="I174" s="16" t="s">
        <v>325</v>
      </c>
      <c r="J174" s="5">
        <v>0</v>
      </c>
      <c r="K174" s="5">
        <v>0</v>
      </c>
      <c r="L174" s="5">
        <v>0</v>
      </c>
      <c r="M174" s="5">
        <v>2</v>
      </c>
      <c r="N174" s="5">
        <v>0</v>
      </c>
      <c r="O174" s="5">
        <v>2</v>
      </c>
      <c r="P174" s="5">
        <v>0</v>
      </c>
      <c r="Q174" s="5">
        <v>0</v>
      </c>
      <c r="R174" s="5">
        <v>0</v>
      </c>
      <c r="S174" s="5">
        <v>0</v>
      </c>
      <c r="T174" s="5">
        <v>2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23">
        <v>105.36000061035156</v>
      </c>
      <c r="AC174" s="5">
        <f t="shared" si="24"/>
        <v>6</v>
      </c>
      <c r="AD174" s="23">
        <f t="shared" si="25"/>
        <v>111.36000061035156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23">
        <v>103.43000030517578</v>
      </c>
      <c r="AX174" s="5">
        <f t="shared" si="26"/>
        <v>0</v>
      </c>
      <c r="AY174" s="23">
        <f t="shared" si="27"/>
        <v>103.43000030517578</v>
      </c>
      <c r="AZ174" s="23">
        <f t="shared" si="28"/>
        <v>103.43000030517578</v>
      </c>
      <c r="BA174" s="23">
        <f t="shared" si="29"/>
        <v>20.78711155283532</v>
      </c>
    </row>
    <row r="175" spans="1:53" ht="75" x14ac:dyDescent="0.25">
      <c r="A175" s="5">
        <v>31</v>
      </c>
      <c r="B175" s="16" t="s">
        <v>424</v>
      </c>
      <c r="C175" s="16">
        <v>1998</v>
      </c>
      <c r="D175" s="16">
        <v>1998</v>
      </c>
      <c r="E175" s="16">
        <v>1998</v>
      </c>
      <c r="F175" s="16" t="s">
        <v>18</v>
      </c>
      <c r="G175" s="16" t="s">
        <v>114</v>
      </c>
      <c r="H175" s="16" t="s">
        <v>425</v>
      </c>
      <c r="I175" s="16" t="s">
        <v>116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2</v>
      </c>
      <c r="Y175" s="5">
        <v>0</v>
      </c>
      <c r="Z175" s="5">
        <v>0</v>
      </c>
      <c r="AA175" s="5">
        <v>0</v>
      </c>
      <c r="AB175" s="23">
        <v>101.45999908447266</v>
      </c>
      <c r="AC175" s="5">
        <f t="shared" si="24"/>
        <v>2</v>
      </c>
      <c r="AD175" s="23">
        <f t="shared" si="25"/>
        <v>103.45999908447266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2</v>
      </c>
      <c r="AO175" s="5">
        <v>0</v>
      </c>
      <c r="AP175" s="5">
        <v>0</v>
      </c>
      <c r="AQ175" s="5">
        <v>0</v>
      </c>
      <c r="AR175" s="5">
        <v>0</v>
      </c>
      <c r="AS175" s="5">
        <v>2</v>
      </c>
      <c r="AT175" s="5">
        <v>0</v>
      </c>
      <c r="AU175" s="5">
        <v>0</v>
      </c>
      <c r="AV175" s="5">
        <v>50</v>
      </c>
      <c r="AW175" s="23">
        <v>99.110000610351563</v>
      </c>
      <c r="AX175" s="5">
        <f t="shared" si="26"/>
        <v>54</v>
      </c>
      <c r="AY175" s="23">
        <f t="shared" si="27"/>
        <v>153.11000061035156</v>
      </c>
      <c r="AZ175" s="23">
        <f t="shared" si="28"/>
        <v>103.45999908447266</v>
      </c>
      <c r="BA175" s="23">
        <f t="shared" si="29"/>
        <v>20.822144578946595</v>
      </c>
    </row>
    <row r="176" spans="1:53" ht="45" x14ac:dyDescent="0.25">
      <c r="A176" s="5">
        <v>32</v>
      </c>
      <c r="B176" s="16" t="s">
        <v>452</v>
      </c>
      <c r="C176" s="16">
        <v>2001</v>
      </c>
      <c r="D176" s="16">
        <v>2001</v>
      </c>
      <c r="E176" s="16">
        <v>2001</v>
      </c>
      <c r="F176" s="16" t="s">
        <v>18</v>
      </c>
      <c r="G176" s="16" t="s">
        <v>192</v>
      </c>
      <c r="H176" s="16" t="s">
        <v>193</v>
      </c>
      <c r="I176" s="16" t="s">
        <v>453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23">
        <v>102.20999908447266</v>
      </c>
      <c r="AC176" s="5">
        <f t="shared" ref="AC176:AC208" si="30">SUM(J176:AA176)</f>
        <v>2</v>
      </c>
      <c r="AD176" s="23">
        <f t="shared" ref="AD176:AD206" si="31">AB176+AC176</f>
        <v>104.20999908447266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23">
        <v>104.08000183105469</v>
      </c>
      <c r="AX176" s="5">
        <f t="shared" ref="AX176:AX208" si="32">SUM(AE176:AV176)</f>
        <v>0</v>
      </c>
      <c r="AY176" s="23">
        <f t="shared" ref="AY176:AY206" si="33">AW176+AX176</f>
        <v>104.08000183105469</v>
      </c>
      <c r="AZ176" s="23">
        <f t="shared" ref="AZ176:AZ206" si="34">MIN(AY176,AD176)</f>
        <v>104.08000183105469</v>
      </c>
      <c r="BA176" s="23">
        <f t="shared" ref="BA176:BA207" si="35">IF( AND(ISNUMBER(AZ$144),ISNUMBER(AZ176)),(AZ176-AZ$144)/AZ$144*100,"")</f>
        <v>21.546193120892898</v>
      </c>
    </row>
    <row r="177" spans="1:53" ht="30" x14ac:dyDescent="0.25">
      <c r="A177" s="5">
        <v>33</v>
      </c>
      <c r="B177" s="16" t="s">
        <v>490</v>
      </c>
      <c r="C177" s="16">
        <v>2001</v>
      </c>
      <c r="D177" s="16">
        <v>2001</v>
      </c>
      <c r="E177" s="16">
        <v>2001</v>
      </c>
      <c r="F177" s="16" t="s">
        <v>18</v>
      </c>
      <c r="G177" s="16" t="s">
        <v>40</v>
      </c>
      <c r="H177" s="16" t="s">
        <v>13</v>
      </c>
      <c r="I177" s="16" t="s">
        <v>177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2</v>
      </c>
      <c r="S177" s="5">
        <v>2</v>
      </c>
      <c r="T177" s="5">
        <v>2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23">
        <v>103.30999755859375</v>
      </c>
      <c r="AC177" s="5">
        <f t="shared" si="30"/>
        <v>6</v>
      </c>
      <c r="AD177" s="23">
        <f t="shared" si="31"/>
        <v>109.30999755859375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2</v>
      </c>
      <c r="AU177" s="5">
        <v>0</v>
      </c>
      <c r="AV177" s="5">
        <v>0</v>
      </c>
      <c r="AW177" s="23">
        <v>102.09999847412109</v>
      </c>
      <c r="AX177" s="5">
        <f t="shared" si="32"/>
        <v>2</v>
      </c>
      <c r="AY177" s="23">
        <f t="shared" si="33"/>
        <v>104.09999847412109</v>
      </c>
      <c r="AZ177" s="23">
        <f t="shared" si="34"/>
        <v>104.09999847412109</v>
      </c>
      <c r="BA177" s="23">
        <f t="shared" si="35"/>
        <v>21.569545501726481</v>
      </c>
    </row>
    <row r="178" spans="1:53" x14ac:dyDescent="0.25">
      <c r="A178" s="5">
        <v>34</v>
      </c>
      <c r="B178" s="16" t="s">
        <v>110</v>
      </c>
      <c r="C178" s="16">
        <v>1995</v>
      </c>
      <c r="D178" s="16">
        <v>1995</v>
      </c>
      <c r="E178" s="16">
        <v>1995</v>
      </c>
      <c r="F178" s="16" t="s">
        <v>18</v>
      </c>
      <c r="G178" s="16" t="s">
        <v>85</v>
      </c>
      <c r="H178" s="16" t="s">
        <v>100</v>
      </c>
      <c r="I178" s="16" t="s">
        <v>111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23">
        <v>104.48000335693359</v>
      </c>
      <c r="AC178" s="5">
        <f t="shared" si="30"/>
        <v>0</v>
      </c>
      <c r="AD178" s="23">
        <f t="shared" si="31"/>
        <v>104.48000335693359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2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23">
        <v>103.33000183105469</v>
      </c>
      <c r="AX178" s="5">
        <f t="shared" si="32"/>
        <v>2</v>
      </c>
      <c r="AY178" s="23">
        <f t="shared" si="33"/>
        <v>105.33000183105469</v>
      </c>
      <c r="AZ178" s="23">
        <f t="shared" si="34"/>
        <v>104.48000335693359</v>
      </c>
      <c r="BA178" s="23">
        <f t="shared" si="35"/>
        <v>22.013320925060775</v>
      </c>
    </row>
    <row r="179" spans="1:53" ht="60" x14ac:dyDescent="0.25">
      <c r="A179" s="5">
        <v>35</v>
      </c>
      <c r="B179" s="16" t="s">
        <v>386</v>
      </c>
      <c r="C179" s="16">
        <v>2000</v>
      </c>
      <c r="D179" s="16">
        <v>2000</v>
      </c>
      <c r="E179" s="16">
        <v>2000</v>
      </c>
      <c r="F179" s="16" t="s">
        <v>18</v>
      </c>
      <c r="G179" s="16" t="s">
        <v>253</v>
      </c>
      <c r="H179" s="16" t="s">
        <v>387</v>
      </c>
      <c r="I179" s="16" t="s">
        <v>388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23">
        <v>108.87999725341797</v>
      </c>
      <c r="AC179" s="5">
        <f t="shared" si="30"/>
        <v>0</v>
      </c>
      <c r="AD179" s="23">
        <f t="shared" si="31"/>
        <v>108.87999725341797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23">
        <v>106.16999816894531</v>
      </c>
      <c r="AX179" s="5">
        <f t="shared" si="32"/>
        <v>0</v>
      </c>
      <c r="AY179" s="23">
        <f t="shared" si="33"/>
        <v>106.16999816894531</v>
      </c>
      <c r="AZ179" s="23">
        <f t="shared" si="34"/>
        <v>106.16999816894531</v>
      </c>
      <c r="BA179" s="23">
        <f t="shared" si="35"/>
        <v>23.986922310344323</v>
      </c>
    </row>
    <row r="180" spans="1:53" ht="75" x14ac:dyDescent="0.25">
      <c r="A180" s="5">
        <v>36</v>
      </c>
      <c r="B180" s="16" t="s">
        <v>494</v>
      </c>
      <c r="C180" s="16">
        <v>2002</v>
      </c>
      <c r="D180" s="16">
        <v>2002</v>
      </c>
      <c r="E180" s="16">
        <v>2002</v>
      </c>
      <c r="F180" s="16" t="s">
        <v>18</v>
      </c>
      <c r="G180" s="16" t="s">
        <v>35</v>
      </c>
      <c r="H180" s="16" t="s">
        <v>36</v>
      </c>
      <c r="I180" s="16" t="s">
        <v>37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2</v>
      </c>
      <c r="R180" s="5">
        <v>0</v>
      </c>
      <c r="S180" s="5">
        <v>2</v>
      </c>
      <c r="T180" s="5">
        <v>2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23">
        <v>110.54000091552734</v>
      </c>
      <c r="AC180" s="5">
        <f t="shared" si="30"/>
        <v>6</v>
      </c>
      <c r="AD180" s="23">
        <f t="shared" si="31"/>
        <v>116.54000091552734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2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23">
        <v>105.30000305175781</v>
      </c>
      <c r="AX180" s="5">
        <f t="shared" si="32"/>
        <v>2</v>
      </c>
      <c r="AY180" s="23">
        <f t="shared" si="33"/>
        <v>107.30000305175781</v>
      </c>
      <c r="AZ180" s="23">
        <f t="shared" si="34"/>
        <v>107.30000305175781</v>
      </c>
      <c r="BA180" s="23">
        <f t="shared" si="35"/>
        <v>25.306559025347713</v>
      </c>
    </row>
    <row r="181" spans="1:53" ht="75" x14ac:dyDescent="0.25">
      <c r="A181" s="5">
        <v>37</v>
      </c>
      <c r="B181" s="16" t="s">
        <v>252</v>
      </c>
      <c r="C181" s="16">
        <v>2000</v>
      </c>
      <c r="D181" s="16">
        <v>2000</v>
      </c>
      <c r="E181" s="16">
        <v>2000</v>
      </c>
      <c r="F181" s="16" t="s">
        <v>18</v>
      </c>
      <c r="G181" s="16" t="s">
        <v>253</v>
      </c>
      <c r="H181" s="16" t="s">
        <v>254</v>
      </c>
      <c r="I181" s="16" t="s">
        <v>255</v>
      </c>
      <c r="J181" s="5">
        <v>2</v>
      </c>
      <c r="K181" s="5">
        <v>0</v>
      </c>
      <c r="L181" s="5">
        <v>0</v>
      </c>
      <c r="M181" s="5">
        <v>0</v>
      </c>
      <c r="N181" s="5">
        <v>2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23">
        <v>103.86000061035156</v>
      </c>
      <c r="AC181" s="5">
        <f t="shared" si="30"/>
        <v>4</v>
      </c>
      <c r="AD181" s="23">
        <f t="shared" si="31"/>
        <v>107.86000061035156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2</v>
      </c>
      <c r="AV181" s="5">
        <v>0</v>
      </c>
      <c r="AW181" s="23">
        <v>105.88999938964844</v>
      </c>
      <c r="AX181" s="5">
        <f t="shared" si="32"/>
        <v>2</v>
      </c>
      <c r="AY181" s="23">
        <f t="shared" si="33"/>
        <v>107.88999938964844</v>
      </c>
      <c r="AZ181" s="23">
        <f t="shared" si="34"/>
        <v>107.86000061035156</v>
      </c>
      <c r="BA181" s="23">
        <f t="shared" si="35"/>
        <v>25.960532605349663</v>
      </c>
    </row>
    <row r="182" spans="1:53" ht="75" x14ac:dyDescent="0.25">
      <c r="A182" s="5">
        <v>38</v>
      </c>
      <c r="B182" s="16" t="s">
        <v>248</v>
      </c>
      <c r="C182" s="16">
        <v>1999</v>
      </c>
      <c r="D182" s="16">
        <v>1999</v>
      </c>
      <c r="E182" s="16">
        <v>1999</v>
      </c>
      <c r="F182" s="16" t="s">
        <v>18</v>
      </c>
      <c r="G182" s="16" t="s">
        <v>40</v>
      </c>
      <c r="H182" s="16" t="s">
        <v>180</v>
      </c>
      <c r="I182" s="16" t="s">
        <v>181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50</v>
      </c>
      <c r="U182" s="5">
        <v>0</v>
      </c>
      <c r="V182" s="5">
        <v>2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23">
        <v>96.330001831054687</v>
      </c>
      <c r="AC182" s="5">
        <f t="shared" si="30"/>
        <v>52</v>
      </c>
      <c r="AD182" s="23">
        <f t="shared" si="31"/>
        <v>148.33000183105469</v>
      </c>
      <c r="AE182" s="5">
        <v>0</v>
      </c>
      <c r="AF182" s="5">
        <v>0</v>
      </c>
      <c r="AG182" s="5">
        <v>0</v>
      </c>
      <c r="AH182" s="5">
        <v>2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2</v>
      </c>
      <c r="AO182" s="5">
        <v>0</v>
      </c>
      <c r="AP182" s="5">
        <v>2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23">
        <v>101.91999816894531</v>
      </c>
      <c r="AX182" s="5">
        <f t="shared" si="32"/>
        <v>6</v>
      </c>
      <c r="AY182" s="23">
        <f t="shared" si="33"/>
        <v>107.91999816894531</v>
      </c>
      <c r="AZ182" s="23">
        <f t="shared" si="34"/>
        <v>107.91999816894531</v>
      </c>
      <c r="BA182" s="23">
        <f t="shared" si="35"/>
        <v>26.030598657572217</v>
      </c>
    </row>
    <row r="183" spans="1:53" ht="45" x14ac:dyDescent="0.25">
      <c r="A183" s="5">
        <v>39</v>
      </c>
      <c r="B183" s="16" t="s">
        <v>103</v>
      </c>
      <c r="C183" s="16">
        <v>1995</v>
      </c>
      <c r="D183" s="16">
        <v>1995</v>
      </c>
      <c r="E183" s="16">
        <v>1995</v>
      </c>
      <c r="F183" s="16" t="s">
        <v>11</v>
      </c>
      <c r="G183" s="16" t="s">
        <v>25</v>
      </c>
      <c r="H183" s="16" t="s">
        <v>104</v>
      </c>
      <c r="I183" s="16" t="s">
        <v>105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2</v>
      </c>
      <c r="Z183" s="5">
        <v>2</v>
      </c>
      <c r="AA183" s="5">
        <v>0</v>
      </c>
      <c r="AB183" s="23">
        <v>124.90000152587891</v>
      </c>
      <c r="AC183" s="5">
        <f t="shared" si="30"/>
        <v>4</v>
      </c>
      <c r="AD183" s="23">
        <f t="shared" si="31"/>
        <v>128.90000152587891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23">
        <v>108.37999725341797</v>
      </c>
      <c r="AX183" s="5">
        <f t="shared" si="32"/>
        <v>0</v>
      </c>
      <c r="AY183" s="23">
        <f t="shared" si="33"/>
        <v>108.37999725341797</v>
      </c>
      <c r="AZ183" s="23">
        <f t="shared" si="34"/>
        <v>108.37999725341797</v>
      </c>
      <c r="BA183" s="23">
        <f t="shared" si="35"/>
        <v>26.567792513962647</v>
      </c>
    </row>
    <row r="184" spans="1:53" ht="30" x14ac:dyDescent="0.25">
      <c r="A184" s="5">
        <v>40</v>
      </c>
      <c r="B184" s="16" t="s">
        <v>484</v>
      </c>
      <c r="C184" s="16">
        <v>1990</v>
      </c>
      <c r="D184" s="16">
        <v>1990</v>
      </c>
      <c r="E184" s="16">
        <v>1990</v>
      </c>
      <c r="F184" s="16" t="s">
        <v>11</v>
      </c>
      <c r="G184" s="16" t="s">
        <v>85</v>
      </c>
      <c r="H184" s="16" t="s">
        <v>188</v>
      </c>
      <c r="I184" s="16" t="s">
        <v>353</v>
      </c>
      <c r="J184" s="5">
        <v>0</v>
      </c>
      <c r="K184" s="5">
        <v>0</v>
      </c>
      <c r="L184" s="5">
        <v>0</v>
      </c>
      <c r="M184" s="5">
        <v>2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2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23">
        <v>104.73999786376953</v>
      </c>
      <c r="AC184" s="5">
        <f t="shared" si="30"/>
        <v>4</v>
      </c>
      <c r="AD184" s="23">
        <f t="shared" si="31"/>
        <v>108.73999786376953</v>
      </c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23"/>
      <c r="AX184" s="5">
        <f t="shared" si="32"/>
        <v>0</v>
      </c>
      <c r="AY184" s="23" t="s">
        <v>847</v>
      </c>
      <c r="AZ184" s="23">
        <f t="shared" si="34"/>
        <v>108.73999786376953</v>
      </c>
      <c r="BA184" s="23">
        <f t="shared" si="35"/>
        <v>26.98820664674156</v>
      </c>
    </row>
    <row r="185" spans="1:53" ht="45" x14ac:dyDescent="0.25">
      <c r="A185" s="5">
        <v>41</v>
      </c>
      <c r="B185" s="16" t="s">
        <v>136</v>
      </c>
      <c r="C185" s="16">
        <v>1999</v>
      </c>
      <c r="D185" s="16">
        <v>1999</v>
      </c>
      <c r="E185" s="16">
        <v>1999</v>
      </c>
      <c r="F185" s="16" t="s">
        <v>18</v>
      </c>
      <c r="G185" s="16" t="s">
        <v>30</v>
      </c>
      <c r="H185" s="16" t="s">
        <v>31</v>
      </c>
      <c r="I185" s="16" t="s">
        <v>69</v>
      </c>
      <c r="J185" s="5">
        <v>0</v>
      </c>
      <c r="K185" s="5">
        <v>2</v>
      </c>
      <c r="L185" s="5">
        <v>0</v>
      </c>
      <c r="M185" s="5">
        <v>2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2</v>
      </c>
      <c r="Z185" s="5">
        <v>0</v>
      </c>
      <c r="AA185" s="5">
        <v>0</v>
      </c>
      <c r="AB185" s="23">
        <v>105.5</v>
      </c>
      <c r="AC185" s="5">
        <f t="shared" si="30"/>
        <v>6</v>
      </c>
      <c r="AD185" s="23">
        <f t="shared" si="31"/>
        <v>111.5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2</v>
      </c>
      <c r="AS185" s="5">
        <v>0</v>
      </c>
      <c r="AT185" s="5">
        <v>0</v>
      </c>
      <c r="AU185" s="5">
        <v>0</v>
      </c>
      <c r="AV185" s="5">
        <v>0</v>
      </c>
      <c r="AW185" s="23">
        <v>108.68000030517578</v>
      </c>
      <c r="AX185" s="5">
        <f t="shared" si="32"/>
        <v>2</v>
      </c>
      <c r="AY185" s="23">
        <f t="shared" si="33"/>
        <v>110.68000030517578</v>
      </c>
      <c r="AZ185" s="23">
        <f t="shared" si="34"/>
        <v>110.68000030517578</v>
      </c>
      <c r="BA185" s="23">
        <f t="shared" si="35"/>
        <v>29.253770705636601</v>
      </c>
    </row>
    <row r="186" spans="1:53" ht="45" x14ac:dyDescent="0.25">
      <c r="A186" s="5">
        <v>42</v>
      </c>
      <c r="B186" s="16" t="s">
        <v>281</v>
      </c>
      <c r="C186" s="16">
        <v>2000</v>
      </c>
      <c r="D186" s="16">
        <v>2000</v>
      </c>
      <c r="E186" s="16">
        <v>2000</v>
      </c>
      <c r="F186" s="16" t="s">
        <v>18</v>
      </c>
      <c r="G186" s="16" t="s">
        <v>50</v>
      </c>
      <c r="H186" s="16" t="s">
        <v>81</v>
      </c>
      <c r="I186" s="16" t="s">
        <v>90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2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23">
        <v>109.33999633789062</v>
      </c>
      <c r="AC186" s="5">
        <f t="shared" si="30"/>
        <v>2</v>
      </c>
      <c r="AD186" s="23">
        <f t="shared" si="31"/>
        <v>111.33999633789063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2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2</v>
      </c>
      <c r="AQ186" s="5">
        <v>0</v>
      </c>
      <c r="AR186" s="5">
        <v>0</v>
      </c>
      <c r="AS186" s="5">
        <v>0</v>
      </c>
      <c r="AT186" s="5">
        <v>0</v>
      </c>
      <c r="AU186" s="5">
        <v>2</v>
      </c>
      <c r="AV186" s="5">
        <v>0</v>
      </c>
      <c r="AW186" s="23">
        <v>106.41000366210937</v>
      </c>
      <c r="AX186" s="5">
        <f t="shared" si="32"/>
        <v>6</v>
      </c>
      <c r="AY186" s="23">
        <f t="shared" si="33"/>
        <v>112.41000366210937</v>
      </c>
      <c r="AZ186" s="23">
        <f t="shared" si="34"/>
        <v>111.33999633789063</v>
      </c>
      <c r="BA186" s="23">
        <f t="shared" si="35"/>
        <v>30.024524009250076</v>
      </c>
    </row>
    <row r="187" spans="1:53" ht="30" x14ac:dyDescent="0.25">
      <c r="A187" s="5">
        <v>43</v>
      </c>
      <c r="B187" s="16" t="s">
        <v>99</v>
      </c>
      <c r="C187" s="16">
        <v>1999</v>
      </c>
      <c r="D187" s="16">
        <v>1999</v>
      </c>
      <c r="E187" s="16">
        <v>1999</v>
      </c>
      <c r="F187" s="16" t="s">
        <v>18</v>
      </c>
      <c r="G187" s="16" t="s">
        <v>85</v>
      </c>
      <c r="H187" s="16" t="s">
        <v>100</v>
      </c>
      <c r="I187" s="16" t="s">
        <v>101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23">
        <v>111.48999786376953</v>
      </c>
      <c r="AC187" s="5">
        <f t="shared" si="30"/>
        <v>0</v>
      </c>
      <c r="AD187" s="23">
        <f t="shared" si="31"/>
        <v>111.48999786376953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2</v>
      </c>
      <c r="AN187" s="5">
        <v>0</v>
      </c>
      <c r="AO187" s="5">
        <v>2</v>
      </c>
      <c r="AP187" s="5">
        <v>0</v>
      </c>
      <c r="AQ187" s="5">
        <v>0</v>
      </c>
      <c r="AR187" s="5">
        <v>2</v>
      </c>
      <c r="AS187" s="5">
        <v>0</v>
      </c>
      <c r="AT187" s="5">
        <v>0</v>
      </c>
      <c r="AU187" s="5">
        <v>0</v>
      </c>
      <c r="AV187" s="5">
        <v>0</v>
      </c>
      <c r="AW187" s="23">
        <v>106.86000061035156</v>
      </c>
      <c r="AX187" s="5">
        <f t="shared" si="32"/>
        <v>6</v>
      </c>
      <c r="AY187" s="23">
        <f t="shared" si="33"/>
        <v>112.86000061035156</v>
      </c>
      <c r="AZ187" s="23">
        <f t="shared" si="34"/>
        <v>111.48999786376953</v>
      </c>
      <c r="BA187" s="23">
        <f t="shared" si="35"/>
        <v>30.199698049528251</v>
      </c>
    </row>
    <row r="188" spans="1:53" ht="30" x14ac:dyDescent="0.25">
      <c r="A188" s="5">
        <v>44</v>
      </c>
      <c r="B188" s="16" t="s">
        <v>158</v>
      </c>
      <c r="C188" s="16">
        <v>2000</v>
      </c>
      <c r="D188" s="16">
        <v>2000</v>
      </c>
      <c r="E188" s="16">
        <v>2000</v>
      </c>
      <c r="F188" s="16">
        <v>1</v>
      </c>
      <c r="G188" s="16" t="s">
        <v>159</v>
      </c>
      <c r="H188" s="16" t="s">
        <v>160</v>
      </c>
      <c r="I188" s="16" t="s">
        <v>161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2</v>
      </c>
      <c r="R188" s="5">
        <v>2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2</v>
      </c>
      <c r="AA188" s="5">
        <v>0</v>
      </c>
      <c r="AB188" s="23">
        <v>107.72000122070312</v>
      </c>
      <c r="AC188" s="5">
        <f t="shared" si="30"/>
        <v>6</v>
      </c>
      <c r="AD188" s="23">
        <f t="shared" si="31"/>
        <v>113.72000122070312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2</v>
      </c>
      <c r="AM188" s="5">
        <v>0</v>
      </c>
      <c r="AN188" s="5">
        <v>2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23">
        <v>107.51999664306641</v>
      </c>
      <c r="AX188" s="5">
        <f t="shared" si="32"/>
        <v>4</v>
      </c>
      <c r="AY188" s="23">
        <f t="shared" si="33"/>
        <v>111.51999664306641</v>
      </c>
      <c r="AZ188" s="23">
        <f t="shared" si="34"/>
        <v>111.51999664306641</v>
      </c>
      <c r="BA188" s="23">
        <f t="shared" si="35"/>
        <v>30.234731075639527</v>
      </c>
    </row>
    <row r="189" spans="1:53" ht="45" x14ac:dyDescent="0.25">
      <c r="A189" s="5">
        <v>45</v>
      </c>
      <c r="B189" s="16" t="s">
        <v>346</v>
      </c>
      <c r="C189" s="16">
        <v>1993</v>
      </c>
      <c r="D189" s="16">
        <v>1993</v>
      </c>
      <c r="E189" s="16">
        <v>1993</v>
      </c>
      <c r="F189" s="16" t="s">
        <v>11</v>
      </c>
      <c r="G189" s="16" t="s">
        <v>40</v>
      </c>
      <c r="H189" s="16" t="s">
        <v>55</v>
      </c>
      <c r="I189" s="16" t="s">
        <v>347</v>
      </c>
      <c r="J189" s="5">
        <v>0</v>
      </c>
      <c r="K189" s="5">
        <v>0</v>
      </c>
      <c r="L189" s="5">
        <v>0</v>
      </c>
      <c r="M189" s="5">
        <v>0</v>
      </c>
      <c r="N189" s="5">
        <v>2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2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23">
        <v>122.58999633789063</v>
      </c>
      <c r="AC189" s="5">
        <f t="shared" si="30"/>
        <v>4</v>
      </c>
      <c r="AD189" s="23">
        <f t="shared" si="31"/>
        <v>126.58999633789063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2</v>
      </c>
      <c r="AS189" s="5">
        <v>0</v>
      </c>
      <c r="AT189" s="5">
        <v>0</v>
      </c>
      <c r="AU189" s="5">
        <v>0</v>
      </c>
      <c r="AV189" s="5">
        <v>0</v>
      </c>
      <c r="AW189" s="23">
        <v>109.51999664306641</v>
      </c>
      <c r="AX189" s="5">
        <f t="shared" si="32"/>
        <v>2</v>
      </c>
      <c r="AY189" s="23">
        <f t="shared" si="33"/>
        <v>111.51999664306641</v>
      </c>
      <c r="AZ189" s="23">
        <f t="shared" si="34"/>
        <v>111.51999664306641</v>
      </c>
      <c r="BA189" s="23">
        <f t="shared" si="35"/>
        <v>30.234731075639527</v>
      </c>
    </row>
    <row r="190" spans="1:53" ht="75" x14ac:dyDescent="0.25">
      <c r="A190" s="5">
        <v>46</v>
      </c>
      <c r="B190" s="16" t="s">
        <v>113</v>
      </c>
      <c r="C190" s="16">
        <v>1998</v>
      </c>
      <c r="D190" s="16">
        <v>1998</v>
      </c>
      <c r="E190" s="16">
        <v>1998</v>
      </c>
      <c r="F190" s="16" t="s">
        <v>18</v>
      </c>
      <c r="G190" s="16" t="s">
        <v>114</v>
      </c>
      <c r="H190" s="16" t="s">
        <v>115</v>
      </c>
      <c r="I190" s="16" t="s">
        <v>116</v>
      </c>
      <c r="J190" s="5">
        <v>0</v>
      </c>
      <c r="K190" s="5">
        <v>0</v>
      </c>
      <c r="L190" s="5">
        <v>0</v>
      </c>
      <c r="M190" s="5">
        <v>0</v>
      </c>
      <c r="N190" s="5">
        <v>2</v>
      </c>
      <c r="O190" s="5">
        <v>0</v>
      </c>
      <c r="P190" s="5">
        <v>0</v>
      </c>
      <c r="Q190" s="5">
        <v>0</v>
      </c>
      <c r="R190" s="5">
        <v>0</v>
      </c>
      <c r="S190" s="5">
        <v>2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23">
        <v>111.15000152587891</v>
      </c>
      <c r="AC190" s="5">
        <f t="shared" si="30"/>
        <v>4</v>
      </c>
      <c r="AD190" s="23">
        <f t="shared" si="31"/>
        <v>115.15000152587891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2</v>
      </c>
      <c r="AM190" s="5">
        <v>0</v>
      </c>
      <c r="AN190" s="5">
        <v>0</v>
      </c>
      <c r="AO190" s="5">
        <v>2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2</v>
      </c>
      <c r="AV190" s="5">
        <v>0</v>
      </c>
      <c r="AW190" s="23">
        <v>108.19999694824219</v>
      </c>
      <c r="AX190" s="5">
        <f t="shared" si="32"/>
        <v>6</v>
      </c>
      <c r="AY190" s="23">
        <f t="shared" si="33"/>
        <v>114.19999694824219</v>
      </c>
      <c r="AZ190" s="23">
        <f t="shared" si="34"/>
        <v>114.19999694824219</v>
      </c>
      <c r="BA190" s="23">
        <f t="shared" si="35"/>
        <v>33.364475780925979</v>
      </c>
    </row>
    <row r="191" spans="1:53" ht="30" x14ac:dyDescent="0.25">
      <c r="A191" s="5">
        <v>47</v>
      </c>
      <c r="B191" s="16" t="s">
        <v>214</v>
      </c>
      <c r="C191" s="16">
        <v>2000</v>
      </c>
      <c r="D191" s="16">
        <v>2000</v>
      </c>
      <c r="E191" s="16">
        <v>2000</v>
      </c>
      <c r="F191" s="16" t="s">
        <v>18</v>
      </c>
      <c r="G191" s="16" t="s">
        <v>85</v>
      </c>
      <c r="H191" s="16" t="s">
        <v>100</v>
      </c>
      <c r="I191" s="16" t="s">
        <v>101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2</v>
      </c>
      <c r="P191" s="5">
        <v>0</v>
      </c>
      <c r="Q191" s="5">
        <v>0</v>
      </c>
      <c r="R191" s="5">
        <v>0</v>
      </c>
      <c r="S191" s="5">
        <v>2</v>
      </c>
      <c r="T191" s="5">
        <v>0</v>
      </c>
      <c r="U191" s="5">
        <v>2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23">
        <v>119.55999755859375</v>
      </c>
      <c r="AC191" s="5">
        <f t="shared" si="30"/>
        <v>6</v>
      </c>
      <c r="AD191" s="23">
        <f t="shared" si="31"/>
        <v>125.55999755859375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2</v>
      </c>
      <c r="AP191" s="5">
        <v>0</v>
      </c>
      <c r="AQ191" s="5">
        <v>0</v>
      </c>
      <c r="AR191" s="5">
        <v>0</v>
      </c>
      <c r="AS191" s="5">
        <v>2</v>
      </c>
      <c r="AT191" s="5">
        <v>0</v>
      </c>
      <c r="AU191" s="5">
        <v>0</v>
      </c>
      <c r="AV191" s="5">
        <v>0</v>
      </c>
      <c r="AW191" s="23">
        <v>111.02999877929687</v>
      </c>
      <c r="AX191" s="5">
        <f t="shared" si="32"/>
        <v>4</v>
      </c>
      <c r="AY191" s="23">
        <f t="shared" si="33"/>
        <v>115.02999877929687</v>
      </c>
      <c r="AZ191" s="23">
        <f t="shared" si="34"/>
        <v>115.02999877929687</v>
      </c>
      <c r="BA191" s="23">
        <f t="shared" si="35"/>
        <v>34.333764415373011</v>
      </c>
    </row>
    <row r="192" spans="1:53" ht="60" x14ac:dyDescent="0.25">
      <c r="A192" s="5">
        <v>48</v>
      </c>
      <c r="B192" s="16" t="s">
        <v>313</v>
      </c>
      <c r="C192" s="16">
        <v>2000</v>
      </c>
      <c r="D192" s="16">
        <v>2000</v>
      </c>
      <c r="E192" s="16">
        <v>2000</v>
      </c>
      <c r="F192" s="16">
        <v>1</v>
      </c>
      <c r="G192" s="16" t="s">
        <v>314</v>
      </c>
      <c r="H192" s="16" t="s">
        <v>237</v>
      </c>
      <c r="I192" s="16" t="s">
        <v>238</v>
      </c>
      <c r="J192" s="5">
        <v>2</v>
      </c>
      <c r="K192" s="5">
        <v>0</v>
      </c>
      <c r="L192" s="5">
        <v>2</v>
      </c>
      <c r="M192" s="5">
        <v>0</v>
      </c>
      <c r="N192" s="5">
        <v>2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2</v>
      </c>
      <c r="Y192" s="5">
        <v>0</v>
      </c>
      <c r="Z192" s="5">
        <v>0</v>
      </c>
      <c r="AA192" s="5">
        <v>0</v>
      </c>
      <c r="AB192" s="23">
        <v>109.87000274658203</v>
      </c>
      <c r="AC192" s="5">
        <f t="shared" si="30"/>
        <v>8</v>
      </c>
      <c r="AD192" s="23">
        <f t="shared" si="31"/>
        <v>117.87000274658203</v>
      </c>
      <c r="AE192" s="5">
        <v>0</v>
      </c>
      <c r="AF192" s="5">
        <v>2</v>
      </c>
      <c r="AG192" s="5">
        <v>0</v>
      </c>
      <c r="AH192" s="5">
        <v>0</v>
      </c>
      <c r="AI192" s="5">
        <v>0</v>
      </c>
      <c r="AJ192" s="5">
        <v>0</v>
      </c>
      <c r="AK192" s="5">
        <v>2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23">
        <v>118.41000366210937</v>
      </c>
      <c r="AX192" s="5">
        <f t="shared" si="32"/>
        <v>4</v>
      </c>
      <c r="AY192" s="23">
        <f t="shared" si="33"/>
        <v>122.41000366210937</v>
      </c>
      <c r="AZ192" s="23">
        <f t="shared" si="34"/>
        <v>117.87000274658203</v>
      </c>
      <c r="BA192" s="23">
        <f t="shared" si="35"/>
        <v>37.650363806215331</v>
      </c>
    </row>
    <row r="193" spans="1:53" ht="90" x14ac:dyDescent="0.25">
      <c r="A193" s="5">
        <v>49</v>
      </c>
      <c r="B193" s="16" t="s">
        <v>205</v>
      </c>
      <c r="C193" s="16">
        <v>2002</v>
      </c>
      <c r="D193" s="16">
        <v>2002</v>
      </c>
      <c r="E193" s="16">
        <v>2002</v>
      </c>
      <c r="F193" s="16">
        <v>1</v>
      </c>
      <c r="G193" s="16" t="s">
        <v>19</v>
      </c>
      <c r="H193" s="16" t="s">
        <v>149</v>
      </c>
      <c r="I193" s="16" t="s">
        <v>150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2</v>
      </c>
      <c r="T193" s="5">
        <v>2</v>
      </c>
      <c r="U193" s="5">
        <v>0</v>
      </c>
      <c r="V193" s="5">
        <v>2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23">
        <v>137.35000610351562</v>
      </c>
      <c r="AC193" s="5">
        <f t="shared" si="30"/>
        <v>6</v>
      </c>
      <c r="AD193" s="23">
        <f t="shared" si="31"/>
        <v>143.35000610351562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23">
        <v>119.61000061035156</v>
      </c>
      <c r="AX193" s="5">
        <f t="shared" si="32"/>
        <v>0</v>
      </c>
      <c r="AY193" s="23">
        <f t="shared" si="33"/>
        <v>119.61000061035156</v>
      </c>
      <c r="AZ193" s="23">
        <f t="shared" si="34"/>
        <v>119.61000061035156</v>
      </c>
      <c r="BA193" s="23">
        <f t="shared" si="35"/>
        <v>39.68235950816554</v>
      </c>
    </row>
    <row r="194" spans="1:53" ht="45" x14ac:dyDescent="0.25">
      <c r="A194" s="5">
        <v>50</v>
      </c>
      <c r="B194" s="16" t="s">
        <v>384</v>
      </c>
      <c r="C194" s="16">
        <v>2000</v>
      </c>
      <c r="D194" s="16">
        <v>2000</v>
      </c>
      <c r="E194" s="16">
        <v>2000</v>
      </c>
      <c r="F194" s="16" t="s">
        <v>18</v>
      </c>
      <c r="G194" s="16" t="s">
        <v>85</v>
      </c>
      <c r="H194" s="16" t="s">
        <v>100</v>
      </c>
      <c r="I194" s="16" t="s">
        <v>284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2</v>
      </c>
      <c r="X194" s="5">
        <v>0</v>
      </c>
      <c r="Y194" s="5">
        <v>0</v>
      </c>
      <c r="Z194" s="5">
        <v>0</v>
      </c>
      <c r="AA194" s="5">
        <v>0</v>
      </c>
      <c r="AB194" s="23">
        <v>120.30999755859375</v>
      </c>
      <c r="AC194" s="5">
        <f t="shared" si="30"/>
        <v>2</v>
      </c>
      <c r="AD194" s="23">
        <f t="shared" si="31"/>
        <v>122.30999755859375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2</v>
      </c>
      <c r="AQ194" s="5">
        <v>0</v>
      </c>
      <c r="AR194" s="5">
        <v>0</v>
      </c>
      <c r="AS194" s="5">
        <v>0</v>
      </c>
      <c r="AT194" s="5">
        <v>0</v>
      </c>
      <c r="AU194" s="5">
        <v>2</v>
      </c>
      <c r="AV194" s="5">
        <v>0</v>
      </c>
      <c r="AW194" s="23">
        <v>136.08999633789062</v>
      </c>
      <c r="AX194" s="5">
        <f t="shared" si="32"/>
        <v>4</v>
      </c>
      <c r="AY194" s="23">
        <f t="shared" si="33"/>
        <v>140.08999633789062</v>
      </c>
      <c r="AZ194" s="23">
        <f t="shared" si="34"/>
        <v>122.30999755859375</v>
      </c>
      <c r="BA194" s="23">
        <f t="shared" si="35"/>
        <v>42.835456594285567</v>
      </c>
    </row>
    <row r="195" spans="1:53" ht="60" x14ac:dyDescent="0.25">
      <c r="A195" s="5">
        <v>51</v>
      </c>
      <c r="B195" s="16" t="s">
        <v>218</v>
      </c>
      <c r="C195" s="16">
        <v>2002</v>
      </c>
      <c r="D195" s="16">
        <v>2002</v>
      </c>
      <c r="E195" s="16">
        <v>2002</v>
      </c>
      <c r="F195" s="16">
        <v>1</v>
      </c>
      <c r="G195" s="16" t="s">
        <v>197</v>
      </c>
      <c r="H195" s="16" t="s">
        <v>219</v>
      </c>
      <c r="I195" s="16" t="s">
        <v>220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2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23">
        <v>168.14999389648437</v>
      </c>
      <c r="AC195" s="5">
        <f t="shared" si="30"/>
        <v>2</v>
      </c>
      <c r="AD195" s="23">
        <f t="shared" si="31"/>
        <v>170.14999389648437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2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2</v>
      </c>
      <c r="AV195" s="5">
        <v>0</v>
      </c>
      <c r="AW195" s="23">
        <v>121.63999938964844</v>
      </c>
      <c r="AX195" s="5">
        <f t="shared" si="32"/>
        <v>4</v>
      </c>
      <c r="AY195" s="23">
        <f t="shared" si="33"/>
        <v>125.63999938964844</v>
      </c>
      <c r="AZ195" s="23">
        <f t="shared" si="34"/>
        <v>125.63999938964844</v>
      </c>
      <c r="BA195" s="23">
        <f t="shared" si="35"/>
        <v>46.724282867629604</v>
      </c>
    </row>
    <row r="196" spans="1:53" ht="30" x14ac:dyDescent="0.25">
      <c r="A196" s="5">
        <v>52</v>
      </c>
      <c r="B196" s="16" t="s">
        <v>462</v>
      </c>
      <c r="C196" s="16">
        <v>2000</v>
      </c>
      <c r="D196" s="16">
        <v>2000</v>
      </c>
      <c r="E196" s="16">
        <v>2000</v>
      </c>
      <c r="F196" s="16">
        <v>1</v>
      </c>
      <c r="G196" s="16" t="s">
        <v>25</v>
      </c>
      <c r="H196" s="16" t="s">
        <v>26</v>
      </c>
      <c r="I196" s="16" t="s">
        <v>463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2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23">
        <v>128.52999877929687</v>
      </c>
      <c r="AC196" s="5">
        <f t="shared" si="30"/>
        <v>2</v>
      </c>
      <c r="AD196" s="23">
        <f t="shared" si="31"/>
        <v>130.52999877929687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23">
        <v>125.87000274658203</v>
      </c>
      <c r="AX196" s="5">
        <f t="shared" si="32"/>
        <v>0</v>
      </c>
      <c r="AY196" s="23">
        <f t="shared" si="33"/>
        <v>125.87000274658203</v>
      </c>
      <c r="AZ196" s="23">
        <f t="shared" si="34"/>
        <v>125.87000274658203</v>
      </c>
      <c r="BA196" s="23">
        <f t="shared" si="35"/>
        <v>46.992884250685712</v>
      </c>
    </row>
    <row r="197" spans="1:53" ht="45" x14ac:dyDescent="0.25">
      <c r="A197" s="5">
        <v>53</v>
      </c>
      <c r="B197" s="16" t="s">
        <v>89</v>
      </c>
      <c r="C197" s="16">
        <v>2001</v>
      </c>
      <c r="D197" s="16">
        <v>2001</v>
      </c>
      <c r="E197" s="16">
        <v>2001</v>
      </c>
      <c r="F197" s="16" t="s">
        <v>18</v>
      </c>
      <c r="G197" s="16" t="s">
        <v>50</v>
      </c>
      <c r="H197" s="16" t="s">
        <v>81</v>
      </c>
      <c r="I197" s="16" t="s">
        <v>90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50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23">
        <v>156.07000732421875</v>
      </c>
      <c r="AC197" s="5">
        <f t="shared" si="30"/>
        <v>50</v>
      </c>
      <c r="AD197" s="23">
        <f t="shared" si="31"/>
        <v>206.07000732421875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2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23">
        <v>124.76000213623047</v>
      </c>
      <c r="AX197" s="5">
        <f t="shared" si="32"/>
        <v>2</v>
      </c>
      <c r="AY197" s="23">
        <f t="shared" si="33"/>
        <v>126.76000213623047</v>
      </c>
      <c r="AZ197" s="23">
        <f t="shared" si="34"/>
        <v>126.76000213623047</v>
      </c>
      <c r="BA197" s="23">
        <f t="shared" si="35"/>
        <v>48.032238937355295</v>
      </c>
    </row>
    <row r="198" spans="1:53" ht="60" x14ac:dyDescent="0.25">
      <c r="A198" s="5">
        <v>54</v>
      </c>
      <c r="B198" s="16" t="s">
        <v>450</v>
      </c>
      <c r="C198" s="16">
        <v>2002</v>
      </c>
      <c r="D198" s="16">
        <v>2002</v>
      </c>
      <c r="E198" s="16">
        <v>2002</v>
      </c>
      <c r="F198" s="16" t="s">
        <v>18</v>
      </c>
      <c r="G198" s="16" t="s">
        <v>45</v>
      </c>
      <c r="H198" s="16" t="s">
        <v>219</v>
      </c>
      <c r="I198" s="16" t="s">
        <v>220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2</v>
      </c>
      <c r="Q198" s="5">
        <v>0</v>
      </c>
      <c r="R198" s="5">
        <v>0</v>
      </c>
      <c r="S198" s="5">
        <v>0</v>
      </c>
      <c r="T198" s="5">
        <v>0</v>
      </c>
      <c r="U198" s="5">
        <v>2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23">
        <v>124.26999664306641</v>
      </c>
      <c r="AC198" s="5">
        <f t="shared" si="30"/>
        <v>4</v>
      </c>
      <c r="AD198" s="23">
        <f t="shared" si="31"/>
        <v>128.26999664306641</v>
      </c>
      <c r="AE198" s="5">
        <v>0</v>
      </c>
      <c r="AF198" s="5">
        <v>0</v>
      </c>
      <c r="AG198" s="5">
        <v>2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2</v>
      </c>
      <c r="AQ198" s="5">
        <v>0</v>
      </c>
      <c r="AR198" s="5">
        <v>2</v>
      </c>
      <c r="AS198" s="5">
        <v>0</v>
      </c>
      <c r="AT198" s="5">
        <v>0</v>
      </c>
      <c r="AU198" s="5">
        <v>2</v>
      </c>
      <c r="AV198" s="5">
        <v>0</v>
      </c>
      <c r="AW198" s="23">
        <v>149.02999877929687</v>
      </c>
      <c r="AX198" s="5">
        <f t="shared" si="32"/>
        <v>8</v>
      </c>
      <c r="AY198" s="23">
        <f t="shared" si="33"/>
        <v>157.02999877929687</v>
      </c>
      <c r="AZ198" s="23">
        <f t="shared" si="34"/>
        <v>128.26999664306641</v>
      </c>
      <c r="BA198" s="23">
        <f t="shared" si="35"/>
        <v>49.795633256249388</v>
      </c>
    </row>
    <row r="199" spans="1:53" ht="75" x14ac:dyDescent="0.25">
      <c r="A199" s="5">
        <v>55</v>
      </c>
      <c r="B199" s="16" t="s">
        <v>201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40</v>
      </c>
      <c r="H199" s="16" t="s">
        <v>202</v>
      </c>
      <c r="I199" s="16" t="s">
        <v>203</v>
      </c>
      <c r="J199" s="5">
        <v>0</v>
      </c>
      <c r="K199" s="5">
        <v>0</v>
      </c>
      <c r="L199" s="5">
        <v>2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2</v>
      </c>
      <c r="T199" s="5">
        <v>0</v>
      </c>
      <c r="U199" s="5">
        <v>0</v>
      </c>
      <c r="V199" s="5">
        <v>0</v>
      </c>
      <c r="W199" s="5">
        <v>2</v>
      </c>
      <c r="X199" s="5">
        <v>0</v>
      </c>
      <c r="Y199" s="5">
        <v>0</v>
      </c>
      <c r="Z199" s="5">
        <v>0</v>
      </c>
      <c r="AA199" s="5">
        <v>0</v>
      </c>
      <c r="AB199" s="23">
        <v>130.03999328613281</v>
      </c>
      <c r="AC199" s="5">
        <f t="shared" si="30"/>
        <v>6</v>
      </c>
      <c r="AD199" s="23">
        <f t="shared" si="31"/>
        <v>136.03999328613281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2</v>
      </c>
      <c r="AM199" s="5">
        <v>0</v>
      </c>
      <c r="AN199" s="5">
        <v>2</v>
      </c>
      <c r="AO199" s="5">
        <v>0</v>
      </c>
      <c r="AP199" s="5">
        <v>0</v>
      </c>
      <c r="AQ199" s="5">
        <v>0</v>
      </c>
      <c r="AR199" s="5">
        <v>2</v>
      </c>
      <c r="AS199" s="5">
        <v>0</v>
      </c>
      <c r="AT199" s="5">
        <v>0</v>
      </c>
      <c r="AU199" s="5">
        <v>0</v>
      </c>
      <c r="AV199" s="5">
        <v>2</v>
      </c>
      <c r="AW199" s="23">
        <v>127.30000305175781</v>
      </c>
      <c r="AX199" s="5">
        <f t="shared" si="32"/>
        <v>8</v>
      </c>
      <c r="AY199" s="23">
        <f t="shared" si="33"/>
        <v>135.30000305175781</v>
      </c>
      <c r="AZ199" s="23">
        <f t="shared" si="34"/>
        <v>135.30000305175781</v>
      </c>
      <c r="BA199" s="23">
        <f t="shared" si="35"/>
        <v>58.00538058099405</v>
      </c>
    </row>
    <row r="200" spans="1:53" ht="90" x14ac:dyDescent="0.25">
      <c r="A200" s="5">
        <v>56</v>
      </c>
      <c r="B200" s="16" t="s">
        <v>355</v>
      </c>
      <c r="C200" s="16">
        <v>2002</v>
      </c>
      <c r="D200" s="16">
        <v>2002</v>
      </c>
      <c r="E200" s="16">
        <v>2002</v>
      </c>
      <c r="F200" s="16">
        <v>1</v>
      </c>
      <c r="G200" s="16" t="s">
        <v>19</v>
      </c>
      <c r="H200" s="16" t="s">
        <v>149</v>
      </c>
      <c r="I200" s="16" t="s">
        <v>150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2</v>
      </c>
      <c r="AA200" s="5">
        <v>0</v>
      </c>
      <c r="AB200" s="23">
        <v>140.46000671386719</v>
      </c>
      <c r="AC200" s="5">
        <f t="shared" si="30"/>
        <v>2</v>
      </c>
      <c r="AD200" s="23">
        <f t="shared" si="31"/>
        <v>142.46000671386719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2</v>
      </c>
      <c r="AK200" s="5">
        <v>0</v>
      </c>
      <c r="AL200" s="5">
        <v>0</v>
      </c>
      <c r="AM200" s="5">
        <v>0</v>
      </c>
      <c r="AN200" s="5">
        <v>0</v>
      </c>
      <c r="AO200" s="5">
        <v>2</v>
      </c>
      <c r="AP200" s="5">
        <v>2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23">
        <v>130.14999389648437</v>
      </c>
      <c r="AX200" s="5">
        <f t="shared" si="32"/>
        <v>6</v>
      </c>
      <c r="AY200" s="23">
        <f t="shared" si="33"/>
        <v>136.14999389648437</v>
      </c>
      <c r="AZ200" s="23">
        <f t="shared" si="34"/>
        <v>136.14999389648437</v>
      </c>
      <c r="BA200" s="23">
        <f t="shared" si="35"/>
        <v>58.998012686552869</v>
      </c>
    </row>
    <row r="201" spans="1:53" ht="45" x14ac:dyDescent="0.25">
      <c r="A201" s="5">
        <v>57</v>
      </c>
      <c r="B201" s="16" t="s">
        <v>92</v>
      </c>
      <c r="C201" s="16">
        <v>2000</v>
      </c>
      <c r="D201" s="16">
        <v>2000</v>
      </c>
      <c r="E201" s="16">
        <v>2000</v>
      </c>
      <c r="F201" s="16" t="s">
        <v>18</v>
      </c>
      <c r="G201" s="16" t="s">
        <v>85</v>
      </c>
      <c r="H201" s="16" t="s">
        <v>93</v>
      </c>
      <c r="I201" s="16" t="s">
        <v>94</v>
      </c>
      <c r="J201" s="5">
        <v>0</v>
      </c>
      <c r="K201" s="5">
        <v>2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2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2</v>
      </c>
      <c r="X201" s="5">
        <v>0</v>
      </c>
      <c r="Y201" s="5">
        <v>0</v>
      </c>
      <c r="Z201" s="5">
        <v>0</v>
      </c>
      <c r="AA201" s="5">
        <v>0</v>
      </c>
      <c r="AB201" s="23">
        <v>133.78999328613281</v>
      </c>
      <c r="AC201" s="5">
        <f t="shared" si="30"/>
        <v>6</v>
      </c>
      <c r="AD201" s="23">
        <f t="shared" si="31"/>
        <v>139.78999328613281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2</v>
      </c>
      <c r="AQ201" s="5">
        <v>0</v>
      </c>
      <c r="AR201" s="5">
        <v>0</v>
      </c>
      <c r="AS201" s="5">
        <v>2</v>
      </c>
      <c r="AT201" s="5">
        <v>0</v>
      </c>
      <c r="AU201" s="5">
        <v>0</v>
      </c>
      <c r="AV201" s="5">
        <v>0</v>
      </c>
      <c r="AW201" s="23">
        <v>137.58000183105469</v>
      </c>
      <c r="AX201" s="5">
        <f t="shared" si="32"/>
        <v>4</v>
      </c>
      <c r="AY201" s="23">
        <f t="shared" si="33"/>
        <v>141.58000183105469</v>
      </c>
      <c r="AZ201" s="23">
        <f t="shared" si="34"/>
        <v>139.78999328613281</v>
      </c>
      <c r="BA201" s="23">
        <f t="shared" si="35"/>
        <v>63.248858776009151</v>
      </c>
    </row>
    <row r="202" spans="1:53" x14ac:dyDescent="0.25">
      <c r="A202" s="5">
        <v>58</v>
      </c>
      <c r="B202" s="16" t="s">
        <v>337</v>
      </c>
      <c r="C202" s="16">
        <v>2000</v>
      </c>
      <c r="D202" s="16">
        <v>2000</v>
      </c>
      <c r="E202" s="16">
        <v>2000</v>
      </c>
      <c r="F202" s="16">
        <v>1</v>
      </c>
      <c r="G202" s="16" t="s">
        <v>40</v>
      </c>
      <c r="H202" s="16" t="s">
        <v>55</v>
      </c>
      <c r="I202" s="16" t="s">
        <v>338</v>
      </c>
      <c r="J202" s="5">
        <v>0</v>
      </c>
      <c r="K202" s="5">
        <v>0</v>
      </c>
      <c r="L202" s="5">
        <v>2</v>
      </c>
      <c r="M202" s="5">
        <v>0</v>
      </c>
      <c r="N202" s="5">
        <v>2</v>
      </c>
      <c r="O202" s="5">
        <v>0</v>
      </c>
      <c r="P202" s="5">
        <v>0</v>
      </c>
      <c r="Q202" s="5">
        <v>2</v>
      </c>
      <c r="R202" s="5">
        <v>0</v>
      </c>
      <c r="S202" s="5">
        <v>0</v>
      </c>
      <c r="T202" s="5">
        <v>2</v>
      </c>
      <c r="U202" s="5">
        <v>2</v>
      </c>
      <c r="V202" s="5">
        <v>0</v>
      </c>
      <c r="W202" s="5">
        <v>0</v>
      </c>
      <c r="X202" s="5">
        <v>2</v>
      </c>
      <c r="Y202" s="5">
        <v>0</v>
      </c>
      <c r="Z202" s="5">
        <v>2</v>
      </c>
      <c r="AA202" s="5">
        <v>0</v>
      </c>
      <c r="AB202" s="23">
        <v>125.97000122070312</v>
      </c>
      <c r="AC202" s="5">
        <f t="shared" si="30"/>
        <v>14</v>
      </c>
      <c r="AD202" s="23">
        <f t="shared" si="31"/>
        <v>139.97000122070312</v>
      </c>
      <c r="AE202" s="5">
        <v>0</v>
      </c>
      <c r="AF202" s="5">
        <v>0</v>
      </c>
      <c r="AG202" s="5">
        <v>0</v>
      </c>
      <c r="AH202" s="5">
        <v>0</v>
      </c>
      <c r="AI202" s="5">
        <v>2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50</v>
      </c>
      <c r="AP202" s="5">
        <v>50</v>
      </c>
      <c r="AQ202" s="5">
        <v>50</v>
      </c>
      <c r="AR202" s="5">
        <v>50</v>
      </c>
      <c r="AS202" s="5">
        <v>50</v>
      </c>
      <c r="AT202" s="5">
        <v>0</v>
      </c>
      <c r="AU202" s="5">
        <v>50</v>
      </c>
      <c r="AV202" s="5">
        <v>0</v>
      </c>
      <c r="AW202" s="23">
        <v>106.08999633789062</v>
      </c>
      <c r="AX202" s="5">
        <f t="shared" si="32"/>
        <v>302</v>
      </c>
      <c r="AY202" s="23">
        <f t="shared" si="33"/>
        <v>408.08999633789062</v>
      </c>
      <c r="AZ202" s="23">
        <f t="shared" si="34"/>
        <v>139.97000122070312</v>
      </c>
      <c r="BA202" s="23">
        <f t="shared" si="35"/>
        <v>63.459074752120401</v>
      </c>
    </row>
    <row r="203" spans="1:53" ht="60" x14ac:dyDescent="0.25">
      <c r="A203" s="5">
        <v>59</v>
      </c>
      <c r="B203" s="16" t="s">
        <v>236</v>
      </c>
      <c r="C203" s="16">
        <v>2000</v>
      </c>
      <c r="D203" s="16">
        <v>2000</v>
      </c>
      <c r="E203" s="16">
        <v>2000</v>
      </c>
      <c r="F203" s="16">
        <v>1</v>
      </c>
      <c r="G203" s="16" t="s">
        <v>72</v>
      </c>
      <c r="H203" s="16" t="s">
        <v>237</v>
      </c>
      <c r="I203" s="16" t="s">
        <v>238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2</v>
      </c>
      <c r="Q203" s="5">
        <v>0</v>
      </c>
      <c r="R203" s="5">
        <v>0</v>
      </c>
      <c r="S203" s="5">
        <v>2</v>
      </c>
      <c r="T203" s="5">
        <v>0</v>
      </c>
      <c r="U203" s="5">
        <v>2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23">
        <v>149.92999267578125</v>
      </c>
      <c r="AC203" s="5">
        <f t="shared" si="30"/>
        <v>6</v>
      </c>
      <c r="AD203" s="23">
        <f t="shared" si="31"/>
        <v>155.92999267578125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2</v>
      </c>
      <c r="AL203" s="5">
        <v>0</v>
      </c>
      <c r="AM203" s="5">
        <v>0</v>
      </c>
      <c r="AN203" s="5">
        <v>2</v>
      </c>
      <c r="AO203" s="5">
        <v>0</v>
      </c>
      <c r="AP203" s="5">
        <v>0</v>
      </c>
      <c r="AQ203" s="5">
        <v>0</v>
      </c>
      <c r="AR203" s="5">
        <v>0</v>
      </c>
      <c r="AS203" s="5">
        <v>2</v>
      </c>
      <c r="AT203" s="5">
        <v>0</v>
      </c>
      <c r="AU203" s="5">
        <v>0</v>
      </c>
      <c r="AV203" s="5">
        <v>0</v>
      </c>
      <c r="AW203" s="23">
        <v>135.33000183105469</v>
      </c>
      <c r="AX203" s="5">
        <f t="shared" si="32"/>
        <v>6</v>
      </c>
      <c r="AY203" s="23">
        <f t="shared" si="33"/>
        <v>141.33000183105469</v>
      </c>
      <c r="AZ203" s="23">
        <f t="shared" si="34"/>
        <v>141.33000183105469</v>
      </c>
      <c r="BA203" s="23">
        <f t="shared" si="35"/>
        <v>65.047303940458107</v>
      </c>
    </row>
    <row r="204" spans="1:53" ht="45" x14ac:dyDescent="0.25">
      <c r="A204" s="5">
        <v>60</v>
      </c>
      <c r="B204" s="16" t="s">
        <v>260</v>
      </c>
      <c r="C204" s="16">
        <v>2000</v>
      </c>
      <c r="D204" s="16">
        <v>2000</v>
      </c>
      <c r="E204" s="16">
        <v>2000</v>
      </c>
      <c r="F204" s="16" t="s">
        <v>18</v>
      </c>
      <c r="G204" s="16" t="s">
        <v>114</v>
      </c>
      <c r="H204" s="16" t="s">
        <v>261</v>
      </c>
      <c r="I204" s="16" t="s">
        <v>262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2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2</v>
      </c>
      <c r="AA204" s="5">
        <v>0</v>
      </c>
      <c r="AB204" s="23">
        <v>139.78999328613281</v>
      </c>
      <c r="AC204" s="5">
        <f t="shared" si="30"/>
        <v>4</v>
      </c>
      <c r="AD204" s="23">
        <f t="shared" si="31"/>
        <v>143.78999328613281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2</v>
      </c>
      <c r="AK204" s="5">
        <v>0</v>
      </c>
      <c r="AL204" s="5">
        <v>2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23">
        <v>140.16000366210937</v>
      </c>
      <c r="AX204" s="5">
        <f t="shared" si="32"/>
        <v>4</v>
      </c>
      <c r="AY204" s="23">
        <f t="shared" si="33"/>
        <v>144.16000366210937</v>
      </c>
      <c r="AZ204" s="23">
        <f t="shared" si="34"/>
        <v>143.78999328613281</v>
      </c>
      <c r="BA204" s="23">
        <f t="shared" si="35"/>
        <v>67.920118998244334</v>
      </c>
    </row>
    <row r="205" spans="1:53" ht="45" x14ac:dyDescent="0.25">
      <c r="A205" s="5">
        <v>61</v>
      </c>
      <c r="B205" s="16" t="s">
        <v>173</v>
      </c>
      <c r="C205" s="16">
        <v>2002</v>
      </c>
      <c r="D205" s="16">
        <v>2002</v>
      </c>
      <c r="E205" s="16">
        <v>2002</v>
      </c>
      <c r="F205" s="16">
        <v>1</v>
      </c>
      <c r="G205" s="16" t="s">
        <v>30</v>
      </c>
      <c r="H205" s="16" t="s">
        <v>77</v>
      </c>
      <c r="I205" s="16" t="s">
        <v>174</v>
      </c>
      <c r="J205" s="5">
        <v>0</v>
      </c>
      <c r="K205" s="5">
        <v>0</v>
      </c>
      <c r="L205" s="5">
        <v>0</v>
      </c>
      <c r="M205" s="5">
        <v>2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2</v>
      </c>
      <c r="T205" s="5">
        <v>0</v>
      </c>
      <c r="U205" s="5">
        <v>0</v>
      </c>
      <c r="V205" s="5">
        <v>2</v>
      </c>
      <c r="W205" s="5">
        <v>2</v>
      </c>
      <c r="X205" s="5">
        <v>0</v>
      </c>
      <c r="Y205" s="5">
        <v>0</v>
      </c>
      <c r="Z205" s="5">
        <v>0</v>
      </c>
      <c r="AA205" s="5">
        <v>0</v>
      </c>
      <c r="AB205" s="23">
        <v>219.60000610351562</v>
      </c>
      <c r="AC205" s="5">
        <f t="shared" si="30"/>
        <v>8</v>
      </c>
      <c r="AD205" s="23">
        <f t="shared" si="31"/>
        <v>227.60000610351562</v>
      </c>
      <c r="AE205" s="5">
        <v>0</v>
      </c>
      <c r="AF205" s="5">
        <v>0</v>
      </c>
      <c r="AG205" s="5">
        <v>0</v>
      </c>
      <c r="AH205" s="5">
        <v>0</v>
      </c>
      <c r="AI205" s="5">
        <v>2</v>
      </c>
      <c r="AJ205" s="5">
        <v>2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23">
        <v>143.25999450683594</v>
      </c>
      <c r="AX205" s="5">
        <f t="shared" si="32"/>
        <v>4</v>
      </c>
      <c r="AY205" s="23">
        <f t="shared" si="33"/>
        <v>147.25999450683594</v>
      </c>
      <c r="AZ205" s="23">
        <f t="shared" si="34"/>
        <v>147.25999450683594</v>
      </c>
      <c r="BA205" s="23">
        <f t="shared" si="35"/>
        <v>71.972438666588857</v>
      </c>
    </row>
    <row r="206" spans="1:53" ht="30" x14ac:dyDescent="0.25">
      <c r="A206" s="5">
        <v>62</v>
      </c>
      <c r="B206" s="16" t="s">
        <v>401</v>
      </c>
      <c r="C206" s="16">
        <v>2002</v>
      </c>
      <c r="D206" s="16">
        <v>2002</v>
      </c>
      <c r="E206" s="16">
        <v>2002</v>
      </c>
      <c r="F206" s="16">
        <v>1</v>
      </c>
      <c r="G206" s="16" t="s">
        <v>114</v>
      </c>
      <c r="H206" s="16" t="s">
        <v>402</v>
      </c>
      <c r="I206" s="16" t="s">
        <v>403</v>
      </c>
      <c r="J206" s="5">
        <v>0</v>
      </c>
      <c r="K206" s="5">
        <v>0</v>
      </c>
      <c r="L206" s="5">
        <v>0</v>
      </c>
      <c r="M206" s="5">
        <v>0</v>
      </c>
      <c r="N206" s="5">
        <v>2</v>
      </c>
      <c r="O206" s="5">
        <v>2</v>
      </c>
      <c r="P206" s="5">
        <v>2</v>
      </c>
      <c r="Q206" s="5">
        <v>0</v>
      </c>
      <c r="R206" s="5">
        <v>0</v>
      </c>
      <c r="S206" s="5">
        <v>2</v>
      </c>
      <c r="T206" s="5">
        <v>50</v>
      </c>
      <c r="U206" s="5">
        <v>0</v>
      </c>
      <c r="V206" s="5">
        <v>2</v>
      </c>
      <c r="W206" s="5">
        <v>0</v>
      </c>
      <c r="X206" s="5">
        <v>2</v>
      </c>
      <c r="Y206" s="5">
        <v>2</v>
      </c>
      <c r="Z206" s="5">
        <v>0</v>
      </c>
      <c r="AA206" s="5">
        <v>0</v>
      </c>
      <c r="AB206" s="23">
        <v>200.86000061035156</v>
      </c>
      <c r="AC206" s="5">
        <f t="shared" si="30"/>
        <v>64</v>
      </c>
      <c r="AD206" s="23">
        <f t="shared" si="31"/>
        <v>264.86000061035156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2</v>
      </c>
      <c r="AK206" s="5">
        <v>2</v>
      </c>
      <c r="AL206" s="5">
        <v>0</v>
      </c>
      <c r="AM206" s="5">
        <v>0</v>
      </c>
      <c r="AN206" s="5">
        <v>2</v>
      </c>
      <c r="AO206" s="5">
        <v>0</v>
      </c>
      <c r="AP206" s="5">
        <v>2</v>
      </c>
      <c r="AQ206" s="5">
        <v>2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23">
        <v>147.3800048828125</v>
      </c>
      <c r="AX206" s="5">
        <f t="shared" si="32"/>
        <v>10</v>
      </c>
      <c r="AY206" s="23">
        <f t="shared" si="33"/>
        <v>157.3800048828125</v>
      </c>
      <c r="AZ206" s="23">
        <f t="shared" si="34"/>
        <v>157.3800048828125</v>
      </c>
      <c r="BA206" s="23">
        <f t="shared" si="35"/>
        <v>83.790739146065533</v>
      </c>
    </row>
    <row r="207" spans="1:53" ht="45" x14ac:dyDescent="0.25">
      <c r="A207" s="5"/>
      <c r="B207" s="16" t="s">
        <v>29</v>
      </c>
      <c r="C207" s="16">
        <v>1990</v>
      </c>
      <c r="D207" s="16">
        <v>1990</v>
      </c>
      <c r="E207" s="16">
        <v>1990</v>
      </c>
      <c r="F207" s="16" t="s">
        <v>18</v>
      </c>
      <c r="G207" s="16" t="s">
        <v>30</v>
      </c>
      <c r="H207" s="16" t="s">
        <v>31</v>
      </c>
      <c r="I207" s="16" t="s">
        <v>32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23"/>
      <c r="AC207" s="5">
        <f t="shared" si="30"/>
        <v>0</v>
      </c>
      <c r="AD207" s="23" t="s">
        <v>847</v>
      </c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23"/>
      <c r="AX207" s="5">
        <f t="shared" si="32"/>
        <v>0</v>
      </c>
      <c r="AY207" s="23" t="s">
        <v>847</v>
      </c>
      <c r="AZ207" s="23"/>
      <c r="BA207" s="23" t="str">
        <f t="shared" si="35"/>
        <v/>
      </c>
    </row>
    <row r="208" spans="1:53" ht="75" x14ac:dyDescent="0.25">
      <c r="A208" s="5"/>
      <c r="B208" s="16" t="s">
        <v>330</v>
      </c>
      <c r="C208" s="16">
        <v>1990</v>
      </c>
      <c r="D208" s="16">
        <v>1990</v>
      </c>
      <c r="E208" s="16">
        <v>1990</v>
      </c>
      <c r="F208" s="16" t="s">
        <v>11</v>
      </c>
      <c r="G208" s="16" t="s">
        <v>30</v>
      </c>
      <c r="H208" s="16" t="s">
        <v>331</v>
      </c>
      <c r="I208" s="16" t="s">
        <v>332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23"/>
      <c r="AC208" s="5">
        <f t="shared" si="30"/>
        <v>0</v>
      </c>
      <c r="AD208" s="23" t="s">
        <v>847</v>
      </c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23"/>
      <c r="AX208" s="5">
        <f t="shared" si="32"/>
        <v>0</v>
      </c>
      <c r="AY208" s="23" t="s">
        <v>847</v>
      </c>
      <c r="AZ208" s="23"/>
      <c r="BA208" s="23" t="str">
        <f t="shared" ref="BA208" si="36">IF( AND(ISNUMBER(AZ$144),ISNUMBER(AZ208)),(AZ208-AZ$144)/AZ$144*100,"")</f>
        <v/>
      </c>
    </row>
    <row r="210" spans="1:53" ht="18.75" x14ac:dyDescent="0.25">
      <c r="A210" s="58" t="s">
        <v>893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53" x14ac:dyDescent="0.25">
      <c r="A211" s="74" t="s">
        <v>838</v>
      </c>
      <c r="B211" s="74" t="s">
        <v>1</v>
      </c>
      <c r="C211" s="74" t="s">
        <v>2</v>
      </c>
      <c r="D211" s="74" t="s">
        <v>528</v>
      </c>
      <c r="E211" s="74" t="s">
        <v>529</v>
      </c>
      <c r="F211" s="74" t="s">
        <v>3</v>
      </c>
      <c r="G211" s="74" t="s">
        <v>4</v>
      </c>
      <c r="H211" s="74" t="s">
        <v>5</v>
      </c>
      <c r="I211" s="74" t="s">
        <v>6</v>
      </c>
      <c r="J211" s="89" t="s">
        <v>840</v>
      </c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1"/>
      <c r="AE211" s="89" t="s">
        <v>844</v>
      </c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1"/>
      <c r="AZ211" s="74" t="s">
        <v>845</v>
      </c>
      <c r="BA211" s="74" t="s">
        <v>846</v>
      </c>
    </row>
    <row r="212" spans="1:53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18">
        <v>1</v>
      </c>
      <c r="K212" s="18">
        <v>2</v>
      </c>
      <c r="L212" s="18">
        <v>3</v>
      </c>
      <c r="M212" s="18">
        <v>4</v>
      </c>
      <c r="N212" s="18">
        <v>5</v>
      </c>
      <c r="O212" s="18">
        <v>6</v>
      </c>
      <c r="P212" s="18">
        <v>7</v>
      </c>
      <c r="Q212" s="18">
        <v>8</v>
      </c>
      <c r="R212" s="18">
        <v>9</v>
      </c>
      <c r="S212" s="18">
        <v>10</v>
      </c>
      <c r="T212" s="18">
        <v>11</v>
      </c>
      <c r="U212" s="18">
        <v>12</v>
      </c>
      <c r="V212" s="18">
        <v>13</v>
      </c>
      <c r="W212" s="18">
        <v>14</v>
      </c>
      <c r="X212" s="18">
        <v>15</v>
      </c>
      <c r="Y212" s="18">
        <v>16</v>
      </c>
      <c r="Z212" s="18">
        <v>17</v>
      </c>
      <c r="AA212" s="18">
        <v>18</v>
      </c>
      <c r="AB212" s="18" t="s">
        <v>841</v>
      </c>
      <c r="AC212" s="18" t="s">
        <v>842</v>
      </c>
      <c r="AD212" s="18" t="s">
        <v>843</v>
      </c>
      <c r="AE212" s="18">
        <v>1</v>
      </c>
      <c r="AF212" s="18">
        <v>2</v>
      </c>
      <c r="AG212" s="18">
        <v>3</v>
      </c>
      <c r="AH212" s="18">
        <v>4</v>
      </c>
      <c r="AI212" s="18">
        <v>5</v>
      </c>
      <c r="AJ212" s="18">
        <v>6</v>
      </c>
      <c r="AK212" s="18">
        <v>7</v>
      </c>
      <c r="AL212" s="18">
        <v>8</v>
      </c>
      <c r="AM212" s="18">
        <v>9</v>
      </c>
      <c r="AN212" s="18">
        <v>10</v>
      </c>
      <c r="AO212" s="18">
        <v>11</v>
      </c>
      <c r="AP212" s="18">
        <v>12</v>
      </c>
      <c r="AQ212" s="18">
        <v>13</v>
      </c>
      <c r="AR212" s="18">
        <v>14</v>
      </c>
      <c r="AS212" s="18">
        <v>15</v>
      </c>
      <c r="AT212" s="18">
        <v>16</v>
      </c>
      <c r="AU212" s="18">
        <v>17</v>
      </c>
      <c r="AV212" s="18">
        <v>18</v>
      </c>
      <c r="AW212" s="18" t="s">
        <v>841</v>
      </c>
      <c r="AX212" s="18" t="s">
        <v>842</v>
      </c>
      <c r="AY212" s="18" t="s">
        <v>843</v>
      </c>
      <c r="AZ212" s="75"/>
      <c r="BA212" s="75"/>
    </row>
    <row r="213" spans="1:53" ht="120" x14ac:dyDescent="0.25">
      <c r="A213" s="20">
        <v>1</v>
      </c>
      <c r="B213" s="21" t="s">
        <v>308</v>
      </c>
      <c r="C213" s="21">
        <v>1998</v>
      </c>
      <c r="D213" s="21">
        <v>1998</v>
      </c>
      <c r="E213" s="21">
        <v>1998</v>
      </c>
      <c r="F213" s="21" t="s">
        <v>11</v>
      </c>
      <c r="G213" s="21" t="s">
        <v>309</v>
      </c>
      <c r="H213" s="21" t="s">
        <v>310</v>
      </c>
      <c r="I213" s="21" t="s">
        <v>311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2</v>
      </c>
      <c r="T213" s="20">
        <v>0</v>
      </c>
      <c r="U213" s="20">
        <v>0</v>
      </c>
      <c r="V213" s="20">
        <v>0</v>
      </c>
      <c r="W213" s="20">
        <v>2</v>
      </c>
      <c r="X213" s="20">
        <v>0</v>
      </c>
      <c r="Y213" s="20">
        <v>0</v>
      </c>
      <c r="Z213" s="20">
        <v>0</v>
      </c>
      <c r="AA213" s="20">
        <v>0</v>
      </c>
      <c r="AB213" s="22">
        <v>105.05999755859375</v>
      </c>
      <c r="AC213" s="20">
        <f t="shared" ref="AC213:AC238" si="37">SUM(J213:AA213)</f>
        <v>4</v>
      </c>
      <c r="AD213" s="22">
        <f t="shared" ref="AD213:AD235" si="38">AB213+AC213</f>
        <v>109.05999755859375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2">
        <v>102.5</v>
      </c>
      <c r="AX213" s="20">
        <f t="shared" ref="AX213:AX238" si="39">SUM(AE213:AV213)</f>
        <v>0</v>
      </c>
      <c r="AY213" s="22">
        <f t="shared" ref="AY213:AY235" si="40">AW213+AX213</f>
        <v>102.5</v>
      </c>
      <c r="AZ213" s="22">
        <f t="shared" ref="AZ213:AZ235" si="41">MIN(AY213,AD213)</f>
        <v>102.5</v>
      </c>
      <c r="BA213" s="22">
        <f t="shared" ref="BA213:BA238" si="42">IF( AND(ISNUMBER(AZ$213),ISNUMBER(AZ213)),(AZ213-AZ$213)/AZ$213*100,"")</f>
        <v>0</v>
      </c>
    </row>
    <row r="214" spans="1:53" ht="90" x14ac:dyDescent="0.25">
      <c r="A214" s="5">
        <v>2</v>
      </c>
      <c r="B214" s="16" t="s">
        <v>334</v>
      </c>
      <c r="C214" s="16">
        <v>1991</v>
      </c>
      <c r="D214" s="16">
        <v>1991</v>
      </c>
      <c r="E214" s="16">
        <v>1991</v>
      </c>
      <c r="F214" s="16" t="s">
        <v>11</v>
      </c>
      <c r="G214" s="16" t="s">
        <v>30</v>
      </c>
      <c r="H214" s="16" t="s">
        <v>335</v>
      </c>
      <c r="I214" s="16" t="s">
        <v>69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2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2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23">
        <v>100.87999725341797</v>
      </c>
      <c r="AC214" s="5">
        <f t="shared" si="37"/>
        <v>4</v>
      </c>
      <c r="AD214" s="23">
        <f t="shared" si="38"/>
        <v>104.87999725341797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2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23">
        <v>100.86000061035156</v>
      </c>
      <c r="AX214" s="5">
        <f t="shared" si="39"/>
        <v>2</v>
      </c>
      <c r="AY214" s="23">
        <f t="shared" si="40"/>
        <v>102.86000061035156</v>
      </c>
      <c r="AZ214" s="23">
        <f t="shared" si="41"/>
        <v>102.86000061035156</v>
      </c>
      <c r="BA214" s="23">
        <f t="shared" si="42"/>
        <v>0.35122010766006101</v>
      </c>
    </row>
    <row r="215" spans="1:53" ht="45" x14ac:dyDescent="0.25">
      <c r="A215" s="5">
        <v>3</v>
      </c>
      <c r="B215" s="16" t="s">
        <v>58</v>
      </c>
      <c r="C215" s="16">
        <v>1997</v>
      </c>
      <c r="D215" s="16">
        <v>1997</v>
      </c>
      <c r="E215" s="16">
        <v>1997</v>
      </c>
      <c r="F215" s="16" t="s">
        <v>11</v>
      </c>
      <c r="G215" s="16" t="s">
        <v>59</v>
      </c>
      <c r="H215" s="16" t="s">
        <v>60</v>
      </c>
      <c r="I215" s="16" t="s">
        <v>61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2</v>
      </c>
      <c r="U215" s="5">
        <v>0</v>
      </c>
      <c r="V215" s="5">
        <v>2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23">
        <v>109.40000152587891</v>
      </c>
      <c r="AC215" s="5">
        <f t="shared" si="37"/>
        <v>4</v>
      </c>
      <c r="AD215" s="23">
        <f t="shared" si="38"/>
        <v>113.40000152587891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23">
        <v>104.54000091552734</v>
      </c>
      <c r="AX215" s="5">
        <f t="shared" si="39"/>
        <v>0</v>
      </c>
      <c r="AY215" s="23">
        <f t="shared" si="40"/>
        <v>104.54000091552734</v>
      </c>
      <c r="AZ215" s="23">
        <f t="shared" si="41"/>
        <v>104.54000091552734</v>
      </c>
      <c r="BA215" s="23">
        <f t="shared" si="42"/>
        <v>1.9902447956364329</v>
      </c>
    </row>
    <row r="216" spans="1:53" x14ac:dyDescent="0.25">
      <c r="A216" s="5">
        <v>4</v>
      </c>
      <c r="B216" s="16" t="s">
        <v>421</v>
      </c>
      <c r="C216" s="16">
        <v>1993</v>
      </c>
      <c r="D216" s="16">
        <v>1993</v>
      </c>
      <c r="E216" s="16">
        <v>1993</v>
      </c>
      <c r="F216" s="16" t="s">
        <v>11</v>
      </c>
      <c r="G216" s="16" t="s">
        <v>50</v>
      </c>
      <c r="H216" s="16" t="s">
        <v>422</v>
      </c>
      <c r="I216" s="16" t="s">
        <v>52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2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23">
        <v>107</v>
      </c>
      <c r="AC216" s="5">
        <f t="shared" si="37"/>
        <v>2</v>
      </c>
      <c r="AD216" s="23">
        <f t="shared" si="38"/>
        <v>109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2</v>
      </c>
      <c r="AS216" s="5">
        <v>2</v>
      </c>
      <c r="AT216" s="5">
        <v>0</v>
      </c>
      <c r="AU216" s="5">
        <v>0</v>
      </c>
      <c r="AV216" s="5">
        <v>0</v>
      </c>
      <c r="AW216" s="23">
        <v>104.30999755859375</v>
      </c>
      <c r="AX216" s="5">
        <f t="shared" si="39"/>
        <v>4</v>
      </c>
      <c r="AY216" s="23">
        <f t="shared" si="40"/>
        <v>108.30999755859375</v>
      </c>
      <c r="AZ216" s="23">
        <f t="shared" si="41"/>
        <v>108.30999755859375</v>
      </c>
      <c r="BA216" s="23">
        <f t="shared" si="42"/>
        <v>5.6682903010670733</v>
      </c>
    </row>
    <row r="217" spans="1:53" ht="45" x14ac:dyDescent="0.25">
      <c r="A217" s="5">
        <v>5</v>
      </c>
      <c r="B217" s="16" t="s">
        <v>478</v>
      </c>
      <c r="C217" s="16">
        <v>1994</v>
      </c>
      <c r="D217" s="16">
        <v>1994</v>
      </c>
      <c r="E217" s="16">
        <v>1994</v>
      </c>
      <c r="F217" s="16" t="s">
        <v>11</v>
      </c>
      <c r="G217" s="16" t="s">
        <v>40</v>
      </c>
      <c r="H217" s="16" t="s">
        <v>55</v>
      </c>
      <c r="I217" s="16" t="s">
        <v>479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23">
        <v>110.12999725341797</v>
      </c>
      <c r="AC217" s="5">
        <f t="shared" si="37"/>
        <v>0</v>
      </c>
      <c r="AD217" s="23">
        <f t="shared" si="38"/>
        <v>110.12999725341797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2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23">
        <v>110.94000244140625</v>
      </c>
      <c r="AX217" s="5">
        <f t="shared" si="39"/>
        <v>2</v>
      </c>
      <c r="AY217" s="23">
        <f t="shared" si="40"/>
        <v>112.94000244140625</v>
      </c>
      <c r="AZ217" s="23">
        <f t="shared" si="41"/>
        <v>110.12999725341797</v>
      </c>
      <c r="BA217" s="23">
        <f t="shared" si="42"/>
        <v>7.4438997594321643</v>
      </c>
    </row>
    <row r="218" spans="1:53" ht="120" x14ac:dyDescent="0.25">
      <c r="A218" s="5">
        <v>6</v>
      </c>
      <c r="B218" s="16" t="s">
        <v>506</v>
      </c>
      <c r="C218" s="16">
        <v>2000</v>
      </c>
      <c r="D218" s="16">
        <v>2000</v>
      </c>
      <c r="E218" s="16">
        <v>2000</v>
      </c>
      <c r="F218" s="16" t="s">
        <v>11</v>
      </c>
      <c r="G218" s="16" t="s">
        <v>309</v>
      </c>
      <c r="H218" s="16" t="s">
        <v>310</v>
      </c>
      <c r="I218" s="16" t="s">
        <v>311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2</v>
      </c>
      <c r="T218" s="5">
        <v>2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23">
        <v>106.69999694824219</v>
      </c>
      <c r="AC218" s="5">
        <f t="shared" si="37"/>
        <v>4</v>
      </c>
      <c r="AD218" s="23">
        <f t="shared" si="38"/>
        <v>110.69999694824219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23">
        <v>111.34999847412109</v>
      </c>
      <c r="AX218" s="5">
        <f t="shared" si="39"/>
        <v>0</v>
      </c>
      <c r="AY218" s="23">
        <f t="shared" si="40"/>
        <v>111.34999847412109</v>
      </c>
      <c r="AZ218" s="23">
        <f t="shared" si="41"/>
        <v>110.69999694824219</v>
      </c>
      <c r="BA218" s="23">
        <f t="shared" si="42"/>
        <v>7.9999970226753048</v>
      </c>
    </row>
    <row r="219" spans="1:53" ht="60" x14ac:dyDescent="0.25">
      <c r="A219" s="5">
        <v>7</v>
      </c>
      <c r="B219" s="16" t="s">
        <v>405</v>
      </c>
      <c r="C219" s="16">
        <v>1999</v>
      </c>
      <c r="D219" s="16">
        <v>1999</v>
      </c>
      <c r="E219" s="16">
        <v>1999</v>
      </c>
      <c r="F219" s="16" t="s">
        <v>18</v>
      </c>
      <c r="G219" s="16" t="s">
        <v>40</v>
      </c>
      <c r="H219" s="16" t="s">
        <v>13</v>
      </c>
      <c r="I219" s="16" t="s">
        <v>406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2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23">
        <v>111.22000122070312</v>
      </c>
      <c r="AC219" s="5">
        <f t="shared" si="37"/>
        <v>2</v>
      </c>
      <c r="AD219" s="23">
        <f t="shared" si="38"/>
        <v>113.22000122070312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2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23">
        <v>114.70999908447266</v>
      </c>
      <c r="AX219" s="5">
        <f t="shared" si="39"/>
        <v>2</v>
      </c>
      <c r="AY219" s="23">
        <f t="shared" si="40"/>
        <v>116.70999908447266</v>
      </c>
      <c r="AZ219" s="23">
        <f t="shared" si="41"/>
        <v>113.22000122070312</v>
      </c>
      <c r="BA219" s="23">
        <f t="shared" si="42"/>
        <v>10.458537776295731</v>
      </c>
    </row>
    <row r="220" spans="1:53" ht="60" x14ac:dyDescent="0.25">
      <c r="A220" s="5">
        <v>8</v>
      </c>
      <c r="B220" s="16" t="s">
        <v>152</v>
      </c>
      <c r="C220" s="16">
        <v>1996</v>
      </c>
      <c r="D220" s="16">
        <v>1996</v>
      </c>
      <c r="E220" s="16">
        <v>1996</v>
      </c>
      <c r="F220" s="16" t="s">
        <v>11</v>
      </c>
      <c r="G220" s="16" t="s">
        <v>19</v>
      </c>
      <c r="H220" s="16" t="s">
        <v>153</v>
      </c>
      <c r="I220" s="16" t="s">
        <v>150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23">
        <v>114.59999847412109</v>
      </c>
      <c r="AC220" s="5">
        <f t="shared" si="37"/>
        <v>0</v>
      </c>
      <c r="AD220" s="23">
        <f t="shared" si="38"/>
        <v>114.59999847412109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23">
        <v>114.91999816894531</v>
      </c>
      <c r="AX220" s="5">
        <f t="shared" si="39"/>
        <v>0</v>
      </c>
      <c r="AY220" s="23">
        <f t="shared" si="40"/>
        <v>114.91999816894531</v>
      </c>
      <c r="AZ220" s="23">
        <f t="shared" si="41"/>
        <v>114.59999847412109</v>
      </c>
      <c r="BA220" s="23">
        <f t="shared" si="42"/>
        <v>11.80487656011814</v>
      </c>
    </row>
    <row r="221" spans="1:53" ht="30" x14ac:dyDescent="0.25">
      <c r="A221" s="5">
        <v>9</v>
      </c>
      <c r="B221" s="16" t="s">
        <v>472</v>
      </c>
      <c r="C221" s="16">
        <v>1991</v>
      </c>
      <c r="D221" s="16">
        <v>1991</v>
      </c>
      <c r="E221" s="16">
        <v>1991</v>
      </c>
      <c r="F221" s="16" t="s">
        <v>11</v>
      </c>
      <c r="G221" s="16" t="s">
        <v>159</v>
      </c>
      <c r="H221" s="16" t="s">
        <v>473</v>
      </c>
      <c r="I221" s="16" t="s">
        <v>474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23">
        <v>115.98000335693359</v>
      </c>
      <c r="AC221" s="5">
        <f t="shared" si="37"/>
        <v>0</v>
      </c>
      <c r="AD221" s="23">
        <f t="shared" si="38"/>
        <v>115.98000335693359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2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23">
        <v>115.43000030517578</v>
      </c>
      <c r="AX221" s="5">
        <f t="shared" si="39"/>
        <v>2</v>
      </c>
      <c r="AY221" s="23">
        <f t="shared" si="40"/>
        <v>117.43000030517578</v>
      </c>
      <c r="AZ221" s="23">
        <f t="shared" si="41"/>
        <v>115.98000335693359</v>
      </c>
      <c r="BA221" s="23">
        <f t="shared" si="42"/>
        <v>13.151222787252287</v>
      </c>
    </row>
    <row r="222" spans="1:53" ht="90" x14ac:dyDescent="0.25">
      <c r="A222" s="5">
        <v>10</v>
      </c>
      <c r="B222" s="16" t="s">
        <v>412</v>
      </c>
      <c r="C222" s="16">
        <v>1992</v>
      </c>
      <c r="D222" s="16">
        <v>1992</v>
      </c>
      <c r="E222" s="16">
        <v>1992</v>
      </c>
      <c r="F222" s="16" t="s">
        <v>11</v>
      </c>
      <c r="G222" s="16" t="s">
        <v>30</v>
      </c>
      <c r="H222" s="16" t="s">
        <v>335</v>
      </c>
      <c r="I222" s="16" t="s">
        <v>69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2</v>
      </c>
      <c r="R222" s="5">
        <v>0</v>
      </c>
      <c r="S222" s="5">
        <v>2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23">
        <v>116.75</v>
      </c>
      <c r="AC222" s="5">
        <f t="shared" si="37"/>
        <v>4</v>
      </c>
      <c r="AD222" s="23">
        <f t="shared" si="38"/>
        <v>120.75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2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2</v>
      </c>
      <c r="AW222" s="23">
        <v>115.16999816894531</v>
      </c>
      <c r="AX222" s="5">
        <f t="shared" si="39"/>
        <v>4</v>
      </c>
      <c r="AY222" s="23">
        <f t="shared" si="40"/>
        <v>119.16999816894531</v>
      </c>
      <c r="AZ222" s="23">
        <f t="shared" si="41"/>
        <v>119.16999816894531</v>
      </c>
      <c r="BA222" s="23">
        <f t="shared" si="42"/>
        <v>16.263412847751525</v>
      </c>
    </row>
    <row r="223" spans="1:53" ht="60" x14ac:dyDescent="0.25">
      <c r="A223" s="5">
        <v>11</v>
      </c>
      <c r="B223" s="16" t="s">
        <v>465</v>
      </c>
      <c r="C223" s="16">
        <v>2001</v>
      </c>
      <c r="D223" s="16">
        <v>2001</v>
      </c>
      <c r="E223" s="16">
        <v>2001</v>
      </c>
      <c r="F223" s="16" t="s">
        <v>18</v>
      </c>
      <c r="G223" s="16" t="s">
        <v>25</v>
      </c>
      <c r="H223" s="16" t="s">
        <v>466</v>
      </c>
      <c r="I223" s="16" t="s">
        <v>342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2</v>
      </c>
      <c r="U223" s="5">
        <v>0</v>
      </c>
      <c r="V223" s="5">
        <v>0</v>
      </c>
      <c r="W223" s="5">
        <v>2</v>
      </c>
      <c r="X223" s="5">
        <v>0</v>
      </c>
      <c r="Y223" s="5">
        <v>0</v>
      </c>
      <c r="Z223" s="5">
        <v>2</v>
      </c>
      <c r="AA223" s="5">
        <v>0</v>
      </c>
      <c r="AB223" s="23">
        <v>113.70999908447266</v>
      </c>
      <c r="AC223" s="5">
        <f t="shared" si="37"/>
        <v>6</v>
      </c>
      <c r="AD223" s="23">
        <f t="shared" si="38"/>
        <v>119.70999908447266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2</v>
      </c>
      <c r="AK223" s="5">
        <v>0</v>
      </c>
      <c r="AL223" s="5">
        <v>0</v>
      </c>
      <c r="AM223" s="5">
        <v>0</v>
      </c>
      <c r="AN223" s="5">
        <v>0</v>
      </c>
      <c r="AO223" s="5">
        <v>2</v>
      </c>
      <c r="AP223" s="5">
        <v>0</v>
      </c>
      <c r="AQ223" s="5">
        <v>0</v>
      </c>
      <c r="AR223" s="5">
        <v>2</v>
      </c>
      <c r="AS223" s="5">
        <v>0</v>
      </c>
      <c r="AT223" s="5">
        <v>0</v>
      </c>
      <c r="AU223" s="5">
        <v>2</v>
      </c>
      <c r="AV223" s="5">
        <v>2</v>
      </c>
      <c r="AW223" s="23">
        <v>129.91999816894531</v>
      </c>
      <c r="AX223" s="5">
        <f t="shared" si="39"/>
        <v>10</v>
      </c>
      <c r="AY223" s="23">
        <f t="shared" si="40"/>
        <v>139.91999816894531</v>
      </c>
      <c r="AZ223" s="23">
        <f t="shared" si="41"/>
        <v>119.70999908447266</v>
      </c>
      <c r="BA223" s="23">
        <f t="shared" si="42"/>
        <v>16.790243009241614</v>
      </c>
    </row>
    <row r="224" spans="1:53" ht="75" x14ac:dyDescent="0.25">
      <c r="A224" s="5">
        <v>12</v>
      </c>
      <c r="B224" s="16" t="s">
        <v>229</v>
      </c>
      <c r="C224" s="16">
        <v>1998</v>
      </c>
      <c r="D224" s="16">
        <v>1998</v>
      </c>
      <c r="E224" s="16">
        <v>1998</v>
      </c>
      <c r="F224" s="16" t="s">
        <v>11</v>
      </c>
      <c r="G224" s="16" t="s">
        <v>30</v>
      </c>
      <c r="H224" s="16" t="s">
        <v>230</v>
      </c>
      <c r="I224" s="16" t="s">
        <v>69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23">
        <v>120.33999633789062</v>
      </c>
      <c r="AC224" s="5">
        <f t="shared" si="37"/>
        <v>0</v>
      </c>
      <c r="AD224" s="23">
        <f t="shared" si="38"/>
        <v>120.33999633789062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2</v>
      </c>
      <c r="AP224" s="5">
        <v>0</v>
      </c>
      <c r="AQ224" s="5">
        <v>0</v>
      </c>
      <c r="AR224" s="5">
        <v>0</v>
      </c>
      <c r="AS224" s="5">
        <v>2</v>
      </c>
      <c r="AT224" s="5">
        <v>0</v>
      </c>
      <c r="AU224" s="5">
        <v>0</v>
      </c>
      <c r="AV224" s="5">
        <v>0</v>
      </c>
      <c r="AW224" s="23">
        <v>118.52999877929687</v>
      </c>
      <c r="AX224" s="5">
        <f t="shared" si="39"/>
        <v>4</v>
      </c>
      <c r="AY224" s="23">
        <f t="shared" si="40"/>
        <v>122.52999877929687</v>
      </c>
      <c r="AZ224" s="23">
        <f t="shared" si="41"/>
        <v>120.33999633789062</v>
      </c>
      <c r="BA224" s="23">
        <f t="shared" si="42"/>
        <v>17.404874475990852</v>
      </c>
    </row>
    <row r="225" spans="1:53" ht="45" x14ac:dyDescent="0.25">
      <c r="A225" s="5">
        <v>13</v>
      </c>
      <c r="B225" s="16" t="s">
        <v>264</v>
      </c>
      <c r="C225" s="16">
        <v>1999</v>
      </c>
      <c r="D225" s="16">
        <v>1999</v>
      </c>
      <c r="E225" s="16">
        <v>1999</v>
      </c>
      <c r="F225" s="16" t="s">
        <v>18</v>
      </c>
      <c r="G225" s="16" t="s">
        <v>85</v>
      </c>
      <c r="H225" s="16" t="s">
        <v>254</v>
      </c>
      <c r="I225" s="16" t="s">
        <v>265</v>
      </c>
      <c r="J225" s="5">
        <v>0</v>
      </c>
      <c r="K225" s="5">
        <v>0</v>
      </c>
      <c r="L225" s="5">
        <v>2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2</v>
      </c>
      <c r="U225" s="5">
        <v>0</v>
      </c>
      <c r="V225" s="5">
        <v>0</v>
      </c>
      <c r="W225" s="5">
        <v>0</v>
      </c>
      <c r="X225" s="5">
        <v>0</v>
      </c>
      <c r="Y225" s="5">
        <v>2</v>
      </c>
      <c r="Z225" s="5">
        <v>0</v>
      </c>
      <c r="AA225" s="5">
        <v>0</v>
      </c>
      <c r="AB225" s="23">
        <v>122.30000305175781</v>
      </c>
      <c r="AC225" s="5">
        <f t="shared" si="37"/>
        <v>6</v>
      </c>
      <c r="AD225" s="23">
        <f t="shared" si="38"/>
        <v>128.30000305175781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2</v>
      </c>
      <c r="AL225" s="5">
        <v>0</v>
      </c>
      <c r="AM225" s="5">
        <v>2</v>
      </c>
      <c r="AN225" s="5">
        <v>0</v>
      </c>
      <c r="AO225" s="5">
        <v>2</v>
      </c>
      <c r="AP225" s="5">
        <v>0</v>
      </c>
      <c r="AQ225" s="5">
        <v>0</v>
      </c>
      <c r="AR225" s="5">
        <v>0</v>
      </c>
      <c r="AS225" s="5">
        <v>0</v>
      </c>
      <c r="AT225" s="5">
        <v>2</v>
      </c>
      <c r="AU225" s="5">
        <v>2</v>
      </c>
      <c r="AV225" s="5">
        <v>0</v>
      </c>
      <c r="AW225" s="23">
        <v>117.43000030517578</v>
      </c>
      <c r="AX225" s="5">
        <f t="shared" si="39"/>
        <v>10</v>
      </c>
      <c r="AY225" s="23">
        <f t="shared" si="40"/>
        <v>127.43000030517578</v>
      </c>
      <c r="AZ225" s="23">
        <f t="shared" si="41"/>
        <v>127.43000030517578</v>
      </c>
      <c r="BA225" s="23">
        <f t="shared" si="42"/>
        <v>24.321951517244663</v>
      </c>
    </row>
    <row r="226" spans="1:53" ht="75" x14ac:dyDescent="0.25">
      <c r="A226" s="5">
        <v>14</v>
      </c>
      <c r="B226" s="16" t="s">
        <v>126</v>
      </c>
      <c r="C226" s="16">
        <v>1999</v>
      </c>
      <c r="D226" s="16">
        <v>1999</v>
      </c>
      <c r="E226" s="16">
        <v>1999</v>
      </c>
      <c r="F226" s="16" t="s">
        <v>18</v>
      </c>
      <c r="G226" s="16" t="s">
        <v>40</v>
      </c>
      <c r="H226" s="16" t="s">
        <v>55</v>
      </c>
      <c r="I226" s="16" t="s">
        <v>127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2</v>
      </c>
      <c r="Z226" s="5">
        <v>0</v>
      </c>
      <c r="AA226" s="5">
        <v>0</v>
      </c>
      <c r="AB226" s="23">
        <v>158.14999389648437</v>
      </c>
      <c r="AC226" s="5">
        <f t="shared" si="37"/>
        <v>2</v>
      </c>
      <c r="AD226" s="23">
        <f t="shared" si="38"/>
        <v>160.14999389648437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2</v>
      </c>
      <c r="AO226" s="5">
        <v>0</v>
      </c>
      <c r="AP226" s="5">
        <v>0</v>
      </c>
      <c r="AQ226" s="5">
        <v>0</v>
      </c>
      <c r="AR226" s="5">
        <v>0</v>
      </c>
      <c r="AS226" s="5">
        <v>2</v>
      </c>
      <c r="AT226" s="5">
        <v>0</v>
      </c>
      <c r="AU226" s="5">
        <v>0</v>
      </c>
      <c r="AV226" s="5">
        <v>0</v>
      </c>
      <c r="AW226" s="23">
        <v>127.73000335693359</v>
      </c>
      <c r="AX226" s="5">
        <f t="shared" si="39"/>
        <v>4</v>
      </c>
      <c r="AY226" s="23">
        <f t="shared" si="40"/>
        <v>131.73000335693359</v>
      </c>
      <c r="AZ226" s="23">
        <f t="shared" si="41"/>
        <v>131.73000335693359</v>
      </c>
      <c r="BA226" s="23">
        <f t="shared" si="42"/>
        <v>28.51707644578887</v>
      </c>
    </row>
    <row r="227" spans="1:53" ht="30" x14ac:dyDescent="0.25">
      <c r="A227" s="5">
        <v>15</v>
      </c>
      <c r="B227" s="16" t="s">
        <v>508</v>
      </c>
      <c r="C227" s="16">
        <v>1994</v>
      </c>
      <c r="D227" s="16">
        <v>1994</v>
      </c>
      <c r="E227" s="16">
        <v>1994</v>
      </c>
      <c r="F227" s="16" t="s">
        <v>18</v>
      </c>
      <c r="G227" s="16" t="s">
        <v>45</v>
      </c>
      <c r="H227" s="16" t="s">
        <v>46</v>
      </c>
      <c r="I227" s="16" t="s">
        <v>509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50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2</v>
      </c>
      <c r="AA227" s="5">
        <v>0</v>
      </c>
      <c r="AB227" s="23">
        <v>173.77000427246094</v>
      </c>
      <c r="AC227" s="5">
        <f t="shared" si="37"/>
        <v>52</v>
      </c>
      <c r="AD227" s="23">
        <f t="shared" si="38"/>
        <v>225.77000427246094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23">
        <v>132.3699951171875</v>
      </c>
      <c r="AX227" s="5">
        <f t="shared" si="39"/>
        <v>0</v>
      </c>
      <c r="AY227" s="23">
        <f t="shared" si="40"/>
        <v>132.3699951171875</v>
      </c>
      <c r="AZ227" s="23">
        <f t="shared" si="41"/>
        <v>132.3699951171875</v>
      </c>
      <c r="BA227" s="23">
        <f t="shared" si="42"/>
        <v>29.141458650914636</v>
      </c>
    </row>
    <row r="228" spans="1:53" ht="45" x14ac:dyDescent="0.25">
      <c r="A228" s="5">
        <v>16</v>
      </c>
      <c r="B228" s="16" t="s">
        <v>374</v>
      </c>
      <c r="C228" s="16">
        <v>1998</v>
      </c>
      <c r="D228" s="16">
        <v>1998</v>
      </c>
      <c r="E228" s="16">
        <v>1998</v>
      </c>
      <c r="F228" s="16" t="s">
        <v>18</v>
      </c>
      <c r="G228" s="16" t="s">
        <v>25</v>
      </c>
      <c r="H228" s="16" t="s">
        <v>375</v>
      </c>
      <c r="I228" s="16" t="s">
        <v>376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2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23">
        <v>131.27000427246094</v>
      </c>
      <c r="AC228" s="5">
        <f t="shared" si="37"/>
        <v>2</v>
      </c>
      <c r="AD228" s="23">
        <f t="shared" si="38"/>
        <v>133.27000427246094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2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23">
        <v>149.97000122070312</v>
      </c>
      <c r="AX228" s="5">
        <f t="shared" si="39"/>
        <v>2</v>
      </c>
      <c r="AY228" s="23">
        <f t="shared" si="40"/>
        <v>151.97000122070312</v>
      </c>
      <c r="AZ228" s="23">
        <f t="shared" si="41"/>
        <v>133.27000427246094</v>
      </c>
      <c r="BA228" s="23">
        <f t="shared" si="42"/>
        <v>30.019516363376525</v>
      </c>
    </row>
    <row r="229" spans="1:53" x14ac:dyDescent="0.25">
      <c r="A229" s="5">
        <v>17</v>
      </c>
      <c r="B229" s="16" t="s">
        <v>327</v>
      </c>
      <c r="C229" s="16">
        <v>2000</v>
      </c>
      <c r="D229" s="16">
        <v>2000</v>
      </c>
      <c r="E229" s="16">
        <v>2000</v>
      </c>
      <c r="F229" s="16" t="s">
        <v>18</v>
      </c>
      <c r="G229" s="16" t="s">
        <v>40</v>
      </c>
      <c r="H229" s="16" t="s">
        <v>328</v>
      </c>
      <c r="I229" s="16" t="s">
        <v>177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2</v>
      </c>
      <c r="AA229" s="5">
        <v>0</v>
      </c>
      <c r="AB229" s="23">
        <v>142.8800048828125</v>
      </c>
      <c r="AC229" s="5">
        <f t="shared" si="37"/>
        <v>2</v>
      </c>
      <c r="AD229" s="23">
        <f t="shared" si="38"/>
        <v>144.8800048828125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2</v>
      </c>
      <c r="AW229" s="23">
        <v>136.72999572753906</v>
      </c>
      <c r="AX229" s="5">
        <f t="shared" si="39"/>
        <v>2</v>
      </c>
      <c r="AY229" s="23">
        <f t="shared" si="40"/>
        <v>138.72999572753906</v>
      </c>
      <c r="AZ229" s="23">
        <f t="shared" si="41"/>
        <v>138.72999572753906</v>
      </c>
      <c r="BA229" s="23">
        <f t="shared" si="42"/>
        <v>35.346337295160062</v>
      </c>
    </row>
    <row r="230" spans="1:53" ht="45" x14ac:dyDescent="0.25">
      <c r="A230" s="5">
        <v>18</v>
      </c>
      <c r="B230" s="16" t="s">
        <v>515</v>
      </c>
      <c r="C230" s="16">
        <v>2001</v>
      </c>
      <c r="D230" s="16">
        <v>2001</v>
      </c>
      <c r="E230" s="16">
        <v>2001</v>
      </c>
      <c r="F230" s="16" t="s">
        <v>18</v>
      </c>
      <c r="G230" s="16" t="s">
        <v>114</v>
      </c>
      <c r="H230" s="16" t="s">
        <v>261</v>
      </c>
      <c r="I230" s="16" t="s">
        <v>262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2</v>
      </c>
      <c r="T230" s="5">
        <v>2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23">
        <v>148.72000122070312</v>
      </c>
      <c r="AC230" s="5">
        <f t="shared" si="37"/>
        <v>4</v>
      </c>
      <c r="AD230" s="23">
        <f t="shared" si="38"/>
        <v>152.72000122070312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2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23">
        <v>141.30000305175781</v>
      </c>
      <c r="AX230" s="5">
        <f t="shared" si="39"/>
        <v>2</v>
      </c>
      <c r="AY230" s="23">
        <f t="shared" si="40"/>
        <v>143.30000305175781</v>
      </c>
      <c r="AZ230" s="23">
        <f t="shared" si="41"/>
        <v>143.30000305175781</v>
      </c>
      <c r="BA230" s="23">
        <f t="shared" si="42"/>
        <v>39.804881026105186</v>
      </c>
    </row>
    <row r="231" spans="1:53" ht="30" x14ac:dyDescent="0.25">
      <c r="A231" s="5">
        <v>19</v>
      </c>
      <c r="B231" s="16" t="s">
        <v>196</v>
      </c>
      <c r="C231" s="16">
        <v>2002</v>
      </c>
      <c r="D231" s="16">
        <v>2002</v>
      </c>
      <c r="E231" s="16">
        <v>2002</v>
      </c>
      <c r="F231" s="16">
        <v>1</v>
      </c>
      <c r="G231" s="16" t="s">
        <v>197</v>
      </c>
      <c r="H231" s="16" t="s">
        <v>46</v>
      </c>
      <c r="I231" s="16" t="s">
        <v>47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23">
        <v>159.1199951171875</v>
      </c>
      <c r="AC231" s="5">
        <f t="shared" si="37"/>
        <v>0</v>
      </c>
      <c r="AD231" s="23">
        <f t="shared" si="38"/>
        <v>159.1199951171875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2</v>
      </c>
      <c r="AP231" s="5">
        <v>0</v>
      </c>
      <c r="AQ231" s="5">
        <v>0</v>
      </c>
      <c r="AR231" s="5">
        <v>50</v>
      </c>
      <c r="AS231" s="5">
        <v>0</v>
      </c>
      <c r="AT231" s="5">
        <v>0</v>
      </c>
      <c r="AU231" s="5">
        <v>0</v>
      </c>
      <c r="AV231" s="5">
        <v>0</v>
      </c>
      <c r="AW231" s="23">
        <v>238.25999450683594</v>
      </c>
      <c r="AX231" s="5">
        <f t="shared" si="39"/>
        <v>52</v>
      </c>
      <c r="AY231" s="23">
        <f t="shared" si="40"/>
        <v>290.25999450683594</v>
      </c>
      <c r="AZ231" s="23">
        <f t="shared" si="41"/>
        <v>159.1199951171875</v>
      </c>
      <c r="BA231" s="23">
        <f t="shared" si="42"/>
        <v>55.239019626524389</v>
      </c>
    </row>
    <row r="232" spans="1:53" ht="45" x14ac:dyDescent="0.25">
      <c r="A232" s="5">
        <v>20</v>
      </c>
      <c r="B232" s="16" t="s">
        <v>76</v>
      </c>
      <c r="C232" s="16">
        <v>2002</v>
      </c>
      <c r="D232" s="16">
        <v>2002</v>
      </c>
      <c r="E232" s="16">
        <v>2002</v>
      </c>
      <c r="F232" s="16" t="s">
        <v>18</v>
      </c>
      <c r="G232" s="16" t="s">
        <v>30</v>
      </c>
      <c r="H232" s="16" t="s">
        <v>77</v>
      </c>
      <c r="I232" s="16" t="s">
        <v>78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50</v>
      </c>
      <c r="T232" s="5">
        <v>50</v>
      </c>
      <c r="U232" s="5">
        <v>50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23">
        <v>147.6199951171875</v>
      </c>
      <c r="AC232" s="5">
        <f t="shared" si="37"/>
        <v>150</v>
      </c>
      <c r="AD232" s="23">
        <f t="shared" si="38"/>
        <v>297.6199951171875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2</v>
      </c>
      <c r="AK232" s="5">
        <v>0</v>
      </c>
      <c r="AL232" s="5">
        <v>0</v>
      </c>
      <c r="AM232" s="5">
        <v>0</v>
      </c>
      <c r="AN232" s="5">
        <v>2</v>
      </c>
      <c r="AO232" s="5">
        <v>2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23">
        <v>160.46000671386719</v>
      </c>
      <c r="AX232" s="5">
        <f t="shared" si="39"/>
        <v>6</v>
      </c>
      <c r="AY232" s="23">
        <f t="shared" si="40"/>
        <v>166.46000671386719</v>
      </c>
      <c r="AZ232" s="23">
        <f t="shared" si="41"/>
        <v>166.46000671386719</v>
      </c>
      <c r="BA232" s="23">
        <f t="shared" si="42"/>
        <v>62.400006550114327</v>
      </c>
    </row>
    <row r="233" spans="1:53" ht="45" x14ac:dyDescent="0.25">
      <c r="A233" s="5">
        <v>21</v>
      </c>
      <c r="B233" s="16" t="s">
        <v>64</v>
      </c>
      <c r="C233" s="16">
        <v>2000</v>
      </c>
      <c r="D233" s="16">
        <v>2000</v>
      </c>
      <c r="E233" s="16">
        <v>2000</v>
      </c>
      <c r="F233" s="16" t="s">
        <v>18</v>
      </c>
      <c r="G233" s="16" t="s">
        <v>40</v>
      </c>
      <c r="H233" s="16" t="s">
        <v>55</v>
      </c>
      <c r="I233" s="16" t="s">
        <v>65</v>
      </c>
      <c r="J233" s="5">
        <v>0</v>
      </c>
      <c r="K233" s="5">
        <v>0</v>
      </c>
      <c r="L233" s="5">
        <v>0</v>
      </c>
      <c r="M233" s="5">
        <v>0</v>
      </c>
      <c r="N233" s="5">
        <v>2</v>
      </c>
      <c r="O233" s="5">
        <v>0</v>
      </c>
      <c r="P233" s="5">
        <v>0</v>
      </c>
      <c r="Q233" s="5">
        <v>0</v>
      </c>
      <c r="R233" s="5">
        <v>0</v>
      </c>
      <c r="S233" s="5">
        <v>2</v>
      </c>
      <c r="T233" s="5">
        <v>2</v>
      </c>
      <c r="U233" s="5">
        <v>2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23">
        <v>163.89999389648437</v>
      </c>
      <c r="AC233" s="5">
        <f t="shared" si="37"/>
        <v>8</v>
      </c>
      <c r="AD233" s="23">
        <f t="shared" si="38"/>
        <v>171.89999389648437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2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23">
        <v>165.63999938964844</v>
      </c>
      <c r="AX233" s="5">
        <f t="shared" si="39"/>
        <v>2</v>
      </c>
      <c r="AY233" s="23">
        <f t="shared" si="40"/>
        <v>167.63999938964844</v>
      </c>
      <c r="AZ233" s="23">
        <f t="shared" si="41"/>
        <v>167.63999938964844</v>
      </c>
      <c r="BA233" s="23">
        <f t="shared" si="42"/>
        <v>63.551218916730178</v>
      </c>
    </row>
    <row r="234" spans="1:53" ht="60" x14ac:dyDescent="0.25">
      <c r="A234" s="5">
        <v>22</v>
      </c>
      <c r="B234" s="16" t="s">
        <v>344</v>
      </c>
      <c r="C234" s="16">
        <v>2002</v>
      </c>
      <c r="D234" s="16">
        <v>2002</v>
      </c>
      <c r="E234" s="16">
        <v>2002</v>
      </c>
      <c r="F234" s="16" t="s">
        <v>18</v>
      </c>
      <c r="G234" s="16" t="s">
        <v>45</v>
      </c>
      <c r="H234" s="16" t="s">
        <v>219</v>
      </c>
      <c r="I234" s="16" t="s">
        <v>220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2</v>
      </c>
      <c r="R234" s="5">
        <v>0</v>
      </c>
      <c r="S234" s="5">
        <v>50</v>
      </c>
      <c r="T234" s="5">
        <v>50</v>
      </c>
      <c r="U234" s="5">
        <v>50</v>
      </c>
      <c r="V234" s="5">
        <v>2</v>
      </c>
      <c r="W234" s="5">
        <v>0</v>
      </c>
      <c r="X234" s="5">
        <v>0</v>
      </c>
      <c r="Y234" s="5">
        <v>0</v>
      </c>
      <c r="Z234" s="5">
        <v>2</v>
      </c>
      <c r="AA234" s="5">
        <v>0</v>
      </c>
      <c r="AB234" s="23">
        <v>171.00999450683594</v>
      </c>
      <c r="AC234" s="5">
        <f t="shared" si="37"/>
        <v>156</v>
      </c>
      <c r="AD234" s="23">
        <f t="shared" si="38"/>
        <v>327.00999450683594</v>
      </c>
      <c r="AE234" s="5">
        <v>0</v>
      </c>
      <c r="AF234" s="5">
        <v>0</v>
      </c>
      <c r="AG234" s="5">
        <v>0</v>
      </c>
      <c r="AH234" s="5">
        <v>0</v>
      </c>
      <c r="AI234" s="5">
        <v>2</v>
      </c>
      <c r="AJ234" s="5">
        <v>0</v>
      </c>
      <c r="AK234" s="5">
        <v>0</v>
      </c>
      <c r="AL234" s="5">
        <v>0</v>
      </c>
      <c r="AM234" s="5">
        <v>0</v>
      </c>
      <c r="AN234" s="5">
        <v>2</v>
      </c>
      <c r="AO234" s="5">
        <v>50</v>
      </c>
      <c r="AP234" s="5">
        <v>2</v>
      </c>
      <c r="AQ234" s="5">
        <v>0</v>
      </c>
      <c r="AR234" s="5">
        <v>0</v>
      </c>
      <c r="AS234" s="5">
        <v>0</v>
      </c>
      <c r="AT234" s="5">
        <v>2</v>
      </c>
      <c r="AU234" s="5">
        <v>0</v>
      </c>
      <c r="AV234" s="5">
        <v>0</v>
      </c>
      <c r="AW234" s="23">
        <v>207.8699951171875</v>
      </c>
      <c r="AX234" s="5">
        <f t="shared" si="39"/>
        <v>58</v>
      </c>
      <c r="AY234" s="23">
        <f t="shared" si="40"/>
        <v>265.8699951171875</v>
      </c>
      <c r="AZ234" s="23">
        <f t="shared" si="41"/>
        <v>265.8699951171875</v>
      </c>
      <c r="BA234" s="23">
        <f t="shared" si="42"/>
        <v>159.38536108993901</v>
      </c>
    </row>
    <row r="235" spans="1:53" ht="45" x14ac:dyDescent="0.25">
      <c r="A235" s="5">
        <v>23</v>
      </c>
      <c r="B235" s="16" t="s">
        <v>168</v>
      </c>
      <c r="C235" s="16">
        <v>1997</v>
      </c>
      <c r="D235" s="16">
        <v>1997</v>
      </c>
      <c r="E235" s="16">
        <v>1997</v>
      </c>
      <c r="F235" s="16" t="s">
        <v>18</v>
      </c>
      <c r="G235" s="16" t="s">
        <v>85</v>
      </c>
      <c r="H235" s="16" t="s">
        <v>93</v>
      </c>
      <c r="I235" s="16" t="s">
        <v>94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50</v>
      </c>
      <c r="P235" s="5">
        <v>0</v>
      </c>
      <c r="Q235" s="5">
        <v>0</v>
      </c>
      <c r="R235" s="5">
        <v>0</v>
      </c>
      <c r="S235" s="5">
        <v>50</v>
      </c>
      <c r="T235" s="5">
        <v>50</v>
      </c>
      <c r="U235" s="5">
        <v>0</v>
      </c>
      <c r="V235" s="5">
        <v>50</v>
      </c>
      <c r="W235" s="5">
        <v>0</v>
      </c>
      <c r="X235" s="5">
        <v>0</v>
      </c>
      <c r="Y235" s="5">
        <v>50</v>
      </c>
      <c r="Z235" s="5">
        <v>50</v>
      </c>
      <c r="AA235" s="5">
        <v>2</v>
      </c>
      <c r="AB235" s="23">
        <v>123.61000061035156</v>
      </c>
      <c r="AC235" s="5">
        <f t="shared" si="37"/>
        <v>302</v>
      </c>
      <c r="AD235" s="23">
        <f t="shared" si="38"/>
        <v>425.61000061035156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2</v>
      </c>
      <c r="AL235" s="5">
        <v>0</v>
      </c>
      <c r="AM235" s="5">
        <v>50</v>
      </c>
      <c r="AN235" s="5">
        <v>50</v>
      </c>
      <c r="AO235" s="5">
        <v>50</v>
      </c>
      <c r="AP235" s="5">
        <v>0</v>
      </c>
      <c r="AQ235" s="5">
        <v>0</v>
      </c>
      <c r="AR235" s="5">
        <v>0</v>
      </c>
      <c r="AS235" s="5">
        <v>0</v>
      </c>
      <c r="AT235" s="5">
        <v>0</v>
      </c>
      <c r="AU235" s="5">
        <v>50</v>
      </c>
      <c r="AV235" s="5">
        <v>0</v>
      </c>
      <c r="AW235" s="23">
        <v>173.88999938964844</v>
      </c>
      <c r="AX235" s="5">
        <f t="shared" si="39"/>
        <v>202</v>
      </c>
      <c r="AY235" s="23">
        <f t="shared" si="40"/>
        <v>375.88999938964844</v>
      </c>
      <c r="AZ235" s="23">
        <f t="shared" si="41"/>
        <v>375.88999938964844</v>
      </c>
      <c r="BA235" s="23">
        <f t="shared" si="42"/>
        <v>266.72195062404722</v>
      </c>
    </row>
    <row r="236" spans="1:53" ht="75" x14ac:dyDescent="0.25">
      <c r="A236" s="5"/>
      <c r="B236" s="16" t="s">
        <v>378</v>
      </c>
      <c r="C236" s="16">
        <v>2001</v>
      </c>
      <c r="D236" s="16">
        <v>2001</v>
      </c>
      <c r="E236" s="16">
        <v>2001</v>
      </c>
      <c r="F236" s="16" t="s">
        <v>18</v>
      </c>
      <c r="G236" s="16" t="s">
        <v>85</v>
      </c>
      <c r="H236" s="16" t="s">
        <v>379</v>
      </c>
      <c r="I236" s="16" t="s">
        <v>380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23"/>
      <c r="AC236" s="5">
        <f t="shared" si="37"/>
        <v>0</v>
      </c>
      <c r="AD236" s="23" t="s">
        <v>847</v>
      </c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23"/>
      <c r="AX236" s="5">
        <f t="shared" si="39"/>
        <v>0</v>
      </c>
      <c r="AY236" s="23" t="s">
        <v>847</v>
      </c>
      <c r="AZ236" s="23"/>
      <c r="BA236" s="23" t="str">
        <f t="shared" si="42"/>
        <v/>
      </c>
    </row>
    <row r="237" spans="1:53" ht="30" x14ac:dyDescent="0.25">
      <c r="A237" s="5"/>
      <c r="B237" s="16" t="s">
        <v>372</v>
      </c>
      <c r="C237" s="16">
        <v>1985</v>
      </c>
      <c r="D237" s="16">
        <v>1985</v>
      </c>
      <c r="E237" s="16">
        <v>1985</v>
      </c>
      <c r="F237" s="16" t="s">
        <v>370</v>
      </c>
      <c r="G237" s="16" t="s">
        <v>85</v>
      </c>
      <c r="H237" s="16" t="s">
        <v>188</v>
      </c>
      <c r="I237" s="16" t="s">
        <v>87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23"/>
      <c r="AC237" s="5">
        <f t="shared" si="37"/>
        <v>0</v>
      </c>
      <c r="AD237" s="23" t="s">
        <v>847</v>
      </c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23"/>
      <c r="AX237" s="5">
        <f t="shared" si="39"/>
        <v>0</v>
      </c>
      <c r="AY237" s="23" t="s">
        <v>847</v>
      </c>
      <c r="AZ237" s="23"/>
      <c r="BA237" s="23" t="str">
        <f t="shared" si="42"/>
        <v/>
      </c>
    </row>
    <row r="238" spans="1:53" ht="45" x14ac:dyDescent="0.25">
      <c r="A238" s="5"/>
      <c r="B238" s="16" t="s">
        <v>191</v>
      </c>
      <c r="C238" s="16">
        <v>2001</v>
      </c>
      <c r="D238" s="16">
        <v>2001</v>
      </c>
      <c r="E238" s="16">
        <v>2001</v>
      </c>
      <c r="F238" s="16">
        <v>1</v>
      </c>
      <c r="G238" s="16" t="s">
        <v>192</v>
      </c>
      <c r="H238" s="16" t="s">
        <v>193</v>
      </c>
      <c r="I238" s="16" t="s">
        <v>194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23"/>
      <c r="AC238" s="5">
        <f t="shared" si="37"/>
        <v>0</v>
      </c>
      <c r="AD238" s="23" t="s">
        <v>847</v>
      </c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23"/>
      <c r="AX238" s="5">
        <f t="shared" si="39"/>
        <v>0</v>
      </c>
      <c r="AY238" s="23" t="s">
        <v>847</v>
      </c>
      <c r="AZ238" s="23"/>
      <c r="BA238" s="23" t="str">
        <f t="shared" si="42"/>
        <v/>
      </c>
    </row>
  </sheetData>
  <mergeCells count="76">
    <mergeCell ref="A5:BA5"/>
    <mergeCell ref="A1:BA1"/>
    <mergeCell ref="A2:BA2"/>
    <mergeCell ref="A3:B3"/>
    <mergeCell ref="C3:BA3"/>
    <mergeCell ref="A4:BA4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BA74:BA75"/>
    <mergeCell ref="AZ8:AZ9"/>
    <mergeCell ref="BA8:BA9"/>
    <mergeCell ref="A74:A75"/>
    <mergeCell ref="B74:B75"/>
    <mergeCell ref="C74:C75"/>
    <mergeCell ref="D74:D75"/>
    <mergeCell ref="E74:E75"/>
    <mergeCell ref="F74:F75"/>
    <mergeCell ref="G74:G75"/>
    <mergeCell ref="H74:H75"/>
    <mergeCell ref="G8:G9"/>
    <mergeCell ref="H8:H9"/>
    <mergeCell ref="I8:I9"/>
    <mergeCell ref="I74:I75"/>
    <mergeCell ref="A73:J73"/>
    <mergeCell ref="J74:AD74"/>
    <mergeCell ref="AE74:AY74"/>
    <mergeCell ref="AZ74:AZ75"/>
    <mergeCell ref="A96:J96"/>
    <mergeCell ref="J97:AD97"/>
    <mergeCell ref="AE97:AY97"/>
    <mergeCell ref="A97:A98"/>
    <mergeCell ref="B97:B98"/>
    <mergeCell ref="C97:C98"/>
    <mergeCell ref="D97:D98"/>
    <mergeCell ref="E97:E98"/>
    <mergeCell ref="F97:F98"/>
    <mergeCell ref="BA142:BA143"/>
    <mergeCell ref="AZ97:AZ98"/>
    <mergeCell ref="BA97:BA98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G97:G98"/>
    <mergeCell ref="H97:H98"/>
    <mergeCell ref="I97:I98"/>
    <mergeCell ref="I142:I143"/>
    <mergeCell ref="A141:J141"/>
    <mergeCell ref="J142:AD142"/>
    <mergeCell ref="AE142:AY142"/>
    <mergeCell ref="AZ142:AZ143"/>
    <mergeCell ref="A210:J210"/>
    <mergeCell ref="J211:AD211"/>
    <mergeCell ref="AE211:AY211"/>
    <mergeCell ref="A211:A212"/>
    <mergeCell ref="B211:B212"/>
    <mergeCell ref="C211:C212"/>
    <mergeCell ref="D211:D212"/>
    <mergeCell ref="E211:E212"/>
    <mergeCell ref="F211:F212"/>
    <mergeCell ref="AZ211:AZ212"/>
    <mergeCell ref="BA211:BA212"/>
    <mergeCell ref="G211:G212"/>
    <mergeCell ref="H211:H212"/>
    <mergeCell ref="I211:I212"/>
  </mergeCells>
  <pageMargins left="0.7" right="0.7" top="0.75" bottom="0.75" header="0.3" footer="0.3"/>
  <pageSetup paperSize="9" orientation="landscape" r:id="rId1"/>
  <ignoredErrors>
    <ignoredError sqref="AC10:AC69 AX10:AX69 AC76:AC83 AX77 AX79:AX80 AX82:AX86 AC85:AC91 AX88:AX91 AC99:AC136 AX99:AX114 AX116:AX134 AX136 AC144:AC206 AX144:AX171 AX173:AX183 AX185:AX206 AC213:AC235 AX213:AX2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workbookViewId="0">
      <selection sqref="A1:Q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56" t="s">
        <v>832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18.75" x14ac:dyDescent="0.25">
      <c r="A2" s="58" t="s">
        <v>833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x14ac:dyDescent="0.25">
      <c r="A3" s="59" t="s">
        <v>834</v>
      </c>
      <c r="B3" s="59"/>
      <c r="C3" s="60" t="s">
        <v>835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21" x14ac:dyDescent="0.25">
      <c r="A4" s="62" t="s">
        <v>896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ht="23.25" x14ac:dyDescent="0.25">
      <c r="A5" s="63" t="s">
        <v>837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7" spans="1:17" ht="18.75" x14ac:dyDescent="0.25">
      <c r="A7" s="58" t="s">
        <v>839</v>
      </c>
      <c r="B7" s="58"/>
      <c r="C7" s="58"/>
      <c r="D7" s="58"/>
      <c r="E7" s="58"/>
      <c r="F7" s="58"/>
      <c r="G7" s="58"/>
      <c r="H7" s="58"/>
      <c r="I7" s="58"/>
      <c r="J7" s="58"/>
    </row>
    <row r="8" spans="1:17" x14ac:dyDescent="0.25">
      <c r="A8" s="74" t="s">
        <v>838</v>
      </c>
      <c r="B8" s="74" t="s">
        <v>1</v>
      </c>
      <c r="C8" s="74" t="s">
        <v>2</v>
      </c>
      <c r="D8" s="74" t="s">
        <v>528</v>
      </c>
      <c r="E8" s="74" t="s">
        <v>529</v>
      </c>
      <c r="F8" s="74" t="s">
        <v>3</v>
      </c>
      <c r="G8" s="74" t="s">
        <v>4</v>
      </c>
      <c r="H8" s="74" t="s">
        <v>5</v>
      </c>
      <c r="I8" s="74" t="s">
        <v>6</v>
      </c>
      <c r="J8" s="89" t="s">
        <v>840</v>
      </c>
      <c r="K8" s="90"/>
      <c r="L8" s="91"/>
      <c r="M8" s="89" t="s">
        <v>844</v>
      </c>
      <c r="N8" s="90"/>
      <c r="O8" s="91"/>
      <c r="P8" s="74" t="s">
        <v>845</v>
      </c>
      <c r="Q8" s="74" t="s">
        <v>846</v>
      </c>
    </row>
    <row r="9" spans="1:17" x14ac:dyDescent="0.25">
      <c r="A9" s="75"/>
      <c r="B9" s="75"/>
      <c r="C9" s="75"/>
      <c r="D9" s="75"/>
      <c r="E9" s="75"/>
      <c r="F9" s="75"/>
      <c r="G9" s="75"/>
      <c r="H9" s="75"/>
      <c r="I9" s="75"/>
      <c r="J9" s="18" t="s">
        <v>841</v>
      </c>
      <c r="K9" s="18" t="s">
        <v>842</v>
      </c>
      <c r="L9" s="18" t="s">
        <v>843</v>
      </c>
      <c r="M9" s="18" t="s">
        <v>841</v>
      </c>
      <c r="N9" s="18" t="s">
        <v>842</v>
      </c>
      <c r="O9" s="18" t="s">
        <v>843</v>
      </c>
      <c r="P9" s="75"/>
      <c r="Q9" s="75"/>
    </row>
    <row r="10" spans="1:17" ht="30" x14ac:dyDescent="0.25">
      <c r="A10" s="20">
        <v>1</v>
      </c>
      <c r="B10" s="21" t="s">
        <v>513</v>
      </c>
      <c r="C10" s="21">
        <v>1990</v>
      </c>
      <c r="D10" s="21">
        <v>1990</v>
      </c>
      <c r="E10" s="21">
        <v>1990</v>
      </c>
      <c r="F10" s="21" t="s">
        <v>370</v>
      </c>
      <c r="G10" s="21" t="s">
        <v>85</v>
      </c>
      <c r="H10" s="21" t="s">
        <v>188</v>
      </c>
      <c r="I10" s="21" t="s">
        <v>482</v>
      </c>
      <c r="J10" s="22">
        <v>80.110000610351563</v>
      </c>
      <c r="K10" s="20">
        <v>0</v>
      </c>
      <c r="L10" s="22">
        <f t="shared" ref="L10:L41" si="0">J10+K10</f>
        <v>80.110000610351563</v>
      </c>
      <c r="M10" s="22">
        <v>77.889999389648438</v>
      </c>
      <c r="N10" s="20">
        <v>0</v>
      </c>
      <c r="O10" s="22">
        <f t="shared" ref="O10:O41" si="1">M10+N10</f>
        <v>77.889999389648438</v>
      </c>
      <c r="P10" s="22">
        <f t="shared" ref="P10:P41" si="2">MIN(O10,L10)</f>
        <v>77.889999389648438</v>
      </c>
      <c r="Q10" s="22">
        <f t="shared" ref="Q10:Q41" si="3">IF( AND(ISNUMBER(P$10),ISNUMBER(P10)),(P10-P$10)/P$10*100,"")</f>
        <v>0</v>
      </c>
    </row>
    <row r="11" spans="1:17" ht="30" x14ac:dyDescent="0.25">
      <c r="A11" s="5">
        <v>2</v>
      </c>
      <c r="B11" s="16" t="s">
        <v>289</v>
      </c>
      <c r="C11" s="16">
        <v>1997</v>
      </c>
      <c r="D11" s="16">
        <v>1997</v>
      </c>
      <c r="E11" s="16">
        <v>1997</v>
      </c>
      <c r="F11" s="16" t="s">
        <v>11</v>
      </c>
      <c r="G11" s="16" t="s">
        <v>40</v>
      </c>
      <c r="H11" s="16" t="s">
        <v>13</v>
      </c>
      <c r="I11" s="16" t="s">
        <v>177</v>
      </c>
      <c r="J11" s="23">
        <v>80.480003356933594</v>
      </c>
      <c r="K11" s="5">
        <v>0</v>
      </c>
      <c r="L11" s="23">
        <f t="shared" si="0"/>
        <v>80.480003356933594</v>
      </c>
      <c r="M11" s="23">
        <v>82.569999694824219</v>
      </c>
      <c r="N11" s="5">
        <v>50</v>
      </c>
      <c r="O11" s="23">
        <f t="shared" si="1"/>
        <v>132.56999969482422</v>
      </c>
      <c r="P11" s="23">
        <f t="shared" si="2"/>
        <v>80.480003356933594</v>
      </c>
      <c r="Q11" s="23">
        <f t="shared" si="3"/>
        <v>3.3252073277450398</v>
      </c>
    </row>
    <row r="12" spans="1:17" ht="30" x14ac:dyDescent="0.25">
      <c r="A12" s="5">
        <v>3</v>
      </c>
      <c r="B12" s="16" t="s">
        <v>504</v>
      </c>
      <c r="C12" s="16">
        <v>1994</v>
      </c>
      <c r="D12" s="16">
        <v>1994</v>
      </c>
      <c r="E12" s="16">
        <v>1994</v>
      </c>
      <c r="F12" s="16" t="s">
        <v>11</v>
      </c>
      <c r="G12" s="16" t="s">
        <v>85</v>
      </c>
      <c r="H12" s="16" t="s">
        <v>188</v>
      </c>
      <c r="I12" s="16" t="s">
        <v>87</v>
      </c>
      <c r="J12" s="23">
        <v>80.75</v>
      </c>
      <c r="K12" s="5">
        <v>0</v>
      </c>
      <c r="L12" s="23">
        <f t="shared" si="0"/>
        <v>80.75</v>
      </c>
      <c r="M12" s="23">
        <v>82.400001525878906</v>
      </c>
      <c r="N12" s="5">
        <v>2</v>
      </c>
      <c r="O12" s="23">
        <f t="shared" si="1"/>
        <v>84.400001525878906</v>
      </c>
      <c r="P12" s="23">
        <f t="shared" si="2"/>
        <v>80.75</v>
      </c>
      <c r="Q12" s="23">
        <f t="shared" si="3"/>
        <v>3.6718457218676726</v>
      </c>
    </row>
    <row r="13" spans="1:17" ht="45" x14ac:dyDescent="0.25">
      <c r="A13" s="5">
        <v>4</v>
      </c>
      <c r="B13" s="16" t="s">
        <v>187</v>
      </c>
      <c r="C13" s="16">
        <v>1997</v>
      </c>
      <c r="D13" s="16">
        <v>1997</v>
      </c>
      <c r="E13" s="16">
        <v>1997</v>
      </c>
      <c r="F13" s="16" t="s">
        <v>11</v>
      </c>
      <c r="G13" s="16" t="s">
        <v>85</v>
      </c>
      <c r="H13" s="16" t="s">
        <v>188</v>
      </c>
      <c r="I13" s="16" t="s">
        <v>189</v>
      </c>
      <c r="J13" s="23">
        <v>82.370002746582031</v>
      </c>
      <c r="K13" s="5">
        <v>0</v>
      </c>
      <c r="L13" s="23">
        <f t="shared" si="0"/>
        <v>82.370002746582031</v>
      </c>
      <c r="M13" s="23">
        <v>81.339996337890625</v>
      </c>
      <c r="N13" s="5">
        <v>0</v>
      </c>
      <c r="O13" s="23">
        <f t="shared" si="1"/>
        <v>81.339996337890625</v>
      </c>
      <c r="P13" s="23">
        <f t="shared" si="2"/>
        <v>81.339996337890625</v>
      </c>
      <c r="Q13" s="23">
        <f t="shared" si="3"/>
        <v>4.429319521474655</v>
      </c>
    </row>
    <row r="14" spans="1:17" ht="45" x14ac:dyDescent="0.25">
      <c r="A14" s="5">
        <v>5</v>
      </c>
      <c r="B14" s="16" t="s">
        <v>141</v>
      </c>
      <c r="C14" s="16">
        <v>1994</v>
      </c>
      <c r="D14" s="16">
        <v>1994</v>
      </c>
      <c r="E14" s="16">
        <v>1994</v>
      </c>
      <c r="F14" s="16" t="s">
        <v>11</v>
      </c>
      <c r="G14" s="16" t="s">
        <v>35</v>
      </c>
      <c r="H14" s="16" t="s">
        <v>108</v>
      </c>
      <c r="I14" s="16" t="s">
        <v>37</v>
      </c>
      <c r="J14" s="23">
        <v>84.69000244140625</v>
      </c>
      <c r="K14" s="5">
        <v>0</v>
      </c>
      <c r="L14" s="23">
        <f t="shared" si="0"/>
        <v>84.69000244140625</v>
      </c>
      <c r="M14" s="23">
        <v>82.010002136230469</v>
      </c>
      <c r="N14" s="5">
        <v>0</v>
      </c>
      <c r="O14" s="23">
        <f t="shared" si="1"/>
        <v>82.010002136230469</v>
      </c>
      <c r="P14" s="23">
        <f t="shared" si="2"/>
        <v>82.010002136230469</v>
      </c>
      <c r="Q14" s="23">
        <f t="shared" si="3"/>
        <v>5.2895144163136028</v>
      </c>
    </row>
    <row r="15" spans="1:17" ht="75" x14ac:dyDescent="0.25">
      <c r="A15" s="5">
        <v>6</v>
      </c>
      <c r="B15" s="16" t="s">
        <v>424</v>
      </c>
      <c r="C15" s="16">
        <v>1998</v>
      </c>
      <c r="D15" s="16">
        <v>1998</v>
      </c>
      <c r="E15" s="16">
        <v>1998</v>
      </c>
      <c r="F15" s="16" t="s">
        <v>18</v>
      </c>
      <c r="G15" s="16" t="s">
        <v>114</v>
      </c>
      <c r="H15" s="16" t="s">
        <v>425</v>
      </c>
      <c r="I15" s="16" t="s">
        <v>116</v>
      </c>
      <c r="J15" s="23">
        <v>83.629997253417969</v>
      </c>
      <c r="K15" s="5">
        <v>50</v>
      </c>
      <c r="L15" s="23">
        <f t="shared" si="0"/>
        <v>133.62999725341797</v>
      </c>
      <c r="M15" s="23">
        <v>83.80999755859375</v>
      </c>
      <c r="N15" s="5">
        <v>0</v>
      </c>
      <c r="O15" s="23">
        <f t="shared" si="1"/>
        <v>83.80999755859375</v>
      </c>
      <c r="P15" s="23">
        <f t="shared" si="2"/>
        <v>83.80999755859375</v>
      </c>
      <c r="Q15" s="23">
        <f t="shared" si="3"/>
        <v>7.6004598990047993</v>
      </c>
    </row>
    <row r="16" spans="1:17" ht="60" x14ac:dyDescent="0.25">
      <c r="A16" s="5">
        <v>7</v>
      </c>
      <c r="B16" s="16" t="s">
        <v>340</v>
      </c>
      <c r="C16" s="16">
        <v>1995</v>
      </c>
      <c r="D16" s="16">
        <v>1995</v>
      </c>
      <c r="E16" s="16">
        <v>1995</v>
      </c>
      <c r="F16" s="16" t="s">
        <v>11</v>
      </c>
      <c r="G16" s="16" t="s">
        <v>25</v>
      </c>
      <c r="H16" s="16" t="s">
        <v>341</v>
      </c>
      <c r="I16" s="16" t="s">
        <v>342</v>
      </c>
      <c r="J16" s="23">
        <v>85.230003356933594</v>
      </c>
      <c r="K16" s="5">
        <v>0</v>
      </c>
      <c r="L16" s="23">
        <f t="shared" si="0"/>
        <v>85.230003356933594</v>
      </c>
      <c r="M16" s="23">
        <v>84.360000610351563</v>
      </c>
      <c r="N16" s="5">
        <v>0</v>
      </c>
      <c r="O16" s="23">
        <f t="shared" si="1"/>
        <v>84.360000610351563</v>
      </c>
      <c r="P16" s="23">
        <f t="shared" si="2"/>
        <v>84.360000610351563</v>
      </c>
      <c r="Q16" s="23">
        <f t="shared" si="3"/>
        <v>8.3065878436288525</v>
      </c>
    </row>
    <row r="17" spans="1:17" ht="75" x14ac:dyDescent="0.25">
      <c r="A17" s="5">
        <v>8</v>
      </c>
      <c r="B17" s="16" t="s">
        <v>390</v>
      </c>
      <c r="C17" s="16">
        <v>1992</v>
      </c>
      <c r="D17" s="16">
        <v>1992</v>
      </c>
      <c r="E17" s="16">
        <v>1992</v>
      </c>
      <c r="F17" s="16" t="s">
        <v>11</v>
      </c>
      <c r="G17" s="16" t="s">
        <v>144</v>
      </c>
      <c r="H17" s="16" t="s">
        <v>391</v>
      </c>
      <c r="I17" s="16" t="s">
        <v>146</v>
      </c>
      <c r="J17" s="23">
        <v>82.629997253417969</v>
      </c>
      <c r="K17" s="5">
        <v>2</v>
      </c>
      <c r="L17" s="23">
        <f t="shared" si="0"/>
        <v>84.629997253417969</v>
      </c>
      <c r="M17" s="23">
        <v>82.319999694824219</v>
      </c>
      <c r="N17" s="5">
        <v>50</v>
      </c>
      <c r="O17" s="23">
        <f t="shared" si="1"/>
        <v>132.31999969482422</v>
      </c>
      <c r="P17" s="23">
        <f t="shared" si="2"/>
        <v>84.629997253417969</v>
      </c>
      <c r="Q17" s="23">
        <f t="shared" si="3"/>
        <v>8.6532262377514861</v>
      </c>
    </row>
    <row r="18" spans="1:17" ht="30" x14ac:dyDescent="0.25">
      <c r="A18" s="5">
        <v>9</v>
      </c>
      <c r="B18" s="16" t="s">
        <v>502</v>
      </c>
      <c r="C18" s="16">
        <v>1983</v>
      </c>
      <c r="D18" s="16">
        <v>1983</v>
      </c>
      <c r="E18" s="16">
        <v>1983</v>
      </c>
      <c r="F18" s="16" t="s">
        <v>11</v>
      </c>
      <c r="G18" s="16" t="s">
        <v>85</v>
      </c>
      <c r="H18" s="16" t="s">
        <v>188</v>
      </c>
      <c r="I18" s="16" t="s">
        <v>353</v>
      </c>
      <c r="J18" s="23">
        <v>86.879997253417969</v>
      </c>
      <c r="K18" s="5">
        <v>0</v>
      </c>
      <c r="L18" s="23">
        <f t="shared" si="0"/>
        <v>86.879997253417969</v>
      </c>
      <c r="M18" s="23">
        <v>85.55999755859375</v>
      </c>
      <c r="N18" s="5">
        <v>0</v>
      </c>
      <c r="O18" s="23">
        <f t="shared" si="1"/>
        <v>85.55999755859375</v>
      </c>
      <c r="P18" s="23">
        <f t="shared" si="2"/>
        <v>85.55999755859375</v>
      </c>
      <c r="Q18" s="23">
        <f t="shared" si="3"/>
        <v>9.8472181654229836</v>
      </c>
    </row>
    <row r="19" spans="1:17" ht="45" x14ac:dyDescent="0.25">
      <c r="A19" s="5">
        <v>10</v>
      </c>
      <c r="B19" s="16" t="s">
        <v>155</v>
      </c>
      <c r="C19" s="16">
        <v>1989</v>
      </c>
      <c r="D19" s="16">
        <v>1989</v>
      </c>
      <c r="E19" s="16">
        <v>1989</v>
      </c>
      <c r="F19" s="16" t="s">
        <v>11</v>
      </c>
      <c r="G19" s="16" t="s">
        <v>35</v>
      </c>
      <c r="H19" s="16" t="s">
        <v>108</v>
      </c>
      <c r="I19" s="16" t="s">
        <v>156</v>
      </c>
      <c r="J19" s="23">
        <v>84.25</v>
      </c>
      <c r="K19" s="5">
        <v>2</v>
      </c>
      <c r="L19" s="23">
        <f t="shared" si="0"/>
        <v>86.25</v>
      </c>
      <c r="M19" s="23">
        <v>86.550003051757813</v>
      </c>
      <c r="N19" s="5">
        <v>0</v>
      </c>
      <c r="O19" s="23">
        <f t="shared" si="1"/>
        <v>86.550003051757813</v>
      </c>
      <c r="P19" s="23">
        <f t="shared" si="2"/>
        <v>86.25</v>
      </c>
      <c r="Q19" s="23">
        <f t="shared" si="3"/>
        <v>10.733085987753396</v>
      </c>
    </row>
    <row r="20" spans="1:17" ht="75" x14ac:dyDescent="0.25">
      <c r="A20" s="5">
        <v>11</v>
      </c>
      <c r="B20" s="16" t="s">
        <v>123</v>
      </c>
      <c r="C20" s="16">
        <v>1996</v>
      </c>
      <c r="D20" s="16">
        <v>1996</v>
      </c>
      <c r="E20" s="16">
        <v>1996</v>
      </c>
      <c r="F20" s="16" t="s">
        <v>18</v>
      </c>
      <c r="G20" s="16" t="s">
        <v>35</v>
      </c>
      <c r="H20" s="16" t="s">
        <v>124</v>
      </c>
      <c r="I20" s="16" t="s">
        <v>37</v>
      </c>
      <c r="J20" s="23">
        <v>84.760002136230469</v>
      </c>
      <c r="K20" s="5">
        <v>2</v>
      </c>
      <c r="L20" s="23">
        <f t="shared" si="0"/>
        <v>86.760002136230469</v>
      </c>
      <c r="M20" s="23">
        <v>82.739997863769531</v>
      </c>
      <c r="N20" s="5">
        <v>104</v>
      </c>
      <c r="O20" s="23">
        <f t="shared" si="1"/>
        <v>186.73999786376953</v>
      </c>
      <c r="P20" s="23">
        <f t="shared" si="2"/>
        <v>86.760002136230469</v>
      </c>
      <c r="Q20" s="23">
        <f t="shared" si="3"/>
        <v>11.387858282305817</v>
      </c>
    </row>
    <row r="21" spans="1:17" ht="45" x14ac:dyDescent="0.25">
      <c r="A21" s="5">
        <v>12</v>
      </c>
      <c r="B21" s="16" t="s">
        <v>199</v>
      </c>
      <c r="C21" s="16">
        <v>1994</v>
      </c>
      <c r="D21" s="16">
        <v>1994</v>
      </c>
      <c r="E21" s="16">
        <v>1994</v>
      </c>
      <c r="F21" s="16" t="s">
        <v>11</v>
      </c>
      <c r="G21" s="16" t="s">
        <v>35</v>
      </c>
      <c r="H21" s="16" t="s">
        <v>108</v>
      </c>
      <c r="I21" s="16" t="s">
        <v>37</v>
      </c>
      <c r="J21" s="23">
        <v>87.099998474121094</v>
      </c>
      <c r="K21" s="5">
        <v>0</v>
      </c>
      <c r="L21" s="23">
        <f t="shared" si="0"/>
        <v>87.099998474121094</v>
      </c>
      <c r="M21" s="23">
        <v>85.05999755859375</v>
      </c>
      <c r="N21" s="5">
        <v>6</v>
      </c>
      <c r="O21" s="23">
        <f t="shared" si="1"/>
        <v>91.05999755859375</v>
      </c>
      <c r="P21" s="23">
        <f t="shared" si="2"/>
        <v>87.099998474121094</v>
      </c>
      <c r="Q21" s="23">
        <f t="shared" si="3"/>
        <v>11.824366615281631</v>
      </c>
    </row>
    <row r="22" spans="1:17" ht="45" x14ac:dyDescent="0.25">
      <c r="A22" s="5">
        <v>13</v>
      </c>
      <c r="B22" s="16" t="s">
        <v>384</v>
      </c>
      <c r="C22" s="16">
        <v>2000</v>
      </c>
      <c r="D22" s="16">
        <v>2000</v>
      </c>
      <c r="E22" s="16">
        <v>2000</v>
      </c>
      <c r="F22" s="16" t="s">
        <v>18</v>
      </c>
      <c r="G22" s="16" t="s">
        <v>85</v>
      </c>
      <c r="H22" s="16" t="s">
        <v>100</v>
      </c>
      <c r="I22" s="16" t="s">
        <v>284</v>
      </c>
      <c r="J22" s="23">
        <v>88.75</v>
      </c>
      <c r="K22" s="5">
        <v>0</v>
      </c>
      <c r="L22" s="23">
        <f t="shared" si="0"/>
        <v>88.75</v>
      </c>
      <c r="M22" s="23">
        <v>85.610000610351563</v>
      </c>
      <c r="N22" s="5">
        <v>2</v>
      </c>
      <c r="O22" s="23">
        <f t="shared" si="1"/>
        <v>87.610000610351563</v>
      </c>
      <c r="P22" s="23">
        <f t="shared" si="2"/>
        <v>87.610000610351563</v>
      </c>
      <c r="Q22" s="23">
        <f t="shared" si="3"/>
        <v>12.479138909834052</v>
      </c>
    </row>
    <row r="23" spans="1:17" ht="75" x14ac:dyDescent="0.25">
      <c r="A23" s="5">
        <v>14</v>
      </c>
      <c r="B23" s="16" t="s">
        <v>470</v>
      </c>
      <c r="C23" s="16">
        <v>1995</v>
      </c>
      <c r="D23" s="16">
        <v>1995</v>
      </c>
      <c r="E23" s="16">
        <v>1995</v>
      </c>
      <c r="F23" s="16" t="s">
        <v>18</v>
      </c>
      <c r="G23" s="16" t="s">
        <v>144</v>
      </c>
      <c r="H23" s="16" t="s">
        <v>391</v>
      </c>
      <c r="I23" s="16" t="s">
        <v>146</v>
      </c>
      <c r="J23" s="23">
        <v>87.459999084472656</v>
      </c>
      <c r="K23" s="5">
        <v>8</v>
      </c>
      <c r="L23" s="23">
        <f t="shared" si="0"/>
        <v>95.459999084472656</v>
      </c>
      <c r="M23" s="23">
        <v>85.720001220703125</v>
      </c>
      <c r="N23" s="5">
        <v>2</v>
      </c>
      <c r="O23" s="23">
        <f t="shared" si="1"/>
        <v>87.720001220703125</v>
      </c>
      <c r="P23" s="23">
        <f t="shared" si="2"/>
        <v>87.720001220703125</v>
      </c>
      <c r="Q23" s="23">
        <f t="shared" si="3"/>
        <v>12.620364498758866</v>
      </c>
    </row>
    <row r="24" spans="1:17" ht="75" x14ac:dyDescent="0.25">
      <c r="A24" s="5">
        <v>15</v>
      </c>
      <c r="B24" s="16" t="s">
        <v>272</v>
      </c>
      <c r="C24" s="16">
        <v>2000</v>
      </c>
      <c r="D24" s="16">
        <v>2000</v>
      </c>
      <c r="E24" s="16">
        <v>2000</v>
      </c>
      <c r="F24" s="16" t="s">
        <v>18</v>
      </c>
      <c r="G24" s="16" t="s">
        <v>35</v>
      </c>
      <c r="H24" s="16" t="s">
        <v>36</v>
      </c>
      <c r="I24" s="16" t="s">
        <v>37</v>
      </c>
      <c r="J24" s="23">
        <v>87.209999084472656</v>
      </c>
      <c r="K24" s="5">
        <v>4</v>
      </c>
      <c r="L24" s="23">
        <f t="shared" si="0"/>
        <v>91.209999084472656</v>
      </c>
      <c r="M24" s="23">
        <v>86.25</v>
      </c>
      <c r="N24" s="5">
        <v>2</v>
      </c>
      <c r="O24" s="23">
        <f t="shared" si="1"/>
        <v>88.25</v>
      </c>
      <c r="P24" s="23">
        <f t="shared" si="2"/>
        <v>88.25</v>
      </c>
      <c r="Q24" s="23">
        <f t="shared" si="3"/>
        <v>13.30080972080275</v>
      </c>
    </row>
    <row r="25" spans="1:17" ht="45" x14ac:dyDescent="0.25">
      <c r="A25" s="5">
        <v>16</v>
      </c>
      <c r="B25" s="16" t="s">
        <v>257</v>
      </c>
      <c r="C25" s="16">
        <v>1999</v>
      </c>
      <c r="D25" s="16">
        <v>1999</v>
      </c>
      <c r="E25" s="16">
        <v>1999</v>
      </c>
      <c r="F25" s="16" t="s">
        <v>18</v>
      </c>
      <c r="G25" s="16" t="s">
        <v>40</v>
      </c>
      <c r="H25" s="16" t="s">
        <v>55</v>
      </c>
      <c r="I25" s="16" t="s">
        <v>258</v>
      </c>
      <c r="J25" s="23">
        <v>88.769996643066406</v>
      </c>
      <c r="K25" s="5">
        <v>2</v>
      </c>
      <c r="L25" s="23">
        <f t="shared" si="0"/>
        <v>90.769996643066406</v>
      </c>
      <c r="M25" s="23">
        <v>87.629997253417969</v>
      </c>
      <c r="N25" s="5">
        <v>2</v>
      </c>
      <c r="O25" s="23">
        <f t="shared" si="1"/>
        <v>89.629997253417969</v>
      </c>
      <c r="P25" s="23">
        <f t="shared" si="2"/>
        <v>89.629997253417969</v>
      </c>
      <c r="Q25" s="23">
        <f t="shared" si="3"/>
        <v>15.072535570374873</v>
      </c>
    </row>
    <row r="26" spans="1:17" ht="45" x14ac:dyDescent="0.25">
      <c r="A26" s="5">
        <v>17</v>
      </c>
      <c r="B26" s="16" t="s">
        <v>408</v>
      </c>
      <c r="C26" s="16">
        <v>2000</v>
      </c>
      <c r="D26" s="16">
        <v>2000</v>
      </c>
      <c r="E26" s="16">
        <v>2000</v>
      </c>
      <c r="F26" s="16" t="s">
        <v>18</v>
      </c>
      <c r="G26" s="16" t="s">
        <v>85</v>
      </c>
      <c r="H26" s="16" t="s">
        <v>100</v>
      </c>
      <c r="I26" s="16" t="s">
        <v>284</v>
      </c>
      <c r="J26" s="23">
        <v>91.139999389648437</v>
      </c>
      <c r="K26" s="5">
        <v>2</v>
      </c>
      <c r="L26" s="23">
        <f t="shared" si="0"/>
        <v>93.139999389648438</v>
      </c>
      <c r="M26" s="23">
        <v>90.230003356933594</v>
      </c>
      <c r="N26" s="5">
        <v>0</v>
      </c>
      <c r="O26" s="23">
        <f t="shared" si="1"/>
        <v>90.230003356933594</v>
      </c>
      <c r="P26" s="23">
        <f t="shared" si="2"/>
        <v>90.230003356933594</v>
      </c>
      <c r="Q26" s="23">
        <f t="shared" si="3"/>
        <v>15.842860526360642</v>
      </c>
    </row>
    <row r="27" spans="1:17" ht="75" x14ac:dyDescent="0.25">
      <c r="A27" s="5">
        <v>18</v>
      </c>
      <c r="B27" s="16" t="s">
        <v>248</v>
      </c>
      <c r="C27" s="16">
        <v>1999</v>
      </c>
      <c r="D27" s="16">
        <v>1999</v>
      </c>
      <c r="E27" s="16">
        <v>1999</v>
      </c>
      <c r="F27" s="16" t="s">
        <v>18</v>
      </c>
      <c r="G27" s="16" t="s">
        <v>40</v>
      </c>
      <c r="H27" s="16" t="s">
        <v>180</v>
      </c>
      <c r="I27" s="16" t="s">
        <v>181</v>
      </c>
      <c r="J27" s="23">
        <v>91.830001831054687</v>
      </c>
      <c r="K27" s="5">
        <v>2</v>
      </c>
      <c r="L27" s="23">
        <f t="shared" si="0"/>
        <v>93.830001831054688</v>
      </c>
      <c r="M27" s="23">
        <v>90.629997253417969</v>
      </c>
      <c r="N27" s="5">
        <v>0</v>
      </c>
      <c r="O27" s="23">
        <f t="shared" si="1"/>
        <v>90.629997253417969</v>
      </c>
      <c r="P27" s="23">
        <f t="shared" si="2"/>
        <v>90.629997253417969</v>
      </c>
      <c r="Q27" s="23">
        <f t="shared" si="3"/>
        <v>16.356397436899549</v>
      </c>
    </row>
    <row r="28" spans="1:17" ht="75" x14ac:dyDescent="0.25">
      <c r="A28" s="5">
        <v>19</v>
      </c>
      <c r="B28" s="16" t="s">
        <v>113</v>
      </c>
      <c r="C28" s="16">
        <v>1998</v>
      </c>
      <c r="D28" s="16">
        <v>1998</v>
      </c>
      <c r="E28" s="16">
        <v>1998</v>
      </c>
      <c r="F28" s="16" t="s">
        <v>18</v>
      </c>
      <c r="G28" s="16" t="s">
        <v>114</v>
      </c>
      <c r="H28" s="16" t="s">
        <v>115</v>
      </c>
      <c r="I28" s="16" t="s">
        <v>116</v>
      </c>
      <c r="J28" s="23">
        <v>92.290000915527344</v>
      </c>
      <c r="K28" s="5">
        <v>2</v>
      </c>
      <c r="L28" s="23">
        <f t="shared" si="0"/>
        <v>94.290000915527344</v>
      </c>
      <c r="M28" s="23">
        <v>91.379997253417969</v>
      </c>
      <c r="N28" s="5">
        <v>0</v>
      </c>
      <c r="O28" s="23">
        <f t="shared" si="1"/>
        <v>91.379997253417969</v>
      </c>
      <c r="P28" s="23">
        <f t="shared" si="2"/>
        <v>91.379997253417969</v>
      </c>
      <c r="Q28" s="23">
        <f t="shared" si="3"/>
        <v>17.319293836793058</v>
      </c>
    </row>
    <row r="29" spans="1:17" ht="75" x14ac:dyDescent="0.25">
      <c r="A29" s="5">
        <v>20</v>
      </c>
      <c r="B29" s="16" t="s">
        <v>295</v>
      </c>
      <c r="C29" s="16">
        <v>2001</v>
      </c>
      <c r="D29" s="16">
        <v>2001</v>
      </c>
      <c r="E29" s="16">
        <v>2001</v>
      </c>
      <c r="F29" s="16" t="s">
        <v>18</v>
      </c>
      <c r="G29" s="16" t="s">
        <v>35</v>
      </c>
      <c r="H29" s="16" t="s">
        <v>36</v>
      </c>
      <c r="I29" s="16" t="s">
        <v>37</v>
      </c>
      <c r="J29" s="23">
        <v>95.639999389648437</v>
      </c>
      <c r="K29" s="5">
        <v>2</v>
      </c>
      <c r="L29" s="23">
        <f t="shared" si="0"/>
        <v>97.639999389648438</v>
      </c>
      <c r="M29" s="23">
        <v>91.620002746582031</v>
      </c>
      <c r="N29" s="5">
        <v>0</v>
      </c>
      <c r="O29" s="23">
        <f t="shared" si="1"/>
        <v>91.620002746582031</v>
      </c>
      <c r="P29" s="23">
        <f t="shared" si="2"/>
        <v>91.620002746582031</v>
      </c>
      <c r="Q29" s="23">
        <f t="shared" si="3"/>
        <v>17.627427737222845</v>
      </c>
    </row>
    <row r="30" spans="1:17" ht="75" x14ac:dyDescent="0.25">
      <c r="A30" s="5">
        <v>21</v>
      </c>
      <c r="B30" s="16" t="s">
        <v>278</v>
      </c>
      <c r="C30" s="16">
        <v>1998</v>
      </c>
      <c r="D30" s="16">
        <v>1998</v>
      </c>
      <c r="E30" s="16">
        <v>1998</v>
      </c>
      <c r="F30" s="16" t="s">
        <v>18</v>
      </c>
      <c r="G30" s="16" t="s">
        <v>144</v>
      </c>
      <c r="H30" s="16" t="s">
        <v>279</v>
      </c>
      <c r="I30" s="16" t="s">
        <v>146</v>
      </c>
      <c r="J30" s="23">
        <v>93.120002746582031</v>
      </c>
      <c r="K30" s="5">
        <v>0</v>
      </c>
      <c r="L30" s="23">
        <f t="shared" si="0"/>
        <v>93.120002746582031</v>
      </c>
      <c r="M30" s="23">
        <v>94.870002746582031</v>
      </c>
      <c r="N30" s="5">
        <v>6</v>
      </c>
      <c r="O30" s="23">
        <f t="shared" si="1"/>
        <v>100.87000274658203</v>
      </c>
      <c r="P30" s="23">
        <f t="shared" si="2"/>
        <v>93.120002746582031</v>
      </c>
      <c r="Q30" s="23">
        <f t="shared" si="3"/>
        <v>19.55322053700986</v>
      </c>
    </row>
    <row r="31" spans="1:17" ht="45" x14ac:dyDescent="0.25">
      <c r="A31" s="5">
        <v>22</v>
      </c>
      <c r="B31" s="16" t="s">
        <v>488</v>
      </c>
      <c r="C31" s="16">
        <v>1999</v>
      </c>
      <c r="D31" s="16">
        <v>1999</v>
      </c>
      <c r="E31" s="16">
        <v>1999</v>
      </c>
      <c r="F31" s="16" t="s">
        <v>18</v>
      </c>
      <c r="G31" s="16" t="s">
        <v>30</v>
      </c>
      <c r="H31" s="16" t="s">
        <v>68</v>
      </c>
      <c r="I31" s="16" t="s">
        <v>69</v>
      </c>
      <c r="J31" s="23">
        <v>97.639999389648438</v>
      </c>
      <c r="K31" s="5">
        <v>0</v>
      </c>
      <c r="L31" s="23">
        <f t="shared" si="0"/>
        <v>97.639999389648438</v>
      </c>
      <c r="M31" s="23">
        <v>93.959999084472656</v>
      </c>
      <c r="N31" s="5">
        <v>0</v>
      </c>
      <c r="O31" s="23">
        <f t="shared" si="1"/>
        <v>93.959999084472656</v>
      </c>
      <c r="P31" s="23">
        <f t="shared" si="2"/>
        <v>93.959999084472656</v>
      </c>
      <c r="Q31" s="23">
        <f t="shared" si="3"/>
        <v>20.631659803248013</v>
      </c>
    </row>
    <row r="32" spans="1:17" ht="75" x14ac:dyDescent="0.25">
      <c r="A32" s="5">
        <v>23</v>
      </c>
      <c r="B32" s="16" t="s">
        <v>179</v>
      </c>
      <c r="C32" s="16">
        <v>1998</v>
      </c>
      <c r="D32" s="16">
        <v>1998</v>
      </c>
      <c r="E32" s="16">
        <v>1998</v>
      </c>
      <c r="F32" s="16" t="s">
        <v>18</v>
      </c>
      <c r="G32" s="16" t="s">
        <v>40</v>
      </c>
      <c r="H32" s="16" t="s">
        <v>180</v>
      </c>
      <c r="I32" s="16" t="s">
        <v>181</v>
      </c>
      <c r="J32" s="23">
        <v>95.330001831054688</v>
      </c>
      <c r="K32" s="5">
        <v>0</v>
      </c>
      <c r="L32" s="23">
        <f t="shared" si="0"/>
        <v>95.330001831054688</v>
      </c>
      <c r="M32" s="23">
        <v>95.699996948242188</v>
      </c>
      <c r="N32" s="5">
        <v>0</v>
      </c>
      <c r="O32" s="23">
        <f t="shared" si="1"/>
        <v>95.699996948242188</v>
      </c>
      <c r="P32" s="23">
        <f t="shared" si="2"/>
        <v>95.330001831054688</v>
      </c>
      <c r="Q32" s="23">
        <f t="shared" si="3"/>
        <v>22.390554086618753</v>
      </c>
    </row>
    <row r="33" spans="1:17" ht="45" x14ac:dyDescent="0.25">
      <c r="A33" s="5">
        <v>24</v>
      </c>
      <c r="B33" s="16" t="s">
        <v>67</v>
      </c>
      <c r="C33" s="16">
        <v>2002</v>
      </c>
      <c r="D33" s="16">
        <v>2002</v>
      </c>
      <c r="E33" s="16">
        <v>2002</v>
      </c>
      <c r="F33" s="16">
        <v>1</v>
      </c>
      <c r="G33" s="16" t="s">
        <v>30</v>
      </c>
      <c r="H33" s="16" t="s">
        <v>68</v>
      </c>
      <c r="I33" s="16" t="s">
        <v>69</v>
      </c>
      <c r="J33" s="23">
        <v>94.660003662109375</v>
      </c>
      <c r="K33" s="5">
        <v>50</v>
      </c>
      <c r="L33" s="23">
        <f t="shared" si="0"/>
        <v>144.66000366210937</v>
      </c>
      <c r="M33" s="23">
        <v>95.379997253417969</v>
      </c>
      <c r="N33" s="5">
        <v>0</v>
      </c>
      <c r="O33" s="23">
        <f t="shared" si="1"/>
        <v>95.379997253417969</v>
      </c>
      <c r="P33" s="23">
        <f t="shared" si="2"/>
        <v>95.379997253417969</v>
      </c>
      <c r="Q33" s="23">
        <f t="shared" si="3"/>
        <v>22.454741302891765</v>
      </c>
    </row>
    <row r="34" spans="1:17" ht="75" x14ac:dyDescent="0.25">
      <c r="A34" s="5">
        <v>25</v>
      </c>
      <c r="B34" s="16" t="s">
        <v>303</v>
      </c>
      <c r="C34" s="16">
        <v>2000</v>
      </c>
      <c r="D34" s="16">
        <v>2000</v>
      </c>
      <c r="E34" s="16">
        <v>2000</v>
      </c>
      <c r="F34" s="16" t="s">
        <v>18</v>
      </c>
      <c r="G34" s="16" t="s">
        <v>40</v>
      </c>
      <c r="H34" s="16" t="s">
        <v>55</v>
      </c>
      <c r="I34" s="16" t="s">
        <v>304</v>
      </c>
      <c r="J34" s="23">
        <v>97.139999389648438</v>
      </c>
      <c r="K34" s="5">
        <v>0</v>
      </c>
      <c r="L34" s="23">
        <f t="shared" si="0"/>
        <v>97.139999389648438</v>
      </c>
      <c r="M34" s="23">
        <v>95.800003051757813</v>
      </c>
      <c r="N34" s="5">
        <v>0</v>
      </c>
      <c r="O34" s="23">
        <f t="shared" si="1"/>
        <v>95.800003051757813</v>
      </c>
      <c r="P34" s="23">
        <f t="shared" si="2"/>
        <v>95.800003051757813</v>
      </c>
      <c r="Q34" s="23">
        <f t="shared" si="3"/>
        <v>22.993970731099544</v>
      </c>
    </row>
    <row r="35" spans="1:17" ht="30" x14ac:dyDescent="0.25">
      <c r="A35" s="5">
        <v>26</v>
      </c>
      <c r="B35" s="16" t="s">
        <v>39</v>
      </c>
      <c r="C35" s="16">
        <v>1989</v>
      </c>
      <c r="D35" s="16">
        <v>1989</v>
      </c>
      <c r="E35" s="16">
        <v>1989</v>
      </c>
      <c r="F35" s="16" t="s">
        <v>11</v>
      </c>
      <c r="G35" s="16" t="s">
        <v>12</v>
      </c>
      <c r="H35" s="16" t="s">
        <v>41</v>
      </c>
      <c r="I35" s="16" t="s">
        <v>42</v>
      </c>
      <c r="J35" s="23">
        <v>107.23999786376953</v>
      </c>
      <c r="K35" s="5">
        <v>4</v>
      </c>
      <c r="L35" s="23">
        <f t="shared" si="0"/>
        <v>111.23999786376953</v>
      </c>
      <c r="M35" s="23">
        <v>96.650001525878906</v>
      </c>
      <c r="N35" s="5">
        <v>0</v>
      </c>
      <c r="O35" s="23">
        <f t="shared" si="1"/>
        <v>96.650001525878906</v>
      </c>
      <c r="P35" s="23">
        <f t="shared" si="2"/>
        <v>96.650001525878906</v>
      </c>
      <c r="Q35" s="23">
        <f t="shared" si="3"/>
        <v>24.085251358627779</v>
      </c>
    </row>
    <row r="36" spans="1:17" ht="30" x14ac:dyDescent="0.25">
      <c r="A36" s="5">
        <v>27</v>
      </c>
      <c r="B36" s="16" t="s">
        <v>163</v>
      </c>
      <c r="C36" s="16">
        <v>1994</v>
      </c>
      <c r="D36" s="16">
        <v>1994</v>
      </c>
      <c r="E36" s="16">
        <v>1994</v>
      </c>
      <c r="F36" s="16" t="s">
        <v>18</v>
      </c>
      <c r="G36" s="16" t="s">
        <v>164</v>
      </c>
      <c r="H36" s="16" t="s">
        <v>165</v>
      </c>
      <c r="I36" s="16" t="s">
        <v>166</v>
      </c>
      <c r="J36" s="23">
        <v>93.139999389648438</v>
      </c>
      <c r="K36" s="5">
        <v>52</v>
      </c>
      <c r="L36" s="23">
        <f t="shared" si="0"/>
        <v>145.13999938964844</v>
      </c>
      <c r="M36" s="23">
        <v>94.849998474121094</v>
      </c>
      <c r="N36" s="5">
        <v>2</v>
      </c>
      <c r="O36" s="23">
        <f t="shared" si="1"/>
        <v>96.849998474121094</v>
      </c>
      <c r="P36" s="23">
        <f t="shared" si="2"/>
        <v>96.849998474121094</v>
      </c>
      <c r="Q36" s="23">
        <f t="shared" si="3"/>
        <v>24.342019813897235</v>
      </c>
    </row>
    <row r="37" spans="1:17" ht="75" x14ac:dyDescent="0.25">
      <c r="A37" s="5">
        <v>28</v>
      </c>
      <c r="B37" s="16" t="s">
        <v>306</v>
      </c>
      <c r="C37" s="16">
        <v>2000</v>
      </c>
      <c r="D37" s="16">
        <v>2000</v>
      </c>
      <c r="E37" s="16">
        <v>2000</v>
      </c>
      <c r="F37" s="16" t="s">
        <v>18</v>
      </c>
      <c r="G37" s="16" t="s">
        <v>40</v>
      </c>
      <c r="H37" s="16" t="s">
        <v>55</v>
      </c>
      <c r="I37" s="16" t="s">
        <v>304</v>
      </c>
      <c r="J37" s="23">
        <v>99.220001220703125</v>
      </c>
      <c r="K37" s="5">
        <v>6</v>
      </c>
      <c r="L37" s="23">
        <f t="shared" si="0"/>
        <v>105.22000122070312</v>
      </c>
      <c r="M37" s="23">
        <v>97.209999084472656</v>
      </c>
      <c r="N37" s="5">
        <v>0</v>
      </c>
      <c r="O37" s="23">
        <f t="shared" si="1"/>
        <v>97.209999084472656</v>
      </c>
      <c r="P37" s="23">
        <f t="shared" si="2"/>
        <v>97.209999084472656</v>
      </c>
      <c r="Q37" s="23">
        <f t="shared" si="3"/>
        <v>24.804210869453215</v>
      </c>
    </row>
    <row r="38" spans="1:17" ht="45" x14ac:dyDescent="0.25">
      <c r="A38" s="5">
        <v>29</v>
      </c>
      <c r="B38" s="16" t="s">
        <v>455</v>
      </c>
      <c r="C38" s="16">
        <v>2000</v>
      </c>
      <c r="D38" s="16">
        <v>2000</v>
      </c>
      <c r="E38" s="16">
        <v>2000</v>
      </c>
      <c r="F38" s="16" t="s">
        <v>18</v>
      </c>
      <c r="G38" s="16" t="s">
        <v>50</v>
      </c>
      <c r="H38" s="16" t="s">
        <v>81</v>
      </c>
      <c r="I38" s="16" t="s">
        <v>82</v>
      </c>
      <c r="J38" s="23">
        <v>95.580001831054688</v>
      </c>
      <c r="K38" s="5">
        <v>2</v>
      </c>
      <c r="L38" s="23">
        <f t="shared" si="0"/>
        <v>97.580001831054688</v>
      </c>
      <c r="M38" s="23">
        <v>97.44000244140625</v>
      </c>
      <c r="N38" s="5">
        <v>2</v>
      </c>
      <c r="O38" s="23">
        <f t="shared" si="1"/>
        <v>99.44000244140625</v>
      </c>
      <c r="P38" s="23">
        <f t="shared" si="2"/>
        <v>97.580001831054688</v>
      </c>
      <c r="Q38" s="23">
        <f t="shared" si="3"/>
        <v>25.279243286299273</v>
      </c>
    </row>
    <row r="39" spans="1:17" ht="30" x14ac:dyDescent="0.25">
      <c r="A39" s="5">
        <v>30</v>
      </c>
      <c r="B39" s="16" t="s">
        <v>129</v>
      </c>
      <c r="C39" s="16">
        <v>1986</v>
      </c>
      <c r="D39" s="16">
        <v>1986</v>
      </c>
      <c r="E39" s="16">
        <v>1986</v>
      </c>
      <c r="F39" s="16" t="s">
        <v>18</v>
      </c>
      <c r="G39" s="16" t="s">
        <v>85</v>
      </c>
      <c r="H39" s="16" t="s">
        <v>130</v>
      </c>
      <c r="I39" s="16" t="s">
        <v>131</v>
      </c>
      <c r="J39" s="23">
        <v>98.050003051757813</v>
      </c>
      <c r="K39" s="5">
        <v>0</v>
      </c>
      <c r="L39" s="23">
        <f t="shared" si="0"/>
        <v>98.050003051757813</v>
      </c>
      <c r="M39" s="23">
        <v>97.970001220703125</v>
      </c>
      <c r="N39" s="5">
        <v>2</v>
      </c>
      <c r="O39" s="23">
        <f t="shared" si="1"/>
        <v>99.970001220703125</v>
      </c>
      <c r="P39" s="23">
        <f t="shared" si="2"/>
        <v>98.050003051757813</v>
      </c>
      <c r="Q39" s="23">
        <f t="shared" si="3"/>
        <v>25.882659930780065</v>
      </c>
    </row>
    <row r="40" spans="1:17" ht="30" x14ac:dyDescent="0.25">
      <c r="A40" s="5">
        <v>31</v>
      </c>
      <c r="B40" s="16" t="s">
        <v>84</v>
      </c>
      <c r="C40" s="16">
        <v>1986</v>
      </c>
      <c r="D40" s="16">
        <v>1986</v>
      </c>
      <c r="E40" s="16">
        <v>1986</v>
      </c>
      <c r="F40" s="16">
        <v>1</v>
      </c>
      <c r="G40" s="16" t="s">
        <v>85</v>
      </c>
      <c r="H40" s="16" t="s">
        <v>86</v>
      </c>
      <c r="I40" s="16" t="s">
        <v>87</v>
      </c>
      <c r="J40" s="23">
        <v>91.389999389648438</v>
      </c>
      <c r="K40" s="5">
        <v>54</v>
      </c>
      <c r="L40" s="23">
        <f t="shared" si="0"/>
        <v>145.38999938964844</v>
      </c>
      <c r="M40" s="23">
        <v>94.55999755859375</v>
      </c>
      <c r="N40" s="5">
        <v>4</v>
      </c>
      <c r="O40" s="23">
        <f t="shared" si="1"/>
        <v>98.55999755859375</v>
      </c>
      <c r="P40" s="23">
        <f t="shared" si="2"/>
        <v>98.55999755859375</v>
      </c>
      <c r="Q40" s="23">
        <f t="shared" si="3"/>
        <v>26.537422430243783</v>
      </c>
    </row>
    <row r="41" spans="1:17" ht="45" x14ac:dyDescent="0.25">
      <c r="A41" s="5">
        <v>32</v>
      </c>
      <c r="B41" s="16" t="s">
        <v>260</v>
      </c>
      <c r="C41" s="16">
        <v>2000</v>
      </c>
      <c r="D41" s="16">
        <v>2000</v>
      </c>
      <c r="E41" s="16">
        <v>2000</v>
      </c>
      <c r="F41" s="16" t="s">
        <v>18</v>
      </c>
      <c r="G41" s="16" t="s">
        <v>114</v>
      </c>
      <c r="H41" s="16" t="s">
        <v>261</v>
      </c>
      <c r="I41" s="16" t="s">
        <v>262</v>
      </c>
      <c r="J41" s="23">
        <v>100.01999664306641</v>
      </c>
      <c r="K41" s="5">
        <v>0</v>
      </c>
      <c r="L41" s="23">
        <f t="shared" si="0"/>
        <v>100.01999664306641</v>
      </c>
      <c r="M41" s="23">
        <v>106.44000244140625</v>
      </c>
      <c r="N41" s="5">
        <v>4</v>
      </c>
      <c r="O41" s="23">
        <f t="shared" si="1"/>
        <v>110.44000244140625</v>
      </c>
      <c r="P41" s="23">
        <f t="shared" si="2"/>
        <v>100.01999664306641</v>
      </c>
      <c r="Q41" s="23">
        <f t="shared" si="3"/>
        <v>28.41185957995917</v>
      </c>
    </row>
    <row r="42" spans="1:17" x14ac:dyDescent="0.25">
      <c r="A42" s="5">
        <v>33</v>
      </c>
      <c r="B42" s="16" t="s">
        <v>445</v>
      </c>
      <c r="C42" s="16">
        <v>1984</v>
      </c>
      <c r="D42" s="16">
        <v>1984</v>
      </c>
      <c r="E42" s="16">
        <v>1984</v>
      </c>
      <c r="F42" s="16" t="s">
        <v>18</v>
      </c>
      <c r="G42" s="16" t="s">
        <v>40</v>
      </c>
      <c r="H42" s="16" t="s">
        <v>446</v>
      </c>
      <c r="I42" s="16" t="s">
        <v>227</v>
      </c>
      <c r="J42" s="23">
        <v>112.98999786376953</v>
      </c>
      <c r="K42" s="5">
        <v>4</v>
      </c>
      <c r="L42" s="23">
        <f t="shared" ref="L42:L69" si="4">J42+K42</f>
        <v>116.98999786376953</v>
      </c>
      <c r="M42" s="23">
        <v>100.41000366210937</v>
      </c>
      <c r="N42" s="5">
        <v>0</v>
      </c>
      <c r="O42" s="23">
        <f t="shared" ref="O42:O69" si="5">M42+N42</f>
        <v>100.41000366210937</v>
      </c>
      <c r="P42" s="23">
        <f t="shared" ref="P42:P69" si="6">MIN(O42,L42)</f>
        <v>100.41000366210937</v>
      </c>
      <c r="Q42" s="23">
        <f t="shared" ref="Q42:Q71" si="7">IF( AND(ISNUMBER(P$10),ISNUMBER(P42)),(P42-P$10)/P$10*100,"")</f>
        <v>28.912574719385404</v>
      </c>
    </row>
    <row r="43" spans="1:17" ht="45" x14ac:dyDescent="0.25">
      <c r="A43" s="5">
        <v>34</v>
      </c>
      <c r="B43" s="16" t="s">
        <v>89</v>
      </c>
      <c r="C43" s="16">
        <v>2001</v>
      </c>
      <c r="D43" s="16">
        <v>2001</v>
      </c>
      <c r="E43" s="16">
        <v>2001</v>
      </c>
      <c r="F43" s="16" t="s">
        <v>18</v>
      </c>
      <c r="G43" s="16" t="s">
        <v>50</v>
      </c>
      <c r="H43" s="16" t="s">
        <v>81</v>
      </c>
      <c r="I43" s="16" t="s">
        <v>90</v>
      </c>
      <c r="J43" s="23">
        <v>100.51000213623047</v>
      </c>
      <c r="K43" s="5">
        <v>2</v>
      </c>
      <c r="L43" s="23">
        <f t="shared" si="4"/>
        <v>102.51000213623047</v>
      </c>
      <c r="M43" s="23">
        <v>98.730003356933594</v>
      </c>
      <c r="N43" s="5">
        <v>2</v>
      </c>
      <c r="O43" s="23">
        <f t="shared" si="5"/>
        <v>100.73000335693359</v>
      </c>
      <c r="P43" s="23">
        <f t="shared" si="6"/>
        <v>100.73000335693359</v>
      </c>
      <c r="Q43" s="23">
        <f t="shared" si="7"/>
        <v>29.323410124869749</v>
      </c>
    </row>
    <row r="44" spans="1:17" ht="75" x14ac:dyDescent="0.25">
      <c r="A44" s="5">
        <v>35</v>
      </c>
      <c r="B44" s="16" t="s">
        <v>301</v>
      </c>
      <c r="C44" s="16">
        <v>2002</v>
      </c>
      <c r="D44" s="16">
        <v>2002</v>
      </c>
      <c r="E44" s="16">
        <v>2002</v>
      </c>
      <c r="F44" s="16">
        <v>1</v>
      </c>
      <c r="G44" s="16" t="s">
        <v>35</v>
      </c>
      <c r="H44" s="16" t="s">
        <v>36</v>
      </c>
      <c r="I44" s="16" t="s">
        <v>37</v>
      </c>
      <c r="J44" s="23">
        <v>108.01000213623047</v>
      </c>
      <c r="K44" s="5">
        <v>0</v>
      </c>
      <c r="L44" s="23">
        <f t="shared" si="4"/>
        <v>108.01000213623047</v>
      </c>
      <c r="M44" s="23">
        <v>101.29000091552734</v>
      </c>
      <c r="N44" s="5">
        <v>0</v>
      </c>
      <c r="O44" s="23">
        <f t="shared" si="5"/>
        <v>101.29000091552734</v>
      </c>
      <c r="P44" s="23">
        <f t="shared" si="6"/>
        <v>101.29000091552734</v>
      </c>
      <c r="Q44" s="23">
        <f t="shared" si="7"/>
        <v>30.042369635695181</v>
      </c>
    </row>
    <row r="45" spans="1:17" ht="45" x14ac:dyDescent="0.25">
      <c r="A45" s="5">
        <v>36</v>
      </c>
      <c r="B45" s="16" t="s">
        <v>54</v>
      </c>
      <c r="C45" s="16">
        <v>2002</v>
      </c>
      <c r="D45" s="16">
        <v>2002</v>
      </c>
      <c r="E45" s="16">
        <v>2002</v>
      </c>
      <c r="F45" s="16">
        <v>1</v>
      </c>
      <c r="G45" s="16" t="s">
        <v>40</v>
      </c>
      <c r="H45" s="16" t="s">
        <v>55</v>
      </c>
      <c r="I45" s="16" t="s">
        <v>56</v>
      </c>
      <c r="J45" s="23">
        <v>101.44000244140625</v>
      </c>
      <c r="K45" s="5">
        <v>4</v>
      </c>
      <c r="L45" s="23">
        <f t="shared" si="4"/>
        <v>105.44000244140625</v>
      </c>
      <c r="M45" s="23">
        <v>101.91999816894531</v>
      </c>
      <c r="N45" s="5">
        <v>0</v>
      </c>
      <c r="O45" s="23">
        <f t="shared" si="5"/>
        <v>101.91999816894531</v>
      </c>
      <c r="P45" s="23">
        <f t="shared" si="6"/>
        <v>101.91999816894531</v>
      </c>
      <c r="Q45" s="23">
        <f t="shared" si="7"/>
        <v>30.8511990853738</v>
      </c>
    </row>
    <row r="46" spans="1:17" ht="75" x14ac:dyDescent="0.25">
      <c r="A46" s="5">
        <v>37</v>
      </c>
      <c r="B46" s="16" t="s">
        <v>34</v>
      </c>
      <c r="C46" s="16">
        <v>2002</v>
      </c>
      <c r="D46" s="16">
        <v>2002</v>
      </c>
      <c r="E46" s="16">
        <v>2002</v>
      </c>
      <c r="F46" s="16">
        <v>1</v>
      </c>
      <c r="G46" s="16" t="s">
        <v>35</v>
      </c>
      <c r="H46" s="16" t="s">
        <v>36</v>
      </c>
      <c r="I46" s="16" t="s">
        <v>37</v>
      </c>
      <c r="J46" s="23">
        <v>102.69999694824219</v>
      </c>
      <c r="K46" s="5">
        <v>0</v>
      </c>
      <c r="L46" s="23">
        <f t="shared" si="4"/>
        <v>102.69999694824219</v>
      </c>
      <c r="M46" s="23">
        <v>100.05999755859375</v>
      </c>
      <c r="N46" s="5">
        <v>2</v>
      </c>
      <c r="O46" s="23">
        <f t="shared" si="5"/>
        <v>102.05999755859375</v>
      </c>
      <c r="P46" s="23">
        <f t="shared" si="6"/>
        <v>102.05999755859375</v>
      </c>
      <c r="Q46" s="23">
        <f t="shared" si="7"/>
        <v>31.030938963080157</v>
      </c>
    </row>
    <row r="47" spans="1:17" ht="45" x14ac:dyDescent="0.25">
      <c r="A47" s="5">
        <v>38</v>
      </c>
      <c r="B47" s="16" t="s">
        <v>133</v>
      </c>
      <c r="C47" s="16">
        <v>1998</v>
      </c>
      <c r="D47" s="16">
        <v>1998</v>
      </c>
      <c r="E47" s="16">
        <v>1998</v>
      </c>
      <c r="F47" s="16" t="s">
        <v>18</v>
      </c>
      <c r="G47" s="16" t="s">
        <v>30</v>
      </c>
      <c r="H47" s="16" t="s">
        <v>134</v>
      </c>
      <c r="I47" s="16" t="s">
        <v>69</v>
      </c>
      <c r="J47" s="23">
        <v>98.19000244140625</v>
      </c>
      <c r="K47" s="5">
        <v>4</v>
      </c>
      <c r="L47" s="23">
        <f t="shared" si="4"/>
        <v>102.19000244140625</v>
      </c>
      <c r="M47" s="23">
        <v>95.980003356933594</v>
      </c>
      <c r="N47" s="5">
        <v>54</v>
      </c>
      <c r="O47" s="23">
        <f t="shared" si="5"/>
        <v>149.98000335693359</v>
      </c>
      <c r="P47" s="23">
        <f t="shared" si="6"/>
        <v>102.19000244140625</v>
      </c>
      <c r="Q47" s="23">
        <f t="shared" si="7"/>
        <v>31.197847274585133</v>
      </c>
    </row>
    <row r="48" spans="1:17" ht="45" x14ac:dyDescent="0.25">
      <c r="A48" s="5">
        <v>39</v>
      </c>
      <c r="B48" s="16" t="s">
        <v>457</v>
      </c>
      <c r="C48" s="16">
        <v>2000</v>
      </c>
      <c r="D48" s="16">
        <v>2000</v>
      </c>
      <c r="E48" s="16">
        <v>2000</v>
      </c>
      <c r="F48" s="16">
        <v>1</v>
      </c>
      <c r="G48" s="16" t="s">
        <v>50</v>
      </c>
      <c r="H48" s="16" t="s">
        <v>81</v>
      </c>
      <c r="I48" s="16" t="s">
        <v>458</v>
      </c>
      <c r="J48" s="23">
        <v>103.98000335693359</v>
      </c>
      <c r="K48" s="5">
        <v>0</v>
      </c>
      <c r="L48" s="23">
        <f t="shared" si="4"/>
        <v>103.98000335693359</v>
      </c>
      <c r="M48" s="23">
        <v>117.97000122070312</v>
      </c>
      <c r="N48" s="5">
        <v>2</v>
      </c>
      <c r="O48" s="23">
        <f t="shared" si="5"/>
        <v>119.97000122070312</v>
      </c>
      <c r="P48" s="23">
        <f t="shared" si="6"/>
        <v>103.98000335693359</v>
      </c>
      <c r="Q48" s="23">
        <f t="shared" si="7"/>
        <v>33.495961191074954</v>
      </c>
    </row>
    <row r="49" spans="1:17" ht="45" x14ac:dyDescent="0.25">
      <c r="A49" s="5">
        <v>40</v>
      </c>
      <c r="B49" s="16" t="s">
        <v>92</v>
      </c>
      <c r="C49" s="16">
        <v>2000</v>
      </c>
      <c r="D49" s="16">
        <v>2000</v>
      </c>
      <c r="E49" s="16">
        <v>2000</v>
      </c>
      <c r="F49" s="16" t="s">
        <v>18</v>
      </c>
      <c r="G49" s="16" t="s">
        <v>85</v>
      </c>
      <c r="H49" s="16" t="s">
        <v>93</v>
      </c>
      <c r="I49" s="16" t="s">
        <v>94</v>
      </c>
      <c r="J49" s="23">
        <v>105.23000335693359</v>
      </c>
      <c r="K49" s="5">
        <v>0</v>
      </c>
      <c r="L49" s="23">
        <f t="shared" si="4"/>
        <v>105.23000335693359</v>
      </c>
      <c r="M49" s="23">
        <v>105.77999877929687</v>
      </c>
      <c r="N49" s="5">
        <v>2</v>
      </c>
      <c r="O49" s="23">
        <f t="shared" si="5"/>
        <v>107.77999877929687</v>
      </c>
      <c r="P49" s="23">
        <f t="shared" si="6"/>
        <v>105.23000335693359</v>
      </c>
      <c r="Q49" s="23">
        <f t="shared" si="7"/>
        <v>35.100788524230794</v>
      </c>
    </row>
    <row r="50" spans="1:17" x14ac:dyDescent="0.25">
      <c r="A50" s="5">
        <v>41</v>
      </c>
      <c r="B50" s="16" t="s">
        <v>395</v>
      </c>
      <c r="C50" s="16">
        <v>1976</v>
      </c>
      <c r="D50" s="16">
        <v>1976</v>
      </c>
      <c r="E50" s="16">
        <v>1976</v>
      </c>
      <c r="F50" s="16">
        <v>1</v>
      </c>
      <c r="G50" s="16" t="s">
        <v>85</v>
      </c>
      <c r="H50" s="16"/>
      <c r="I50" s="16" t="s">
        <v>396</v>
      </c>
      <c r="J50" s="23">
        <v>104.45999908447266</v>
      </c>
      <c r="K50" s="5">
        <v>4</v>
      </c>
      <c r="L50" s="23">
        <f t="shared" si="4"/>
        <v>108.45999908447266</v>
      </c>
      <c r="M50" s="23">
        <v>104.20999908447266</v>
      </c>
      <c r="N50" s="5">
        <v>2</v>
      </c>
      <c r="O50" s="23">
        <f t="shared" si="5"/>
        <v>106.20999908447266</v>
      </c>
      <c r="P50" s="23">
        <f t="shared" si="6"/>
        <v>106.20999908447266</v>
      </c>
      <c r="Q50" s="23">
        <f t="shared" si="7"/>
        <v>36.35896766817531</v>
      </c>
    </row>
    <row r="51" spans="1:17" x14ac:dyDescent="0.25">
      <c r="A51" s="5">
        <v>42</v>
      </c>
      <c r="B51" s="16" t="s">
        <v>121</v>
      </c>
      <c r="C51" s="16">
        <v>1976</v>
      </c>
      <c r="D51" s="16">
        <v>1976</v>
      </c>
      <c r="E51" s="16">
        <v>1976</v>
      </c>
      <c r="F51" s="16" t="s">
        <v>18</v>
      </c>
      <c r="G51" s="16" t="s">
        <v>40</v>
      </c>
      <c r="H51" s="16" t="s">
        <v>55</v>
      </c>
      <c r="I51" s="16" t="s">
        <v>42</v>
      </c>
      <c r="J51" s="23">
        <v>102.83999633789062</v>
      </c>
      <c r="K51" s="5">
        <v>4</v>
      </c>
      <c r="L51" s="23">
        <f t="shared" si="4"/>
        <v>106.83999633789062</v>
      </c>
      <c r="M51" s="23">
        <v>110.20999908447266</v>
      </c>
      <c r="N51" s="5">
        <v>2</v>
      </c>
      <c r="O51" s="23">
        <f t="shared" si="5"/>
        <v>112.20999908447266</v>
      </c>
      <c r="P51" s="23">
        <f t="shared" si="6"/>
        <v>106.83999633789062</v>
      </c>
      <c r="Q51" s="23">
        <f t="shared" si="7"/>
        <v>37.167797117853915</v>
      </c>
    </row>
    <row r="52" spans="1:17" ht="90" x14ac:dyDescent="0.25">
      <c r="A52" s="5">
        <v>43</v>
      </c>
      <c r="B52" s="16" t="s">
        <v>216</v>
      </c>
      <c r="C52" s="16">
        <v>1999</v>
      </c>
      <c r="D52" s="16">
        <v>1999</v>
      </c>
      <c r="E52" s="16">
        <v>1999</v>
      </c>
      <c r="F52" s="16">
        <v>1</v>
      </c>
      <c r="G52" s="16" t="s">
        <v>19</v>
      </c>
      <c r="H52" s="16" t="s">
        <v>149</v>
      </c>
      <c r="I52" s="16" t="s">
        <v>150</v>
      </c>
      <c r="J52" s="23">
        <v>108.29000091552734</v>
      </c>
      <c r="K52" s="5">
        <v>2</v>
      </c>
      <c r="L52" s="23">
        <f t="shared" si="4"/>
        <v>110.29000091552734</v>
      </c>
      <c r="M52" s="23">
        <v>109.48000335693359</v>
      </c>
      <c r="N52" s="5">
        <v>2</v>
      </c>
      <c r="O52" s="23">
        <f t="shared" si="5"/>
        <v>111.48000335693359</v>
      </c>
      <c r="P52" s="23">
        <f t="shared" si="6"/>
        <v>110.29000091552734</v>
      </c>
      <c r="Q52" s="23">
        <f t="shared" si="7"/>
        <v>41.597126434417277</v>
      </c>
    </row>
    <row r="53" spans="1:17" ht="30" x14ac:dyDescent="0.25">
      <c r="A53" s="5">
        <v>44</v>
      </c>
      <c r="B53" s="16" t="s">
        <v>414</v>
      </c>
      <c r="C53" s="16">
        <v>1968</v>
      </c>
      <c r="D53" s="16">
        <v>1968</v>
      </c>
      <c r="E53" s="16">
        <v>1968</v>
      </c>
      <c r="F53" s="16" t="s">
        <v>11</v>
      </c>
      <c r="G53" s="16" t="s">
        <v>85</v>
      </c>
      <c r="H53" s="16" t="s">
        <v>415</v>
      </c>
      <c r="I53" s="16" t="s">
        <v>416</v>
      </c>
      <c r="J53" s="23">
        <v>108.81999969482422</v>
      </c>
      <c r="K53" s="5">
        <v>2</v>
      </c>
      <c r="L53" s="23">
        <f t="shared" si="4"/>
        <v>110.81999969482422</v>
      </c>
      <c r="M53" s="23">
        <v>113.73000335693359</v>
      </c>
      <c r="N53" s="5">
        <v>0</v>
      </c>
      <c r="O53" s="23">
        <f t="shared" si="5"/>
        <v>113.73000335693359</v>
      </c>
      <c r="P53" s="23">
        <f t="shared" si="6"/>
        <v>110.81999969482422</v>
      </c>
      <c r="Q53" s="23">
        <f t="shared" si="7"/>
        <v>42.277571656461163</v>
      </c>
    </row>
    <row r="54" spans="1:17" ht="60" x14ac:dyDescent="0.25">
      <c r="A54" s="5">
        <v>45</v>
      </c>
      <c r="B54" s="16" t="s">
        <v>427</v>
      </c>
      <c r="C54" s="16">
        <v>2001</v>
      </c>
      <c r="D54" s="16">
        <v>2001</v>
      </c>
      <c r="E54" s="16">
        <v>2001</v>
      </c>
      <c r="F54" s="16">
        <v>1</v>
      </c>
      <c r="G54" s="16" t="s">
        <v>72</v>
      </c>
      <c r="H54" s="16" t="s">
        <v>237</v>
      </c>
      <c r="I54" s="16" t="s">
        <v>238</v>
      </c>
      <c r="J54" s="23">
        <v>107.38999938964844</v>
      </c>
      <c r="K54" s="5">
        <v>4</v>
      </c>
      <c r="L54" s="23">
        <f t="shared" si="4"/>
        <v>111.38999938964844</v>
      </c>
      <c r="M54" s="23">
        <v>105.37999725341797</v>
      </c>
      <c r="N54" s="5">
        <v>6</v>
      </c>
      <c r="O54" s="23">
        <f t="shared" si="5"/>
        <v>111.37999725341797</v>
      </c>
      <c r="P54" s="23">
        <f t="shared" si="6"/>
        <v>111.37999725341797</v>
      </c>
      <c r="Q54" s="23">
        <f t="shared" si="7"/>
        <v>42.996531167286598</v>
      </c>
    </row>
    <row r="55" spans="1:17" ht="60" x14ac:dyDescent="0.25">
      <c r="A55" s="5">
        <v>46</v>
      </c>
      <c r="B55" s="16" t="s">
        <v>450</v>
      </c>
      <c r="C55" s="16">
        <v>2002</v>
      </c>
      <c r="D55" s="16">
        <v>2002</v>
      </c>
      <c r="E55" s="16">
        <v>2002</v>
      </c>
      <c r="F55" s="16" t="s">
        <v>18</v>
      </c>
      <c r="G55" s="16" t="s">
        <v>45</v>
      </c>
      <c r="H55" s="16" t="s">
        <v>219</v>
      </c>
      <c r="I55" s="16" t="s">
        <v>220</v>
      </c>
      <c r="J55" s="23">
        <v>119.19999694824219</v>
      </c>
      <c r="K55" s="5">
        <v>2</v>
      </c>
      <c r="L55" s="23">
        <f t="shared" si="4"/>
        <v>121.19999694824219</v>
      </c>
      <c r="M55" s="23">
        <v>113.08000183105469</v>
      </c>
      <c r="N55" s="5">
        <v>0</v>
      </c>
      <c r="O55" s="23">
        <f t="shared" si="5"/>
        <v>113.08000183105469</v>
      </c>
      <c r="P55" s="23">
        <f t="shared" si="6"/>
        <v>113.08000183105469</v>
      </c>
      <c r="Q55" s="23">
        <f t="shared" si="7"/>
        <v>45.179102217431769</v>
      </c>
    </row>
    <row r="56" spans="1:17" ht="60" x14ac:dyDescent="0.25">
      <c r="A56" s="5">
        <v>47</v>
      </c>
      <c r="B56" s="16" t="s">
        <v>218</v>
      </c>
      <c r="C56" s="16">
        <v>2002</v>
      </c>
      <c r="D56" s="16">
        <v>2002</v>
      </c>
      <c r="E56" s="16">
        <v>2002</v>
      </c>
      <c r="F56" s="16">
        <v>1</v>
      </c>
      <c r="G56" s="16" t="s">
        <v>197</v>
      </c>
      <c r="H56" s="16" t="s">
        <v>219</v>
      </c>
      <c r="I56" s="16" t="s">
        <v>220</v>
      </c>
      <c r="J56" s="23">
        <v>113.26000213623047</v>
      </c>
      <c r="K56" s="5">
        <v>0</v>
      </c>
      <c r="L56" s="23">
        <f t="shared" si="4"/>
        <v>113.26000213623047</v>
      </c>
      <c r="M56" s="23">
        <v>137.28999328613281</v>
      </c>
      <c r="N56" s="5">
        <v>52</v>
      </c>
      <c r="O56" s="23">
        <f t="shared" si="5"/>
        <v>189.28999328613281</v>
      </c>
      <c r="P56" s="23">
        <f t="shared" si="6"/>
        <v>113.26000213623047</v>
      </c>
      <c r="Q56" s="23">
        <f t="shared" si="7"/>
        <v>45.410197745209764</v>
      </c>
    </row>
    <row r="57" spans="1:17" x14ac:dyDescent="0.25">
      <c r="A57" s="5">
        <v>48</v>
      </c>
      <c r="B57" s="16" t="s">
        <v>448</v>
      </c>
      <c r="C57" s="16">
        <v>2000</v>
      </c>
      <c r="D57" s="16">
        <v>2000</v>
      </c>
      <c r="E57" s="16">
        <v>2000</v>
      </c>
      <c r="F57" s="16">
        <v>1</v>
      </c>
      <c r="G57" s="16" t="s">
        <v>40</v>
      </c>
      <c r="H57" s="16" t="s">
        <v>55</v>
      </c>
      <c r="I57" s="16" t="s">
        <v>97</v>
      </c>
      <c r="J57" s="23">
        <v>113.51000213623047</v>
      </c>
      <c r="K57" s="5">
        <v>0</v>
      </c>
      <c r="L57" s="23">
        <f t="shared" si="4"/>
        <v>113.51000213623047</v>
      </c>
      <c r="M57" s="23">
        <v>109.98000335693359</v>
      </c>
      <c r="N57" s="5">
        <v>52</v>
      </c>
      <c r="O57" s="23">
        <f t="shared" si="5"/>
        <v>161.98000335693359</v>
      </c>
      <c r="P57" s="23">
        <f t="shared" si="6"/>
        <v>113.51000213623047</v>
      </c>
      <c r="Q57" s="23">
        <f t="shared" si="7"/>
        <v>45.731163211840929</v>
      </c>
    </row>
    <row r="58" spans="1:17" x14ac:dyDescent="0.25">
      <c r="A58" s="5">
        <v>49</v>
      </c>
      <c r="B58" s="16" t="s">
        <v>96</v>
      </c>
      <c r="C58" s="16">
        <v>2002</v>
      </c>
      <c r="D58" s="16">
        <v>2002</v>
      </c>
      <c r="E58" s="16">
        <v>2002</v>
      </c>
      <c r="F58" s="16">
        <v>1</v>
      </c>
      <c r="G58" s="16" t="s">
        <v>40</v>
      </c>
      <c r="H58" s="16" t="s">
        <v>55</v>
      </c>
      <c r="I58" s="16" t="s">
        <v>97</v>
      </c>
      <c r="J58" s="23">
        <v>110.01999664306641</v>
      </c>
      <c r="K58" s="5">
        <v>4</v>
      </c>
      <c r="L58" s="23">
        <f t="shared" si="4"/>
        <v>114.01999664306641</v>
      </c>
      <c r="M58" s="23">
        <v>118.59999847412109</v>
      </c>
      <c r="N58" s="5">
        <v>8</v>
      </c>
      <c r="O58" s="23">
        <f t="shared" si="5"/>
        <v>126.59999847412109</v>
      </c>
      <c r="P58" s="23">
        <f t="shared" si="6"/>
        <v>114.01999664306641</v>
      </c>
      <c r="Q58" s="23">
        <f t="shared" si="7"/>
        <v>46.385925711304651</v>
      </c>
    </row>
    <row r="59" spans="1:17" ht="30" x14ac:dyDescent="0.25">
      <c r="A59" s="5">
        <v>50</v>
      </c>
      <c r="B59" s="16" t="s">
        <v>498</v>
      </c>
      <c r="C59" s="16">
        <v>2002</v>
      </c>
      <c r="D59" s="16">
        <v>2002</v>
      </c>
      <c r="E59" s="16">
        <v>2002</v>
      </c>
      <c r="F59" s="16">
        <v>1</v>
      </c>
      <c r="G59" s="16" t="s">
        <v>114</v>
      </c>
      <c r="H59" s="16" t="s">
        <v>402</v>
      </c>
      <c r="I59" s="16" t="s">
        <v>403</v>
      </c>
      <c r="J59" s="23">
        <v>113.47000122070312</v>
      </c>
      <c r="K59" s="5">
        <v>2</v>
      </c>
      <c r="L59" s="23">
        <f t="shared" si="4"/>
        <v>115.47000122070312</v>
      </c>
      <c r="M59" s="23">
        <v>117.59999847412109</v>
      </c>
      <c r="N59" s="5">
        <v>2</v>
      </c>
      <c r="O59" s="23">
        <f t="shared" si="5"/>
        <v>119.59999847412109</v>
      </c>
      <c r="P59" s="23">
        <f t="shared" si="6"/>
        <v>115.47000122070312</v>
      </c>
      <c r="Q59" s="23">
        <f t="shared" si="7"/>
        <v>48.24753129481865</v>
      </c>
    </row>
    <row r="60" spans="1:17" ht="45" x14ac:dyDescent="0.25">
      <c r="A60" s="5">
        <v>51</v>
      </c>
      <c r="B60" s="16" t="s">
        <v>207</v>
      </c>
      <c r="C60" s="16">
        <v>1982</v>
      </c>
      <c r="D60" s="16">
        <v>1982</v>
      </c>
      <c r="E60" s="16">
        <v>1982</v>
      </c>
      <c r="F60" s="16">
        <v>1</v>
      </c>
      <c r="G60" s="16" t="s">
        <v>85</v>
      </c>
      <c r="H60" s="16" t="s">
        <v>208</v>
      </c>
      <c r="I60" s="16" t="s">
        <v>209</v>
      </c>
      <c r="J60" s="23">
        <v>115.23000335693359</v>
      </c>
      <c r="K60" s="5">
        <v>2</v>
      </c>
      <c r="L60" s="23">
        <f t="shared" si="4"/>
        <v>117.23000335693359</v>
      </c>
      <c r="M60" s="23">
        <v>115.61000061035156</v>
      </c>
      <c r="N60" s="5">
        <v>4</v>
      </c>
      <c r="O60" s="23">
        <f t="shared" si="5"/>
        <v>119.61000061035156</v>
      </c>
      <c r="P60" s="23">
        <f t="shared" si="6"/>
        <v>117.23000335693359</v>
      </c>
      <c r="Q60" s="23">
        <f t="shared" si="7"/>
        <v>50.507130922526919</v>
      </c>
    </row>
    <row r="61" spans="1:17" ht="45" x14ac:dyDescent="0.25">
      <c r="A61" s="5">
        <v>52</v>
      </c>
      <c r="B61" s="16" t="s">
        <v>283</v>
      </c>
      <c r="C61" s="16">
        <v>2002</v>
      </c>
      <c r="D61" s="16">
        <v>2002</v>
      </c>
      <c r="E61" s="16">
        <v>2002</v>
      </c>
      <c r="F61" s="16" t="s">
        <v>18</v>
      </c>
      <c r="G61" s="16" t="s">
        <v>85</v>
      </c>
      <c r="H61" s="16" t="s">
        <v>93</v>
      </c>
      <c r="I61" s="16" t="s">
        <v>284</v>
      </c>
      <c r="J61" s="23">
        <v>116.65000152587891</v>
      </c>
      <c r="K61" s="5">
        <v>2</v>
      </c>
      <c r="L61" s="23">
        <f t="shared" si="4"/>
        <v>118.65000152587891</v>
      </c>
      <c r="M61" s="23">
        <v>108.52999877929687</v>
      </c>
      <c r="N61" s="5">
        <v>150</v>
      </c>
      <c r="O61" s="23">
        <f t="shared" si="5"/>
        <v>258.52999877929687</v>
      </c>
      <c r="P61" s="23">
        <f t="shared" si="6"/>
        <v>118.65000152587891</v>
      </c>
      <c r="Q61" s="23">
        <f t="shared" si="7"/>
        <v>52.330212422170675</v>
      </c>
    </row>
    <row r="62" spans="1:17" ht="90" x14ac:dyDescent="0.25">
      <c r="A62" s="5">
        <v>53</v>
      </c>
      <c r="B62" s="16" t="s">
        <v>205</v>
      </c>
      <c r="C62" s="16">
        <v>2002</v>
      </c>
      <c r="D62" s="16">
        <v>2002</v>
      </c>
      <c r="E62" s="16">
        <v>2002</v>
      </c>
      <c r="F62" s="16">
        <v>1</v>
      </c>
      <c r="G62" s="16" t="s">
        <v>19</v>
      </c>
      <c r="H62" s="16" t="s">
        <v>149</v>
      </c>
      <c r="I62" s="16" t="s">
        <v>150</v>
      </c>
      <c r="J62" s="23">
        <v>119.48000335693359</v>
      </c>
      <c r="K62" s="5">
        <v>0</v>
      </c>
      <c r="L62" s="23">
        <f t="shared" si="4"/>
        <v>119.48000335693359</v>
      </c>
      <c r="M62" s="23">
        <v>115.08999633789062</v>
      </c>
      <c r="N62" s="5">
        <v>56</v>
      </c>
      <c r="O62" s="23">
        <f t="shared" si="5"/>
        <v>171.08999633789062</v>
      </c>
      <c r="P62" s="23">
        <f t="shared" si="6"/>
        <v>119.48000335693359</v>
      </c>
      <c r="Q62" s="23">
        <f t="shared" si="7"/>
        <v>53.395820122207446</v>
      </c>
    </row>
    <row r="63" spans="1:17" ht="60" x14ac:dyDescent="0.25">
      <c r="A63" s="5">
        <v>54</v>
      </c>
      <c r="B63" s="16" t="s">
        <v>23</v>
      </c>
      <c r="C63" s="16">
        <v>2002</v>
      </c>
      <c r="D63" s="16">
        <v>2002</v>
      </c>
      <c r="E63" s="16">
        <v>2002</v>
      </c>
      <c r="F63" s="16">
        <v>1</v>
      </c>
      <c r="G63" s="16" t="s">
        <v>25</v>
      </c>
      <c r="H63" s="16" t="s">
        <v>26</v>
      </c>
      <c r="I63" s="16" t="s">
        <v>27</v>
      </c>
      <c r="J63" s="23">
        <v>149.13999938964844</v>
      </c>
      <c r="K63" s="5">
        <v>154</v>
      </c>
      <c r="L63" s="23">
        <f t="shared" si="4"/>
        <v>303.13999938964844</v>
      </c>
      <c r="M63" s="23">
        <v>115.83999633789062</v>
      </c>
      <c r="N63" s="5">
        <v>4</v>
      </c>
      <c r="O63" s="23">
        <f t="shared" si="5"/>
        <v>119.83999633789063</v>
      </c>
      <c r="P63" s="23">
        <f t="shared" si="6"/>
        <v>119.83999633789063</v>
      </c>
      <c r="Q63" s="23">
        <f t="shared" si="7"/>
        <v>53.858001382674722</v>
      </c>
    </row>
    <row r="64" spans="1:17" ht="90" x14ac:dyDescent="0.25">
      <c r="A64" s="5">
        <v>55</v>
      </c>
      <c r="B64" s="16" t="s">
        <v>211</v>
      </c>
      <c r="C64" s="16">
        <v>2000</v>
      </c>
      <c r="D64" s="16">
        <v>2000</v>
      </c>
      <c r="E64" s="16">
        <v>2000</v>
      </c>
      <c r="F64" s="16">
        <v>1</v>
      </c>
      <c r="G64" s="16" t="s">
        <v>19</v>
      </c>
      <c r="H64" s="16" t="s">
        <v>149</v>
      </c>
      <c r="I64" s="16" t="s">
        <v>212</v>
      </c>
      <c r="J64" s="23">
        <v>123.48999786376953</v>
      </c>
      <c r="K64" s="5">
        <v>2</v>
      </c>
      <c r="L64" s="23">
        <f t="shared" si="4"/>
        <v>125.48999786376953</v>
      </c>
      <c r="M64" s="23">
        <v>117.87000274658203</v>
      </c>
      <c r="N64" s="5">
        <v>2</v>
      </c>
      <c r="O64" s="23">
        <f t="shared" si="5"/>
        <v>119.87000274658203</v>
      </c>
      <c r="P64" s="23">
        <f t="shared" si="6"/>
        <v>119.87000274658203</v>
      </c>
      <c r="Q64" s="23">
        <f t="shared" si="7"/>
        <v>53.896525466544972</v>
      </c>
    </row>
    <row r="65" spans="1:17" x14ac:dyDescent="0.25">
      <c r="A65" s="5">
        <v>56</v>
      </c>
      <c r="B65" s="16" t="s">
        <v>359</v>
      </c>
      <c r="C65" s="16">
        <v>1955</v>
      </c>
      <c r="D65" s="16">
        <v>1955</v>
      </c>
      <c r="E65" s="16">
        <v>1955</v>
      </c>
      <c r="F65" s="16">
        <v>1</v>
      </c>
      <c r="G65" s="16" t="s">
        <v>85</v>
      </c>
      <c r="H65" s="16" t="s">
        <v>360</v>
      </c>
      <c r="I65" s="16" t="s">
        <v>87</v>
      </c>
      <c r="J65" s="23">
        <v>120.12000274658203</v>
      </c>
      <c r="K65" s="5">
        <v>6</v>
      </c>
      <c r="L65" s="23">
        <f t="shared" si="4"/>
        <v>126.12000274658203</v>
      </c>
      <c r="M65" s="23">
        <v>122.5</v>
      </c>
      <c r="N65" s="5">
        <v>2</v>
      </c>
      <c r="O65" s="23">
        <f t="shared" si="5"/>
        <v>124.5</v>
      </c>
      <c r="P65" s="23">
        <f t="shared" si="6"/>
        <v>124.5</v>
      </c>
      <c r="Q65" s="23">
        <f t="shared" si="7"/>
        <v>59.840802382322288</v>
      </c>
    </row>
    <row r="66" spans="1:17" ht="45" x14ac:dyDescent="0.25">
      <c r="A66" s="5">
        <v>57</v>
      </c>
      <c r="B66" s="16" t="s">
        <v>496</v>
      </c>
      <c r="C66" s="16">
        <v>2001</v>
      </c>
      <c r="D66" s="16">
        <v>2001</v>
      </c>
      <c r="E66" s="16">
        <v>2001</v>
      </c>
      <c r="F66" s="16">
        <v>1</v>
      </c>
      <c r="G66" s="16" t="s">
        <v>114</v>
      </c>
      <c r="H66" s="16" t="s">
        <v>261</v>
      </c>
      <c r="I66" s="16" t="s">
        <v>262</v>
      </c>
      <c r="J66" s="23">
        <v>127.55999755859375</v>
      </c>
      <c r="K66" s="5">
        <v>54</v>
      </c>
      <c r="L66" s="23">
        <f t="shared" si="4"/>
        <v>181.55999755859375</v>
      </c>
      <c r="M66" s="23">
        <v>124.87000274658203</v>
      </c>
      <c r="N66" s="5">
        <v>6</v>
      </c>
      <c r="O66" s="23">
        <f t="shared" si="5"/>
        <v>130.87000274658203</v>
      </c>
      <c r="P66" s="23">
        <f t="shared" si="6"/>
        <v>130.87000274658203</v>
      </c>
      <c r="Q66" s="23">
        <f t="shared" si="7"/>
        <v>68.019005998316416</v>
      </c>
    </row>
    <row r="67" spans="1:17" ht="60" x14ac:dyDescent="0.25">
      <c r="A67" s="5">
        <v>58</v>
      </c>
      <c r="B67" s="16" t="s">
        <v>17</v>
      </c>
      <c r="C67" s="16">
        <v>2000</v>
      </c>
      <c r="D67" s="16">
        <v>2000</v>
      </c>
      <c r="E67" s="16">
        <v>2000</v>
      </c>
      <c r="F67" s="16" t="s">
        <v>18</v>
      </c>
      <c r="G67" s="16" t="s">
        <v>19</v>
      </c>
      <c r="H67" s="16" t="s">
        <v>20</v>
      </c>
      <c r="I67" s="16" t="s">
        <v>21</v>
      </c>
      <c r="J67" s="23">
        <v>131.03999328613281</v>
      </c>
      <c r="K67" s="5">
        <v>6</v>
      </c>
      <c r="L67" s="23">
        <f t="shared" si="4"/>
        <v>137.03999328613281</v>
      </c>
      <c r="M67" s="23">
        <v>125.91000366210937</v>
      </c>
      <c r="N67" s="5">
        <v>6</v>
      </c>
      <c r="O67" s="23">
        <f t="shared" si="5"/>
        <v>131.91000366210937</v>
      </c>
      <c r="P67" s="23">
        <f t="shared" si="6"/>
        <v>131.91000366210937</v>
      </c>
      <c r="Q67" s="23">
        <f t="shared" si="7"/>
        <v>69.354223514912732</v>
      </c>
    </row>
    <row r="68" spans="1:17" ht="30" x14ac:dyDescent="0.25">
      <c r="A68" s="5">
        <v>59</v>
      </c>
      <c r="B68" s="16" t="s">
        <v>44</v>
      </c>
      <c r="C68" s="16">
        <v>2000</v>
      </c>
      <c r="D68" s="16">
        <v>2000</v>
      </c>
      <c r="E68" s="16">
        <v>2000</v>
      </c>
      <c r="F68" s="16" t="s">
        <v>18</v>
      </c>
      <c r="G68" s="16" t="s">
        <v>45</v>
      </c>
      <c r="H68" s="16" t="s">
        <v>46</v>
      </c>
      <c r="I68" s="16" t="s">
        <v>47</v>
      </c>
      <c r="J68" s="23">
        <v>129.07000732421875</v>
      </c>
      <c r="K68" s="5">
        <v>4</v>
      </c>
      <c r="L68" s="23">
        <f t="shared" si="4"/>
        <v>133.07000732421875</v>
      </c>
      <c r="M68" s="23">
        <v>164.46000671386719</v>
      </c>
      <c r="N68" s="5">
        <v>102</v>
      </c>
      <c r="O68" s="23">
        <f t="shared" si="5"/>
        <v>266.46000671386719</v>
      </c>
      <c r="P68" s="23">
        <f t="shared" si="6"/>
        <v>133.07000732421875</v>
      </c>
      <c r="Q68" s="23">
        <f t="shared" si="7"/>
        <v>70.843507981723931</v>
      </c>
    </row>
    <row r="69" spans="1:17" ht="30" x14ac:dyDescent="0.25">
      <c r="A69" s="5">
        <v>60</v>
      </c>
      <c r="B69" s="16" t="s">
        <v>476</v>
      </c>
      <c r="C69" s="16">
        <v>1985</v>
      </c>
      <c r="D69" s="16">
        <v>1985</v>
      </c>
      <c r="E69" s="16">
        <v>1985</v>
      </c>
      <c r="F69" s="16" t="s">
        <v>18</v>
      </c>
      <c r="G69" s="16" t="s">
        <v>85</v>
      </c>
      <c r="H69" s="16" t="s">
        <v>86</v>
      </c>
      <c r="I69" s="16" t="s">
        <v>416</v>
      </c>
      <c r="J69" s="23">
        <v>91.510002136230469</v>
      </c>
      <c r="K69" s="5">
        <v>50</v>
      </c>
      <c r="L69" s="23">
        <f t="shared" si="4"/>
        <v>141.51000213623047</v>
      </c>
      <c r="M69" s="23">
        <v>90.129997253417969</v>
      </c>
      <c r="N69" s="5">
        <v>52</v>
      </c>
      <c r="O69" s="23">
        <f t="shared" si="5"/>
        <v>142.12999725341797</v>
      </c>
      <c r="P69" s="23">
        <f t="shared" si="6"/>
        <v>141.51000213623047</v>
      </c>
      <c r="Q69" s="23">
        <f t="shared" si="7"/>
        <v>81.679295474531884</v>
      </c>
    </row>
    <row r="70" spans="1:17" ht="45" x14ac:dyDescent="0.25">
      <c r="A70" s="5"/>
      <c r="B70" s="16" t="s">
        <v>410</v>
      </c>
      <c r="C70" s="16">
        <v>2002</v>
      </c>
      <c r="D70" s="16">
        <v>2002</v>
      </c>
      <c r="E70" s="16">
        <v>2002</v>
      </c>
      <c r="F70" s="16">
        <v>1</v>
      </c>
      <c r="G70" s="16" t="s">
        <v>85</v>
      </c>
      <c r="H70" s="16" t="s">
        <v>93</v>
      </c>
      <c r="I70" s="16" t="s">
        <v>284</v>
      </c>
      <c r="J70" s="23"/>
      <c r="K70" s="5"/>
      <c r="L70" s="23" t="s">
        <v>847</v>
      </c>
      <c r="M70" s="23"/>
      <c r="N70" s="5"/>
      <c r="O70" s="23" t="s">
        <v>847</v>
      </c>
      <c r="P70" s="23"/>
      <c r="Q70" s="23" t="str">
        <f t="shared" si="7"/>
        <v/>
      </c>
    </row>
    <row r="71" spans="1:17" x14ac:dyDescent="0.25">
      <c r="A71" s="5"/>
      <c r="B71" s="16" t="s">
        <v>362</v>
      </c>
      <c r="C71" s="16">
        <v>1992</v>
      </c>
      <c r="D71" s="16">
        <v>1992</v>
      </c>
      <c r="E71" s="16">
        <v>1992</v>
      </c>
      <c r="F71" s="16">
        <v>1</v>
      </c>
      <c r="G71" s="16" t="s">
        <v>85</v>
      </c>
      <c r="H71" s="16" t="s">
        <v>363</v>
      </c>
      <c r="I71" s="16" t="s">
        <v>364</v>
      </c>
      <c r="J71" s="23"/>
      <c r="K71" s="5"/>
      <c r="L71" s="23" t="s">
        <v>847</v>
      </c>
      <c r="M71" s="23"/>
      <c r="N71" s="5"/>
      <c r="O71" s="23" t="s">
        <v>847</v>
      </c>
      <c r="P71" s="23"/>
      <c r="Q71" s="23" t="str">
        <f t="shared" si="7"/>
        <v/>
      </c>
    </row>
    <row r="73" spans="1:17" ht="18.75" x14ac:dyDescent="0.25">
      <c r="A73" s="58" t="s">
        <v>848</v>
      </c>
      <c r="B73" s="58"/>
      <c r="C73" s="58"/>
      <c r="D73" s="58"/>
      <c r="E73" s="58"/>
      <c r="F73" s="58"/>
      <c r="G73" s="58"/>
      <c r="H73" s="58"/>
      <c r="I73" s="58"/>
      <c r="J73" s="58"/>
    </row>
    <row r="74" spans="1:17" x14ac:dyDescent="0.25">
      <c r="A74" s="74" t="s">
        <v>838</v>
      </c>
      <c r="B74" s="74" t="s">
        <v>1</v>
      </c>
      <c r="C74" s="74" t="s">
        <v>2</v>
      </c>
      <c r="D74" s="74" t="s">
        <v>528</v>
      </c>
      <c r="E74" s="74" t="s">
        <v>529</v>
      </c>
      <c r="F74" s="74" t="s">
        <v>3</v>
      </c>
      <c r="G74" s="74" t="s">
        <v>4</v>
      </c>
      <c r="H74" s="74" t="s">
        <v>5</v>
      </c>
      <c r="I74" s="74" t="s">
        <v>6</v>
      </c>
      <c r="J74" s="89" t="s">
        <v>840</v>
      </c>
      <c r="K74" s="90"/>
      <c r="L74" s="91"/>
      <c r="M74" s="89" t="s">
        <v>844</v>
      </c>
      <c r="N74" s="90"/>
      <c r="O74" s="91"/>
      <c r="P74" s="74" t="s">
        <v>845</v>
      </c>
      <c r="Q74" s="74" t="s">
        <v>846</v>
      </c>
    </row>
    <row r="75" spans="1:17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18" t="s">
        <v>841</v>
      </c>
      <c r="K75" s="18" t="s">
        <v>842</v>
      </c>
      <c r="L75" s="18" t="s">
        <v>843</v>
      </c>
      <c r="M75" s="18" t="s">
        <v>841</v>
      </c>
      <c r="N75" s="18" t="s">
        <v>842</v>
      </c>
      <c r="O75" s="18" t="s">
        <v>843</v>
      </c>
      <c r="P75" s="75"/>
      <c r="Q75" s="75"/>
    </row>
    <row r="76" spans="1:17" ht="60" x14ac:dyDescent="0.25">
      <c r="A76" s="20">
        <v>1</v>
      </c>
      <c r="B76" s="21" t="s">
        <v>849</v>
      </c>
      <c r="C76" s="21" t="s">
        <v>850</v>
      </c>
      <c r="D76" s="21">
        <v>1996</v>
      </c>
      <c r="E76" s="21">
        <v>1996</v>
      </c>
      <c r="F76" s="21" t="s">
        <v>851</v>
      </c>
      <c r="G76" s="21" t="s">
        <v>25</v>
      </c>
      <c r="H76" s="21" t="s">
        <v>317</v>
      </c>
      <c r="I76" s="21" t="s">
        <v>318</v>
      </c>
      <c r="J76" s="22">
        <v>93.930000305175781</v>
      </c>
      <c r="K76" s="20">
        <v>0</v>
      </c>
      <c r="L76" s="22">
        <f t="shared" ref="L76:L91" si="8">J76+K76</f>
        <v>93.930000305175781</v>
      </c>
      <c r="M76" s="22"/>
      <c r="N76" s="20"/>
      <c r="O76" s="22" t="s">
        <v>847</v>
      </c>
      <c r="P76" s="22">
        <f t="shared" ref="P76:P91" si="9">MIN(O76,L76)</f>
        <v>93.930000305175781</v>
      </c>
      <c r="Q76" s="22">
        <f t="shared" ref="Q76:Q94" si="10">IF( AND(ISNUMBER(P$76),ISNUMBER(P76)),(P76-P$76)/P$76*100,"")</f>
        <v>0</v>
      </c>
    </row>
    <row r="77" spans="1:17" ht="45" x14ac:dyDescent="0.25">
      <c r="A77" s="5">
        <v>2</v>
      </c>
      <c r="B77" s="16" t="s">
        <v>852</v>
      </c>
      <c r="C77" s="16" t="s">
        <v>853</v>
      </c>
      <c r="D77" s="16">
        <v>1995</v>
      </c>
      <c r="E77" s="16">
        <v>1994</v>
      </c>
      <c r="F77" s="16" t="s">
        <v>851</v>
      </c>
      <c r="G77" s="16" t="s">
        <v>12</v>
      </c>
      <c r="H77" s="16" t="s">
        <v>619</v>
      </c>
      <c r="I77" s="16" t="s">
        <v>14</v>
      </c>
      <c r="J77" s="23">
        <v>95.319999694824219</v>
      </c>
      <c r="K77" s="5">
        <v>0</v>
      </c>
      <c r="L77" s="23">
        <f t="shared" si="8"/>
        <v>95.319999694824219</v>
      </c>
      <c r="M77" s="23">
        <v>95.569999694824219</v>
      </c>
      <c r="N77" s="5">
        <v>50</v>
      </c>
      <c r="O77" s="23">
        <f t="shared" ref="O77:O91" si="11">M77+N77</f>
        <v>145.56999969482422</v>
      </c>
      <c r="P77" s="23">
        <f t="shared" si="9"/>
        <v>95.319999694824219</v>
      </c>
      <c r="Q77" s="23">
        <f t="shared" si="10"/>
        <v>1.4798247472930595</v>
      </c>
    </row>
    <row r="78" spans="1:17" ht="45" x14ac:dyDescent="0.25">
      <c r="A78" s="5">
        <v>3</v>
      </c>
      <c r="B78" s="16" t="s">
        <v>854</v>
      </c>
      <c r="C78" s="16" t="s">
        <v>855</v>
      </c>
      <c r="D78" s="16">
        <v>1991</v>
      </c>
      <c r="E78" s="16">
        <v>1987</v>
      </c>
      <c r="F78" s="16" t="s">
        <v>851</v>
      </c>
      <c r="G78" s="16" t="s">
        <v>85</v>
      </c>
      <c r="H78" s="16" t="s">
        <v>674</v>
      </c>
      <c r="I78" s="16" t="s">
        <v>675</v>
      </c>
      <c r="J78" s="23">
        <v>96.489997863769531</v>
      </c>
      <c r="K78" s="5">
        <v>0</v>
      </c>
      <c r="L78" s="23">
        <f t="shared" si="8"/>
        <v>96.489997863769531</v>
      </c>
      <c r="M78" s="23"/>
      <c r="N78" s="5"/>
      <c r="O78" s="23" t="s">
        <v>847</v>
      </c>
      <c r="P78" s="23">
        <f t="shared" si="9"/>
        <v>96.489997863769531</v>
      </c>
      <c r="Q78" s="23">
        <f t="shared" si="10"/>
        <v>2.7254312256748578</v>
      </c>
    </row>
    <row r="79" spans="1:17" ht="45" x14ac:dyDescent="0.25">
      <c r="A79" s="5">
        <v>4</v>
      </c>
      <c r="B79" s="16" t="s">
        <v>856</v>
      </c>
      <c r="C79" s="16" t="s">
        <v>857</v>
      </c>
      <c r="D79" s="16">
        <v>1995</v>
      </c>
      <c r="E79" s="16">
        <v>1995</v>
      </c>
      <c r="F79" s="16" t="s">
        <v>851</v>
      </c>
      <c r="G79" s="16" t="s">
        <v>25</v>
      </c>
      <c r="H79" s="16" t="s">
        <v>104</v>
      </c>
      <c r="I79" s="16" t="s">
        <v>105</v>
      </c>
      <c r="J79" s="23">
        <v>98.489997863769531</v>
      </c>
      <c r="K79" s="5">
        <v>0</v>
      </c>
      <c r="L79" s="23">
        <f t="shared" si="8"/>
        <v>98.489997863769531</v>
      </c>
      <c r="M79" s="23">
        <v>98.029998779296875</v>
      </c>
      <c r="N79" s="5">
        <v>6</v>
      </c>
      <c r="O79" s="23">
        <f t="shared" si="11"/>
        <v>104.02999877929687</v>
      </c>
      <c r="P79" s="23">
        <f t="shared" si="9"/>
        <v>98.489997863769531</v>
      </c>
      <c r="Q79" s="23">
        <f t="shared" si="10"/>
        <v>4.8546764013397778</v>
      </c>
    </row>
    <row r="80" spans="1:17" ht="75" x14ac:dyDescent="0.25">
      <c r="A80" s="5">
        <v>5</v>
      </c>
      <c r="B80" s="16" t="s">
        <v>860</v>
      </c>
      <c r="C80" s="16" t="s">
        <v>861</v>
      </c>
      <c r="D80" s="16">
        <v>1998</v>
      </c>
      <c r="E80" s="16">
        <v>1998</v>
      </c>
      <c r="F80" s="16" t="s">
        <v>862</v>
      </c>
      <c r="G80" s="16" t="s">
        <v>19</v>
      </c>
      <c r="H80" s="16" t="s">
        <v>233</v>
      </c>
      <c r="I80" s="16" t="s">
        <v>234</v>
      </c>
      <c r="J80" s="23">
        <v>103.27999877929687</v>
      </c>
      <c r="K80" s="5">
        <v>4</v>
      </c>
      <c r="L80" s="23">
        <f t="shared" si="8"/>
        <v>107.27999877929687</v>
      </c>
      <c r="M80" s="23">
        <v>99.599998474121094</v>
      </c>
      <c r="N80" s="5">
        <v>0</v>
      </c>
      <c r="O80" s="23">
        <f t="shared" si="11"/>
        <v>99.599998474121094</v>
      </c>
      <c r="P80" s="23">
        <f t="shared" si="9"/>
        <v>99.599998474121094</v>
      </c>
      <c r="Q80" s="23">
        <f t="shared" si="10"/>
        <v>6.0364081236278686</v>
      </c>
    </row>
    <row r="81" spans="1:17" ht="30" x14ac:dyDescent="0.25">
      <c r="A81" s="5">
        <v>6</v>
      </c>
      <c r="B81" s="16" t="s">
        <v>858</v>
      </c>
      <c r="C81" s="16" t="s">
        <v>859</v>
      </c>
      <c r="D81" s="16">
        <v>1990</v>
      </c>
      <c r="E81" s="16">
        <v>1990</v>
      </c>
      <c r="F81" s="16" t="s">
        <v>851</v>
      </c>
      <c r="G81" s="16" t="s">
        <v>85</v>
      </c>
      <c r="H81" s="16" t="s">
        <v>188</v>
      </c>
      <c r="I81" s="16" t="s">
        <v>685</v>
      </c>
      <c r="J81" s="23">
        <v>100.33999633789062</v>
      </c>
      <c r="K81" s="5">
        <v>2</v>
      </c>
      <c r="L81" s="23">
        <f t="shared" si="8"/>
        <v>102.33999633789062</v>
      </c>
      <c r="M81" s="23"/>
      <c r="N81" s="5"/>
      <c r="O81" s="23" t="s">
        <v>847</v>
      </c>
      <c r="P81" s="23">
        <f t="shared" si="9"/>
        <v>102.33999633789062</v>
      </c>
      <c r="Q81" s="23">
        <f t="shared" si="10"/>
        <v>8.9534717400095989</v>
      </c>
    </row>
    <row r="82" spans="1:17" ht="45" x14ac:dyDescent="0.25">
      <c r="A82" s="5">
        <v>7</v>
      </c>
      <c r="B82" s="16" t="s">
        <v>866</v>
      </c>
      <c r="C82" s="16" t="s">
        <v>861</v>
      </c>
      <c r="D82" s="16">
        <v>1998</v>
      </c>
      <c r="E82" s="16">
        <v>1998</v>
      </c>
      <c r="F82" s="16" t="s">
        <v>862</v>
      </c>
      <c r="G82" s="16" t="s">
        <v>50</v>
      </c>
      <c r="H82" s="16" t="s">
        <v>81</v>
      </c>
      <c r="I82" s="16" t="s">
        <v>82</v>
      </c>
      <c r="J82" s="23">
        <v>111.08000183105469</v>
      </c>
      <c r="K82" s="5">
        <v>6</v>
      </c>
      <c r="L82" s="23">
        <f t="shared" si="8"/>
        <v>117.08000183105469</v>
      </c>
      <c r="M82" s="23">
        <v>106.02999877929687</v>
      </c>
      <c r="N82" s="5">
        <v>0</v>
      </c>
      <c r="O82" s="23">
        <f t="shared" si="11"/>
        <v>106.02999877929687</v>
      </c>
      <c r="P82" s="23">
        <f t="shared" si="9"/>
        <v>106.02999877929687</v>
      </c>
      <c r="Q82" s="23">
        <f t="shared" si="10"/>
        <v>12.881931688287615</v>
      </c>
    </row>
    <row r="83" spans="1:17" ht="30" x14ac:dyDescent="0.25">
      <c r="A83" s="5">
        <v>8</v>
      </c>
      <c r="B83" s="16" t="s">
        <v>882</v>
      </c>
      <c r="C83" s="16" t="s">
        <v>883</v>
      </c>
      <c r="D83" s="16">
        <v>2000</v>
      </c>
      <c r="E83" s="16">
        <v>2000</v>
      </c>
      <c r="F83" s="16" t="s">
        <v>862</v>
      </c>
      <c r="G83" s="16" t="s">
        <v>85</v>
      </c>
      <c r="H83" s="16" t="s">
        <v>100</v>
      </c>
      <c r="I83" s="16" t="s">
        <v>101</v>
      </c>
      <c r="J83" s="23">
        <v>126.59999847412109</v>
      </c>
      <c r="K83" s="5">
        <v>0</v>
      </c>
      <c r="L83" s="23">
        <f t="shared" si="8"/>
        <v>126.59999847412109</v>
      </c>
      <c r="M83" s="23">
        <v>117.48000335693359</v>
      </c>
      <c r="N83" s="5">
        <v>0</v>
      </c>
      <c r="O83" s="23">
        <f t="shared" si="11"/>
        <v>117.48000335693359</v>
      </c>
      <c r="P83" s="23">
        <f t="shared" si="9"/>
        <v>117.48000335693359</v>
      </c>
      <c r="Q83" s="23">
        <f t="shared" si="10"/>
        <v>25.071865192424735</v>
      </c>
    </row>
    <row r="84" spans="1:17" ht="75" x14ac:dyDescent="0.25">
      <c r="A84" s="5">
        <v>9</v>
      </c>
      <c r="B84" s="16" t="s">
        <v>869</v>
      </c>
      <c r="C84" s="16" t="s">
        <v>857</v>
      </c>
      <c r="D84" s="16">
        <v>1995</v>
      </c>
      <c r="E84" s="16">
        <v>1995</v>
      </c>
      <c r="F84" s="16" t="s">
        <v>862</v>
      </c>
      <c r="G84" s="16" t="s">
        <v>144</v>
      </c>
      <c r="H84" s="16" t="s">
        <v>645</v>
      </c>
      <c r="I84" s="16" t="s">
        <v>146</v>
      </c>
      <c r="J84" s="23"/>
      <c r="K84" s="5"/>
      <c r="L84" s="23" t="s">
        <v>847</v>
      </c>
      <c r="M84" s="23">
        <v>112.02999877929687</v>
      </c>
      <c r="N84" s="5">
        <v>6</v>
      </c>
      <c r="O84" s="23">
        <f t="shared" si="11"/>
        <v>118.02999877929687</v>
      </c>
      <c r="P84" s="23">
        <f t="shared" si="9"/>
        <v>118.02999877929687</v>
      </c>
      <c r="Q84" s="23">
        <f t="shared" si="10"/>
        <v>25.657402742277135</v>
      </c>
    </row>
    <row r="85" spans="1:17" ht="90" x14ac:dyDescent="0.25">
      <c r="A85" s="5">
        <v>10</v>
      </c>
      <c r="B85" s="16" t="s">
        <v>870</v>
      </c>
      <c r="C85" s="16" t="s">
        <v>871</v>
      </c>
      <c r="D85" s="16">
        <v>1998</v>
      </c>
      <c r="E85" s="16">
        <v>1990</v>
      </c>
      <c r="F85" s="16" t="s">
        <v>862</v>
      </c>
      <c r="G85" s="16" t="s">
        <v>30</v>
      </c>
      <c r="H85" s="16" t="s">
        <v>624</v>
      </c>
      <c r="I85" s="16" t="s">
        <v>625</v>
      </c>
      <c r="J85" s="23">
        <v>116.37000274658203</v>
      </c>
      <c r="K85" s="5">
        <v>4</v>
      </c>
      <c r="L85" s="23">
        <f t="shared" si="8"/>
        <v>120.37000274658203</v>
      </c>
      <c r="M85" s="23">
        <v>121.91000366210937</v>
      </c>
      <c r="N85" s="5">
        <v>108</v>
      </c>
      <c r="O85" s="23">
        <f t="shared" si="11"/>
        <v>229.91000366210937</v>
      </c>
      <c r="P85" s="23">
        <f t="shared" si="9"/>
        <v>120.37000274658203</v>
      </c>
      <c r="Q85" s="23">
        <f t="shared" si="10"/>
        <v>28.148623821466483</v>
      </c>
    </row>
    <row r="86" spans="1:17" ht="60" x14ac:dyDescent="0.25">
      <c r="A86" s="5">
        <v>11</v>
      </c>
      <c r="B86" s="16" t="s">
        <v>887</v>
      </c>
      <c r="C86" s="16" t="s">
        <v>883</v>
      </c>
      <c r="D86" s="16">
        <v>2000</v>
      </c>
      <c r="E86" s="16">
        <v>2000</v>
      </c>
      <c r="F86" s="16" t="s">
        <v>862</v>
      </c>
      <c r="G86" s="16" t="s">
        <v>50</v>
      </c>
      <c r="H86" s="16" t="s">
        <v>81</v>
      </c>
      <c r="I86" s="16" t="s">
        <v>657</v>
      </c>
      <c r="J86" s="23">
        <v>128.83999633789062</v>
      </c>
      <c r="K86" s="5">
        <v>2</v>
      </c>
      <c r="L86" s="23">
        <f t="shared" si="8"/>
        <v>130.83999633789063</v>
      </c>
      <c r="M86" s="23">
        <v>120.09999847412109</v>
      </c>
      <c r="N86" s="5">
        <v>2</v>
      </c>
      <c r="O86" s="23">
        <f t="shared" si="11"/>
        <v>122.09999847412109</v>
      </c>
      <c r="P86" s="23">
        <f t="shared" si="9"/>
        <v>122.09999847412109</v>
      </c>
      <c r="Q86" s="23">
        <f t="shared" si="10"/>
        <v>29.990416349858219</v>
      </c>
    </row>
    <row r="87" spans="1:17" ht="120" x14ac:dyDescent="0.25">
      <c r="A87" s="5">
        <v>12</v>
      </c>
      <c r="B87" s="16" t="s">
        <v>872</v>
      </c>
      <c r="C87" s="16" t="s">
        <v>873</v>
      </c>
      <c r="D87" s="16">
        <v>2002</v>
      </c>
      <c r="E87" s="16">
        <v>1996</v>
      </c>
      <c r="F87" s="16" t="s">
        <v>874</v>
      </c>
      <c r="G87" s="16" t="s">
        <v>30</v>
      </c>
      <c r="H87" s="16" t="s">
        <v>666</v>
      </c>
      <c r="I87" s="16" t="s">
        <v>667</v>
      </c>
      <c r="J87" s="23">
        <v>118.31999969482422</v>
      </c>
      <c r="K87" s="5">
        <v>6</v>
      </c>
      <c r="L87" s="23">
        <f t="shared" si="8"/>
        <v>124.31999969482422</v>
      </c>
      <c r="M87" s="23"/>
      <c r="N87" s="5"/>
      <c r="O87" s="23" t="s">
        <v>847</v>
      </c>
      <c r="P87" s="23">
        <f t="shared" si="9"/>
        <v>124.31999969482422</v>
      </c>
      <c r="Q87" s="23">
        <f t="shared" si="10"/>
        <v>32.353879794434398</v>
      </c>
    </row>
    <row r="88" spans="1:17" ht="75" x14ac:dyDescent="0.25">
      <c r="A88" s="5">
        <v>13</v>
      </c>
      <c r="B88" s="16" t="s">
        <v>867</v>
      </c>
      <c r="C88" s="16" t="s">
        <v>868</v>
      </c>
      <c r="D88" s="16">
        <v>1993</v>
      </c>
      <c r="E88" s="16">
        <v>1993</v>
      </c>
      <c r="F88" s="16" t="s">
        <v>851</v>
      </c>
      <c r="G88" s="16" t="s">
        <v>40</v>
      </c>
      <c r="H88" s="16" t="s">
        <v>55</v>
      </c>
      <c r="I88" s="16" t="s">
        <v>661</v>
      </c>
      <c r="J88" s="23">
        <v>118.77999877929687</v>
      </c>
      <c r="K88" s="5">
        <v>10</v>
      </c>
      <c r="L88" s="23">
        <f t="shared" si="8"/>
        <v>128.77999877929687</v>
      </c>
      <c r="M88" s="23">
        <v>117.98000335693359</v>
      </c>
      <c r="N88" s="5">
        <v>52</v>
      </c>
      <c r="O88" s="23">
        <f t="shared" si="11"/>
        <v>169.98000335693359</v>
      </c>
      <c r="P88" s="23">
        <f t="shared" si="9"/>
        <v>128.77999877929687</v>
      </c>
      <c r="Q88" s="23">
        <f t="shared" si="10"/>
        <v>37.102095561476084</v>
      </c>
    </row>
    <row r="89" spans="1:17" ht="90" x14ac:dyDescent="0.25">
      <c r="A89" s="5">
        <v>14</v>
      </c>
      <c r="B89" s="16" t="s">
        <v>878</v>
      </c>
      <c r="C89" s="16" t="s">
        <v>879</v>
      </c>
      <c r="D89" s="16">
        <v>1999</v>
      </c>
      <c r="E89" s="16">
        <v>1999</v>
      </c>
      <c r="F89" s="16" t="s">
        <v>862</v>
      </c>
      <c r="G89" s="16" t="s">
        <v>30</v>
      </c>
      <c r="H89" s="16" t="s">
        <v>689</v>
      </c>
      <c r="I89" s="16" t="s">
        <v>69</v>
      </c>
      <c r="J89" s="23">
        <v>150.08000183105469</v>
      </c>
      <c r="K89" s="5">
        <v>6</v>
      </c>
      <c r="L89" s="23">
        <f t="shared" si="8"/>
        <v>156.08000183105469</v>
      </c>
      <c r="M89" s="23">
        <v>124.87000274658203</v>
      </c>
      <c r="N89" s="5">
        <v>4</v>
      </c>
      <c r="O89" s="23">
        <f t="shared" si="11"/>
        <v>128.87000274658203</v>
      </c>
      <c r="P89" s="23">
        <f t="shared" si="9"/>
        <v>128.87000274658203</v>
      </c>
      <c r="Q89" s="23">
        <f t="shared" si="10"/>
        <v>37.197915818042389</v>
      </c>
    </row>
    <row r="90" spans="1:17" ht="60" x14ac:dyDescent="0.25">
      <c r="A90" s="5">
        <v>15</v>
      </c>
      <c r="B90" s="16" t="s">
        <v>884</v>
      </c>
      <c r="C90" s="16" t="s">
        <v>883</v>
      </c>
      <c r="D90" s="16">
        <v>2000</v>
      </c>
      <c r="E90" s="16">
        <v>2000</v>
      </c>
      <c r="F90" s="16" t="s">
        <v>885</v>
      </c>
      <c r="G90" s="16" t="s">
        <v>72</v>
      </c>
      <c r="H90" s="16" t="s">
        <v>237</v>
      </c>
      <c r="I90" s="16" t="s">
        <v>238</v>
      </c>
      <c r="J90" s="23">
        <v>145.03999328613281</v>
      </c>
      <c r="K90" s="5">
        <v>54</v>
      </c>
      <c r="L90" s="23">
        <f t="shared" si="8"/>
        <v>199.03999328613281</v>
      </c>
      <c r="M90" s="23">
        <v>137.3699951171875</v>
      </c>
      <c r="N90" s="5">
        <v>6</v>
      </c>
      <c r="O90" s="23">
        <f t="shared" si="11"/>
        <v>143.3699951171875</v>
      </c>
      <c r="P90" s="23">
        <f t="shared" si="9"/>
        <v>143.3699951171875</v>
      </c>
      <c r="Q90" s="23">
        <f t="shared" si="10"/>
        <v>52.634935219187319</v>
      </c>
    </row>
    <row r="91" spans="1:17" ht="60" x14ac:dyDescent="0.25">
      <c r="A91" s="5">
        <v>16</v>
      </c>
      <c r="B91" s="16" t="s">
        <v>888</v>
      </c>
      <c r="C91" s="16" t="s">
        <v>889</v>
      </c>
      <c r="D91" s="16">
        <v>2002</v>
      </c>
      <c r="E91" s="16">
        <v>2002</v>
      </c>
      <c r="F91" s="16" t="s">
        <v>890</v>
      </c>
      <c r="G91" s="16" t="s">
        <v>45</v>
      </c>
      <c r="H91" s="16" t="s">
        <v>219</v>
      </c>
      <c r="I91" s="16" t="s">
        <v>220</v>
      </c>
      <c r="J91" s="23">
        <v>150.80000305175781</v>
      </c>
      <c r="K91" s="5">
        <v>8</v>
      </c>
      <c r="L91" s="23">
        <f t="shared" si="8"/>
        <v>158.80000305175781</v>
      </c>
      <c r="M91" s="23">
        <v>156.27000427246094</v>
      </c>
      <c r="N91" s="5">
        <v>56</v>
      </c>
      <c r="O91" s="23">
        <f t="shared" si="11"/>
        <v>212.27000427246094</v>
      </c>
      <c r="P91" s="23">
        <f t="shared" si="9"/>
        <v>158.80000305175781</v>
      </c>
      <c r="Q91" s="23">
        <f t="shared" si="10"/>
        <v>69.06207019676495</v>
      </c>
    </row>
    <row r="92" spans="1:17" ht="75" x14ac:dyDescent="0.25">
      <c r="A92" s="5"/>
      <c r="B92" s="16" t="s">
        <v>875</v>
      </c>
      <c r="C92" s="16" t="s">
        <v>876</v>
      </c>
      <c r="D92" s="16">
        <v>1997</v>
      </c>
      <c r="E92" s="16">
        <v>1992</v>
      </c>
      <c r="F92" s="16" t="s">
        <v>877</v>
      </c>
      <c r="G92" s="16" t="s">
        <v>144</v>
      </c>
      <c r="H92" s="16" t="s">
        <v>633</v>
      </c>
      <c r="I92" s="16" t="s">
        <v>146</v>
      </c>
      <c r="J92" s="23"/>
      <c r="K92" s="5"/>
      <c r="L92" s="23" t="s">
        <v>847</v>
      </c>
      <c r="M92" s="23"/>
      <c r="N92" s="5"/>
      <c r="O92" s="23" t="s">
        <v>847</v>
      </c>
      <c r="P92" s="23"/>
      <c r="Q92" s="23" t="str">
        <f t="shared" si="10"/>
        <v/>
      </c>
    </row>
    <row r="93" spans="1:17" ht="60" x14ac:dyDescent="0.25">
      <c r="A93" s="5"/>
      <c r="B93" s="16" t="s">
        <v>863</v>
      </c>
      <c r="C93" s="16" t="s">
        <v>864</v>
      </c>
      <c r="D93" s="16">
        <v>1994</v>
      </c>
      <c r="E93" s="16">
        <v>1985</v>
      </c>
      <c r="F93" s="16" t="s">
        <v>865</v>
      </c>
      <c r="G93" s="16" t="s">
        <v>35</v>
      </c>
      <c r="H93" s="16" t="s">
        <v>108</v>
      </c>
      <c r="I93" s="16" t="s">
        <v>650</v>
      </c>
      <c r="J93" s="23"/>
      <c r="K93" s="5"/>
      <c r="L93" s="23" t="s">
        <v>847</v>
      </c>
      <c r="M93" s="23"/>
      <c r="N93" s="5"/>
      <c r="O93" s="23" t="s">
        <v>847</v>
      </c>
      <c r="P93" s="23"/>
      <c r="Q93" s="23" t="str">
        <f t="shared" si="10"/>
        <v/>
      </c>
    </row>
    <row r="94" spans="1:17" ht="75" x14ac:dyDescent="0.25">
      <c r="A94" s="5"/>
      <c r="B94" s="16" t="s">
        <v>880</v>
      </c>
      <c r="C94" s="16" t="s">
        <v>881</v>
      </c>
      <c r="D94" s="16">
        <v>1998</v>
      </c>
      <c r="E94" s="16">
        <v>1993</v>
      </c>
      <c r="F94" s="16" t="s">
        <v>877</v>
      </c>
      <c r="G94" s="16" t="s">
        <v>144</v>
      </c>
      <c r="H94" s="16" t="s">
        <v>654</v>
      </c>
      <c r="I94" s="16" t="s">
        <v>146</v>
      </c>
      <c r="J94" s="23"/>
      <c r="K94" s="5"/>
      <c r="L94" s="23" t="s">
        <v>847</v>
      </c>
      <c r="M94" s="23"/>
      <c r="N94" s="5"/>
      <c r="O94" s="23" t="s">
        <v>847</v>
      </c>
      <c r="P94" s="23"/>
      <c r="Q94" s="23" t="str">
        <f t="shared" si="10"/>
        <v/>
      </c>
    </row>
    <row r="96" spans="1:17" ht="18.75" x14ac:dyDescent="0.25">
      <c r="A96" s="58" t="s">
        <v>891</v>
      </c>
      <c r="B96" s="58"/>
      <c r="C96" s="58"/>
      <c r="D96" s="58"/>
      <c r="E96" s="58"/>
      <c r="F96" s="58"/>
      <c r="G96" s="58"/>
      <c r="H96" s="58"/>
      <c r="I96" s="58"/>
      <c r="J96" s="58"/>
    </row>
    <row r="97" spans="1:17" x14ac:dyDescent="0.25">
      <c r="A97" s="74" t="s">
        <v>838</v>
      </c>
      <c r="B97" s="74" t="s">
        <v>1</v>
      </c>
      <c r="C97" s="74" t="s">
        <v>2</v>
      </c>
      <c r="D97" s="74" t="s">
        <v>528</v>
      </c>
      <c r="E97" s="74" t="s">
        <v>529</v>
      </c>
      <c r="F97" s="74" t="s">
        <v>3</v>
      </c>
      <c r="G97" s="74" t="s">
        <v>4</v>
      </c>
      <c r="H97" s="74" t="s">
        <v>5</v>
      </c>
      <c r="I97" s="74" t="s">
        <v>6</v>
      </c>
      <c r="J97" s="89" t="s">
        <v>840</v>
      </c>
      <c r="K97" s="90"/>
      <c r="L97" s="91"/>
      <c r="M97" s="89" t="s">
        <v>844</v>
      </c>
      <c r="N97" s="90"/>
      <c r="O97" s="91"/>
      <c r="P97" s="74" t="s">
        <v>845</v>
      </c>
      <c r="Q97" s="74" t="s">
        <v>846</v>
      </c>
    </row>
    <row r="98" spans="1:17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18" t="s">
        <v>841</v>
      </c>
      <c r="K98" s="18" t="s">
        <v>842</v>
      </c>
      <c r="L98" s="18" t="s">
        <v>843</v>
      </c>
      <c r="M98" s="18" t="s">
        <v>841</v>
      </c>
      <c r="N98" s="18" t="s">
        <v>842</v>
      </c>
      <c r="O98" s="18" t="s">
        <v>843</v>
      </c>
      <c r="P98" s="75"/>
      <c r="Q98" s="75"/>
    </row>
    <row r="99" spans="1:17" ht="30" x14ac:dyDescent="0.25">
      <c r="A99" s="20">
        <v>1</v>
      </c>
      <c r="B99" s="21" t="s">
        <v>372</v>
      </c>
      <c r="C99" s="21">
        <v>1985</v>
      </c>
      <c r="D99" s="21">
        <v>1985</v>
      </c>
      <c r="E99" s="21">
        <v>1985</v>
      </c>
      <c r="F99" s="21" t="s">
        <v>370</v>
      </c>
      <c r="G99" s="21" t="s">
        <v>85</v>
      </c>
      <c r="H99" s="21" t="s">
        <v>188</v>
      </c>
      <c r="I99" s="21" t="s">
        <v>87</v>
      </c>
      <c r="J99" s="22">
        <v>93.709999084472656</v>
      </c>
      <c r="K99" s="20">
        <v>2</v>
      </c>
      <c r="L99" s="22">
        <f t="shared" ref="L99:L136" si="12">J99+K99</f>
        <v>95.709999084472656</v>
      </c>
      <c r="M99" s="22">
        <v>92.010002136230469</v>
      </c>
      <c r="N99" s="20">
        <v>0</v>
      </c>
      <c r="O99" s="22">
        <f t="shared" ref="O99:O136" si="13">M99+N99</f>
        <v>92.010002136230469</v>
      </c>
      <c r="P99" s="22">
        <f t="shared" ref="P99:P136" si="14">MIN(O99,L99)</f>
        <v>92.010002136230469</v>
      </c>
      <c r="Q99" s="22">
        <f t="shared" ref="Q99:Q139" si="15">IF( AND(ISNUMBER(P$99),ISNUMBER(P99)),(P99-P$99)/P$99*100,"")</f>
        <v>0</v>
      </c>
    </row>
    <row r="100" spans="1:17" ht="30" x14ac:dyDescent="0.25">
      <c r="A100" s="5">
        <v>2</v>
      </c>
      <c r="B100" s="16" t="s">
        <v>369</v>
      </c>
      <c r="C100" s="16">
        <v>1982</v>
      </c>
      <c r="D100" s="16">
        <v>1982</v>
      </c>
      <c r="E100" s="16">
        <v>1982</v>
      </c>
      <c r="F100" s="16" t="s">
        <v>370</v>
      </c>
      <c r="G100" s="16" t="s">
        <v>85</v>
      </c>
      <c r="H100" s="16" t="s">
        <v>188</v>
      </c>
      <c r="I100" s="16" t="s">
        <v>87</v>
      </c>
      <c r="J100" s="23">
        <v>94.610000610351563</v>
      </c>
      <c r="K100" s="5">
        <v>0</v>
      </c>
      <c r="L100" s="23">
        <f t="shared" si="12"/>
        <v>94.610000610351563</v>
      </c>
      <c r="M100" s="23">
        <v>92.430000305175781</v>
      </c>
      <c r="N100" s="5">
        <v>0</v>
      </c>
      <c r="O100" s="23">
        <f t="shared" si="13"/>
        <v>92.430000305175781</v>
      </c>
      <c r="P100" s="23">
        <f t="shared" si="14"/>
        <v>92.430000305175781</v>
      </c>
      <c r="Q100" s="23">
        <f t="shared" si="15"/>
        <v>0.45647012193680975</v>
      </c>
    </row>
    <row r="101" spans="1:17" ht="30" x14ac:dyDescent="0.25">
      <c r="A101" s="5">
        <v>3</v>
      </c>
      <c r="B101" s="16" t="s">
        <v>492</v>
      </c>
      <c r="C101" s="16">
        <v>1984</v>
      </c>
      <c r="D101" s="16">
        <v>1984</v>
      </c>
      <c r="E101" s="16">
        <v>1984</v>
      </c>
      <c r="F101" s="16" t="s">
        <v>11</v>
      </c>
      <c r="G101" s="16" t="s">
        <v>40</v>
      </c>
      <c r="H101" s="16" t="s">
        <v>55</v>
      </c>
      <c r="I101" s="16" t="s">
        <v>139</v>
      </c>
      <c r="J101" s="23">
        <v>90.860000610351563</v>
      </c>
      <c r="K101" s="5">
        <v>4</v>
      </c>
      <c r="L101" s="23">
        <f t="shared" si="12"/>
        <v>94.860000610351563</v>
      </c>
      <c r="M101" s="23">
        <v>91.519996643066406</v>
      </c>
      <c r="N101" s="5">
        <v>2</v>
      </c>
      <c r="O101" s="23">
        <f t="shared" si="13"/>
        <v>93.519996643066406</v>
      </c>
      <c r="P101" s="23">
        <f t="shared" si="14"/>
        <v>93.519996643066406</v>
      </c>
      <c r="Q101" s="23">
        <f t="shared" si="15"/>
        <v>1.641119956285005</v>
      </c>
    </row>
    <row r="102" spans="1:17" ht="90" x14ac:dyDescent="0.25">
      <c r="A102" s="5">
        <v>4</v>
      </c>
      <c r="B102" s="16" t="s">
        <v>334</v>
      </c>
      <c r="C102" s="16">
        <v>1991</v>
      </c>
      <c r="D102" s="16">
        <v>1991</v>
      </c>
      <c r="E102" s="16">
        <v>1991</v>
      </c>
      <c r="F102" s="16" t="s">
        <v>11</v>
      </c>
      <c r="G102" s="16" t="s">
        <v>30</v>
      </c>
      <c r="H102" s="16" t="s">
        <v>335</v>
      </c>
      <c r="I102" s="16" t="s">
        <v>69</v>
      </c>
      <c r="J102" s="23">
        <v>97.330001831054687</v>
      </c>
      <c r="K102" s="5">
        <v>0</v>
      </c>
      <c r="L102" s="23">
        <f t="shared" si="12"/>
        <v>97.330001831054687</v>
      </c>
      <c r="M102" s="23">
        <v>93.959999084472656</v>
      </c>
      <c r="N102" s="5">
        <v>0</v>
      </c>
      <c r="O102" s="23">
        <f t="shared" si="13"/>
        <v>93.959999084472656</v>
      </c>
      <c r="P102" s="23">
        <f t="shared" si="14"/>
        <v>93.959999084472656</v>
      </c>
      <c r="Q102" s="23">
        <f t="shared" si="15"/>
        <v>2.1193314889342272</v>
      </c>
    </row>
    <row r="103" spans="1:17" ht="30" x14ac:dyDescent="0.25">
      <c r="A103" s="5">
        <v>5</v>
      </c>
      <c r="B103" s="16" t="s">
        <v>264</v>
      </c>
      <c r="C103" s="16">
        <v>1999</v>
      </c>
      <c r="D103" s="16">
        <v>1999</v>
      </c>
      <c r="E103" s="16">
        <v>1999</v>
      </c>
      <c r="F103" s="16" t="s">
        <v>18</v>
      </c>
      <c r="G103" s="16" t="s">
        <v>85</v>
      </c>
      <c r="H103" s="16" t="s">
        <v>254</v>
      </c>
      <c r="I103" s="16" t="s">
        <v>707</v>
      </c>
      <c r="J103" s="23">
        <v>99.989997863769531</v>
      </c>
      <c r="K103" s="5">
        <v>4</v>
      </c>
      <c r="L103" s="23">
        <f t="shared" si="12"/>
        <v>103.98999786376953</v>
      </c>
      <c r="M103" s="23">
        <v>97.739997863769531</v>
      </c>
      <c r="N103" s="5">
        <v>0</v>
      </c>
      <c r="O103" s="23">
        <f t="shared" si="13"/>
        <v>97.739997863769531</v>
      </c>
      <c r="P103" s="23">
        <f t="shared" si="14"/>
        <v>97.739997863769531</v>
      </c>
      <c r="Q103" s="23">
        <f t="shared" si="15"/>
        <v>6.2275791702028247</v>
      </c>
    </row>
    <row r="104" spans="1:17" ht="90" x14ac:dyDescent="0.25">
      <c r="A104" s="5">
        <v>6</v>
      </c>
      <c r="B104" s="16" t="s">
        <v>412</v>
      </c>
      <c r="C104" s="16">
        <v>1992</v>
      </c>
      <c r="D104" s="16">
        <v>1992</v>
      </c>
      <c r="E104" s="16">
        <v>1992</v>
      </c>
      <c r="F104" s="16" t="s">
        <v>11</v>
      </c>
      <c r="G104" s="16" t="s">
        <v>30</v>
      </c>
      <c r="H104" s="16" t="s">
        <v>335</v>
      </c>
      <c r="I104" s="16" t="s">
        <v>69</v>
      </c>
      <c r="J104" s="23">
        <v>101.04000091552734</v>
      </c>
      <c r="K104" s="5">
        <v>2</v>
      </c>
      <c r="L104" s="23">
        <f t="shared" si="12"/>
        <v>103.04000091552734</v>
      </c>
      <c r="M104" s="23">
        <v>96.360000610351563</v>
      </c>
      <c r="N104" s="5">
        <v>2</v>
      </c>
      <c r="O104" s="23">
        <f t="shared" si="13"/>
        <v>98.360000610351563</v>
      </c>
      <c r="P104" s="23">
        <f t="shared" si="14"/>
        <v>98.360000610351563</v>
      </c>
      <c r="Q104" s="23">
        <f t="shared" si="15"/>
        <v>6.9014219396704881</v>
      </c>
    </row>
    <row r="105" spans="1:17" ht="45" x14ac:dyDescent="0.25">
      <c r="A105" s="5">
        <v>7</v>
      </c>
      <c r="B105" s="16" t="s">
        <v>250</v>
      </c>
      <c r="C105" s="16">
        <v>1997</v>
      </c>
      <c r="D105" s="16">
        <v>1997</v>
      </c>
      <c r="E105" s="16">
        <v>1997</v>
      </c>
      <c r="F105" s="16" t="s">
        <v>11</v>
      </c>
      <c r="G105" s="16" t="s">
        <v>85</v>
      </c>
      <c r="H105" s="16" t="s">
        <v>188</v>
      </c>
      <c r="I105" s="16" t="s">
        <v>189</v>
      </c>
      <c r="J105" s="23">
        <v>99.540000915527344</v>
      </c>
      <c r="K105" s="5">
        <v>0</v>
      </c>
      <c r="L105" s="23">
        <f t="shared" si="12"/>
        <v>99.540000915527344</v>
      </c>
      <c r="M105" s="23">
        <v>97.129997253417969</v>
      </c>
      <c r="N105" s="5">
        <v>2</v>
      </c>
      <c r="O105" s="23">
        <f t="shared" si="13"/>
        <v>99.129997253417969</v>
      </c>
      <c r="P105" s="23">
        <f t="shared" si="14"/>
        <v>99.129997253417969</v>
      </c>
      <c r="Q105" s="23">
        <f t="shared" si="15"/>
        <v>7.7382838298879726</v>
      </c>
    </row>
    <row r="106" spans="1:17" ht="30" x14ac:dyDescent="0.25">
      <c r="A106" s="5">
        <v>8</v>
      </c>
      <c r="B106" s="16" t="s">
        <v>441</v>
      </c>
      <c r="C106" s="16">
        <v>1995</v>
      </c>
      <c r="D106" s="16">
        <v>1995</v>
      </c>
      <c r="E106" s="16">
        <v>1995</v>
      </c>
      <c r="F106" s="16" t="s">
        <v>11</v>
      </c>
      <c r="G106" s="16" t="s">
        <v>40</v>
      </c>
      <c r="H106" s="16" t="s">
        <v>55</v>
      </c>
      <c r="I106" s="16" t="s">
        <v>223</v>
      </c>
      <c r="J106" s="23">
        <v>101.91999816894531</v>
      </c>
      <c r="K106" s="5">
        <v>2</v>
      </c>
      <c r="L106" s="23">
        <f t="shared" si="12"/>
        <v>103.91999816894531</v>
      </c>
      <c r="M106" s="23">
        <v>99.919998168945313</v>
      </c>
      <c r="N106" s="5">
        <v>0</v>
      </c>
      <c r="O106" s="23">
        <f t="shared" si="13"/>
        <v>99.919998168945313</v>
      </c>
      <c r="P106" s="23">
        <f t="shared" si="14"/>
        <v>99.919998168945313</v>
      </c>
      <c r="Q106" s="23">
        <f t="shared" si="15"/>
        <v>8.5968871308178691</v>
      </c>
    </row>
    <row r="107" spans="1:17" ht="30" x14ac:dyDescent="0.25">
      <c r="A107" s="5">
        <v>9</v>
      </c>
      <c r="B107" s="16" t="s">
        <v>183</v>
      </c>
      <c r="C107" s="16">
        <v>1999</v>
      </c>
      <c r="D107" s="16">
        <v>1999</v>
      </c>
      <c r="E107" s="16">
        <v>1999</v>
      </c>
      <c r="F107" s="16" t="s">
        <v>18</v>
      </c>
      <c r="G107" s="16" t="s">
        <v>40</v>
      </c>
      <c r="H107" s="16" t="s">
        <v>13</v>
      </c>
      <c r="I107" s="16" t="s">
        <v>177</v>
      </c>
      <c r="J107" s="23">
        <v>104.04000091552734</v>
      </c>
      <c r="K107" s="5">
        <v>0</v>
      </c>
      <c r="L107" s="23">
        <f t="shared" si="12"/>
        <v>104.04000091552734</v>
      </c>
      <c r="M107" s="23">
        <v>100.23000335693359</v>
      </c>
      <c r="N107" s="5">
        <v>0</v>
      </c>
      <c r="O107" s="23">
        <f t="shared" si="13"/>
        <v>100.23000335693359</v>
      </c>
      <c r="P107" s="23">
        <f t="shared" si="14"/>
        <v>100.23000335693359</v>
      </c>
      <c r="Q107" s="23">
        <f t="shared" si="15"/>
        <v>8.9338126615110287</v>
      </c>
    </row>
    <row r="108" spans="1:17" ht="120" x14ac:dyDescent="0.25">
      <c r="A108" s="5">
        <v>10</v>
      </c>
      <c r="B108" s="16" t="s">
        <v>308</v>
      </c>
      <c r="C108" s="16">
        <v>1998</v>
      </c>
      <c r="D108" s="16">
        <v>1998</v>
      </c>
      <c r="E108" s="16">
        <v>1998</v>
      </c>
      <c r="F108" s="16" t="s">
        <v>11</v>
      </c>
      <c r="G108" s="16" t="s">
        <v>309</v>
      </c>
      <c r="H108" s="16" t="s">
        <v>310</v>
      </c>
      <c r="I108" s="16" t="s">
        <v>311</v>
      </c>
      <c r="J108" s="23">
        <v>99.279998779296875</v>
      </c>
      <c r="K108" s="5">
        <v>2</v>
      </c>
      <c r="L108" s="23">
        <f t="shared" si="12"/>
        <v>101.27999877929687</v>
      </c>
      <c r="M108" s="23">
        <v>101.08000183105469</v>
      </c>
      <c r="N108" s="5">
        <v>4</v>
      </c>
      <c r="O108" s="23">
        <f t="shared" si="13"/>
        <v>105.08000183105469</v>
      </c>
      <c r="P108" s="23">
        <f t="shared" si="14"/>
        <v>101.27999877929687</v>
      </c>
      <c r="Q108" s="23">
        <f t="shared" si="15"/>
        <v>10.074987966353053</v>
      </c>
    </row>
    <row r="109" spans="1:17" ht="60" x14ac:dyDescent="0.25">
      <c r="A109" s="5">
        <v>11</v>
      </c>
      <c r="B109" s="16" t="s">
        <v>465</v>
      </c>
      <c r="C109" s="16">
        <v>2001</v>
      </c>
      <c r="D109" s="16">
        <v>2001</v>
      </c>
      <c r="E109" s="16">
        <v>2001</v>
      </c>
      <c r="F109" s="16" t="s">
        <v>18</v>
      </c>
      <c r="G109" s="16" t="s">
        <v>25</v>
      </c>
      <c r="H109" s="16" t="s">
        <v>466</v>
      </c>
      <c r="I109" s="16" t="s">
        <v>342</v>
      </c>
      <c r="J109" s="23">
        <v>100.44000244140625</v>
      </c>
      <c r="K109" s="5">
        <v>4</v>
      </c>
      <c r="L109" s="23">
        <f t="shared" si="12"/>
        <v>104.44000244140625</v>
      </c>
      <c r="M109" s="23">
        <v>100.48999786376953</v>
      </c>
      <c r="N109" s="5">
        <v>2</v>
      </c>
      <c r="O109" s="23">
        <f t="shared" si="13"/>
        <v>102.48999786376953</v>
      </c>
      <c r="P109" s="23">
        <f t="shared" si="14"/>
        <v>102.48999786376953</v>
      </c>
      <c r="Q109" s="23">
        <f t="shared" si="15"/>
        <v>11.39006138921976</v>
      </c>
    </row>
    <row r="110" spans="1:17" ht="75" x14ac:dyDescent="0.25">
      <c r="A110" s="5">
        <v>12</v>
      </c>
      <c r="B110" s="16" t="s">
        <v>378</v>
      </c>
      <c r="C110" s="16">
        <v>2001</v>
      </c>
      <c r="D110" s="16">
        <v>2001</v>
      </c>
      <c r="E110" s="16">
        <v>2001</v>
      </c>
      <c r="F110" s="16" t="s">
        <v>18</v>
      </c>
      <c r="G110" s="16" t="s">
        <v>85</v>
      </c>
      <c r="H110" s="16" t="s">
        <v>379</v>
      </c>
      <c r="I110" s="16" t="s">
        <v>380</v>
      </c>
      <c r="J110" s="23">
        <v>102.79000091552734</v>
      </c>
      <c r="K110" s="5">
        <v>4</v>
      </c>
      <c r="L110" s="23">
        <f t="shared" si="12"/>
        <v>106.79000091552734</v>
      </c>
      <c r="M110" s="23">
        <v>100.90000152587891</v>
      </c>
      <c r="N110" s="5">
        <v>2</v>
      </c>
      <c r="O110" s="23">
        <f t="shared" si="13"/>
        <v>102.90000152587891</v>
      </c>
      <c r="P110" s="23">
        <f t="shared" si="14"/>
        <v>102.90000152587891</v>
      </c>
      <c r="Q110" s="23">
        <f t="shared" si="15"/>
        <v>11.835669097719018</v>
      </c>
    </row>
    <row r="111" spans="1:17" ht="45" x14ac:dyDescent="0.25">
      <c r="A111" s="5">
        <v>13</v>
      </c>
      <c r="B111" s="16" t="s">
        <v>58</v>
      </c>
      <c r="C111" s="16">
        <v>1997</v>
      </c>
      <c r="D111" s="16">
        <v>1997</v>
      </c>
      <c r="E111" s="16">
        <v>1997</v>
      </c>
      <c r="F111" s="16" t="s">
        <v>11</v>
      </c>
      <c r="G111" s="16" t="s">
        <v>59</v>
      </c>
      <c r="H111" s="16" t="s">
        <v>60</v>
      </c>
      <c r="I111" s="16" t="s">
        <v>61</v>
      </c>
      <c r="J111" s="23">
        <v>102.11000061035156</v>
      </c>
      <c r="K111" s="5">
        <v>8</v>
      </c>
      <c r="L111" s="23">
        <f t="shared" si="12"/>
        <v>110.11000061035156</v>
      </c>
      <c r="M111" s="23">
        <v>103.37000274658203</v>
      </c>
      <c r="N111" s="5">
        <v>0</v>
      </c>
      <c r="O111" s="23">
        <f t="shared" si="13"/>
        <v>103.37000274658203</v>
      </c>
      <c r="P111" s="23">
        <f t="shared" si="14"/>
        <v>103.37000274658203</v>
      </c>
      <c r="Q111" s="23">
        <f t="shared" si="15"/>
        <v>12.346484454518205</v>
      </c>
    </row>
    <row r="112" spans="1:17" ht="75" x14ac:dyDescent="0.25">
      <c r="A112" s="5">
        <v>14</v>
      </c>
      <c r="B112" s="16" t="s">
        <v>229</v>
      </c>
      <c r="C112" s="16">
        <v>1998</v>
      </c>
      <c r="D112" s="16">
        <v>1998</v>
      </c>
      <c r="E112" s="16">
        <v>1998</v>
      </c>
      <c r="F112" s="16" t="s">
        <v>11</v>
      </c>
      <c r="G112" s="16" t="s">
        <v>30</v>
      </c>
      <c r="H112" s="16" t="s">
        <v>230</v>
      </c>
      <c r="I112" s="16" t="s">
        <v>69</v>
      </c>
      <c r="J112" s="23">
        <v>103.55999755859375</v>
      </c>
      <c r="K112" s="5">
        <v>4</v>
      </c>
      <c r="L112" s="23">
        <f t="shared" si="12"/>
        <v>107.55999755859375</v>
      </c>
      <c r="M112" s="23">
        <v>103.37999725341797</v>
      </c>
      <c r="N112" s="5">
        <v>0</v>
      </c>
      <c r="O112" s="23">
        <f t="shared" si="13"/>
        <v>103.37999725341797</v>
      </c>
      <c r="P112" s="23">
        <f t="shared" si="14"/>
        <v>103.37999725341797</v>
      </c>
      <c r="Q112" s="23">
        <f t="shared" si="15"/>
        <v>12.357346867955755</v>
      </c>
    </row>
    <row r="113" spans="1:17" ht="30" x14ac:dyDescent="0.25">
      <c r="A113" s="5">
        <v>15</v>
      </c>
      <c r="B113" s="16" t="s">
        <v>138</v>
      </c>
      <c r="C113" s="16">
        <v>1995</v>
      </c>
      <c r="D113" s="16">
        <v>1995</v>
      </c>
      <c r="E113" s="16">
        <v>1995</v>
      </c>
      <c r="F113" s="16" t="s">
        <v>11</v>
      </c>
      <c r="G113" s="16" t="s">
        <v>40</v>
      </c>
      <c r="H113" s="16" t="s">
        <v>55</v>
      </c>
      <c r="I113" s="16" t="s">
        <v>139</v>
      </c>
      <c r="J113" s="23">
        <v>108.69000244140625</v>
      </c>
      <c r="K113" s="5">
        <v>6</v>
      </c>
      <c r="L113" s="23">
        <f t="shared" si="12"/>
        <v>114.69000244140625</v>
      </c>
      <c r="M113" s="23">
        <v>102.26000213623047</v>
      </c>
      <c r="N113" s="5">
        <v>2</v>
      </c>
      <c r="O113" s="23">
        <f t="shared" si="13"/>
        <v>104.26000213623047</v>
      </c>
      <c r="P113" s="23">
        <f t="shared" si="14"/>
        <v>104.26000213623047</v>
      </c>
      <c r="Q113" s="23">
        <f t="shared" si="15"/>
        <v>13.313769933254202</v>
      </c>
    </row>
    <row r="114" spans="1:17" ht="120" x14ac:dyDescent="0.25">
      <c r="A114" s="5">
        <v>16</v>
      </c>
      <c r="B114" s="16" t="s">
        <v>506</v>
      </c>
      <c r="C114" s="16">
        <v>2000</v>
      </c>
      <c r="D114" s="16">
        <v>2000</v>
      </c>
      <c r="E114" s="16">
        <v>2000</v>
      </c>
      <c r="F114" s="16" t="s">
        <v>11</v>
      </c>
      <c r="G114" s="16" t="s">
        <v>309</v>
      </c>
      <c r="H114" s="16" t="s">
        <v>310</v>
      </c>
      <c r="I114" s="16" t="s">
        <v>311</v>
      </c>
      <c r="J114" s="23">
        <v>106.59999847412109</v>
      </c>
      <c r="K114" s="5">
        <v>2</v>
      </c>
      <c r="L114" s="23">
        <f t="shared" si="12"/>
        <v>108.59999847412109</v>
      </c>
      <c r="M114" s="23">
        <v>105.04000091552734</v>
      </c>
      <c r="N114" s="5">
        <v>0</v>
      </c>
      <c r="O114" s="23">
        <f t="shared" si="13"/>
        <v>105.04000091552734</v>
      </c>
      <c r="P114" s="23">
        <f t="shared" si="14"/>
        <v>105.04000091552734</v>
      </c>
      <c r="Q114" s="23">
        <f t="shared" si="15"/>
        <v>14.16150252882789</v>
      </c>
    </row>
    <row r="115" spans="1:17" ht="60" x14ac:dyDescent="0.25">
      <c r="A115" s="5">
        <v>17</v>
      </c>
      <c r="B115" s="16" t="s">
        <v>152</v>
      </c>
      <c r="C115" s="16">
        <v>1996</v>
      </c>
      <c r="D115" s="16">
        <v>1996</v>
      </c>
      <c r="E115" s="16">
        <v>1996</v>
      </c>
      <c r="F115" s="16" t="s">
        <v>11</v>
      </c>
      <c r="G115" s="16" t="s">
        <v>19</v>
      </c>
      <c r="H115" s="16" t="s">
        <v>153</v>
      </c>
      <c r="I115" s="16" t="s">
        <v>150</v>
      </c>
      <c r="J115" s="23">
        <v>109.77999877929688</v>
      </c>
      <c r="K115" s="5">
        <v>2</v>
      </c>
      <c r="L115" s="23">
        <f t="shared" si="12"/>
        <v>111.77999877929687</v>
      </c>
      <c r="M115" s="23"/>
      <c r="N115" s="5"/>
      <c r="O115" s="23" t="s">
        <v>847</v>
      </c>
      <c r="P115" s="23">
        <f t="shared" si="14"/>
        <v>111.77999877929687</v>
      </c>
      <c r="Q115" s="23">
        <f t="shared" si="15"/>
        <v>21.486790766285225</v>
      </c>
    </row>
    <row r="116" spans="1:17" x14ac:dyDescent="0.25">
      <c r="A116" s="5">
        <v>18</v>
      </c>
      <c r="B116" s="16" t="s">
        <v>176</v>
      </c>
      <c r="C116" s="16">
        <v>1998</v>
      </c>
      <c r="D116" s="16">
        <v>1998</v>
      </c>
      <c r="E116" s="16">
        <v>1998</v>
      </c>
      <c r="F116" s="16" t="s">
        <v>18</v>
      </c>
      <c r="G116" s="16" t="s">
        <v>40</v>
      </c>
      <c r="H116" s="16" t="s">
        <v>55</v>
      </c>
      <c r="I116" s="16" t="s">
        <v>177</v>
      </c>
      <c r="J116" s="23">
        <v>111.65000152587891</v>
      </c>
      <c r="K116" s="5">
        <v>6</v>
      </c>
      <c r="L116" s="23">
        <f t="shared" si="12"/>
        <v>117.65000152587891</v>
      </c>
      <c r="M116" s="23">
        <v>110.08000183105469</v>
      </c>
      <c r="N116" s="5">
        <v>2</v>
      </c>
      <c r="O116" s="23">
        <f t="shared" si="13"/>
        <v>112.08000183105469</v>
      </c>
      <c r="P116" s="23">
        <f t="shared" si="14"/>
        <v>112.08000183105469</v>
      </c>
      <c r="Q116" s="23">
        <f t="shared" si="15"/>
        <v>21.812845591622178</v>
      </c>
    </row>
    <row r="117" spans="1:17" ht="60" x14ac:dyDescent="0.25">
      <c r="A117" s="5">
        <v>19</v>
      </c>
      <c r="B117" s="16" t="s">
        <v>405</v>
      </c>
      <c r="C117" s="16">
        <v>1999</v>
      </c>
      <c r="D117" s="16">
        <v>1999</v>
      </c>
      <c r="E117" s="16">
        <v>1999</v>
      </c>
      <c r="F117" s="16" t="s">
        <v>18</v>
      </c>
      <c r="G117" s="16" t="s">
        <v>40</v>
      </c>
      <c r="H117" s="16" t="s">
        <v>13</v>
      </c>
      <c r="I117" s="16" t="s">
        <v>406</v>
      </c>
      <c r="J117" s="23">
        <v>111.18000030517578</v>
      </c>
      <c r="K117" s="5">
        <v>2</v>
      </c>
      <c r="L117" s="23">
        <f t="shared" si="12"/>
        <v>113.18000030517578</v>
      </c>
      <c r="M117" s="23">
        <v>110.51999664306641</v>
      </c>
      <c r="N117" s="5">
        <v>4</v>
      </c>
      <c r="O117" s="23">
        <f t="shared" si="13"/>
        <v>114.51999664306641</v>
      </c>
      <c r="P117" s="23">
        <f t="shared" si="14"/>
        <v>113.18000030517578</v>
      </c>
      <c r="Q117" s="23">
        <f t="shared" si="15"/>
        <v>23.008366131326579</v>
      </c>
    </row>
    <row r="118" spans="1:17" ht="45" x14ac:dyDescent="0.25">
      <c r="A118" s="5">
        <v>20</v>
      </c>
      <c r="B118" s="16" t="s">
        <v>374</v>
      </c>
      <c r="C118" s="16">
        <v>1998</v>
      </c>
      <c r="D118" s="16">
        <v>1998</v>
      </c>
      <c r="E118" s="16">
        <v>1998</v>
      </c>
      <c r="F118" s="16" t="s">
        <v>18</v>
      </c>
      <c r="G118" s="16" t="s">
        <v>25</v>
      </c>
      <c r="H118" s="16" t="s">
        <v>375</v>
      </c>
      <c r="I118" s="16" t="s">
        <v>376</v>
      </c>
      <c r="J118" s="23">
        <v>119.01999664306641</v>
      </c>
      <c r="K118" s="5">
        <v>2</v>
      </c>
      <c r="L118" s="23">
        <f t="shared" si="12"/>
        <v>121.01999664306641</v>
      </c>
      <c r="M118" s="23">
        <v>112.05999755859375</v>
      </c>
      <c r="N118" s="5">
        <v>4</v>
      </c>
      <c r="O118" s="23">
        <f t="shared" si="13"/>
        <v>116.05999755859375</v>
      </c>
      <c r="P118" s="23">
        <f t="shared" si="14"/>
        <v>116.05999755859375</v>
      </c>
      <c r="Q118" s="23">
        <f t="shared" si="15"/>
        <v>26.138457628502969</v>
      </c>
    </row>
    <row r="119" spans="1:17" ht="45" x14ac:dyDescent="0.25">
      <c r="A119" s="5">
        <v>21</v>
      </c>
      <c r="B119" s="16" t="s">
        <v>76</v>
      </c>
      <c r="C119" s="16">
        <v>2002</v>
      </c>
      <c r="D119" s="16">
        <v>2002</v>
      </c>
      <c r="E119" s="16">
        <v>2002</v>
      </c>
      <c r="F119" s="16" t="s">
        <v>18</v>
      </c>
      <c r="G119" s="16" t="s">
        <v>30</v>
      </c>
      <c r="H119" s="16" t="s">
        <v>77</v>
      </c>
      <c r="I119" s="16" t="s">
        <v>78</v>
      </c>
      <c r="J119" s="23">
        <v>120.08999633789062</v>
      </c>
      <c r="K119" s="5">
        <v>8</v>
      </c>
      <c r="L119" s="23">
        <f t="shared" si="12"/>
        <v>128.08999633789063</v>
      </c>
      <c r="M119" s="23">
        <v>117.23999786376953</v>
      </c>
      <c r="N119" s="5">
        <v>0</v>
      </c>
      <c r="O119" s="23">
        <f t="shared" si="13"/>
        <v>117.23999786376953</v>
      </c>
      <c r="P119" s="23">
        <f t="shared" si="14"/>
        <v>117.23999786376953</v>
      </c>
      <c r="Q119" s="23">
        <f t="shared" si="15"/>
        <v>27.420927227219714</v>
      </c>
    </row>
    <row r="120" spans="1:17" ht="75" x14ac:dyDescent="0.25">
      <c r="A120" s="5">
        <v>22</v>
      </c>
      <c r="B120" s="16" t="s">
        <v>126</v>
      </c>
      <c r="C120" s="16">
        <v>1999</v>
      </c>
      <c r="D120" s="16">
        <v>1999</v>
      </c>
      <c r="E120" s="16">
        <v>1999</v>
      </c>
      <c r="F120" s="16" t="s">
        <v>18</v>
      </c>
      <c r="G120" s="16" t="s">
        <v>40</v>
      </c>
      <c r="H120" s="16" t="s">
        <v>55</v>
      </c>
      <c r="I120" s="16" t="s">
        <v>127</v>
      </c>
      <c r="J120" s="23">
        <v>126.55000305175781</v>
      </c>
      <c r="K120" s="5">
        <v>2</v>
      </c>
      <c r="L120" s="23">
        <f t="shared" si="12"/>
        <v>128.55000305175781</v>
      </c>
      <c r="M120" s="23">
        <v>117.63999938964844</v>
      </c>
      <c r="N120" s="5">
        <v>2</v>
      </c>
      <c r="O120" s="23">
        <f t="shared" si="13"/>
        <v>119.63999938964844</v>
      </c>
      <c r="P120" s="23">
        <f t="shared" si="14"/>
        <v>119.63999938964844</v>
      </c>
      <c r="Q120" s="23">
        <f t="shared" si="15"/>
        <v>30.029340954159373</v>
      </c>
    </row>
    <row r="121" spans="1:17" ht="90" x14ac:dyDescent="0.25">
      <c r="A121" s="5">
        <v>23</v>
      </c>
      <c r="B121" s="16" t="s">
        <v>437</v>
      </c>
      <c r="C121" s="16">
        <v>2001</v>
      </c>
      <c r="D121" s="16">
        <v>2001</v>
      </c>
      <c r="E121" s="16">
        <v>2001</v>
      </c>
      <c r="F121" s="16">
        <v>1</v>
      </c>
      <c r="G121" s="16" t="s">
        <v>25</v>
      </c>
      <c r="H121" s="16" t="s">
        <v>438</v>
      </c>
      <c r="I121" s="16" t="s">
        <v>439</v>
      </c>
      <c r="J121" s="23">
        <v>119.02999877929688</v>
      </c>
      <c r="K121" s="5">
        <v>4</v>
      </c>
      <c r="L121" s="23">
        <f t="shared" si="12"/>
        <v>123.02999877929687</v>
      </c>
      <c r="M121" s="23">
        <v>113.48999786376953</v>
      </c>
      <c r="N121" s="5">
        <v>8</v>
      </c>
      <c r="O121" s="23">
        <f t="shared" si="13"/>
        <v>121.48999786376953</v>
      </c>
      <c r="P121" s="23">
        <f t="shared" si="14"/>
        <v>121.48999786376953</v>
      </c>
      <c r="Q121" s="23">
        <f t="shared" si="15"/>
        <v>32.0399902652875</v>
      </c>
    </row>
    <row r="122" spans="1:17" x14ac:dyDescent="0.25">
      <c r="A122" s="5">
        <v>24</v>
      </c>
      <c r="B122" s="16" t="s">
        <v>349</v>
      </c>
      <c r="C122" s="16">
        <v>1992</v>
      </c>
      <c r="D122" s="16">
        <v>1992</v>
      </c>
      <c r="E122" s="16">
        <v>1992</v>
      </c>
      <c r="F122" s="16" t="s">
        <v>18</v>
      </c>
      <c r="G122" s="16" t="s">
        <v>40</v>
      </c>
      <c r="H122" s="16" t="s">
        <v>55</v>
      </c>
      <c r="I122" s="16" t="s">
        <v>350</v>
      </c>
      <c r="J122" s="23">
        <v>116.26999664306641</v>
      </c>
      <c r="K122" s="5">
        <v>6</v>
      </c>
      <c r="L122" s="23">
        <f t="shared" si="12"/>
        <v>122.26999664306641</v>
      </c>
      <c r="M122" s="23">
        <v>103.81999969482422</v>
      </c>
      <c r="N122" s="5">
        <v>156</v>
      </c>
      <c r="O122" s="23">
        <f t="shared" si="13"/>
        <v>259.81999969482422</v>
      </c>
      <c r="P122" s="23">
        <f t="shared" si="14"/>
        <v>122.26999664306641</v>
      </c>
      <c r="Q122" s="23">
        <f t="shared" si="15"/>
        <v>32.887722860861189</v>
      </c>
    </row>
    <row r="123" spans="1:17" ht="45" x14ac:dyDescent="0.25">
      <c r="A123" s="5">
        <v>25</v>
      </c>
      <c r="B123" s="16" t="s">
        <v>515</v>
      </c>
      <c r="C123" s="16">
        <v>2001</v>
      </c>
      <c r="D123" s="16">
        <v>2001</v>
      </c>
      <c r="E123" s="16">
        <v>2001</v>
      </c>
      <c r="F123" s="16" t="s">
        <v>18</v>
      </c>
      <c r="G123" s="16" t="s">
        <v>114</v>
      </c>
      <c r="H123" s="16" t="s">
        <v>261</v>
      </c>
      <c r="I123" s="16" t="s">
        <v>262</v>
      </c>
      <c r="J123" s="23">
        <v>124.01999664306641</v>
      </c>
      <c r="K123" s="5">
        <v>8</v>
      </c>
      <c r="L123" s="23">
        <f t="shared" si="12"/>
        <v>132.01999664306641</v>
      </c>
      <c r="M123" s="23">
        <v>120.75</v>
      </c>
      <c r="N123" s="5">
        <v>2</v>
      </c>
      <c r="O123" s="23">
        <f t="shared" si="13"/>
        <v>122.75</v>
      </c>
      <c r="P123" s="23">
        <f t="shared" si="14"/>
        <v>122.75</v>
      </c>
      <c r="Q123" s="23">
        <f t="shared" si="15"/>
        <v>33.409408923016585</v>
      </c>
    </row>
    <row r="124" spans="1:17" ht="30" x14ac:dyDescent="0.25">
      <c r="A124" s="5">
        <v>26</v>
      </c>
      <c r="B124" s="16" t="s">
        <v>366</v>
      </c>
      <c r="C124" s="16">
        <v>1998</v>
      </c>
      <c r="D124" s="16">
        <v>1998</v>
      </c>
      <c r="E124" s="16">
        <v>1998</v>
      </c>
      <c r="F124" s="16" t="s">
        <v>18</v>
      </c>
      <c r="G124" s="16" t="s">
        <v>85</v>
      </c>
      <c r="H124" s="16" t="s">
        <v>100</v>
      </c>
      <c r="I124" s="16" t="s">
        <v>367</v>
      </c>
      <c r="J124" s="23">
        <v>125.75</v>
      </c>
      <c r="K124" s="5">
        <v>0</v>
      </c>
      <c r="L124" s="23">
        <f t="shared" si="12"/>
        <v>125.75</v>
      </c>
      <c r="M124" s="23">
        <v>140.19000244140625</v>
      </c>
      <c r="N124" s="5">
        <v>4</v>
      </c>
      <c r="O124" s="23">
        <f t="shared" si="13"/>
        <v>144.19000244140625</v>
      </c>
      <c r="P124" s="23">
        <f t="shared" si="14"/>
        <v>125.75</v>
      </c>
      <c r="Q124" s="23">
        <f t="shared" si="15"/>
        <v>36.66992400871149</v>
      </c>
    </row>
    <row r="125" spans="1:17" x14ac:dyDescent="0.25">
      <c r="A125" s="5">
        <v>27</v>
      </c>
      <c r="B125" s="16" t="s">
        <v>418</v>
      </c>
      <c r="C125" s="16">
        <v>1974</v>
      </c>
      <c r="D125" s="16">
        <v>1974</v>
      </c>
      <c r="E125" s="16">
        <v>1974</v>
      </c>
      <c r="F125" s="16" t="s">
        <v>18</v>
      </c>
      <c r="G125" s="16" t="s">
        <v>85</v>
      </c>
      <c r="H125" s="16" t="s">
        <v>415</v>
      </c>
      <c r="I125" s="16" t="s">
        <v>419</v>
      </c>
      <c r="J125" s="23">
        <v>129.80999755859375</v>
      </c>
      <c r="K125" s="5">
        <v>4</v>
      </c>
      <c r="L125" s="23">
        <f t="shared" si="12"/>
        <v>133.80999755859375</v>
      </c>
      <c r="M125" s="23">
        <v>122.86000061035156</v>
      </c>
      <c r="N125" s="5">
        <v>4</v>
      </c>
      <c r="O125" s="23">
        <f t="shared" si="13"/>
        <v>126.86000061035156</v>
      </c>
      <c r="P125" s="23">
        <f t="shared" si="14"/>
        <v>126.86000061035156</v>
      </c>
      <c r="Q125" s="23">
        <f t="shared" si="15"/>
        <v>37.876315253772098</v>
      </c>
    </row>
    <row r="126" spans="1:17" ht="30" x14ac:dyDescent="0.25">
      <c r="A126" s="5">
        <v>28</v>
      </c>
      <c r="B126" s="16" t="s">
        <v>320</v>
      </c>
      <c r="C126" s="16">
        <v>1978</v>
      </c>
      <c r="D126" s="16">
        <v>1978</v>
      </c>
      <c r="E126" s="16">
        <v>1978</v>
      </c>
      <c r="F126" s="16">
        <v>1</v>
      </c>
      <c r="G126" s="16" t="s">
        <v>40</v>
      </c>
      <c r="H126" s="16" t="s">
        <v>321</v>
      </c>
      <c r="I126" s="16" t="s">
        <v>322</v>
      </c>
      <c r="J126" s="23">
        <v>129.32000732421875</v>
      </c>
      <c r="K126" s="5">
        <v>2</v>
      </c>
      <c r="L126" s="23">
        <f t="shared" si="12"/>
        <v>131.32000732421875</v>
      </c>
      <c r="M126" s="23">
        <v>131.41000366210937</v>
      </c>
      <c r="N126" s="5">
        <v>4</v>
      </c>
      <c r="O126" s="23">
        <f t="shared" si="13"/>
        <v>135.41000366210937</v>
      </c>
      <c r="P126" s="23">
        <f t="shared" si="14"/>
        <v>131.32000732421875</v>
      </c>
      <c r="Q126" s="23">
        <f t="shared" si="15"/>
        <v>42.72362164472694</v>
      </c>
    </row>
    <row r="127" spans="1:17" ht="45" x14ac:dyDescent="0.25">
      <c r="A127" s="5">
        <v>29</v>
      </c>
      <c r="B127" s="16" t="s">
        <v>191</v>
      </c>
      <c r="C127" s="16">
        <v>2001</v>
      </c>
      <c r="D127" s="16">
        <v>2001</v>
      </c>
      <c r="E127" s="16">
        <v>2001</v>
      </c>
      <c r="F127" s="16">
        <v>1</v>
      </c>
      <c r="G127" s="16" t="s">
        <v>192</v>
      </c>
      <c r="H127" s="16" t="s">
        <v>193</v>
      </c>
      <c r="I127" s="16" t="s">
        <v>194</v>
      </c>
      <c r="J127" s="23">
        <v>134.25999450683594</v>
      </c>
      <c r="K127" s="5">
        <v>4</v>
      </c>
      <c r="L127" s="23">
        <f t="shared" si="12"/>
        <v>138.25999450683594</v>
      </c>
      <c r="M127" s="23">
        <v>130.33999633789062</v>
      </c>
      <c r="N127" s="5">
        <v>6</v>
      </c>
      <c r="O127" s="23">
        <f t="shared" si="13"/>
        <v>136.33999633789062</v>
      </c>
      <c r="P127" s="23">
        <f t="shared" si="14"/>
        <v>136.33999633789062</v>
      </c>
      <c r="Q127" s="23">
        <f t="shared" si="15"/>
        <v>48.179538281093556</v>
      </c>
    </row>
    <row r="128" spans="1:17" x14ac:dyDescent="0.25">
      <c r="A128" s="5">
        <v>30</v>
      </c>
      <c r="B128" s="16" t="s">
        <v>327</v>
      </c>
      <c r="C128" s="16">
        <v>2000</v>
      </c>
      <c r="D128" s="16">
        <v>2000</v>
      </c>
      <c r="E128" s="16">
        <v>2000</v>
      </c>
      <c r="F128" s="16" t="s">
        <v>18</v>
      </c>
      <c r="G128" s="16" t="s">
        <v>40</v>
      </c>
      <c r="H128" s="16" t="s">
        <v>328</v>
      </c>
      <c r="I128" s="16" t="s">
        <v>177</v>
      </c>
      <c r="J128" s="23">
        <v>136.66000366210937</v>
      </c>
      <c r="K128" s="5">
        <v>0</v>
      </c>
      <c r="L128" s="23">
        <f t="shared" si="12"/>
        <v>136.66000366210937</v>
      </c>
      <c r="M128" s="23">
        <v>133.22000122070312</v>
      </c>
      <c r="N128" s="5">
        <v>4</v>
      </c>
      <c r="O128" s="23">
        <f t="shared" si="13"/>
        <v>137.22000122070312</v>
      </c>
      <c r="P128" s="23">
        <f t="shared" si="14"/>
        <v>136.66000366210937</v>
      </c>
      <c r="Q128" s="23">
        <f t="shared" si="15"/>
        <v>48.527334517142926</v>
      </c>
    </row>
    <row r="129" spans="1:17" x14ac:dyDescent="0.25">
      <c r="A129" s="5">
        <v>31</v>
      </c>
      <c r="B129" s="16" t="s">
        <v>291</v>
      </c>
      <c r="C129" s="16">
        <v>1993</v>
      </c>
      <c r="D129" s="16">
        <v>1993</v>
      </c>
      <c r="E129" s="16">
        <v>1993</v>
      </c>
      <c r="F129" s="16" t="s">
        <v>18</v>
      </c>
      <c r="G129" s="16" t="s">
        <v>85</v>
      </c>
      <c r="H129" s="16" t="s">
        <v>100</v>
      </c>
      <c r="I129" s="16" t="s">
        <v>111</v>
      </c>
      <c r="J129" s="23">
        <v>137.03999328613281</v>
      </c>
      <c r="K129" s="5">
        <v>2</v>
      </c>
      <c r="L129" s="23">
        <f t="shared" si="12"/>
        <v>139.03999328613281</v>
      </c>
      <c r="M129" s="23">
        <v>152.82000732421875</v>
      </c>
      <c r="N129" s="5">
        <v>2</v>
      </c>
      <c r="O129" s="23">
        <f t="shared" si="13"/>
        <v>154.82000732421875</v>
      </c>
      <c r="P129" s="23">
        <f t="shared" si="14"/>
        <v>139.03999328613281</v>
      </c>
      <c r="Q129" s="23">
        <f t="shared" si="15"/>
        <v>51.113998541451508</v>
      </c>
    </row>
    <row r="130" spans="1:17" ht="60" x14ac:dyDescent="0.25">
      <c r="A130" s="5">
        <v>32</v>
      </c>
      <c r="B130" s="16" t="s">
        <v>344</v>
      </c>
      <c r="C130" s="16">
        <v>2002</v>
      </c>
      <c r="D130" s="16">
        <v>2002</v>
      </c>
      <c r="E130" s="16">
        <v>2002</v>
      </c>
      <c r="F130" s="16" t="s">
        <v>18</v>
      </c>
      <c r="G130" s="16" t="s">
        <v>45</v>
      </c>
      <c r="H130" s="16" t="s">
        <v>219</v>
      </c>
      <c r="I130" s="16" t="s">
        <v>220</v>
      </c>
      <c r="J130" s="23">
        <v>139.27000427246094</v>
      </c>
      <c r="K130" s="5">
        <v>0</v>
      </c>
      <c r="L130" s="23">
        <f t="shared" si="12"/>
        <v>139.27000427246094</v>
      </c>
      <c r="M130" s="23">
        <v>138.19000244140625</v>
      </c>
      <c r="N130" s="5">
        <v>4</v>
      </c>
      <c r="O130" s="23">
        <f t="shared" si="13"/>
        <v>142.19000244140625</v>
      </c>
      <c r="P130" s="23">
        <f t="shared" si="14"/>
        <v>139.27000427246094</v>
      </c>
      <c r="Q130" s="23">
        <f t="shared" si="15"/>
        <v>51.363983305050972</v>
      </c>
    </row>
    <row r="131" spans="1:17" ht="45" x14ac:dyDescent="0.25">
      <c r="A131" s="5">
        <v>33</v>
      </c>
      <c r="B131" s="16" t="s">
        <v>168</v>
      </c>
      <c r="C131" s="16">
        <v>1997</v>
      </c>
      <c r="D131" s="16">
        <v>1997</v>
      </c>
      <c r="E131" s="16">
        <v>1997</v>
      </c>
      <c r="F131" s="16" t="s">
        <v>18</v>
      </c>
      <c r="G131" s="16" t="s">
        <v>85</v>
      </c>
      <c r="H131" s="16" t="s">
        <v>93</v>
      </c>
      <c r="I131" s="16" t="s">
        <v>94</v>
      </c>
      <c r="J131" s="23">
        <v>139.67999267578125</v>
      </c>
      <c r="K131" s="5">
        <v>0</v>
      </c>
      <c r="L131" s="23">
        <f t="shared" si="12"/>
        <v>139.67999267578125</v>
      </c>
      <c r="M131" s="23">
        <v>141.94999694824219</v>
      </c>
      <c r="N131" s="5">
        <v>8</v>
      </c>
      <c r="O131" s="23">
        <f t="shared" si="13"/>
        <v>149.94999694824219</v>
      </c>
      <c r="P131" s="23">
        <f t="shared" si="14"/>
        <v>139.67999267578125</v>
      </c>
      <c r="Q131" s="23">
        <f t="shared" si="15"/>
        <v>51.809574429712931</v>
      </c>
    </row>
    <row r="132" spans="1:17" ht="30" x14ac:dyDescent="0.25">
      <c r="A132" s="5">
        <v>34</v>
      </c>
      <c r="B132" s="16" t="s">
        <v>398</v>
      </c>
      <c r="C132" s="16">
        <v>1971</v>
      </c>
      <c r="D132" s="16">
        <v>1971</v>
      </c>
      <c r="E132" s="16">
        <v>1971</v>
      </c>
      <c r="F132" s="16" t="s">
        <v>18</v>
      </c>
      <c r="G132" s="16" t="s">
        <v>40</v>
      </c>
      <c r="H132" s="16" t="s">
        <v>399</v>
      </c>
      <c r="I132" s="16" t="s">
        <v>241</v>
      </c>
      <c r="J132" s="23">
        <v>145.50999450683594</v>
      </c>
      <c r="K132" s="5">
        <v>0</v>
      </c>
      <c r="L132" s="23">
        <f t="shared" si="12"/>
        <v>145.50999450683594</v>
      </c>
      <c r="M132" s="23">
        <v>141.30999755859375</v>
      </c>
      <c r="N132" s="5">
        <v>8</v>
      </c>
      <c r="O132" s="23">
        <f t="shared" si="13"/>
        <v>149.30999755859375</v>
      </c>
      <c r="P132" s="23">
        <f t="shared" si="14"/>
        <v>145.50999450683594</v>
      </c>
      <c r="Q132" s="23">
        <f t="shared" si="15"/>
        <v>58.145844069640503</v>
      </c>
    </row>
    <row r="133" spans="1:17" ht="30" x14ac:dyDescent="0.25">
      <c r="A133" s="5">
        <v>35</v>
      </c>
      <c r="B133" s="16" t="s">
        <v>196</v>
      </c>
      <c r="C133" s="16">
        <v>2002</v>
      </c>
      <c r="D133" s="16">
        <v>2002</v>
      </c>
      <c r="E133" s="16">
        <v>2002</v>
      </c>
      <c r="F133" s="16">
        <v>1</v>
      </c>
      <c r="G133" s="16" t="s">
        <v>197</v>
      </c>
      <c r="H133" s="16" t="s">
        <v>46</v>
      </c>
      <c r="I133" s="16" t="s">
        <v>47</v>
      </c>
      <c r="J133" s="23">
        <v>150.58000183105469</v>
      </c>
      <c r="K133" s="5">
        <v>4</v>
      </c>
      <c r="L133" s="23">
        <f t="shared" si="12"/>
        <v>154.58000183105469</v>
      </c>
      <c r="M133" s="23">
        <v>140.78999328613281</v>
      </c>
      <c r="N133" s="5">
        <v>6</v>
      </c>
      <c r="O133" s="23">
        <f t="shared" si="13"/>
        <v>146.78999328613281</v>
      </c>
      <c r="P133" s="23">
        <f t="shared" si="14"/>
        <v>146.78999328613281</v>
      </c>
      <c r="Q133" s="23">
        <f t="shared" si="15"/>
        <v>59.536995846163357</v>
      </c>
    </row>
    <row r="134" spans="1:17" ht="45" x14ac:dyDescent="0.25">
      <c r="A134" s="5">
        <v>36</v>
      </c>
      <c r="B134" s="16" t="s">
        <v>486</v>
      </c>
      <c r="C134" s="16">
        <v>1984</v>
      </c>
      <c r="D134" s="16">
        <v>1984</v>
      </c>
      <c r="E134" s="16">
        <v>1984</v>
      </c>
      <c r="F134" s="16">
        <v>1</v>
      </c>
      <c r="G134" s="16" t="s">
        <v>85</v>
      </c>
      <c r="H134" s="16" t="s">
        <v>208</v>
      </c>
      <c r="I134" s="16" t="s">
        <v>209</v>
      </c>
      <c r="J134" s="23">
        <v>141.19000244140625</v>
      </c>
      <c r="K134" s="5">
        <v>10</v>
      </c>
      <c r="L134" s="23">
        <f t="shared" si="12"/>
        <v>151.19000244140625</v>
      </c>
      <c r="M134" s="23">
        <v>139</v>
      </c>
      <c r="N134" s="5">
        <v>58</v>
      </c>
      <c r="O134" s="23">
        <f t="shared" si="13"/>
        <v>197</v>
      </c>
      <c r="P134" s="23">
        <f t="shared" si="14"/>
        <v>151.19000244140625</v>
      </c>
      <c r="Q134" s="23">
        <f t="shared" si="15"/>
        <v>64.31909458881826</v>
      </c>
    </row>
    <row r="135" spans="1:17" ht="90" x14ac:dyDescent="0.25">
      <c r="A135" s="5">
        <v>37</v>
      </c>
      <c r="B135" s="16" t="s">
        <v>148</v>
      </c>
      <c r="C135" s="16">
        <v>2001</v>
      </c>
      <c r="D135" s="16">
        <v>2001</v>
      </c>
      <c r="E135" s="16">
        <v>2001</v>
      </c>
      <c r="F135" s="16">
        <v>1</v>
      </c>
      <c r="G135" s="16" t="s">
        <v>19</v>
      </c>
      <c r="H135" s="16" t="s">
        <v>149</v>
      </c>
      <c r="I135" s="16" t="s">
        <v>150</v>
      </c>
      <c r="J135" s="23">
        <v>174.07000732421875</v>
      </c>
      <c r="K135" s="5">
        <v>2</v>
      </c>
      <c r="L135" s="23">
        <f t="shared" si="12"/>
        <v>176.07000732421875</v>
      </c>
      <c r="M135" s="23"/>
      <c r="N135" s="5"/>
      <c r="O135" s="23" t="s">
        <v>847</v>
      </c>
      <c r="P135" s="23">
        <f t="shared" si="14"/>
        <v>176.07000732421875</v>
      </c>
      <c r="Q135" s="23">
        <f t="shared" si="15"/>
        <v>91.359638339675968</v>
      </c>
    </row>
    <row r="136" spans="1:17" ht="30" x14ac:dyDescent="0.25">
      <c r="A136" s="5">
        <v>38</v>
      </c>
      <c r="B136" s="16" t="s">
        <v>240</v>
      </c>
      <c r="C136" s="16">
        <v>2002</v>
      </c>
      <c r="D136" s="16">
        <v>2002</v>
      </c>
      <c r="E136" s="16">
        <v>2002</v>
      </c>
      <c r="F136" s="16">
        <v>1</v>
      </c>
      <c r="G136" s="16" t="s">
        <v>40</v>
      </c>
      <c r="H136" s="16" t="s">
        <v>55</v>
      </c>
      <c r="I136" s="16" t="s">
        <v>241</v>
      </c>
      <c r="J136" s="23">
        <v>170.27000427246094</v>
      </c>
      <c r="K136" s="5">
        <v>58</v>
      </c>
      <c r="L136" s="23">
        <f t="shared" si="12"/>
        <v>228.27000427246094</v>
      </c>
      <c r="M136" s="23">
        <v>159.00999450683594</v>
      </c>
      <c r="N136" s="5">
        <v>60</v>
      </c>
      <c r="O136" s="23">
        <f t="shared" si="13"/>
        <v>219.00999450683594</v>
      </c>
      <c r="P136" s="23">
        <f t="shared" si="14"/>
        <v>219.00999450683594</v>
      </c>
      <c r="Q136" s="23">
        <f t="shared" si="15"/>
        <v>138.02846366916569</v>
      </c>
    </row>
    <row r="137" spans="1:17" ht="30" x14ac:dyDescent="0.25">
      <c r="A137" s="5"/>
      <c r="B137" s="16" t="s">
        <v>393</v>
      </c>
      <c r="C137" s="16">
        <v>1999</v>
      </c>
      <c r="D137" s="16">
        <v>1999</v>
      </c>
      <c r="E137" s="16">
        <v>1999</v>
      </c>
      <c r="F137" s="16">
        <v>1</v>
      </c>
      <c r="G137" s="16" t="s">
        <v>164</v>
      </c>
      <c r="H137" s="16" t="s">
        <v>165</v>
      </c>
      <c r="I137" s="16" t="s">
        <v>166</v>
      </c>
      <c r="J137" s="23"/>
      <c r="K137" s="5"/>
      <c r="L137" s="23" t="s">
        <v>847</v>
      </c>
      <c r="M137" s="23"/>
      <c r="N137" s="5"/>
      <c r="O137" s="23" t="s">
        <v>847</v>
      </c>
      <c r="P137" s="23"/>
      <c r="Q137" s="23" t="str">
        <f t="shared" si="15"/>
        <v/>
      </c>
    </row>
    <row r="138" spans="1:17" ht="30" x14ac:dyDescent="0.25">
      <c r="A138" s="5"/>
      <c r="B138" s="16" t="s">
        <v>429</v>
      </c>
      <c r="C138" s="16">
        <v>1985</v>
      </c>
      <c r="D138" s="16">
        <v>1985</v>
      </c>
      <c r="E138" s="16">
        <v>1985</v>
      </c>
      <c r="F138" s="16" t="s">
        <v>18</v>
      </c>
      <c r="G138" s="16" t="s">
        <v>40</v>
      </c>
      <c r="H138" s="16" t="s">
        <v>399</v>
      </c>
      <c r="I138" s="16" t="s">
        <v>241</v>
      </c>
      <c r="J138" s="23"/>
      <c r="K138" s="5"/>
      <c r="L138" s="23" t="s">
        <v>847</v>
      </c>
      <c r="M138" s="23"/>
      <c r="N138" s="5"/>
      <c r="O138" s="23" t="s">
        <v>847</v>
      </c>
      <c r="P138" s="23"/>
      <c r="Q138" s="23" t="str">
        <f t="shared" si="15"/>
        <v/>
      </c>
    </row>
    <row r="139" spans="1:17" ht="30" x14ac:dyDescent="0.25">
      <c r="A139" s="5"/>
      <c r="B139" s="16" t="s">
        <v>225</v>
      </c>
      <c r="C139" s="16">
        <v>1984</v>
      </c>
      <c r="D139" s="16">
        <v>1984</v>
      </c>
      <c r="E139" s="16">
        <v>1984</v>
      </c>
      <c r="F139" s="16">
        <v>1</v>
      </c>
      <c r="G139" s="16" t="s">
        <v>40</v>
      </c>
      <c r="H139" s="16" t="s">
        <v>226</v>
      </c>
      <c r="I139" s="16" t="s">
        <v>227</v>
      </c>
      <c r="J139" s="23"/>
      <c r="K139" s="5"/>
      <c r="L139" s="23" t="s">
        <v>847</v>
      </c>
      <c r="M139" s="23"/>
      <c r="N139" s="5"/>
      <c r="O139" s="23" t="s">
        <v>847</v>
      </c>
      <c r="P139" s="23"/>
      <c r="Q139" s="23" t="str">
        <f t="shared" si="15"/>
        <v/>
      </c>
    </row>
    <row r="141" spans="1:17" ht="18.75" x14ac:dyDescent="0.25">
      <c r="A141" s="58" t="s">
        <v>892</v>
      </c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7" x14ac:dyDescent="0.25">
      <c r="A142" s="74" t="s">
        <v>838</v>
      </c>
      <c r="B142" s="74" t="s">
        <v>1</v>
      </c>
      <c r="C142" s="74" t="s">
        <v>2</v>
      </c>
      <c r="D142" s="74" t="s">
        <v>528</v>
      </c>
      <c r="E142" s="74" t="s">
        <v>529</v>
      </c>
      <c r="F142" s="74" t="s">
        <v>3</v>
      </c>
      <c r="G142" s="74" t="s">
        <v>4</v>
      </c>
      <c r="H142" s="74" t="s">
        <v>5</v>
      </c>
      <c r="I142" s="74" t="s">
        <v>6</v>
      </c>
      <c r="J142" s="89" t="s">
        <v>840</v>
      </c>
      <c r="K142" s="90"/>
      <c r="L142" s="91"/>
      <c r="M142" s="89" t="s">
        <v>844</v>
      </c>
      <c r="N142" s="90"/>
      <c r="O142" s="91"/>
      <c r="P142" s="74" t="s">
        <v>845</v>
      </c>
      <c r="Q142" s="74" t="s">
        <v>846</v>
      </c>
    </row>
    <row r="143" spans="1:17" x14ac:dyDescent="0.25">
      <c r="A143" s="75"/>
      <c r="B143" s="75"/>
      <c r="C143" s="75"/>
      <c r="D143" s="75"/>
      <c r="E143" s="75"/>
      <c r="F143" s="75"/>
      <c r="G143" s="75"/>
      <c r="H143" s="75"/>
      <c r="I143" s="75"/>
      <c r="J143" s="18" t="s">
        <v>841</v>
      </c>
      <c r="K143" s="18" t="s">
        <v>842</v>
      </c>
      <c r="L143" s="18" t="s">
        <v>843</v>
      </c>
      <c r="M143" s="18" t="s">
        <v>841</v>
      </c>
      <c r="N143" s="18" t="s">
        <v>842</v>
      </c>
      <c r="O143" s="18" t="s">
        <v>843</v>
      </c>
      <c r="P143" s="75"/>
      <c r="Q143" s="75"/>
    </row>
    <row r="144" spans="1:17" ht="75" x14ac:dyDescent="0.25">
      <c r="A144" s="20">
        <v>1</v>
      </c>
      <c r="B144" s="21" t="s">
        <v>431</v>
      </c>
      <c r="C144" s="21">
        <v>1993</v>
      </c>
      <c r="D144" s="21">
        <v>1993</v>
      </c>
      <c r="E144" s="21">
        <v>1993</v>
      </c>
      <c r="F144" s="21" t="s">
        <v>11</v>
      </c>
      <c r="G144" s="21" t="s">
        <v>144</v>
      </c>
      <c r="H144" s="21" t="s">
        <v>145</v>
      </c>
      <c r="I144" s="21" t="s">
        <v>146</v>
      </c>
      <c r="J144" s="22">
        <v>85.629997253417969</v>
      </c>
      <c r="K144" s="20">
        <v>0</v>
      </c>
      <c r="L144" s="22">
        <f t="shared" ref="L144:L175" si="16">J144+K144</f>
        <v>85.629997253417969</v>
      </c>
      <c r="M144" s="22">
        <v>86.949996948242188</v>
      </c>
      <c r="N144" s="20">
        <v>2</v>
      </c>
      <c r="O144" s="22">
        <f t="shared" ref="O144:O175" si="17">M144+N144</f>
        <v>88.949996948242188</v>
      </c>
      <c r="P144" s="22">
        <f t="shared" ref="P144:P175" si="18">MIN(O144,L144)</f>
        <v>85.629997253417969</v>
      </c>
      <c r="Q144" s="22">
        <f t="shared" ref="Q144:Q175" si="19">IF( AND(ISNUMBER(P$144),ISNUMBER(P144)),(P144-P$144)/P$144*100,"")</f>
        <v>0</v>
      </c>
    </row>
    <row r="145" spans="1:17" ht="30" x14ac:dyDescent="0.25">
      <c r="A145" s="5">
        <v>2</v>
      </c>
      <c r="B145" s="16" t="s">
        <v>222</v>
      </c>
      <c r="C145" s="16">
        <v>1996</v>
      </c>
      <c r="D145" s="16">
        <v>1996</v>
      </c>
      <c r="E145" s="16">
        <v>1996</v>
      </c>
      <c r="F145" s="16" t="s">
        <v>18</v>
      </c>
      <c r="G145" s="16" t="s">
        <v>40</v>
      </c>
      <c r="H145" s="16" t="s">
        <v>13</v>
      </c>
      <c r="I145" s="16" t="s">
        <v>223</v>
      </c>
      <c r="J145" s="23">
        <v>90.069999694824219</v>
      </c>
      <c r="K145" s="5">
        <v>2</v>
      </c>
      <c r="L145" s="23">
        <f t="shared" si="16"/>
        <v>92.069999694824219</v>
      </c>
      <c r="M145" s="23">
        <v>88.44000244140625</v>
      </c>
      <c r="N145" s="5">
        <v>0</v>
      </c>
      <c r="O145" s="23">
        <f t="shared" si="17"/>
        <v>88.44000244140625</v>
      </c>
      <c r="P145" s="23">
        <f t="shared" si="18"/>
        <v>88.44000244140625</v>
      </c>
      <c r="Q145" s="23">
        <f t="shared" si="19"/>
        <v>3.2815663647310442</v>
      </c>
    </row>
    <row r="146" spans="1:17" ht="45" x14ac:dyDescent="0.25">
      <c r="A146" s="5">
        <v>3</v>
      </c>
      <c r="B146" s="16" t="s">
        <v>382</v>
      </c>
      <c r="C146" s="16">
        <v>1995</v>
      </c>
      <c r="D146" s="16">
        <v>1995</v>
      </c>
      <c r="E146" s="16">
        <v>1995</v>
      </c>
      <c r="F146" s="16" t="s">
        <v>11</v>
      </c>
      <c r="G146" s="16" t="s">
        <v>25</v>
      </c>
      <c r="H146" s="16" t="s">
        <v>104</v>
      </c>
      <c r="I146" s="16" t="s">
        <v>105</v>
      </c>
      <c r="J146" s="23">
        <v>88.480003356933594</v>
      </c>
      <c r="K146" s="5">
        <v>0</v>
      </c>
      <c r="L146" s="23">
        <f t="shared" si="16"/>
        <v>88.480003356933594</v>
      </c>
      <c r="M146" s="23">
        <v>91.480003356933594</v>
      </c>
      <c r="N146" s="5">
        <v>0</v>
      </c>
      <c r="O146" s="23">
        <f t="shared" si="17"/>
        <v>91.480003356933594</v>
      </c>
      <c r="P146" s="23">
        <f t="shared" si="18"/>
        <v>88.480003356933594</v>
      </c>
      <c r="Q146" s="23">
        <f t="shared" si="19"/>
        <v>3.3282800361200118</v>
      </c>
    </row>
    <row r="147" spans="1:17" ht="45" x14ac:dyDescent="0.25">
      <c r="A147" s="5">
        <v>4</v>
      </c>
      <c r="B147" s="16" t="s">
        <v>293</v>
      </c>
      <c r="C147" s="16">
        <v>1995</v>
      </c>
      <c r="D147" s="16">
        <v>1995</v>
      </c>
      <c r="E147" s="16">
        <v>1995</v>
      </c>
      <c r="F147" s="16" t="s">
        <v>11</v>
      </c>
      <c r="G147" s="16" t="s">
        <v>35</v>
      </c>
      <c r="H147" s="16" t="s">
        <v>108</v>
      </c>
      <c r="I147" s="16" t="s">
        <v>37</v>
      </c>
      <c r="J147" s="23">
        <v>91.819999694824219</v>
      </c>
      <c r="K147" s="5">
        <v>0</v>
      </c>
      <c r="L147" s="23">
        <f t="shared" si="16"/>
        <v>91.819999694824219</v>
      </c>
      <c r="M147" s="23">
        <v>89.470001220703125</v>
      </c>
      <c r="N147" s="5">
        <v>0</v>
      </c>
      <c r="O147" s="23">
        <f t="shared" si="17"/>
        <v>89.470001220703125</v>
      </c>
      <c r="P147" s="23">
        <f t="shared" si="18"/>
        <v>89.470001220703125</v>
      </c>
      <c r="Q147" s="23">
        <f t="shared" si="19"/>
        <v>4.4844144464011189</v>
      </c>
    </row>
    <row r="148" spans="1:17" ht="60" x14ac:dyDescent="0.25">
      <c r="A148" s="5">
        <v>5</v>
      </c>
      <c r="B148" s="16" t="s">
        <v>340</v>
      </c>
      <c r="C148" s="16">
        <v>1995</v>
      </c>
      <c r="D148" s="16">
        <v>1995</v>
      </c>
      <c r="E148" s="16">
        <v>1995</v>
      </c>
      <c r="F148" s="16" t="s">
        <v>11</v>
      </c>
      <c r="G148" s="16" t="s">
        <v>25</v>
      </c>
      <c r="H148" s="16" t="s">
        <v>341</v>
      </c>
      <c r="I148" s="16" t="s">
        <v>342</v>
      </c>
      <c r="J148" s="23">
        <v>90.040000915527344</v>
      </c>
      <c r="K148" s="5">
        <v>0</v>
      </c>
      <c r="L148" s="23">
        <f t="shared" si="16"/>
        <v>90.040000915527344</v>
      </c>
      <c r="M148" s="23">
        <v>91.699996948242187</v>
      </c>
      <c r="N148" s="5">
        <v>0</v>
      </c>
      <c r="O148" s="23">
        <f t="shared" si="17"/>
        <v>91.699996948242187</v>
      </c>
      <c r="P148" s="23">
        <f t="shared" si="18"/>
        <v>90.040000915527344</v>
      </c>
      <c r="Q148" s="23">
        <f t="shared" si="19"/>
        <v>5.1500686716807609</v>
      </c>
    </row>
    <row r="149" spans="1:17" ht="30" x14ac:dyDescent="0.25">
      <c r="A149" s="5">
        <v>6</v>
      </c>
      <c r="B149" s="16" t="s">
        <v>357</v>
      </c>
      <c r="C149" s="16">
        <v>1994</v>
      </c>
      <c r="D149" s="16">
        <v>1994</v>
      </c>
      <c r="E149" s="16">
        <v>1994</v>
      </c>
      <c r="F149" s="16" t="s">
        <v>11</v>
      </c>
      <c r="G149" s="16" t="s">
        <v>12</v>
      </c>
      <c r="H149" s="16" t="s">
        <v>119</v>
      </c>
      <c r="I149" s="16" t="s">
        <v>14</v>
      </c>
      <c r="J149" s="23">
        <v>94.220001220703125</v>
      </c>
      <c r="K149" s="5">
        <v>2</v>
      </c>
      <c r="L149" s="23">
        <f t="shared" si="16"/>
        <v>96.220001220703125</v>
      </c>
      <c r="M149" s="23">
        <v>88.239997863769531</v>
      </c>
      <c r="N149" s="5">
        <v>2</v>
      </c>
      <c r="O149" s="23">
        <f t="shared" si="17"/>
        <v>90.239997863769531</v>
      </c>
      <c r="P149" s="23">
        <f t="shared" si="18"/>
        <v>90.239997863769531</v>
      </c>
      <c r="Q149" s="23">
        <f t="shared" si="19"/>
        <v>5.3836281189038013</v>
      </c>
    </row>
    <row r="150" spans="1:17" x14ac:dyDescent="0.25">
      <c r="A150" s="5">
        <v>7</v>
      </c>
      <c r="B150" s="16" t="s">
        <v>460</v>
      </c>
      <c r="C150" s="16">
        <v>1991</v>
      </c>
      <c r="D150" s="16">
        <v>1991</v>
      </c>
      <c r="E150" s="16">
        <v>1991</v>
      </c>
      <c r="F150" s="16" t="s">
        <v>11</v>
      </c>
      <c r="G150" s="16" t="s">
        <v>85</v>
      </c>
      <c r="H150" s="16" t="s">
        <v>100</v>
      </c>
      <c r="I150" s="16" t="s">
        <v>111</v>
      </c>
      <c r="J150" s="23">
        <v>90.69000244140625</v>
      </c>
      <c r="K150" s="5">
        <v>0</v>
      </c>
      <c r="L150" s="23">
        <f t="shared" si="16"/>
        <v>90.69000244140625</v>
      </c>
      <c r="M150" s="23">
        <v>93.519996643066406</v>
      </c>
      <c r="N150" s="5">
        <v>0</v>
      </c>
      <c r="O150" s="23">
        <f t="shared" si="17"/>
        <v>93.519996643066406</v>
      </c>
      <c r="P150" s="23">
        <f t="shared" si="18"/>
        <v>90.69000244140625</v>
      </c>
      <c r="Q150" s="23">
        <f t="shared" si="19"/>
        <v>5.9091502397383397</v>
      </c>
    </row>
    <row r="151" spans="1:17" ht="45" x14ac:dyDescent="0.25">
      <c r="A151" s="5">
        <v>8</v>
      </c>
      <c r="B151" s="16" t="s">
        <v>443</v>
      </c>
      <c r="C151" s="16">
        <v>1995</v>
      </c>
      <c r="D151" s="16">
        <v>1995</v>
      </c>
      <c r="E151" s="16">
        <v>1995</v>
      </c>
      <c r="F151" s="16" t="s">
        <v>11</v>
      </c>
      <c r="G151" s="16" t="s">
        <v>35</v>
      </c>
      <c r="H151" s="16" t="s">
        <v>108</v>
      </c>
      <c r="I151" s="16" t="s">
        <v>37</v>
      </c>
      <c r="J151" s="23">
        <v>94.529998779296875</v>
      </c>
      <c r="K151" s="5">
        <v>4</v>
      </c>
      <c r="L151" s="23">
        <f t="shared" si="16"/>
        <v>98.529998779296875</v>
      </c>
      <c r="M151" s="23">
        <v>91.529998779296875</v>
      </c>
      <c r="N151" s="5">
        <v>0</v>
      </c>
      <c r="O151" s="23">
        <f t="shared" si="17"/>
        <v>91.529998779296875</v>
      </c>
      <c r="P151" s="23">
        <f t="shared" si="18"/>
        <v>91.529998779296875</v>
      </c>
      <c r="Q151" s="23">
        <f t="shared" si="19"/>
        <v>6.8901106097412663</v>
      </c>
    </row>
    <row r="152" spans="1:17" ht="75" x14ac:dyDescent="0.25">
      <c r="A152" s="5">
        <v>9</v>
      </c>
      <c r="B152" s="16" t="s">
        <v>243</v>
      </c>
      <c r="C152" s="16">
        <v>1998</v>
      </c>
      <c r="D152" s="16">
        <v>1998</v>
      </c>
      <c r="E152" s="16">
        <v>1998</v>
      </c>
      <c r="F152" s="16" t="s">
        <v>18</v>
      </c>
      <c r="G152" s="16" t="s">
        <v>19</v>
      </c>
      <c r="H152" s="16" t="s">
        <v>233</v>
      </c>
      <c r="I152" s="16" t="s">
        <v>234</v>
      </c>
      <c r="J152" s="23">
        <v>97.769996643066406</v>
      </c>
      <c r="K152" s="5">
        <v>52</v>
      </c>
      <c r="L152" s="23">
        <f t="shared" si="16"/>
        <v>149.76999664306641</v>
      </c>
      <c r="M152" s="23">
        <v>92.110000610351563</v>
      </c>
      <c r="N152" s="5">
        <v>0</v>
      </c>
      <c r="O152" s="23">
        <f t="shared" si="17"/>
        <v>92.110000610351563</v>
      </c>
      <c r="P152" s="23">
        <f t="shared" si="18"/>
        <v>92.110000610351563</v>
      </c>
      <c r="Q152" s="23">
        <f t="shared" si="19"/>
        <v>7.5674454802986002</v>
      </c>
    </row>
    <row r="153" spans="1:17" x14ac:dyDescent="0.25">
      <c r="A153" s="5">
        <v>10</v>
      </c>
      <c r="B153" s="16" t="s">
        <v>468</v>
      </c>
      <c r="C153" s="16">
        <v>1985</v>
      </c>
      <c r="D153" s="16">
        <v>1985</v>
      </c>
      <c r="E153" s="16">
        <v>1985</v>
      </c>
      <c r="F153" s="16" t="s">
        <v>11</v>
      </c>
      <c r="G153" s="16" t="s">
        <v>40</v>
      </c>
      <c r="H153" s="16" t="s">
        <v>171</v>
      </c>
      <c r="I153" s="16" t="s">
        <v>42</v>
      </c>
      <c r="J153" s="23">
        <v>90.459999084472656</v>
      </c>
      <c r="K153" s="5">
        <v>2</v>
      </c>
      <c r="L153" s="23">
        <f t="shared" si="16"/>
        <v>92.459999084472656</v>
      </c>
      <c r="M153" s="23">
        <v>92.370002746582031</v>
      </c>
      <c r="N153" s="5">
        <v>0</v>
      </c>
      <c r="O153" s="23">
        <f t="shared" si="17"/>
        <v>92.370002746582031</v>
      </c>
      <c r="P153" s="23">
        <f t="shared" si="18"/>
        <v>92.370002746582031</v>
      </c>
      <c r="Q153" s="23">
        <f t="shared" si="19"/>
        <v>7.8710798894659915</v>
      </c>
    </row>
    <row r="154" spans="1:17" ht="75" x14ac:dyDescent="0.25">
      <c r="A154" s="5">
        <v>11</v>
      </c>
      <c r="B154" s="16" t="s">
        <v>500</v>
      </c>
      <c r="C154" s="16">
        <v>1999</v>
      </c>
      <c r="D154" s="16">
        <v>1999</v>
      </c>
      <c r="E154" s="16">
        <v>1999</v>
      </c>
      <c r="F154" s="16" t="s">
        <v>18</v>
      </c>
      <c r="G154" s="16" t="s">
        <v>35</v>
      </c>
      <c r="H154" s="16" t="s">
        <v>36</v>
      </c>
      <c r="I154" s="16" t="s">
        <v>37</v>
      </c>
      <c r="J154" s="23">
        <v>91.330001831054688</v>
      </c>
      <c r="K154" s="5">
        <v>4</v>
      </c>
      <c r="L154" s="23">
        <f t="shared" si="16"/>
        <v>95.330001831054688</v>
      </c>
      <c r="M154" s="23">
        <v>90.459999084472656</v>
      </c>
      <c r="N154" s="5">
        <v>2</v>
      </c>
      <c r="O154" s="23">
        <f t="shared" si="17"/>
        <v>92.459999084472656</v>
      </c>
      <c r="P154" s="23">
        <f t="shared" si="18"/>
        <v>92.459999084472656</v>
      </c>
      <c r="Q154" s="23">
        <f t="shared" si="19"/>
        <v>7.9761789677998198</v>
      </c>
    </row>
    <row r="155" spans="1:17" ht="30" x14ac:dyDescent="0.25">
      <c r="A155" s="5">
        <v>12</v>
      </c>
      <c r="B155" s="16" t="s">
        <v>435</v>
      </c>
      <c r="C155" s="16">
        <v>1995</v>
      </c>
      <c r="D155" s="16">
        <v>1995</v>
      </c>
      <c r="E155" s="16">
        <v>1995</v>
      </c>
      <c r="F155" s="16" t="s">
        <v>11</v>
      </c>
      <c r="G155" s="16" t="s">
        <v>40</v>
      </c>
      <c r="H155" s="16" t="s">
        <v>55</v>
      </c>
      <c r="I155" s="16" t="s">
        <v>223</v>
      </c>
      <c r="J155" s="23">
        <v>92.529998779296875</v>
      </c>
      <c r="K155" s="5">
        <v>0</v>
      </c>
      <c r="L155" s="23">
        <f t="shared" si="16"/>
        <v>92.529998779296875</v>
      </c>
      <c r="M155" s="23">
        <v>89.260002136230469</v>
      </c>
      <c r="N155" s="5">
        <v>4</v>
      </c>
      <c r="O155" s="23">
        <f t="shared" si="17"/>
        <v>93.260002136230469</v>
      </c>
      <c r="P155" s="23">
        <f t="shared" si="18"/>
        <v>92.529998779296875</v>
      </c>
      <c r="Q155" s="23">
        <f t="shared" si="19"/>
        <v>8.0579256653000648</v>
      </c>
    </row>
    <row r="156" spans="1:17" ht="30" x14ac:dyDescent="0.25">
      <c r="A156" s="5">
        <v>13</v>
      </c>
      <c r="B156" s="16" t="s">
        <v>118</v>
      </c>
      <c r="C156" s="16">
        <v>1994</v>
      </c>
      <c r="D156" s="16">
        <v>1994</v>
      </c>
      <c r="E156" s="16">
        <v>1994</v>
      </c>
      <c r="F156" s="16" t="s">
        <v>11</v>
      </c>
      <c r="G156" s="16" t="s">
        <v>12</v>
      </c>
      <c r="H156" s="16" t="s">
        <v>119</v>
      </c>
      <c r="I156" s="16" t="s">
        <v>14</v>
      </c>
      <c r="J156" s="23">
        <v>94.709999084472656</v>
      </c>
      <c r="K156" s="5">
        <v>4</v>
      </c>
      <c r="L156" s="23">
        <f t="shared" si="16"/>
        <v>98.709999084472656</v>
      </c>
      <c r="M156" s="23">
        <v>93.050003051757813</v>
      </c>
      <c r="N156" s="5">
        <v>0</v>
      </c>
      <c r="O156" s="23">
        <f t="shared" si="17"/>
        <v>93.050003051757813</v>
      </c>
      <c r="P156" s="23">
        <f t="shared" si="18"/>
        <v>93.050003051757813</v>
      </c>
      <c r="Q156" s="23">
        <f t="shared" si="19"/>
        <v>8.6651944836348456</v>
      </c>
    </row>
    <row r="157" spans="1:17" ht="60" x14ac:dyDescent="0.25">
      <c r="A157" s="5">
        <v>14</v>
      </c>
      <c r="B157" s="16" t="s">
        <v>511</v>
      </c>
      <c r="C157" s="16">
        <v>1996</v>
      </c>
      <c r="D157" s="16">
        <v>1996</v>
      </c>
      <c r="E157" s="16">
        <v>1996</v>
      </c>
      <c r="F157" s="16" t="s">
        <v>11</v>
      </c>
      <c r="G157" s="16" t="s">
        <v>25</v>
      </c>
      <c r="H157" s="16" t="s">
        <v>317</v>
      </c>
      <c r="I157" s="16" t="s">
        <v>318</v>
      </c>
      <c r="J157" s="23">
        <v>89.919998168945313</v>
      </c>
      <c r="K157" s="5">
        <v>4</v>
      </c>
      <c r="L157" s="23">
        <f t="shared" si="16"/>
        <v>93.919998168945313</v>
      </c>
      <c r="M157" s="23">
        <v>91.699996948242187</v>
      </c>
      <c r="N157" s="5">
        <v>2</v>
      </c>
      <c r="O157" s="23">
        <f t="shared" si="17"/>
        <v>93.699996948242188</v>
      </c>
      <c r="P157" s="23">
        <f t="shared" si="18"/>
        <v>93.699996948242188</v>
      </c>
      <c r="Q157" s="23">
        <f t="shared" si="19"/>
        <v>9.4242671419706259</v>
      </c>
    </row>
    <row r="158" spans="1:17" ht="75" x14ac:dyDescent="0.25">
      <c r="A158" s="5">
        <v>15</v>
      </c>
      <c r="B158" s="16" t="s">
        <v>297</v>
      </c>
      <c r="C158" s="16">
        <v>1996</v>
      </c>
      <c r="D158" s="16">
        <v>1996</v>
      </c>
      <c r="E158" s="16">
        <v>1996</v>
      </c>
      <c r="F158" s="16" t="s">
        <v>11</v>
      </c>
      <c r="G158" s="16" t="s">
        <v>30</v>
      </c>
      <c r="H158" s="16" t="s">
        <v>298</v>
      </c>
      <c r="I158" s="16" t="s">
        <v>299</v>
      </c>
      <c r="J158" s="23">
        <v>93.30999755859375</v>
      </c>
      <c r="K158" s="5">
        <v>2</v>
      </c>
      <c r="L158" s="23">
        <f t="shared" si="16"/>
        <v>95.30999755859375</v>
      </c>
      <c r="M158" s="23">
        <v>90.239997863769531</v>
      </c>
      <c r="N158" s="5">
        <v>4</v>
      </c>
      <c r="O158" s="23">
        <f t="shared" si="17"/>
        <v>94.239997863769531</v>
      </c>
      <c r="P158" s="23">
        <f t="shared" si="18"/>
        <v>94.239997863769531</v>
      </c>
      <c r="Q158" s="23">
        <f t="shared" si="19"/>
        <v>10.054888341138993</v>
      </c>
    </row>
    <row r="159" spans="1:17" ht="75" x14ac:dyDescent="0.25">
      <c r="A159" s="5">
        <v>16</v>
      </c>
      <c r="B159" s="16" t="s">
        <v>143</v>
      </c>
      <c r="C159" s="16">
        <v>1997</v>
      </c>
      <c r="D159" s="16">
        <v>1997</v>
      </c>
      <c r="E159" s="16">
        <v>1997</v>
      </c>
      <c r="F159" s="16" t="s">
        <v>18</v>
      </c>
      <c r="G159" s="16" t="s">
        <v>144</v>
      </c>
      <c r="H159" s="16" t="s">
        <v>145</v>
      </c>
      <c r="I159" s="16" t="s">
        <v>146</v>
      </c>
      <c r="J159" s="23">
        <v>92.470001220703125</v>
      </c>
      <c r="K159" s="5">
        <v>2</v>
      </c>
      <c r="L159" s="23">
        <f t="shared" si="16"/>
        <v>94.470001220703125</v>
      </c>
      <c r="M159" s="23">
        <v>93.879997253417969</v>
      </c>
      <c r="N159" s="5">
        <v>2</v>
      </c>
      <c r="O159" s="23">
        <f t="shared" si="17"/>
        <v>95.879997253417969</v>
      </c>
      <c r="P159" s="23">
        <f t="shared" si="18"/>
        <v>94.470001220703125</v>
      </c>
      <c r="Q159" s="23">
        <f t="shared" si="19"/>
        <v>10.323489724195106</v>
      </c>
    </row>
    <row r="160" spans="1:17" ht="45" x14ac:dyDescent="0.25">
      <c r="A160" s="5" t="s">
        <v>8</v>
      </c>
      <c r="B160" s="16" t="s">
        <v>267</v>
      </c>
      <c r="C160" s="16">
        <v>1997</v>
      </c>
      <c r="D160" s="16">
        <v>1997</v>
      </c>
      <c r="E160" s="16">
        <v>1997</v>
      </c>
      <c r="F160" s="16" t="s">
        <v>11</v>
      </c>
      <c r="G160" s="16" t="s">
        <v>268</v>
      </c>
      <c r="H160" s="16" t="s">
        <v>269</v>
      </c>
      <c r="I160" s="16" t="s">
        <v>270</v>
      </c>
      <c r="J160" s="23">
        <v>94.699996948242188</v>
      </c>
      <c r="K160" s="5">
        <v>0</v>
      </c>
      <c r="L160" s="23">
        <f t="shared" si="16"/>
        <v>94.699996948242188</v>
      </c>
      <c r="M160" s="23">
        <v>97.760002136230469</v>
      </c>
      <c r="N160" s="5">
        <v>2</v>
      </c>
      <c r="O160" s="23">
        <f t="shared" si="17"/>
        <v>99.760002136230469</v>
      </c>
      <c r="P160" s="23">
        <f t="shared" si="18"/>
        <v>94.699996948242188</v>
      </c>
      <c r="Q160" s="23">
        <f t="shared" si="19"/>
        <v>10.592082197529423</v>
      </c>
    </row>
    <row r="161" spans="1:17" ht="30" x14ac:dyDescent="0.25">
      <c r="A161" s="5">
        <v>17</v>
      </c>
      <c r="B161" s="16" t="s">
        <v>352</v>
      </c>
      <c r="C161" s="16">
        <v>1987</v>
      </c>
      <c r="D161" s="16">
        <v>1987</v>
      </c>
      <c r="E161" s="16">
        <v>1987</v>
      </c>
      <c r="F161" s="16" t="s">
        <v>11</v>
      </c>
      <c r="G161" s="16" t="s">
        <v>85</v>
      </c>
      <c r="H161" s="16" t="s">
        <v>188</v>
      </c>
      <c r="I161" s="16" t="s">
        <v>353</v>
      </c>
      <c r="J161" s="23">
        <v>94.730003356933594</v>
      </c>
      <c r="K161" s="5">
        <v>0</v>
      </c>
      <c r="L161" s="23">
        <f t="shared" si="16"/>
        <v>94.730003356933594</v>
      </c>
      <c r="M161" s="23">
        <v>97.830001831054688</v>
      </c>
      <c r="N161" s="5">
        <v>2</v>
      </c>
      <c r="O161" s="23">
        <f t="shared" si="17"/>
        <v>99.830001831054688</v>
      </c>
      <c r="P161" s="23">
        <f t="shared" si="18"/>
        <v>94.730003356933594</v>
      </c>
      <c r="Q161" s="23">
        <f t="shared" si="19"/>
        <v>10.627124133362498</v>
      </c>
    </row>
    <row r="162" spans="1:17" x14ac:dyDescent="0.25">
      <c r="A162" s="5">
        <v>18</v>
      </c>
      <c r="B162" s="16" t="s">
        <v>170</v>
      </c>
      <c r="C162" s="16">
        <v>1985</v>
      </c>
      <c r="D162" s="16">
        <v>1985</v>
      </c>
      <c r="E162" s="16">
        <v>1985</v>
      </c>
      <c r="F162" s="16" t="s">
        <v>11</v>
      </c>
      <c r="G162" s="16" t="s">
        <v>40</v>
      </c>
      <c r="H162" s="16" t="s">
        <v>171</v>
      </c>
      <c r="I162" s="16" t="s">
        <v>42</v>
      </c>
      <c r="J162" s="23">
        <v>93.080001831054688</v>
      </c>
      <c r="K162" s="5">
        <v>2</v>
      </c>
      <c r="L162" s="23">
        <f t="shared" si="16"/>
        <v>95.080001831054687</v>
      </c>
      <c r="M162" s="23">
        <v>94.029998779296875</v>
      </c>
      <c r="N162" s="5">
        <v>2</v>
      </c>
      <c r="O162" s="23">
        <f t="shared" si="17"/>
        <v>96.029998779296875</v>
      </c>
      <c r="P162" s="23">
        <f t="shared" si="18"/>
        <v>95.080001831054687</v>
      </c>
      <c r="Q162" s="23">
        <f t="shared" si="19"/>
        <v>11.035857620863718</v>
      </c>
    </row>
    <row r="163" spans="1:17" ht="30" x14ac:dyDescent="0.25">
      <c r="A163" s="5">
        <v>19</v>
      </c>
      <c r="B163" s="16" t="s">
        <v>49</v>
      </c>
      <c r="C163" s="16">
        <v>1997</v>
      </c>
      <c r="D163" s="16">
        <v>1997</v>
      </c>
      <c r="E163" s="16">
        <v>1997</v>
      </c>
      <c r="F163" s="16" t="s">
        <v>18</v>
      </c>
      <c r="G163" s="16" t="s">
        <v>50</v>
      </c>
      <c r="H163" s="16" t="s">
        <v>51</v>
      </c>
      <c r="I163" s="16" t="s">
        <v>52</v>
      </c>
      <c r="J163" s="23">
        <v>95.129997253417969</v>
      </c>
      <c r="K163" s="5">
        <v>0</v>
      </c>
      <c r="L163" s="23">
        <f t="shared" si="16"/>
        <v>95.129997253417969</v>
      </c>
      <c r="M163" s="23">
        <v>95.970001220703125</v>
      </c>
      <c r="N163" s="5">
        <v>4</v>
      </c>
      <c r="O163" s="23">
        <f t="shared" si="17"/>
        <v>99.970001220703125</v>
      </c>
      <c r="P163" s="23">
        <f t="shared" si="18"/>
        <v>95.129997253417969</v>
      </c>
      <c r="Q163" s="23">
        <f t="shared" si="19"/>
        <v>11.094243027808579</v>
      </c>
    </row>
    <row r="164" spans="1:17" ht="60" x14ac:dyDescent="0.25">
      <c r="A164" s="5">
        <v>20</v>
      </c>
      <c r="B164" s="16" t="s">
        <v>316</v>
      </c>
      <c r="C164" s="16">
        <v>1996</v>
      </c>
      <c r="D164" s="16">
        <v>1996</v>
      </c>
      <c r="E164" s="16">
        <v>1996</v>
      </c>
      <c r="F164" s="16" t="s">
        <v>11</v>
      </c>
      <c r="G164" s="16" t="s">
        <v>25</v>
      </c>
      <c r="H164" s="16" t="s">
        <v>317</v>
      </c>
      <c r="I164" s="16" t="s">
        <v>318</v>
      </c>
      <c r="J164" s="23">
        <v>94.699996948242188</v>
      </c>
      <c r="K164" s="5">
        <v>2</v>
      </c>
      <c r="L164" s="23">
        <f t="shared" si="16"/>
        <v>96.699996948242188</v>
      </c>
      <c r="M164" s="23">
        <v>95.139999389648437</v>
      </c>
      <c r="N164" s="5">
        <v>0</v>
      </c>
      <c r="O164" s="23">
        <f t="shared" si="17"/>
        <v>95.139999389648437</v>
      </c>
      <c r="P164" s="23">
        <f t="shared" si="18"/>
        <v>95.139999389648437</v>
      </c>
      <c r="Q164" s="23">
        <f t="shared" si="19"/>
        <v>11.10592367308627</v>
      </c>
    </row>
    <row r="165" spans="1:17" ht="75" x14ac:dyDescent="0.25">
      <c r="A165" s="5">
        <v>21</v>
      </c>
      <c r="B165" s="16" t="s">
        <v>245</v>
      </c>
      <c r="C165" s="16">
        <v>1995</v>
      </c>
      <c r="D165" s="16">
        <v>1995</v>
      </c>
      <c r="E165" s="16">
        <v>1995</v>
      </c>
      <c r="F165" s="16" t="s">
        <v>18</v>
      </c>
      <c r="G165" s="16" t="s">
        <v>144</v>
      </c>
      <c r="H165" s="16" t="s">
        <v>246</v>
      </c>
      <c r="I165" s="16" t="s">
        <v>146</v>
      </c>
      <c r="J165" s="23">
        <v>95.660003662109375</v>
      </c>
      <c r="K165" s="5">
        <v>2</v>
      </c>
      <c r="L165" s="23">
        <f t="shared" si="16"/>
        <v>97.660003662109375</v>
      </c>
      <c r="M165" s="23">
        <v>93.529998779296875</v>
      </c>
      <c r="N165" s="5">
        <v>2</v>
      </c>
      <c r="O165" s="23">
        <f t="shared" si="17"/>
        <v>95.529998779296875</v>
      </c>
      <c r="P165" s="23">
        <f t="shared" si="18"/>
        <v>95.529998779296875</v>
      </c>
      <c r="Q165" s="23">
        <f t="shared" si="19"/>
        <v>11.561370831976458</v>
      </c>
    </row>
    <row r="166" spans="1:17" x14ac:dyDescent="0.25">
      <c r="A166" s="5">
        <v>22</v>
      </c>
      <c r="B166" s="16" t="s">
        <v>71</v>
      </c>
      <c r="C166" s="16">
        <v>1998</v>
      </c>
      <c r="D166" s="16">
        <v>1998</v>
      </c>
      <c r="E166" s="16">
        <v>1998</v>
      </c>
      <c r="F166" s="16" t="s">
        <v>18</v>
      </c>
      <c r="G166" s="16" t="s">
        <v>72</v>
      </c>
      <c r="H166" s="16" t="s">
        <v>73</v>
      </c>
      <c r="I166" s="16" t="s">
        <v>74</v>
      </c>
      <c r="J166" s="23">
        <v>102.48000335693359</v>
      </c>
      <c r="K166" s="5">
        <v>2</v>
      </c>
      <c r="L166" s="23">
        <f t="shared" si="16"/>
        <v>104.48000335693359</v>
      </c>
      <c r="M166" s="23">
        <v>97.730003356933594</v>
      </c>
      <c r="N166" s="5">
        <v>0</v>
      </c>
      <c r="O166" s="23">
        <f t="shared" si="17"/>
        <v>97.730003356933594</v>
      </c>
      <c r="P166" s="23">
        <f t="shared" si="18"/>
        <v>97.730003356933594</v>
      </c>
      <c r="Q166" s="23">
        <f t="shared" si="19"/>
        <v>14.130569300038893</v>
      </c>
    </row>
    <row r="167" spans="1:17" ht="45" x14ac:dyDescent="0.25">
      <c r="A167" s="5">
        <v>23</v>
      </c>
      <c r="B167" s="16" t="s">
        <v>433</v>
      </c>
      <c r="C167" s="16">
        <v>1998</v>
      </c>
      <c r="D167" s="16">
        <v>1998</v>
      </c>
      <c r="E167" s="16">
        <v>1998</v>
      </c>
      <c r="F167" s="16" t="s">
        <v>18</v>
      </c>
      <c r="G167" s="16" t="s">
        <v>50</v>
      </c>
      <c r="H167" s="16" t="s">
        <v>81</v>
      </c>
      <c r="I167" s="16" t="s">
        <v>82</v>
      </c>
      <c r="J167" s="23">
        <v>96.769996643066406</v>
      </c>
      <c r="K167" s="5">
        <v>2</v>
      </c>
      <c r="L167" s="23">
        <f t="shared" si="16"/>
        <v>98.769996643066406</v>
      </c>
      <c r="M167" s="23">
        <v>101.66999816894531</v>
      </c>
      <c r="N167" s="5">
        <v>0</v>
      </c>
      <c r="O167" s="23">
        <f t="shared" si="17"/>
        <v>101.66999816894531</v>
      </c>
      <c r="P167" s="23">
        <f t="shared" si="18"/>
        <v>98.769996643066406</v>
      </c>
      <c r="Q167" s="23">
        <f t="shared" si="19"/>
        <v>15.345089117264857</v>
      </c>
    </row>
    <row r="168" spans="1:17" ht="45" x14ac:dyDescent="0.25">
      <c r="A168" s="5">
        <v>24</v>
      </c>
      <c r="B168" s="16" t="s">
        <v>80</v>
      </c>
      <c r="C168" s="16">
        <v>1998</v>
      </c>
      <c r="D168" s="16">
        <v>1998</v>
      </c>
      <c r="E168" s="16">
        <v>1998</v>
      </c>
      <c r="F168" s="16" t="s">
        <v>18</v>
      </c>
      <c r="G168" s="16" t="s">
        <v>50</v>
      </c>
      <c r="H168" s="16" t="s">
        <v>81</v>
      </c>
      <c r="I168" s="16" t="s">
        <v>82</v>
      </c>
      <c r="J168" s="23">
        <v>97.209999084472656</v>
      </c>
      <c r="K168" s="5">
        <v>2</v>
      </c>
      <c r="L168" s="23">
        <f t="shared" si="16"/>
        <v>99.209999084472656</v>
      </c>
      <c r="M168" s="23">
        <v>98.209999084472656</v>
      </c>
      <c r="N168" s="5">
        <v>6</v>
      </c>
      <c r="O168" s="23">
        <f t="shared" si="17"/>
        <v>104.20999908447266</v>
      </c>
      <c r="P168" s="23">
        <f t="shared" si="18"/>
        <v>99.209999084472656</v>
      </c>
      <c r="Q168" s="23">
        <f t="shared" si="19"/>
        <v>15.858930592821704</v>
      </c>
    </row>
    <row r="169" spans="1:17" ht="30" x14ac:dyDescent="0.25">
      <c r="A169" s="5">
        <v>25</v>
      </c>
      <c r="B169" s="16" t="s">
        <v>10</v>
      </c>
      <c r="C169" s="16">
        <v>1995</v>
      </c>
      <c r="D169" s="16">
        <v>1995</v>
      </c>
      <c r="E169" s="16">
        <v>1995</v>
      </c>
      <c r="F169" s="16" t="s">
        <v>11</v>
      </c>
      <c r="G169" s="16" t="s">
        <v>12</v>
      </c>
      <c r="H169" s="16" t="s">
        <v>13</v>
      </c>
      <c r="I169" s="16" t="s">
        <v>14</v>
      </c>
      <c r="J169" s="23">
        <v>105.26000213623047</v>
      </c>
      <c r="K169" s="5">
        <v>58</v>
      </c>
      <c r="L169" s="23">
        <f t="shared" si="16"/>
        <v>163.26000213623047</v>
      </c>
      <c r="M169" s="23">
        <v>91.339996337890625</v>
      </c>
      <c r="N169" s="5">
        <v>8</v>
      </c>
      <c r="O169" s="23">
        <f t="shared" si="17"/>
        <v>99.339996337890625</v>
      </c>
      <c r="P169" s="23">
        <f t="shared" si="18"/>
        <v>99.339996337890625</v>
      </c>
      <c r="Q169" s="23">
        <f t="shared" si="19"/>
        <v>16.010743342544501</v>
      </c>
    </row>
    <row r="170" spans="1:17" ht="45" x14ac:dyDescent="0.25">
      <c r="A170" s="5">
        <v>26</v>
      </c>
      <c r="B170" s="16" t="s">
        <v>107</v>
      </c>
      <c r="C170" s="16">
        <v>1997</v>
      </c>
      <c r="D170" s="16">
        <v>1997</v>
      </c>
      <c r="E170" s="16">
        <v>1997</v>
      </c>
      <c r="F170" s="16" t="s">
        <v>18</v>
      </c>
      <c r="G170" s="16" t="s">
        <v>35</v>
      </c>
      <c r="H170" s="16" t="s">
        <v>108</v>
      </c>
      <c r="I170" s="16" t="s">
        <v>37</v>
      </c>
      <c r="J170" s="23">
        <v>100.55999755859375</v>
      </c>
      <c r="K170" s="5">
        <v>0</v>
      </c>
      <c r="L170" s="23">
        <f t="shared" si="16"/>
        <v>100.55999755859375</v>
      </c>
      <c r="M170" s="23">
        <v>103.12000274658203</v>
      </c>
      <c r="N170" s="5">
        <v>2</v>
      </c>
      <c r="O170" s="23">
        <f t="shared" si="17"/>
        <v>105.12000274658203</v>
      </c>
      <c r="P170" s="23">
        <f t="shared" si="18"/>
        <v>100.55999755859375</v>
      </c>
      <c r="Q170" s="23">
        <f t="shared" si="19"/>
        <v>17.435479135881721</v>
      </c>
    </row>
    <row r="171" spans="1:17" ht="75" x14ac:dyDescent="0.25">
      <c r="A171" s="5">
        <v>27</v>
      </c>
      <c r="B171" s="16" t="s">
        <v>232</v>
      </c>
      <c r="C171" s="16">
        <v>1998</v>
      </c>
      <c r="D171" s="16">
        <v>1998</v>
      </c>
      <c r="E171" s="16">
        <v>1998</v>
      </c>
      <c r="F171" s="16" t="s">
        <v>18</v>
      </c>
      <c r="G171" s="16" t="s">
        <v>19</v>
      </c>
      <c r="H171" s="16" t="s">
        <v>233</v>
      </c>
      <c r="I171" s="16" t="s">
        <v>234</v>
      </c>
      <c r="J171" s="23">
        <v>99.470001220703125</v>
      </c>
      <c r="K171" s="5">
        <v>6</v>
      </c>
      <c r="L171" s="23">
        <f t="shared" si="16"/>
        <v>105.47000122070312</v>
      </c>
      <c r="M171" s="23">
        <v>96.790000915527344</v>
      </c>
      <c r="N171" s="5">
        <v>4</v>
      </c>
      <c r="O171" s="23">
        <f t="shared" si="17"/>
        <v>100.79000091552734</v>
      </c>
      <c r="P171" s="23">
        <f t="shared" si="18"/>
        <v>100.79000091552734</v>
      </c>
      <c r="Q171" s="23">
        <f t="shared" si="19"/>
        <v>17.704080518937836</v>
      </c>
    </row>
    <row r="172" spans="1:17" ht="30" x14ac:dyDescent="0.25">
      <c r="A172" s="5">
        <v>28</v>
      </c>
      <c r="B172" s="16" t="s">
        <v>481</v>
      </c>
      <c r="C172" s="16">
        <v>1990</v>
      </c>
      <c r="D172" s="16">
        <v>1990</v>
      </c>
      <c r="E172" s="16">
        <v>1990</v>
      </c>
      <c r="F172" s="16" t="s">
        <v>11</v>
      </c>
      <c r="G172" s="16" t="s">
        <v>85</v>
      </c>
      <c r="H172" s="16" t="s">
        <v>188</v>
      </c>
      <c r="I172" s="16" t="s">
        <v>482</v>
      </c>
      <c r="J172" s="23">
        <v>97.169998168945313</v>
      </c>
      <c r="K172" s="5">
        <v>4</v>
      </c>
      <c r="L172" s="23">
        <f t="shared" si="16"/>
        <v>101.16999816894531</v>
      </c>
      <c r="M172" s="23"/>
      <c r="N172" s="5"/>
      <c r="O172" s="23" t="s">
        <v>847</v>
      </c>
      <c r="P172" s="23">
        <f t="shared" si="18"/>
        <v>101.16999816894531</v>
      </c>
      <c r="Q172" s="23">
        <f t="shared" si="19"/>
        <v>18.147847032550331</v>
      </c>
    </row>
    <row r="173" spans="1:17" ht="30" x14ac:dyDescent="0.25">
      <c r="A173" s="5">
        <v>29</v>
      </c>
      <c r="B173" s="16" t="s">
        <v>185</v>
      </c>
      <c r="C173" s="16">
        <v>2000</v>
      </c>
      <c r="D173" s="16">
        <v>2000</v>
      </c>
      <c r="E173" s="16">
        <v>2000</v>
      </c>
      <c r="F173" s="16" t="s">
        <v>18</v>
      </c>
      <c r="G173" s="16" t="s">
        <v>85</v>
      </c>
      <c r="H173" s="16" t="s">
        <v>100</v>
      </c>
      <c r="I173" s="16" t="s">
        <v>101</v>
      </c>
      <c r="J173" s="23">
        <v>101.94999694824219</v>
      </c>
      <c r="K173" s="5">
        <v>0</v>
      </c>
      <c r="L173" s="23">
        <f t="shared" si="16"/>
        <v>101.94999694824219</v>
      </c>
      <c r="M173" s="23">
        <v>105.95999908447266</v>
      </c>
      <c r="N173" s="5">
        <v>2</v>
      </c>
      <c r="O173" s="23">
        <f t="shared" si="17"/>
        <v>107.95999908447266</v>
      </c>
      <c r="P173" s="23">
        <f t="shared" si="18"/>
        <v>101.94999694824219</v>
      </c>
      <c r="Q173" s="23">
        <f t="shared" si="19"/>
        <v>19.058741350330706</v>
      </c>
    </row>
    <row r="174" spans="1:17" ht="45" x14ac:dyDescent="0.25">
      <c r="A174" s="5">
        <v>30</v>
      </c>
      <c r="B174" s="16" t="s">
        <v>324</v>
      </c>
      <c r="C174" s="16">
        <v>2000</v>
      </c>
      <c r="D174" s="16">
        <v>2000</v>
      </c>
      <c r="E174" s="16">
        <v>2000</v>
      </c>
      <c r="F174" s="16" t="s">
        <v>18</v>
      </c>
      <c r="G174" s="16" t="s">
        <v>159</v>
      </c>
      <c r="H174" s="16" t="s">
        <v>160</v>
      </c>
      <c r="I174" s="16" t="s">
        <v>325</v>
      </c>
      <c r="J174" s="23">
        <v>105.36000061035156</v>
      </c>
      <c r="K174" s="5">
        <v>6</v>
      </c>
      <c r="L174" s="23">
        <f t="shared" si="16"/>
        <v>111.36000061035156</v>
      </c>
      <c r="M174" s="23">
        <v>103.43000030517578</v>
      </c>
      <c r="N174" s="5">
        <v>0</v>
      </c>
      <c r="O174" s="23">
        <f t="shared" si="17"/>
        <v>103.43000030517578</v>
      </c>
      <c r="P174" s="23">
        <f t="shared" si="18"/>
        <v>103.43000030517578</v>
      </c>
      <c r="Q174" s="23">
        <f t="shared" si="19"/>
        <v>20.78711155283532</v>
      </c>
    </row>
    <row r="175" spans="1:17" ht="75" x14ac:dyDescent="0.25">
      <c r="A175" s="5">
        <v>31</v>
      </c>
      <c r="B175" s="16" t="s">
        <v>424</v>
      </c>
      <c r="C175" s="16">
        <v>1998</v>
      </c>
      <c r="D175" s="16">
        <v>1998</v>
      </c>
      <c r="E175" s="16">
        <v>1998</v>
      </c>
      <c r="F175" s="16" t="s">
        <v>18</v>
      </c>
      <c r="G175" s="16" t="s">
        <v>114</v>
      </c>
      <c r="H175" s="16" t="s">
        <v>425</v>
      </c>
      <c r="I175" s="16" t="s">
        <v>116</v>
      </c>
      <c r="J175" s="23">
        <v>101.45999908447266</v>
      </c>
      <c r="K175" s="5">
        <v>2</v>
      </c>
      <c r="L175" s="23">
        <f t="shared" si="16"/>
        <v>103.45999908447266</v>
      </c>
      <c r="M175" s="23">
        <v>99.110000610351563</v>
      </c>
      <c r="N175" s="5">
        <v>54</v>
      </c>
      <c r="O175" s="23">
        <f t="shared" si="17"/>
        <v>153.11000061035156</v>
      </c>
      <c r="P175" s="23">
        <f t="shared" si="18"/>
        <v>103.45999908447266</v>
      </c>
      <c r="Q175" s="23">
        <f t="shared" si="19"/>
        <v>20.822144578946595</v>
      </c>
    </row>
    <row r="176" spans="1:17" ht="45" x14ac:dyDescent="0.25">
      <c r="A176" s="5">
        <v>32</v>
      </c>
      <c r="B176" s="16" t="s">
        <v>452</v>
      </c>
      <c r="C176" s="16">
        <v>2001</v>
      </c>
      <c r="D176" s="16">
        <v>2001</v>
      </c>
      <c r="E176" s="16">
        <v>2001</v>
      </c>
      <c r="F176" s="16" t="s">
        <v>18</v>
      </c>
      <c r="G176" s="16" t="s">
        <v>192</v>
      </c>
      <c r="H176" s="16" t="s">
        <v>193</v>
      </c>
      <c r="I176" s="16" t="s">
        <v>453</v>
      </c>
      <c r="J176" s="23">
        <v>102.20999908447266</v>
      </c>
      <c r="K176" s="5">
        <v>2</v>
      </c>
      <c r="L176" s="23">
        <f t="shared" ref="L176:L206" si="20">J176+K176</f>
        <v>104.20999908447266</v>
      </c>
      <c r="M176" s="23">
        <v>104.08000183105469</v>
      </c>
      <c r="N176" s="5">
        <v>0</v>
      </c>
      <c r="O176" s="23">
        <f t="shared" ref="O176:O206" si="21">M176+N176</f>
        <v>104.08000183105469</v>
      </c>
      <c r="P176" s="23">
        <f t="shared" ref="P176:P206" si="22">MIN(O176,L176)</f>
        <v>104.08000183105469</v>
      </c>
      <c r="Q176" s="23">
        <f t="shared" ref="Q176:Q207" si="23">IF( AND(ISNUMBER(P$144),ISNUMBER(P176)),(P176-P$144)/P$144*100,"")</f>
        <v>21.546193120892898</v>
      </c>
    </row>
    <row r="177" spans="1:17" ht="30" x14ac:dyDescent="0.25">
      <c r="A177" s="5">
        <v>33</v>
      </c>
      <c r="B177" s="16" t="s">
        <v>490</v>
      </c>
      <c r="C177" s="16">
        <v>2001</v>
      </c>
      <c r="D177" s="16">
        <v>2001</v>
      </c>
      <c r="E177" s="16">
        <v>2001</v>
      </c>
      <c r="F177" s="16" t="s">
        <v>18</v>
      </c>
      <c r="G177" s="16" t="s">
        <v>40</v>
      </c>
      <c r="H177" s="16" t="s">
        <v>13</v>
      </c>
      <c r="I177" s="16" t="s">
        <v>177</v>
      </c>
      <c r="J177" s="23">
        <v>103.30999755859375</v>
      </c>
      <c r="K177" s="5">
        <v>6</v>
      </c>
      <c r="L177" s="23">
        <f t="shared" si="20"/>
        <v>109.30999755859375</v>
      </c>
      <c r="M177" s="23">
        <v>102.09999847412109</v>
      </c>
      <c r="N177" s="5">
        <v>2</v>
      </c>
      <c r="O177" s="23">
        <f t="shared" si="21"/>
        <v>104.09999847412109</v>
      </c>
      <c r="P177" s="23">
        <f t="shared" si="22"/>
        <v>104.09999847412109</v>
      </c>
      <c r="Q177" s="23">
        <f t="shared" si="23"/>
        <v>21.569545501726481</v>
      </c>
    </row>
    <row r="178" spans="1:17" x14ac:dyDescent="0.25">
      <c r="A178" s="5">
        <v>34</v>
      </c>
      <c r="B178" s="16" t="s">
        <v>110</v>
      </c>
      <c r="C178" s="16">
        <v>1995</v>
      </c>
      <c r="D178" s="16">
        <v>1995</v>
      </c>
      <c r="E178" s="16">
        <v>1995</v>
      </c>
      <c r="F178" s="16" t="s">
        <v>18</v>
      </c>
      <c r="G178" s="16" t="s">
        <v>85</v>
      </c>
      <c r="H178" s="16" t="s">
        <v>100</v>
      </c>
      <c r="I178" s="16" t="s">
        <v>111</v>
      </c>
      <c r="J178" s="23">
        <v>104.48000335693359</v>
      </c>
      <c r="K178" s="5">
        <v>0</v>
      </c>
      <c r="L178" s="23">
        <f t="shared" si="20"/>
        <v>104.48000335693359</v>
      </c>
      <c r="M178" s="23">
        <v>103.33000183105469</v>
      </c>
      <c r="N178" s="5">
        <v>2</v>
      </c>
      <c r="O178" s="23">
        <f t="shared" si="21"/>
        <v>105.33000183105469</v>
      </c>
      <c r="P178" s="23">
        <f t="shared" si="22"/>
        <v>104.48000335693359</v>
      </c>
      <c r="Q178" s="23">
        <f t="shared" si="23"/>
        <v>22.013320925060775</v>
      </c>
    </row>
    <row r="179" spans="1:17" ht="60" x14ac:dyDescent="0.25">
      <c r="A179" s="5">
        <v>35</v>
      </c>
      <c r="B179" s="16" t="s">
        <v>386</v>
      </c>
      <c r="C179" s="16">
        <v>2000</v>
      </c>
      <c r="D179" s="16">
        <v>2000</v>
      </c>
      <c r="E179" s="16">
        <v>2000</v>
      </c>
      <c r="F179" s="16" t="s">
        <v>18</v>
      </c>
      <c r="G179" s="16" t="s">
        <v>253</v>
      </c>
      <c r="H179" s="16" t="s">
        <v>387</v>
      </c>
      <c r="I179" s="16" t="s">
        <v>388</v>
      </c>
      <c r="J179" s="23">
        <v>108.87999725341797</v>
      </c>
      <c r="K179" s="5">
        <v>0</v>
      </c>
      <c r="L179" s="23">
        <f t="shared" si="20"/>
        <v>108.87999725341797</v>
      </c>
      <c r="M179" s="23">
        <v>106.16999816894531</v>
      </c>
      <c r="N179" s="5">
        <v>0</v>
      </c>
      <c r="O179" s="23">
        <f t="shared" si="21"/>
        <v>106.16999816894531</v>
      </c>
      <c r="P179" s="23">
        <f t="shared" si="22"/>
        <v>106.16999816894531</v>
      </c>
      <c r="Q179" s="23">
        <f t="shared" si="23"/>
        <v>23.986922310344323</v>
      </c>
    </row>
    <row r="180" spans="1:17" ht="75" x14ac:dyDescent="0.25">
      <c r="A180" s="5">
        <v>36</v>
      </c>
      <c r="B180" s="16" t="s">
        <v>494</v>
      </c>
      <c r="C180" s="16">
        <v>2002</v>
      </c>
      <c r="D180" s="16">
        <v>2002</v>
      </c>
      <c r="E180" s="16">
        <v>2002</v>
      </c>
      <c r="F180" s="16" t="s">
        <v>18</v>
      </c>
      <c r="G180" s="16" t="s">
        <v>35</v>
      </c>
      <c r="H180" s="16" t="s">
        <v>36</v>
      </c>
      <c r="I180" s="16" t="s">
        <v>37</v>
      </c>
      <c r="J180" s="23">
        <v>110.54000091552734</v>
      </c>
      <c r="K180" s="5">
        <v>6</v>
      </c>
      <c r="L180" s="23">
        <f t="shared" si="20"/>
        <v>116.54000091552734</v>
      </c>
      <c r="M180" s="23">
        <v>105.30000305175781</v>
      </c>
      <c r="N180" s="5">
        <v>2</v>
      </c>
      <c r="O180" s="23">
        <f t="shared" si="21"/>
        <v>107.30000305175781</v>
      </c>
      <c r="P180" s="23">
        <f t="shared" si="22"/>
        <v>107.30000305175781</v>
      </c>
      <c r="Q180" s="23">
        <f t="shared" si="23"/>
        <v>25.306559025347713</v>
      </c>
    </row>
    <row r="181" spans="1:17" ht="75" x14ac:dyDescent="0.25">
      <c r="A181" s="5">
        <v>37</v>
      </c>
      <c r="B181" s="16" t="s">
        <v>252</v>
      </c>
      <c r="C181" s="16">
        <v>2000</v>
      </c>
      <c r="D181" s="16">
        <v>2000</v>
      </c>
      <c r="E181" s="16">
        <v>2000</v>
      </c>
      <c r="F181" s="16" t="s">
        <v>18</v>
      </c>
      <c r="G181" s="16" t="s">
        <v>253</v>
      </c>
      <c r="H181" s="16" t="s">
        <v>254</v>
      </c>
      <c r="I181" s="16" t="s">
        <v>255</v>
      </c>
      <c r="J181" s="23">
        <v>103.86000061035156</v>
      </c>
      <c r="K181" s="5">
        <v>4</v>
      </c>
      <c r="L181" s="23">
        <f t="shared" si="20"/>
        <v>107.86000061035156</v>
      </c>
      <c r="M181" s="23">
        <v>105.88999938964844</v>
      </c>
      <c r="N181" s="5">
        <v>2</v>
      </c>
      <c r="O181" s="23">
        <f t="shared" si="21"/>
        <v>107.88999938964844</v>
      </c>
      <c r="P181" s="23">
        <f t="shared" si="22"/>
        <v>107.86000061035156</v>
      </c>
      <c r="Q181" s="23">
        <f t="shared" si="23"/>
        <v>25.960532605349663</v>
      </c>
    </row>
    <row r="182" spans="1:17" ht="75" x14ac:dyDescent="0.25">
      <c r="A182" s="5">
        <v>38</v>
      </c>
      <c r="B182" s="16" t="s">
        <v>248</v>
      </c>
      <c r="C182" s="16">
        <v>1999</v>
      </c>
      <c r="D182" s="16">
        <v>1999</v>
      </c>
      <c r="E182" s="16">
        <v>1999</v>
      </c>
      <c r="F182" s="16" t="s">
        <v>18</v>
      </c>
      <c r="G182" s="16" t="s">
        <v>40</v>
      </c>
      <c r="H182" s="16" t="s">
        <v>180</v>
      </c>
      <c r="I182" s="16" t="s">
        <v>181</v>
      </c>
      <c r="J182" s="23">
        <v>96.330001831054687</v>
      </c>
      <c r="K182" s="5">
        <v>52</v>
      </c>
      <c r="L182" s="23">
        <f t="shared" si="20"/>
        <v>148.33000183105469</v>
      </c>
      <c r="M182" s="23">
        <v>101.91999816894531</v>
      </c>
      <c r="N182" s="5">
        <v>6</v>
      </c>
      <c r="O182" s="23">
        <f t="shared" si="21"/>
        <v>107.91999816894531</v>
      </c>
      <c r="P182" s="23">
        <f t="shared" si="22"/>
        <v>107.91999816894531</v>
      </c>
      <c r="Q182" s="23">
        <f t="shared" si="23"/>
        <v>26.030598657572217</v>
      </c>
    </row>
    <row r="183" spans="1:17" ht="45" x14ac:dyDescent="0.25">
      <c r="A183" s="5">
        <v>39</v>
      </c>
      <c r="B183" s="16" t="s">
        <v>103</v>
      </c>
      <c r="C183" s="16">
        <v>1995</v>
      </c>
      <c r="D183" s="16">
        <v>1995</v>
      </c>
      <c r="E183" s="16">
        <v>1995</v>
      </c>
      <c r="F183" s="16" t="s">
        <v>11</v>
      </c>
      <c r="G183" s="16" t="s">
        <v>25</v>
      </c>
      <c r="H183" s="16" t="s">
        <v>104</v>
      </c>
      <c r="I183" s="16" t="s">
        <v>105</v>
      </c>
      <c r="J183" s="23">
        <v>124.90000152587891</v>
      </c>
      <c r="K183" s="5">
        <v>4</v>
      </c>
      <c r="L183" s="23">
        <f t="shared" si="20"/>
        <v>128.90000152587891</v>
      </c>
      <c r="M183" s="23">
        <v>108.37999725341797</v>
      </c>
      <c r="N183" s="5">
        <v>0</v>
      </c>
      <c r="O183" s="23">
        <f t="shared" si="21"/>
        <v>108.37999725341797</v>
      </c>
      <c r="P183" s="23">
        <f t="shared" si="22"/>
        <v>108.37999725341797</v>
      </c>
      <c r="Q183" s="23">
        <f t="shared" si="23"/>
        <v>26.567792513962647</v>
      </c>
    </row>
    <row r="184" spans="1:17" ht="30" x14ac:dyDescent="0.25">
      <c r="A184" s="5">
        <v>40</v>
      </c>
      <c r="B184" s="16" t="s">
        <v>484</v>
      </c>
      <c r="C184" s="16">
        <v>1990</v>
      </c>
      <c r="D184" s="16">
        <v>1990</v>
      </c>
      <c r="E184" s="16">
        <v>1990</v>
      </c>
      <c r="F184" s="16" t="s">
        <v>11</v>
      </c>
      <c r="G184" s="16" t="s">
        <v>85</v>
      </c>
      <c r="H184" s="16" t="s">
        <v>188</v>
      </c>
      <c r="I184" s="16" t="s">
        <v>353</v>
      </c>
      <c r="J184" s="23">
        <v>104.73999786376953</v>
      </c>
      <c r="K184" s="5">
        <v>4</v>
      </c>
      <c r="L184" s="23">
        <f t="shared" si="20"/>
        <v>108.73999786376953</v>
      </c>
      <c r="M184" s="23"/>
      <c r="N184" s="5"/>
      <c r="O184" s="23" t="s">
        <v>847</v>
      </c>
      <c r="P184" s="23">
        <f t="shared" si="22"/>
        <v>108.73999786376953</v>
      </c>
      <c r="Q184" s="23">
        <f t="shared" si="23"/>
        <v>26.98820664674156</v>
      </c>
    </row>
    <row r="185" spans="1:17" ht="45" x14ac:dyDescent="0.25">
      <c r="A185" s="5">
        <v>41</v>
      </c>
      <c r="B185" s="16" t="s">
        <v>136</v>
      </c>
      <c r="C185" s="16">
        <v>1999</v>
      </c>
      <c r="D185" s="16">
        <v>1999</v>
      </c>
      <c r="E185" s="16">
        <v>1999</v>
      </c>
      <c r="F185" s="16" t="s">
        <v>18</v>
      </c>
      <c r="G185" s="16" t="s">
        <v>30</v>
      </c>
      <c r="H185" s="16" t="s">
        <v>31</v>
      </c>
      <c r="I185" s="16" t="s">
        <v>69</v>
      </c>
      <c r="J185" s="23">
        <v>105.5</v>
      </c>
      <c r="K185" s="5">
        <v>6</v>
      </c>
      <c r="L185" s="23">
        <f t="shared" si="20"/>
        <v>111.5</v>
      </c>
      <c r="M185" s="23">
        <v>108.68000030517578</v>
      </c>
      <c r="N185" s="5">
        <v>2</v>
      </c>
      <c r="O185" s="23">
        <f t="shared" si="21"/>
        <v>110.68000030517578</v>
      </c>
      <c r="P185" s="23">
        <f t="shared" si="22"/>
        <v>110.68000030517578</v>
      </c>
      <c r="Q185" s="23">
        <f t="shared" si="23"/>
        <v>29.253770705636601</v>
      </c>
    </row>
    <row r="186" spans="1:17" ht="45" x14ac:dyDescent="0.25">
      <c r="A186" s="5">
        <v>42</v>
      </c>
      <c r="B186" s="16" t="s">
        <v>281</v>
      </c>
      <c r="C186" s="16">
        <v>2000</v>
      </c>
      <c r="D186" s="16">
        <v>2000</v>
      </c>
      <c r="E186" s="16">
        <v>2000</v>
      </c>
      <c r="F186" s="16" t="s">
        <v>18</v>
      </c>
      <c r="G186" s="16" t="s">
        <v>50</v>
      </c>
      <c r="H186" s="16" t="s">
        <v>81</v>
      </c>
      <c r="I186" s="16" t="s">
        <v>90</v>
      </c>
      <c r="J186" s="23">
        <v>109.33999633789062</v>
      </c>
      <c r="K186" s="5">
        <v>2</v>
      </c>
      <c r="L186" s="23">
        <f t="shared" si="20"/>
        <v>111.33999633789063</v>
      </c>
      <c r="M186" s="23">
        <v>106.41000366210937</v>
      </c>
      <c r="N186" s="5">
        <v>6</v>
      </c>
      <c r="O186" s="23">
        <f t="shared" si="21"/>
        <v>112.41000366210937</v>
      </c>
      <c r="P186" s="23">
        <f t="shared" si="22"/>
        <v>111.33999633789063</v>
      </c>
      <c r="Q186" s="23">
        <f t="shared" si="23"/>
        <v>30.024524009250076</v>
      </c>
    </row>
    <row r="187" spans="1:17" ht="30" x14ac:dyDescent="0.25">
      <c r="A187" s="5">
        <v>43</v>
      </c>
      <c r="B187" s="16" t="s">
        <v>99</v>
      </c>
      <c r="C187" s="16">
        <v>1999</v>
      </c>
      <c r="D187" s="16">
        <v>1999</v>
      </c>
      <c r="E187" s="16">
        <v>1999</v>
      </c>
      <c r="F187" s="16" t="s">
        <v>18</v>
      </c>
      <c r="G187" s="16" t="s">
        <v>85</v>
      </c>
      <c r="H187" s="16" t="s">
        <v>100</v>
      </c>
      <c r="I187" s="16" t="s">
        <v>101</v>
      </c>
      <c r="J187" s="23">
        <v>111.48999786376953</v>
      </c>
      <c r="K187" s="5">
        <v>0</v>
      </c>
      <c r="L187" s="23">
        <f t="shared" si="20"/>
        <v>111.48999786376953</v>
      </c>
      <c r="M187" s="23">
        <v>106.86000061035156</v>
      </c>
      <c r="N187" s="5">
        <v>6</v>
      </c>
      <c r="O187" s="23">
        <f t="shared" si="21"/>
        <v>112.86000061035156</v>
      </c>
      <c r="P187" s="23">
        <f t="shared" si="22"/>
        <v>111.48999786376953</v>
      </c>
      <c r="Q187" s="23">
        <f t="shared" si="23"/>
        <v>30.199698049528251</v>
      </c>
    </row>
    <row r="188" spans="1:17" ht="30" x14ac:dyDescent="0.25">
      <c r="A188" s="5">
        <v>44</v>
      </c>
      <c r="B188" s="16" t="s">
        <v>158</v>
      </c>
      <c r="C188" s="16">
        <v>2000</v>
      </c>
      <c r="D188" s="16">
        <v>2000</v>
      </c>
      <c r="E188" s="16">
        <v>2000</v>
      </c>
      <c r="F188" s="16">
        <v>1</v>
      </c>
      <c r="G188" s="16" t="s">
        <v>159</v>
      </c>
      <c r="H188" s="16" t="s">
        <v>160</v>
      </c>
      <c r="I188" s="16" t="s">
        <v>161</v>
      </c>
      <c r="J188" s="23">
        <v>107.72000122070312</v>
      </c>
      <c r="K188" s="5">
        <v>6</v>
      </c>
      <c r="L188" s="23">
        <f t="shared" si="20"/>
        <v>113.72000122070312</v>
      </c>
      <c r="M188" s="23">
        <v>107.51999664306641</v>
      </c>
      <c r="N188" s="5">
        <v>4</v>
      </c>
      <c r="O188" s="23">
        <f t="shared" si="21"/>
        <v>111.51999664306641</v>
      </c>
      <c r="P188" s="23">
        <f t="shared" si="22"/>
        <v>111.51999664306641</v>
      </c>
      <c r="Q188" s="23">
        <f t="shared" si="23"/>
        <v>30.234731075639527</v>
      </c>
    </row>
    <row r="189" spans="1:17" ht="45" x14ac:dyDescent="0.25">
      <c r="A189" s="5">
        <v>45</v>
      </c>
      <c r="B189" s="16" t="s">
        <v>346</v>
      </c>
      <c r="C189" s="16">
        <v>1993</v>
      </c>
      <c r="D189" s="16">
        <v>1993</v>
      </c>
      <c r="E189" s="16">
        <v>1993</v>
      </c>
      <c r="F189" s="16" t="s">
        <v>11</v>
      </c>
      <c r="G189" s="16" t="s">
        <v>40</v>
      </c>
      <c r="H189" s="16" t="s">
        <v>55</v>
      </c>
      <c r="I189" s="16" t="s">
        <v>347</v>
      </c>
      <c r="J189" s="23">
        <v>122.58999633789063</v>
      </c>
      <c r="K189" s="5">
        <v>4</v>
      </c>
      <c r="L189" s="23">
        <f t="shared" si="20"/>
        <v>126.58999633789063</v>
      </c>
      <c r="M189" s="23">
        <v>109.51999664306641</v>
      </c>
      <c r="N189" s="5">
        <v>2</v>
      </c>
      <c r="O189" s="23">
        <f t="shared" si="21"/>
        <v>111.51999664306641</v>
      </c>
      <c r="P189" s="23">
        <f t="shared" si="22"/>
        <v>111.51999664306641</v>
      </c>
      <c r="Q189" s="23">
        <f t="shared" si="23"/>
        <v>30.234731075639527</v>
      </c>
    </row>
    <row r="190" spans="1:17" ht="75" x14ac:dyDescent="0.25">
      <c r="A190" s="5">
        <v>46</v>
      </c>
      <c r="B190" s="16" t="s">
        <v>113</v>
      </c>
      <c r="C190" s="16">
        <v>1998</v>
      </c>
      <c r="D190" s="16">
        <v>1998</v>
      </c>
      <c r="E190" s="16">
        <v>1998</v>
      </c>
      <c r="F190" s="16" t="s">
        <v>18</v>
      </c>
      <c r="G190" s="16" t="s">
        <v>114</v>
      </c>
      <c r="H190" s="16" t="s">
        <v>115</v>
      </c>
      <c r="I190" s="16" t="s">
        <v>116</v>
      </c>
      <c r="J190" s="23">
        <v>111.15000152587891</v>
      </c>
      <c r="K190" s="5">
        <v>4</v>
      </c>
      <c r="L190" s="23">
        <f t="shared" si="20"/>
        <v>115.15000152587891</v>
      </c>
      <c r="M190" s="23">
        <v>108.19999694824219</v>
      </c>
      <c r="N190" s="5">
        <v>6</v>
      </c>
      <c r="O190" s="23">
        <f t="shared" si="21"/>
        <v>114.19999694824219</v>
      </c>
      <c r="P190" s="23">
        <f t="shared" si="22"/>
        <v>114.19999694824219</v>
      </c>
      <c r="Q190" s="23">
        <f t="shared" si="23"/>
        <v>33.364475780925979</v>
      </c>
    </row>
    <row r="191" spans="1:17" ht="30" x14ac:dyDescent="0.25">
      <c r="A191" s="5">
        <v>47</v>
      </c>
      <c r="B191" s="16" t="s">
        <v>214</v>
      </c>
      <c r="C191" s="16">
        <v>2000</v>
      </c>
      <c r="D191" s="16">
        <v>2000</v>
      </c>
      <c r="E191" s="16">
        <v>2000</v>
      </c>
      <c r="F191" s="16" t="s">
        <v>18</v>
      </c>
      <c r="G191" s="16" t="s">
        <v>85</v>
      </c>
      <c r="H191" s="16" t="s">
        <v>100</v>
      </c>
      <c r="I191" s="16" t="s">
        <v>101</v>
      </c>
      <c r="J191" s="23">
        <v>119.55999755859375</v>
      </c>
      <c r="K191" s="5">
        <v>6</v>
      </c>
      <c r="L191" s="23">
        <f t="shared" si="20"/>
        <v>125.55999755859375</v>
      </c>
      <c r="M191" s="23">
        <v>111.02999877929687</v>
      </c>
      <c r="N191" s="5">
        <v>4</v>
      </c>
      <c r="O191" s="23">
        <f t="shared" si="21"/>
        <v>115.02999877929687</v>
      </c>
      <c r="P191" s="23">
        <f t="shared" si="22"/>
        <v>115.02999877929687</v>
      </c>
      <c r="Q191" s="23">
        <f t="shared" si="23"/>
        <v>34.333764415373011</v>
      </c>
    </row>
    <row r="192" spans="1:17" ht="60" x14ac:dyDescent="0.25">
      <c r="A192" s="5">
        <v>48</v>
      </c>
      <c r="B192" s="16" t="s">
        <v>313</v>
      </c>
      <c r="C192" s="16">
        <v>2000</v>
      </c>
      <c r="D192" s="16">
        <v>2000</v>
      </c>
      <c r="E192" s="16">
        <v>2000</v>
      </c>
      <c r="F192" s="16">
        <v>1</v>
      </c>
      <c r="G192" s="16" t="s">
        <v>314</v>
      </c>
      <c r="H192" s="16" t="s">
        <v>237</v>
      </c>
      <c r="I192" s="16" t="s">
        <v>238</v>
      </c>
      <c r="J192" s="23">
        <v>109.87000274658203</v>
      </c>
      <c r="K192" s="5">
        <v>8</v>
      </c>
      <c r="L192" s="23">
        <f t="shared" si="20"/>
        <v>117.87000274658203</v>
      </c>
      <c r="M192" s="23">
        <v>118.41000366210937</v>
      </c>
      <c r="N192" s="5">
        <v>4</v>
      </c>
      <c r="O192" s="23">
        <f t="shared" si="21"/>
        <v>122.41000366210937</v>
      </c>
      <c r="P192" s="23">
        <f t="shared" si="22"/>
        <v>117.87000274658203</v>
      </c>
      <c r="Q192" s="23">
        <f t="shared" si="23"/>
        <v>37.650363806215331</v>
      </c>
    </row>
    <row r="193" spans="1:17" ht="90" x14ac:dyDescent="0.25">
      <c r="A193" s="5">
        <v>49</v>
      </c>
      <c r="B193" s="16" t="s">
        <v>205</v>
      </c>
      <c r="C193" s="16">
        <v>2002</v>
      </c>
      <c r="D193" s="16">
        <v>2002</v>
      </c>
      <c r="E193" s="16">
        <v>2002</v>
      </c>
      <c r="F193" s="16">
        <v>1</v>
      </c>
      <c r="G193" s="16" t="s">
        <v>19</v>
      </c>
      <c r="H193" s="16" t="s">
        <v>149</v>
      </c>
      <c r="I193" s="16" t="s">
        <v>150</v>
      </c>
      <c r="J193" s="23">
        <v>137.35000610351562</v>
      </c>
      <c r="K193" s="5">
        <v>6</v>
      </c>
      <c r="L193" s="23">
        <f t="shared" si="20"/>
        <v>143.35000610351562</v>
      </c>
      <c r="M193" s="23">
        <v>119.61000061035156</v>
      </c>
      <c r="N193" s="5">
        <v>0</v>
      </c>
      <c r="O193" s="23">
        <f t="shared" si="21"/>
        <v>119.61000061035156</v>
      </c>
      <c r="P193" s="23">
        <f t="shared" si="22"/>
        <v>119.61000061035156</v>
      </c>
      <c r="Q193" s="23">
        <f t="shared" si="23"/>
        <v>39.68235950816554</v>
      </c>
    </row>
    <row r="194" spans="1:17" ht="45" x14ac:dyDescent="0.25">
      <c r="A194" s="5">
        <v>50</v>
      </c>
      <c r="B194" s="16" t="s">
        <v>384</v>
      </c>
      <c r="C194" s="16">
        <v>2000</v>
      </c>
      <c r="D194" s="16">
        <v>2000</v>
      </c>
      <c r="E194" s="16">
        <v>2000</v>
      </c>
      <c r="F194" s="16" t="s">
        <v>18</v>
      </c>
      <c r="G194" s="16" t="s">
        <v>85</v>
      </c>
      <c r="H194" s="16" t="s">
        <v>100</v>
      </c>
      <c r="I194" s="16" t="s">
        <v>284</v>
      </c>
      <c r="J194" s="23">
        <v>120.30999755859375</v>
      </c>
      <c r="K194" s="5">
        <v>2</v>
      </c>
      <c r="L194" s="23">
        <f t="shared" si="20"/>
        <v>122.30999755859375</v>
      </c>
      <c r="M194" s="23">
        <v>136.08999633789062</v>
      </c>
      <c r="N194" s="5">
        <v>4</v>
      </c>
      <c r="O194" s="23">
        <f t="shared" si="21"/>
        <v>140.08999633789062</v>
      </c>
      <c r="P194" s="23">
        <f t="shared" si="22"/>
        <v>122.30999755859375</v>
      </c>
      <c r="Q194" s="23">
        <f t="shared" si="23"/>
        <v>42.835456594285567</v>
      </c>
    </row>
    <row r="195" spans="1:17" ht="60" x14ac:dyDescent="0.25">
      <c r="A195" s="5">
        <v>51</v>
      </c>
      <c r="B195" s="16" t="s">
        <v>218</v>
      </c>
      <c r="C195" s="16">
        <v>2002</v>
      </c>
      <c r="D195" s="16">
        <v>2002</v>
      </c>
      <c r="E195" s="16">
        <v>2002</v>
      </c>
      <c r="F195" s="16">
        <v>1</v>
      </c>
      <c r="G195" s="16" t="s">
        <v>197</v>
      </c>
      <c r="H195" s="16" t="s">
        <v>219</v>
      </c>
      <c r="I195" s="16" t="s">
        <v>220</v>
      </c>
      <c r="J195" s="23">
        <v>168.14999389648437</v>
      </c>
      <c r="K195" s="5">
        <v>2</v>
      </c>
      <c r="L195" s="23">
        <f t="shared" si="20"/>
        <v>170.14999389648437</v>
      </c>
      <c r="M195" s="23">
        <v>121.63999938964844</v>
      </c>
      <c r="N195" s="5">
        <v>4</v>
      </c>
      <c r="O195" s="23">
        <f t="shared" si="21"/>
        <v>125.63999938964844</v>
      </c>
      <c r="P195" s="23">
        <f t="shared" si="22"/>
        <v>125.63999938964844</v>
      </c>
      <c r="Q195" s="23">
        <f t="shared" si="23"/>
        <v>46.724282867629604</v>
      </c>
    </row>
    <row r="196" spans="1:17" ht="30" x14ac:dyDescent="0.25">
      <c r="A196" s="5">
        <v>52</v>
      </c>
      <c r="B196" s="16" t="s">
        <v>462</v>
      </c>
      <c r="C196" s="16">
        <v>2000</v>
      </c>
      <c r="D196" s="16">
        <v>2000</v>
      </c>
      <c r="E196" s="16">
        <v>2000</v>
      </c>
      <c r="F196" s="16">
        <v>1</v>
      </c>
      <c r="G196" s="16" t="s">
        <v>25</v>
      </c>
      <c r="H196" s="16" t="s">
        <v>26</v>
      </c>
      <c r="I196" s="16" t="s">
        <v>463</v>
      </c>
      <c r="J196" s="23">
        <v>128.52999877929687</v>
      </c>
      <c r="K196" s="5">
        <v>2</v>
      </c>
      <c r="L196" s="23">
        <f t="shared" si="20"/>
        <v>130.52999877929687</v>
      </c>
      <c r="M196" s="23">
        <v>125.87000274658203</v>
      </c>
      <c r="N196" s="5">
        <v>0</v>
      </c>
      <c r="O196" s="23">
        <f t="shared" si="21"/>
        <v>125.87000274658203</v>
      </c>
      <c r="P196" s="23">
        <f t="shared" si="22"/>
        <v>125.87000274658203</v>
      </c>
      <c r="Q196" s="23">
        <f t="shared" si="23"/>
        <v>46.992884250685712</v>
      </c>
    </row>
    <row r="197" spans="1:17" ht="45" x14ac:dyDescent="0.25">
      <c r="A197" s="5">
        <v>53</v>
      </c>
      <c r="B197" s="16" t="s">
        <v>89</v>
      </c>
      <c r="C197" s="16">
        <v>2001</v>
      </c>
      <c r="D197" s="16">
        <v>2001</v>
      </c>
      <c r="E197" s="16">
        <v>2001</v>
      </c>
      <c r="F197" s="16" t="s">
        <v>18</v>
      </c>
      <c r="G197" s="16" t="s">
        <v>50</v>
      </c>
      <c r="H197" s="16" t="s">
        <v>81</v>
      </c>
      <c r="I197" s="16" t="s">
        <v>90</v>
      </c>
      <c r="J197" s="23">
        <v>156.07000732421875</v>
      </c>
      <c r="K197" s="5">
        <v>50</v>
      </c>
      <c r="L197" s="23">
        <f t="shared" si="20"/>
        <v>206.07000732421875</v>
      </c>
      <c r="M197" s="23">
        <v>124.76000213623047</v>
      </c>
      <c r="N197" s="5">
        <v>2</v>
      </c>
      <c r="O197" s="23">
        <f t="shared" si="21"/>
        <v>126.76000213623047</v>
      </c>
      <c r="P197" s="23">
        <f t="shared" si="22"/>
        <v>126.76000213623047</v>
      </c>
      <c r="Q197" s="23">
        <f t="shared" si="23"/>
        <v>48.032238937355295</v>
      </c>
    </row>
    <row r="198" spans="1:17" ht="60" x14ac:dyDescent="0.25">
      <c r="A198" s="5">
        <v>54</v>
      </c>
      <c r="B198" s="16" t="s">
        <v>450</v>
      </c>
      <c r="C198" s="16">
        <v>2002</v>
      </c>
      <c r="D198" s="16">
        <v>2002</v>
      </c>
      <c r="E198" s="16">
        <v>2002</v>
      </c>
      <c r="F198" s="16" t="s">
        <v>18</v>
      </c>
      <c r="G198" s="16" t="s">
        <v>45</v>
      </c>
      <c r="H198" s="16" t="s">
        <v>219</v>
      </c>
      <c r="I198" s="16" t="s">
        <v>220</v>
      </c>
      <c r="J198" s="23">
        <v>124.26999664306641</v>
      </c>
      <c r="K198" s="5">
        <v>4</v>
      </c>
      <c r="L198" s="23">
        <f t="shared" si="20"/>
        <v>128.26999664306641</v>
      </c>
      <c r="M198" s="23">
        <v>149.02999877929687</v>
      </c>
      <c r="N198" s="5">
        <v>8</v>
      </c>
      <c r="O198" s="23">
        <f t="shared" si="21"/>
        <v>157.02999877929687</v>
      </c>
      <c r="P198" s="23">
        <f t="shared" si="22"/>
        <v>128.26999664306641</v>
      </c>
      <c r="Q198" s="23">
        <f t="shared" si="23"/>
        <v>49.795633256249388</v>
      </c>
    </row>
    <row r="199" spans="1:17" ht="75" x14ac:dyDescent="0.25">
      <c r="A199" s="5">
        <v>55</v>
      </c>
      <c r="B199" s="16" t="s">
        <v>201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40</v>
      </c>
      <c r="H199" s="16" t="s">
        <v>202</v>
      </c>
      <c r="I199" s="16" t="s">
        <v>203</v>
      </c>
      <c r="J199" s="23">
        <v>130.03999328613281</v>
      </c>
      <c r="K199" s="5">
        <v>6</v>
      </c>
      <c r="L199" s="23">
        <f t="shared" si="20"/>
        <v>136.03999328613281</v>
      </c>
      <c r="M199" s="23">
        <v>127.30000305175781</v>
      </c>
      <c r="N199" s="5">
        <v>8</v>
      </c>
      <c r="O199" s="23">
        <f t="shared" si="21"/>
        <v>135.30000305175781</v>
      </c>
      <c r="P199" s="23">
        <f t="shared" si="22"/>
        <v>135.30000305175781</v>
      </c>
      <c r="Q199" s="23">
        <f t="shared" si="23"/>
        <v>58.00538058099405</v>
      </c>
    </row>
    <row r="200" spans="1:17" ht="90" x14ac:dyDescent="0.25">
      <c r="A200" s="5">
        <v>56</v>
      </c>
      <c r="B200" s="16" t="s">
        <v>355</v>
      </c>
      <c r="C200" s="16">
        <v>2002</v>
      </c>
      <c r="D200" s="16">
        <v>2002</v>
      </c>
      <c r="E200" s="16">
        <v>2002</v>
      </c>
      <c r="F200" s="16">
        <v>1</v>
      </c>
      <c r="G200" s="16" t="s">
        <v>19</v>
      </c>
      <c r="H200" s="16" t="s">
        <v>149</v>
      </c>
      <c r="I200" s="16" t="s">
        <v>150</v>
      </c>
      <c r="J200" s="23">
        <v>140.46000671386719</v>
      </c>
      <c r="K200" s="5">
        <v>2</v>
      </c>
      <c r="L200" s="23">
        <f t="shared" si="20"/>
        <v>142.46000671386719</v>
      </c>
      <c r="M200" s="23">
        <v>130.14999389648437</v>
      </c>
      <c r="N200" s="5">
        <v>6</v>
      </c>
      <c r="O200" s="23">
        <f t="shared" si="21"/>
        <v>136.14999389648437</v>
      </c>
      <c r="P200" s="23">
        <f t="shared" si="22"/>
        <v>136.14999389648437</v>
      </c>
      <c r="Q200" s="23">
        <f t="shared" si="23"/>
        <v>58.998012686552869</v>
      </c>
    </row>
    <row r="201" spans="1:17" ht="45" x14ac:dyDescent="0.25">
      <c r="A201" s="5">
        <v>57</v>
      </c>
      <c r="B201" s="16" t="s">
        <v>92</v>
      </c>
      <c r="C201" s="16">
        <v>2000</v>
      </c>
      <c r="D201" s="16">
        <v>2000</v>
      </c>
      <c r="E201" s="16">
        <v>2000</v>
      </c>
      <c r="F201" s="16" t="s">
        <v>18</v>
      </c>
      <c r="G201" s="16" t="s">
        <v>85</v>
      </c>
      <c r="H201" s="16" t="s">
        <v>93</v>
      </c>
      <c r="I201" s="16" t="s">
        <v>94</v>
      </c>
      <c r="J201" s="23">
        <v>133.78999328613281</v>
      </c>
      <c r="K201" s="5">
        <v>6</v>
      </c>
      <c r="L201" s="23">
        <f t="shared" si="20"/>
        <v>139.78999328613281</v>
      </c>
      <c r="M201" s="23">
        <v>137.58000183105469</v>
      </c>
      <c r="N201" s="5">
        <v>4</v>
      </c>
      <c r="O201" s="23">
        <f t="shared" si="21"/>
        <v>141.58000183105469</v>
      </c>
      <c r="P201" s="23">
        <f t="shared" si="22"/>
        <v>139.78999328613281</v>
      </c>
      <c r="Q201" s="23">
        <f t="shared" si="23"/>
        <v>63.248858776009151</v>
      </c>
    </row>
    <row r="202" spans="1:17" x14ac:dyDescent="0.25">
      <c r="A202" s="5">
        <v>58</v>
      </c>
      <c r="B202" s="16" t="s">
        <v>337</v>
      </c>
      <c r="C202" s="16">
        <v>2000</v>
      </c>
      <c r="D202" s="16">
        <v>2000</v>
      </c>
      <c r="E202" s="16">
        <v>2000</v>
      </c>
      <c r="F202" s="16">
        <v>1</v>
      </c>
      <c r="G202" s="16" t="s">
        <v>40</v>
      </c>
      <c r="H202" s="16" t="s">
        <v>55</v>
      </c>
      <c r="I202" s="16" t="s">
        <v>338</v>
      </c>
      <c r="J202" s="23">
        <v>125.97000122070312</v>
      </c>
      <c r="K202" s="5">
        <v>14</v>
      </c>
      <c r="L202" s="23">
        <f t="shared" si="20"/>
        <v>139.97000122070312</v>
      </c>
      <c r="M202" s="23">
        <v>106.08999633789062</v>
      </c>
      <c r="N202" s="5">
        <v>302</v>
      </c>
      <c r="O202" s="23">
        <f t="shared" si="21"/>
        <v>408.08999633789062</v>
      </c>
      <c r="P202" s="23">
        <f t="shared" si="22"/>
        <v>139.97000122070312</v>
      </c>
      <c r="Q202" s="23">
        <f t="shared" si="23"/>
        <v>63.459074752120401</v>
      </c>
    </row>
    <row r="203" spans="1:17" ht="60" x14ac:dyDescent="0.25">
      <c r="A203" s="5">
        <v>59</v>
      </c>
      <c r="B203" s="16" t="s">
        <v>236</v>
      </c>
      <c r="C203" s="16">
        <v>2000</v>
      </c>
      <c r="D203" s="16">
        <v>2000</v>
      </c>
      <c r="E203" s="16">
        <v>2000</v>
      </c>
      <c r="F203" s="16">
        <v>1</v>
      </c>
      <c r="G203" s="16" t="s">
        <v>72</v>
      </c>
      <c r="H203" s="16" t="s">
        <v>237</v>
      </c>
      <c r="I203" s="16" t="s">
        <v>238</v>
      </c>
      <c r="J203" s="23">
        <v>149.92999267578125</v>
      </c>
      <c r="K203" s="5">
        <v>6</v>
      </c>
      <c r="L203" s="23">
        <f t="shared" si="20"/>
        <v>155.92999267578125</v>
      </c>
      <c r="M203" s="23">
        <v>135.33000183105469</v>
      </c>
      <c r="N203" s="5">
        <v>6</v>
      </c>
      <c r="O203" s="23">
        <f t="shared" si="21"/>
        <v>141.33000183105469</v>
      </c>
      <c r="P203" s="23">
        <f t="shared" si="22"/>
        <v>141.33000183105469</v>
      </c>
      <c r="Q203" s="23">
        <f t="shared" si="23"/>
        <v>65.047303940458107</v>
      </c>
    </row>
    <row r="204" spans="1:17" ht="45" x14ac:dyDescent="0.25">
      <c r="A204" s="5">
        <v>60</v>
      </c>
      <c r="B204" s="16" t="s">
        <v>260</v>
      </c>
      <c r="C204" s="16">
        <v>2000</v>
      </c>
      <c r="D204" s="16">
        <v>2000</v>
      </c>
      <c r="E204" s="16">
        <v>2000</v>
      </c>
      <c r="F204" s="16" t="s">
        <v>18</v>
      </c>
      <c r="G204" s="16" t="s">
        <v>114</v>
      </c>
      <c r="H204" s="16" t="s">
        <v>261</v>
      </c>
      <c r="I204" s="16" t="s">
        <v>262</v>
      </c>
      <c r="J204" s="23">
        <v>139.78999328613281</v>
      </c>
      <c r="K204" s="5">
        <v>4</v>
      </c>
      <c r="L204" s="23">
        <f t="shared" si="20"/>
        <v>143.78999328613281</v>
      </c>
      <c r="M204" s="23">
        <v>140.16000366210937</v>
      </c>
      <c r="N204" s="5">
        <v>4</v>
      </c>
      <c r="O204" s="23">
        <f t="shared" si="21"/>
        <v>144.16000366210937</v>
      </c>
      <c r="P204" s="23">
        <f t="shared" si="22"/>
        <v>143.78999328613281</v>
      </c>
      <c r="Q204" s="23">
        <f t="shared" si="23"/>
        <v>67.920118998244334</v>
      </c>
    </row>
    <row r="205" spans="1:17" ht="45" x14ac:dyDescent="0.25">
      <c r="A205" s="5">
        <v>61</v>
      </c>
      <c r="B205" s="16" t="s">
        <v>173</v>
      </c>
      <c r="C205" s="16">
        <v>2002</v>
      </c>
      <c r="D205" s="16">
        <v>2002</v>
      </c>
      <c r="E205" s="16">
        <v>2002</v>
      </c>
      <c r="F205" s="16">
        <v>1</v>
      </c>
      <c r="G205" s="16" t="s">
        <v>30</v>
      </c>
      <c r="H205" s="16" t="s">
        <v>77</v>
      </c>
      <c r="I205" s="16" t="s">
        <v>174</v>
      </c>
      <c r="J205" s="23">
        <v>219.60000610351562</v>
      </c>
      <c r="K205" s="5">
        <v>8</v>
      </c>
      <c r="L205" s="23">
        <f t="shared" si="20"/>
        <v>227.60000610351562</v>
      </c>
      <c r="M205" s="23">
        <v>143.25999450683594</v>
      </c>
      <c r="N205" s="5">
        <v>4</v>
      </c>
      <c r="O205" s="23">
        <f t="shared" si="21"/>
        <v>147.25999450683594</v>
      </c>
      <c r="P205" s="23">
        <f t="shared" si="22"/>
        <v>147.25999450683594</v>
      </c>
      <c r="Q205" s="23">
        <f t="shared" si="23"/>
        <v>71.972438666588857</v>
      </c>
    </row>
    <row r="206" spans="1:17" ht="30" x14ac:dyDescent="0.25">
      <c r="A206" s="5">
        <v>62</v>
      </c>
      <c r="B206" s="16" t="s">
        <v>401</v>
      </c>
      <c r="C206" s="16">
        <v>2002</v>
      </c>
      <c r="D206" s="16">
        <v>2002</v>
      </c>
      <c r="E206" s="16">
        <v>2002</v>
      </c>
      <c r="F206" s="16">
        <v>1</v>
      </c>
      <c r="G206" s="16" t="s">
        <v>114</v>
      </c>
      <c r="H206" s="16" t="s">
        <v>402</v>
      </c>
      <c r="I206" s="16" t="s">
        <v>403</v>
      </c>
      <c r="J206" s="23">
        <v>200.86000061035156</v>
      </c>
      <c r="K206" s="5">
        <v>64</v>
      </c>
      <c r="L206" s="23">
        <f t="shared" si="20"/>
        <v>264.86000061035156</v>
      </c>
      <c r="M206" s="23">
        <v>147.3800048828125</v>
      </c>
      <c r="N206" s="5">
        <v>10</v>
      </c>
      <c r="O206" s="23">
        <f t="shared" si="21"/>
        <v>157.3800048828125</v>
      </c>
      <c r="P206" s="23">
        <f t="shared" si="22"/>
        <v>157.3800048828125</v>
      </c>
      <c r="Q206" s="23">
        <f t="shared" si="23"/>
        <v>83.790739146065533</v>
      </c>
    </row>
    <row r="207" spans="1:17" ht="45" x14ac:dyDescent="0.25">
      <c r="A207" s="5"/>
      <c r="B207" s="16" t="s">
        <v>29</v>
      </c>
      <c r="C207" s="16">
        <v>1990</v>
      </c>
      <c r="D207" s="16">
        <v>1990</v>
      </c>
      <c r="E207" s="16">
        <v>1990</v>
      </c>
      <c r="F207" s="16" t="s">
        <v>18</v>
      </c>
      <c r="G207" s="16" t="s">
        <v>30</v>
      </c>
      <c r="H207" s="16" t="s">
        <v>31</v>
      </c>
      <c r="I207" s="16" t="s">
        <v>32</v>
      </c>
      <c r="J207" s="23"/>
      <c r="K207" s="5"/>
      <c r="L207" s="23" t="s">
        <v>847</v>
      </c>
      <c r="M207" s="23"/>
      <c r="N207" s="5"/>
      <c r="O207" s="23" t="s">
        <v>847</v>
      </c>
      <c r="P207" s="23"/>
      <c r="Q207" s="23" t="str">
        <f t="shared" si="23"/>
        <v/>
      </c>
    </row>
    <row r="208" spans="1:17" ht="75" x14ac:dyDescent="0.25">
      <c r="A208" s="5"/>
      <c r="B208" s="16" t="s">
        <v>330</v>
      </c>
      <c r="C208" s="16">
        <v>1990</v>
      </c>
      <c r="D208" s="16">
        <v>1990</v>
      </c>
      <c r="E208" s="16">
        <v>1990</v>
      </c>
      <c r="F208" s="16" t="s">
        <v>11</v>
      </c>
      <c r="G208" s="16" t="s">
        <v>30</v>
      </c>
      <c r="H208" s="16" t="s">
        <v>331</v>
      </c>
      <c r="I208" s="16" t="s">
        <v>332</v>
      </c>
      <c r="J208" s="23"/>
      <c r="K208" s="5"/>
      <c r="L208" s="23" t="s">
        <v>847</v>
      </c>
      <c r="M208" s="23"/>
      <c r="N208" s="5"/>
      <c r="O208" s="23" t="s">
        <v>847</v>
      </c>
      <c r="P208" s="23"/>
      <c r="Q208" s="23" t="str">
        <f t="shared" ref="Q208" si="24">IF( AND(ISNUMBER(P$144),ISNUMBER(P208)),(P208-P$144)/P$144*100,"")</f>
        <v/>
      </c>
    </row>
    <row r="210" spans="1:17" ht="18.75" x14ac:dyDescent="0.25">
      <c r="A210" s="58" t="s">
        <v>893</v>
      </c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7" x14ac:dyDescent="0.25">
      <c r="A211" s="74" t="s">
        <v>838</v>
      </c>
      <c r="B211" s="74" t="s">
        <v>1</v>
      </c>
      <c r="C211" s="74" t="s">
        <v>2</v>
      </c>
      <c r="D211" s="74" t="s">
        <v>528</v>
      </c>
      <c r="E211" s="74" t="s">
        <v>529</v>
      </c>
      <c r="F211" s="74" t="s">
        <v>3</v>
      </c>
      <c r="G211" s="74" t="s">
        <v>4</v>
      </c>
      <c r="H211" s="74" t="s">
        <v>5</v>
      </c>
      <c r="I211" s="74" t="s">
        <v>6</v>
      </c>
      <c r="J211" s="89" t="s">
        <v>840</v>
      </c>
      <c r="K211" s="90"/>
      <c r="L211" s="91"/>
      <c r="M211" s="89" t="s">
        <v>844</v>
      </c>
      <c r="N211" s="90"/>
      <c r="O211" s="91"/>
      <c r="P211" s="74" t="s">
        <v>845</v>
      </c>
      <c r="Q211" s="74" t="s">
        <v>846</v>
      </c>
    </row>
    <row r="212" spans="1:17" x14ac:dyDescent="0.25">
      <c r="A212" s="75"/>
      <c r="B212" s="75"/>
      <c r="C212" s="75"/>
      <c r="D212" s="75"/>
      <c r="E212" s="75"/>
      <c r="F212" s="75"/>
      <c r="G212" s="75"/>
      <c r="H212" s="75"/>
      <c r="I212" s="75"/>
      <c r="J212" s="18" t="s">
        <v>841</v>
      </c>
      <c r="K212" s="18" t="s">
        <v>842</v>
      </c>
      <c r="L212" s="18" t="s">
        <v>843</v>
      </c>
      <c r="M212" s="18" t="s">
        <v>841</v>
      </c>
      <c r="N212" s="18" t="s">
        <v>842</v>
      </c>
      <c r="O212" s="18" t="s">
        <v>843</v>
      </c>
      <c r="P212" s="75"/>
      <c r="Q212" s="75"/>
    </row>
    <row r="213" spans="1:17" ht="120" x14ac:dyDescent="0.25">
      <c r="A213" s="20">
        <v>1</v>
      </c>
      <c r="B213" s="21" t="s">
        <v>308</v>
      </c>
      <c r="C213" s="21">
        <v>1998</v>
      </c>
      <c r="D213" s="21">
        <v>1998</v>
      </c>
      <c r="E213" s="21">
        <v>1998</v>
      </c>
      <c r="F213" s="21" t="s">
        <v>11</v>
      </c>
      <c r="G213" s="21" t="s">
        <v>309</v>
      </c>
      <c r="H213" s="21" t="s">
        <v>310</v>
      </c>
      <c r="I213" s="21" t="s">
        <v>311</v>
      </c>
      <c r="J213" s="22">
        <v>105.05999755859375</v>
      </c>
      <c r="K213" s="20">
        <v>4</v>
      </c>
      <c r="L213" s="22">
        <f t="shared" ref="L213:L235" si="25">J213+K213</f>
        <v>109.05999755859375</v>
      </c>
      <c r="M213" s="22">
        <v>102.5</v>
      </c>
      <c r="N213" s="20">
        <v>0</v>
      </c>
      <c r="O213" s="22">
        <f t="shared" ref="O213:O235" si="26">M213+N213</f>
        <v>102.5</v>
      </c>
      <c r="P213" s="22">
        <f t="shared" ref="P213:P235" si="27">MIN(O213,L213)</f>
        <v>102.5</v>
      </c>
      <c r="Q213" s="22">
        <f t="shared" ref="Q213:Q238" si="28">IF( AND(ISNUMBER(P$213),ISNUMBER(P213)),(P213-P$213)/P$213*100,"")</f>
        <v>0</v>
      </c>
    </row>
    <row r="214" spans="1:17" ht="90" x14ac:dyDescent="0.25">
      <c r="A214" s="5">
        <v>2</v>
      </c>
      <c r="B214" s="16" t="s">
        <v>334</v>
      </c>
      <c r="C214" s="16">
        <v>1991</v>
      </c>
      <c r="D214" s="16">
        <v>1991</v>
      </c>
      <c r="E214" s="16">
        <v>1991</v>
      </c>
      <c r="F214" s="16" t="s">
        <v>11</v>
      </c>
      <c r="G214" s="16" t="s">
        <v>30</v>
      </c>
      <c r="H214" s="16" t="s">
        <v>335</v>
      </c>
      <c r="I214" s="16" t="s">
        <v>69</v>
      </c>
      <c r="J214" s="23">
        <v>100.87999725341797</v>
      </c>
      <c r="K214" s="5">
        <v>4</v>
      </c>
      <c r="L214" s="23">
        <f t="shared" si="25"/>
        <v>104.87999725341797</v>
      </c>
      <c r="M214" s="23">
        <v>100.86000061035156</v>
      </c>
      <c r="N214" s="5">
        <v>2</v>
      </c>
      <c r="O214" s="23">
        <f t="shared" si="26"/>
        <v>102.86000061035156</v>
      </c>
      <c r="P214" s="23">
        <f t="shared" si="27"/>
        <v>102.86000061035156</v>
      </c>
      <c r="Q214" s="23">
        <f t="shared" si="28"/>
        <v>0.35122010766006101</v>
      </c>
    </row>
    <row r="215" spans="1:17" ht="45" x14ac:dyDescent="0.25">
      <c r="A215" s="5">
        <v>3</v>
      </c>
      <c r="B215" s="16" t="s">
        <v>58</v>
      </c>
      <c r="C215" s="16">
        <v>1997</v>
      </c>
      <c r="D215" s="16">
        <v>1997</v>
      </c>
      <c r="E215" s="16">
        <v>1997</v>
      </c>
      <c r="F215" s="16" t="s">
        <v>11</v>
      </c>
      <c r="G215" s="16" t="s">
        <v>59</v>
      </c>
      <c r="H215" s="16" t="s">
        <v>60</v>
      </c>
      <c r="I215" s="16" t="s">
        <v>61</v>
      </c>
      <c r="J215" s="23">
        <v>109.40000152587891</v>
      </c>
      <c r="K215" s="5">
        <v>4</v>
      </c>
      <c r="L215" s="23">
        <f t="shared" si="25"/>
        <v>113.40000152587891</v>
      </c>
      <c r="M215" s="23">
        <v>104.54000091552734</v>
      </c>
      <c r="N215" s="5">
        <v>0</v>
      </c>
      <c r="O215" s="23">
        <f t="shared" si="26"/>
        <v>104.54000091552734</v>
      </c>
      <c r="P215" s="23">
        <f t="shared" si="27"/>
        <v>104.54000091552734</v>
      </c>
      <c r="Q215" s="23">
        <f t="shared" si="28"/>
        <v>1.9902447956364329</v>
      </c>
    </row>
    <row r="216" spans="1:17" x14ac:dyDescent="0.25">
      <c r="A216" s="5">
        <v>4</v>
      </c>
      <c r="B216" s="16" t="s">
        <v>421</v>
      </c>
      <c r="C216" s="16">
        <v>1993</v>
      </c>
      <c r="D216" s="16">
        <v>1993</v>
      </c>
      <c r="E216" s="16">
        <v>1993</v>
      </c>
      <c r="F216" s="16" t="s">
        <v>11</v>
      </c>
      <c r="G216" s="16" t="s">
        <v>50</v>
      </c>
      <c r="H216" s="16" t="s">
        <v>422</v>
      </c>
      <c r="I216" s="16" t="s">
        <v>52</v>
      </c>
      <c r="J216" s="23">
        <v>107</v>
      </c>
      <c r="K216" s="5">
        <v>2</v>
      </c>
      <c r="L216" s="23">
        <f t="shared" si="25"/>
        <v>109</v>
      </c>
      <c r="M216" s="23">
        <v>104.30999755859375</v>
      </c>
      <c r="N216" s="5">
        <v>4</v>
      </c>
      <c r="O216" s="23">
        <f t="shared" si="26"/>
        <v>108.30999755859375</v>
      </c>
      <c r="P216" s="23">
        <f t="shared" si="27"/>
        <v>108.30999755859375</v>
      </c>
      <c r="Q216" s="23">
        <f t="shared" si="28"/>
        <v>5.6682903010670733</v>
      </c>
    </row>
    <row r="217" spans="1:17" ht="45" x14ac:dyDescent="0.25">
      <c r="A217" s="5">
        <v>5</v>
      </c>
      <c r="B217" s="16" t="s">
        <v>478</v>
      </c>
      <c r="C217" s="16">
        <v>1994</v>
      </c>
      <c r="D217" s="16">
        <v>1994</v>
      </c>
      <c r="E217" s="16">
        <v>1994</v>
      </c>
      <c r="F217" s="16" t="s">
        <v>11</v>
      </c>
      <c r="G217" s="16" t="s">
        <v>40</v>
      </c>
      <c r="H217" s="16" t="s">
        <v>55</v>
      </c>
      <c r="I217" s="16" t="s">
        <v>479</v>
      </c>
      <c r="J217" s="23">
        <v>110.12999725341797</v>
      </c>
      <c r="K217" s="5">
        <v>0</v>
      </c>
      <c r="L217" s="23">
        <f t="shared" si="25"/>
        <v>110.12999725341797</v>
      </c>
      <c r="M217" s="23">
        <v>110.94000244140625</v>
      </c>
      <c r="N217" s="5">
        <v>2</v>
      </c>
      <c r="O217" s="23">
        <f t="shared" si="26"/>
        <v>112.94000244140625</v>
      </c>
      <c r="P217" s="23">
        <f t="shared" si="27"/>
        <v>110.12999725341797</v>
      </c>
      <c r="Q217" s="23">
        <f t="shared" si="28"/>
        <v>7.4438997594321643</v>
      </c>
    </row>
    <row r="218" spans="1:17" ht="120" x14ac:dyDescent="0.25">
      <c r="A218" s="5">
        <v>6</v>
      </c>
      <c r="B218" s="16" t="s">
        <v>506</v>
      </c>
      <c r="C218" s="16">
        <v>2000</v>
      </c>
      <c r="D218" s="16">
        <v>2000</v>
      </c>
      <c r="E218" s="16">
        <v>2000</v>
      </c>
      <c r="F218" s="16" t="s">
        <v>11</v>
      </c>
      <c r="G218" s="16" t="s">
        <v>309</v>
      </c>
      <c r="H218" s="16" t="s">
        <v>310</v>
      </c>
      <c r="I218" s="16" t="s">
        <v>311</v>
      </c>
      <c r="J218" s="23">
        <v>106.69999694824219</v>
      </c>
      <c r="K218" s="5">
        <v>4</v>
      </c>
      <c r="L218" s="23">
        <f t="shared" si="25"/>
        <v>110.69999694824219</v>
      </c>
      <c r="M218" s="23">
        <v>111.34999847412109</v>
      </c>
      <c r="N218" s="5">
        <v>0</v>
      </c>
      <c r="O218" s="23">
        <f t="shared" si="26"/>
        <v>111.34999847412109</v>
      </c>
      <c r="P218" s="23">
        <f t="shared" si="27"/>
        <v>110.69999694824219</v>
      </c>
      <c r="Q218" s="23">
        <f t="shared" si="28"/>
        <v>7.9999970226753048</v>
      </c>
    </row>
    <row r="219" spans="1:17" ht="60" x14ac:dyDescent="0.25">
      <c r="A219" s="5">
        <v>7</v>
      </c>
      <c r="B219" s="16" t="s">
        <v>405</v>
      </c>
      <c r="C219" s="16">
        <v>1999</v>
      </c>
      <c r="D219" s="16">
        <v>1999</v>
      </c>
      <c r="E219" s="16">
        <v>1999</v>
      </c>
      <c r="F219" s="16" t="s">
        <v>18</v>
      </c>
      <c r="G219" s="16" t="s">
        <v>40</v>
      </c>
      <c r="H219" s="16" t="s">
        <v>13</v>
      </c>
      <c r="I219" s="16" t="s">
        <v>406</v>
      </c>
      <c r="J219" s="23">
        <v>111.22000122070312</v>
      </c>
      <c r="K219" s="5">
        <v>2</v>
      </c>
      <c r="L219" s="23">
        <f t="shared" si="25"/>
        <v>113.22000122070312</v>
      </c>
      <c r="M219" s="23">
        <v>114.70999908447266</v>
      </c>
      <c r="N219" s="5">
        <v>2</v>
      </c>
      <c r="O219" s="23">
        <f t="shared" si="26"/>
        <v>116.70999908447266</v>
      </c>
      <c r="P219" s="23">
        <f t="shared" si="27"/>
        <v>113.22000122070312</v>
      </c>
      <c r="Q219" s="23">
        <f t="shared" si="28"/>
        <v>10.458537776295731</v>
      </c>
    </row>
    <row r="220" spans="1:17" ht="60" x14ac:dyDescent="0.25">
      <c r="A220" s="5">
        <v>8</v>
      </c>
      <c r="B220" s="16" t="s">
        <v>152</v>
      </c>
      <c r="C220" s="16">
        <v>1996</v>
      </c>
      <c r="D220" s="16">
        <v>1996</v>
      </c>
      <c r="E220" s="16">
        <v>1996</v>
      </c>
      <c r="F220" s="16" t="s">
        <v>11</v>
      </c>
      <c r="G220" s="16" t="s">
        <v>19</v>
      </c>
      <c r="H220" s="16" t="s">
        <v>153</v>
      </c>
      <c r="I220" s="16" t="s">
        <v>150</v>
      </c>
      <c r="J220" s="23">
        <v>114.59999847412109</v>
      </c>
      <c r="K220" s="5">
        <v>0</v>
      </c>
      <c r="L220" s="23">
        <f t="shared" si="25"/>
        <v>114.59999847412109</v>
      </c>
      <c r="M220" s="23">
        <v>114.91999816894531</v>
      </c>
      <c r="N220" s="5">
        <v>0</v>
      </c>
      <c r="O220" s="23">
        <f t="shared" si="26"/>
        <v>114.91999816894531</v>
      </c>
      <c r="P220" s="23">
        <f t="shared" si="27"/>
        <v>114.59999847412109</v>
      </c>
      <c r="Q220" s="23">
        <f t="shared" si="28"/>
        <v>11.80487656011814</v>
      </c>
    </row>
    <row r="221" spans="1:17" ht="30" x14ac:dyDescent="0.25">
      <c r="A221" s="5">
        <v>9</v>
      </c>
      <c r="B221" s="16" t="s">
        <v>472</v>
      </c>
      <c r="C221" s="16">
        <v>1991</v>
      </c>
      <c r="D221" s="16">
        <v>1991</v>
      </c>
      <c r="E221" s="16">
        <v>1991</v>
      </c>
      <c r="F221" s="16" t="s">
        <v>11</v>
      </c>
      <c r="G221" s="16" t="s">
        <v>159</v>
      </c>
      <c r="H221" s="16" t="s">
        <v>473</v>
      </c>
      <c r="I221" s="16" t="s">
        <v>474</v>
      </c>
      <c r="J221" s="23">
        <v>115.98000335693359</v>
      </c>
      <c r="K221" s="5">
        <v>0</v>
      </c>
      <c r="L221" s="23">
        <f t="shared" si="25"/>
        <v>115.98000335693359</v>
      </c>
      <c r="M221" s="23">
        <v>115.43000030517578</v>
      </c>
      <c r="N221" s="5">
        <v>2</v>
      </c>
      <c r="O221" s="23">
        <f t="shared" si="26"/>
        <v>117.43000030517578</v>
      </c>
      <c r="P221" s="23">
        <f t="shared" si="27"/>
        <v>115.98000335693359</v>
      </c>
      <c r="Q221" s="23">
        <f t="shared" si="28"/>
        <v>13.151222787252287</v>
      </c>
    </row>
    <row r="222" spans="1:17" ht="90" x14ac:dyDescent="0.25">
      <c r="A222" s="5">
        <v>10</v>
      </c>
      <c r="B222" s="16" t="s">
        <v>412</v>
      </c>
      <c r="C222" s="16">
        <v>1992</v>
      </c>
      <c r="D222" s="16">
        <v>1992</v>
      </c>
      <c r="E222" s="16">
        <v>1992</v>
      </c>
      <c r="F222" s="16" t="s">
        <v>11</v>
      </c>
      <c r="G222" s="16" t="s">
        <v>30</v>
      </c>
      <c r="H222" s="16" t="s">
        <v>335</v>
      </c>
      <c r="I222" s="16" t="s">
        <v>69</v>
      </c>
      <c r="J222" s="23">
        <v>116.75</v>
      </c>
      <c r="K222" s="5">
        <v>4</v>
      </c>
      <c r="L222" s="23">
        <f t="shared" si="25"/>
        <v>120.75</v>
      </c>
      <c r="M222" s="23">
        <v>115.16999816894531</v>
      </c>
      <c r="N222" s="5">
        <v>4</v>
      </c>
      <c r="O222" s="23">
        <f t="shared" si="26"/>
        <v>119.16999816894531</v>
      </c>
      <c r="P222" s="23">
        <f t="shared" si="27"/>
        <v>119.16999816894531</v>
      </c>
      <c r="Q222" s="23">
        <f t="shared" si="28"/>
        <v>16.263412847751525</v>
      </c>
    </row>
    <row r="223" spans="1:17" ht="60" x14ac:dyDescent="0.25">
      <c r="A223" s="5">
        <v>11</v>
      </c>
      <c r="B223" s="16" t="s">
        <v>465</v>
      </c>
      <c r="C223" s="16">
        <v>2001</v>
      </c>
      <c r="D223" s="16">
        <v>2001</v>
      </c>
      <c r="E223" s="16">
        <v>2001</v>
      </c>
      <c r="F223" s="16" t="s">
        <v>18</v>
      </c>
      <c r="G223" s="16" t="s">
        <v>25</v>
      </c>
      <c r="H223" s="16" t="s">
        <v>466</v>
      </c>
      <c r="I223" s="16" t="s">
        <v>342</v>
      </c>
      <c r="J223" s="23">
        <v>113.70999908447266</v>
      </c>
      <c r="K223" s="5">
        <v>6</v>
      </c>
      <c r="L223" s="23">
        <f t="shared" si="25"/>
        <v>119.70999908447266</v>
      </c>
      <c r="M223" s="23">
        <v>129.91999816894531</v>
      </c>
      <c r="N223" s="5">
        <v>10</v>
      </c>
      <c r="O223" s="23">
        <f t="shared" si="26"/>
        <v>139.91999816894531</v>
      </c>
      <c r="P223" s="23">
        <f t="shared" si="27"/>
        <v>119.70999908447266</v>
      </c>
      <c r="Q223" s="23">
        <f t="shared" si="28"/>
        <v>16.790243009241614</v>
      </c>
    </row>
    <row r="224" spans="1:17" ht="75" x14ac:dyDescent="0.25">
      <c r="A224" s="5">
        <v>12</v>
      </c>
      <c r="B224" s="16" t="s">
        <v>229</v>
      </c>
      <c r="C224" s="16">
        <v>1998</v>
      </c>
      <c r="D224" s="16">
        <v>1998</v>
      </c>
      <c r="E224" s="16">
        <v>1998</v>
      </c>
      <c r="F224" s="16" t="s">
        <v>11</v>
      </c>
      <c r="G224" s="16" t="s">
        <v>30</v>
      </c>
      <c r="H224" s="16" t="s">
        <v>230</v>
      </c>
      <c r="I224" s="16" t="s">
        <v>69</v>
      </c>
      <c r="J224" s="23">
        <v>120.33999633789062</v>
      </c>
      <c r="K224" s="5">
        <v>0</v>
      </c>
      <c r="L224" s="23">
        <f t="shared" si="25"/>
        <v>120.33999633789062</v>
      </c>
      <c r="M224" s="23">
        <v>118.52999877929687</v>
      </c>
      <c r="N224" s="5">
        <v>4</v>
      </c>
      <c r="O224" s="23">
        <f t="shared" si="26"/>
        <v>122.52999877929687</v>
      </c>
      <c r="P224" s="23">
        <f t="shared" si="27"/>
        <v>120.33999633789062</v>
      </c>
      <c r="Q224" s="23">
        <f t="shared" si="28"/>
        <v>17.404874475990852</v>
      </c>
    </row>
    <row r="225" spans="1:17" ht="45" x14ac:dyDescent="0.25">
      <c r="A225" s="5">
        <v>13</v>
      </c>
      <c r="B225" s="16" t="s">
        <v>264</v>
      </c>
      <c r="C225" s="16">
        <v>1999</v>
      </c>
      <c r="D225" s="16">
        <v>1999</v>
      </c>
      <c r="E225" s="16">
        <v>1999</v>
      </c>
      <c r="F225" s="16" t="s">
        <v>18</v>
      </c>
      <c r="G225" s="16" t="s">
        <v>85</v>
      </c>
      <c r="H225" s="16" t="s">
        <v>254</v>
      </c>
      <c r="I225" s="16" t="s">
        <v>265</v>
      </c>
      <c r="J225" s="23">
        <v>122.30000305175781</v>
      </c>
      <c r="K225" s="5">
        <v>6</v>
      </c>
      <c r="L225" s="23">
        <f t="shared" si="25"/>
        <v>128.30000305175781</v>
      </c>
      <c r="M225" s="23">
        <v>117.43000030517578</v>
      </c>
      <c r="N225" s="5">
        <v>10</v>
      </c>
      <c r="O225" s="23">
        <f t="shared" si="26"/>
        <v>127.43000030517578</v>
      </c>
      <c r="P225" s="23">
        <f t="shared" si="27"/>
        <v>127.43000030517578</v>
      </c>
      <c r="Q225" s="23">
        <f t="shared" si="28"/>
        <v>24.321951517244663</v>
      </c>
    </row>
    <row r="226" spans="1:17" ht="75" x14ac:dyDescent="0.25">
      <c r="A226" s="5">
        <v>14</v>
      </c>
      <c r="B226" s="16" t="s">
        <v>126</v>
      </c>
      <c r="C226" s="16">
        <v>1999</v>
      </c>
      <c r="D226" s="16">
        <v>1999</v>
      </c>
      <c r="E226" s="16">
        <v>1999</v>
      </c>
      <c r="F226" s="16" t="s">
        <v>18</v>
      </c>
      <c r="G226" s="16" t="s">
        <v>40</v>
      </c>
      <c r="H226" s="16" t="s">
        <v>55</v>
      </c>
      <c r="I226" s="16" t="s">
        <v>127</v>
      </c>
      <c r="J226" s="23">
        <v>158.14999389648437</v>
      </c>
      <c r="K226" s="5">
        <v>2</v>
      </c>
      <c r="L226" s="23">
        <f t="shared" si="25"/>
        <v>160.14999389648437</v>
      </c>
      <c r="M226" s="23">
        <v>127.73000335693359</v>
      </c>
      <c r="N226" s="5">
        <v>4</v>
      </c>
      <c r="O226" s="23">
        <f t="shared" si="26"/>
        <v>131.73000335693359</v>
      </c>
      <c r="P226" s="23">
        <f t="shared" si="27"/>
        <v>131.73000335693359</v>
      </c>
      <c r="Q226" s="23">
        <f t="shared" si="28"/>
        <v>28.51707644578887</v>
      </c>
    </row>
    <row r="227" spans="1:17" ht="30" x14ac:dyDescent="0.25">
      <c r="A227" s="5">
        <v>15</v>
      </c>
      <c r="B227" s="16" t="s">
        <v>508</v>
      </c>
      <c r="C227" s="16">
        <v>1994</v>
      </c>
      <c r="D227" s="16">
        <v>1994</v>
      </c>
      <c r="E227" s="16">
        <v>1994</v>
      </c>
      <c r="F227" s="16" t="s">
        <v>18</v>
      </c>
      <c r="G227" s="16" t="s">
        <v>45</v>
      </c>
      <c r="H227" s="16" t="s">
        <v>46</v>
      </c>
      <c r="I227" s="16" t="s">
        <v>509</v>
      </c>
      <c r="J227" s="23">
        <v>173.77000427246094</v>
      </c>
      <c r="K227" s="5">
        <v>52</v>
      </c>
      <c r="L227" s="23">
        <f t="shared" si="25"/>
        <v>225.77000427246094</v>
      </c>
      <c r="M227" s="23">
        <v>132.3699951171875</v>
      </c>
      <c r="N227" s="5">
        <v>0</v>
      </c>
      <c r="O227" s="23">
        <f t="shared" si="26"/>
        <v>132.3699951171875</v>
      </c>
      <c r="P227" s="23">
        <f t="shared" si="27"/>
        <v>132.3699951171875</v>
      </c>
      <c r="Q227" s="23">
        <f t="shared" si="28"/>
        <v>29.141458650914636</v>
      </c>
    </row>
    <row r="228" spans="1:17" ht="45" x14ac:dyDescent="0.25">
      <c r="A228" s="5">
        <v>16</v>
      </c>
      <c r="B228" s="16" t="s">
        <v>374</v>
      </c>
      <c r="C228" s="16">
        <v>1998</v>
      </c>
      <c r="D228" s="16">
        <v>1998</v>
      </c>
      <c r="E228" s="16">
        <v>1998</v>
      </c>
      <c r="F228" s="16" t="s">
        <v>18</v>
      </c>
      <c r="G228" s="16" t="s">
        <v>25</v>
      </c>
      <c r="H228" s="16" t="s">
        <v>375</v>
      </c>
      <c r="I228" s="16" t="s">
        <v>376</v>
      </c>
      <c r="J228" s="23">
        <v>131.27000427246094</v>
      </c>
      <c r="K228" s="5">
        <v>2</v>
      </c>
      <c r="L228" s="23">
        <f t="shared" si="25"/>
        <v>133.27000427246094</v>
      </c>
      <c r="M228" s="23">
        <v>149.97000122070312</v>
      </c>
      <c r="N228" s="5">
        <v>2</v>
      </c>
      <c r="O228" s="23">
        <f t="shared" si="26"/>
        <v>151.97000122070312</v>
      </c>
      <c r="P228" s="23">
        <f t="shared" si="27"/>
        <v>133.27000427246094</v>
      </c>
      <c r="Q228" s="23">
        <f t="shared" si="28"/>
        <v>30.019516363376525</v>
      </c>
    </row>
    <row r="229" spans="1:17" x14ac:dyDescent="0.25">
      <c r="A229" s="5">
        <v>17</v>
      </c>
      <c r="B229" s="16" t="s">
        <v>327</v>
      </c>
      <c r="C229" s="16">
        <v>2000</v>
      </c>
      <c r="D229" s="16">
        <v>2000</v>
      </c>
      <c r="E229" s="16">
        <v>2000</v>
      </c>
      <c r="F229" s="16" t="s">
        <v>18</v>
      </c>
      <c r="G229" s="16" t="s">
        <v>40</v>
      </c>
      <c r="H229" s="16" t="s">
        <v>328</v>
      </c>
      <c r="I229" s="16" t="s">
        <v>177</v>
      </c>
      <c r="J229" s="23">
        <v>142.8800048828125</v>
      </c>
      <c r="K229" s="5">
        <v>2</v>
      </c>
      <c r="L229" s="23">
        <f t="shared" si="25"/>
        <v>144.8800048828125</v>
      </c>
      <c r="M229" s="23">
        <v>136.72999572753906</v>
      </c>
      <c r="N229" s="5">
        <v>2</v>
      </c>
      <c r="O229" s="23">
        <f t="shared" si="26"/>
        <v>138.72999572753906</v>
      </c>
      <c r="P229" s="23">
        <f t="shared" si="27"/>
        <v>138.72999572753906</v>
      </c>
      <c r="Q229" s="23">
        <f t="shared" si="28"/>
        <v>35.346337295160062</v>
      </c>
    </row>
    <row r="230" spans="1:17" ht="45" x14ac:dyDescent="0.25">
      <c r="A230" s="5">
        <v>18</v>
      </c>
      <c r="B230" s="16" t="s">
        <v>515</v>
      </c>
      <c r="C230" s="16">
        <v>2001</v>
      </c>
      <c r="D230" s="16">
        <v>2001</v>
      </c>
      <c r="E230" s="16">
        <v>2001</v>
      </c>
      <c r="F230" s="16" t="s">
        <v>18</v>
      </c>
      <c r="G230" s="16" t="s">
        <v>114</v>
      </c>
      <c r="H230" s="16" t="s">
        <v>261</v>
      </c>
      <c r="I230" s="16" t="s">
        <v>262</v>
      </c>
      <c r="J230" s="23">
        <v>148.72000122070312</v>
      </c>
      <c r="K230" s="5">
        <v>4</v>
      </c>
      <c r="L230" s="23">
        <f t="shared" si="25"/>
        <v>152.72000122070312</v>
      </c>
      <c r="M230" s="23">
        <v>141.30000305175781</v>
      </c>
      <c r="N230" s="5">
        <v>2</v>
      </c>
      <c r="O230" s="23">
        <f t="shared" si="26"/>
        <v>143.30000305175781</v>
      </c>
      <c r="P230" s="23">
        <f t="shared" si="27"/>
        <v>143.30000305175781</v>
      </c>
      <c r="Q230" s="23">
        <f t="shared" si="28"/>
        <v>39.804881026105186</v>
      </c>
    </row>
    <row r="231" spans="1:17" ht="30" x14ac:dyDescent="0.25">
      <c r="A231" s="5">
        <v>19</v>
      </c>
      <c r="B231" s="16" t="s">
        <v>196</v>
      </c>
      <c r="C231" s="16">
        <v>2002</v>
      </c>
      <c r="D231" s="16">
        <v>2002</v>
      </c>
      <c r="E231" s="16">
        <v>2002</v>
      </c>
      <c r="F231" s="16">
        <v>1</v>
      </c>
      <c r="G231" s="16" t="s">
        <v>197</v>
      </c>
      <c r="H231" s="16" t="s">
        <v>46</v>
      </c>
      <c r="I231" s="16" t="s">
        <v>47</v>
      </c>
      <c r="J231" s="23">
        <v>159.1199951171875</v>
      </c>
      <c r="K231" s="5">
        <v>0</v>
      </c>
      <c r="L231" s="23">
        <f t="shared" si="25"/>
        <v>159.1199951171875</v>
      </c>
      <c r="M231" s="23">
        <v>238.25999450683594</v>
      </c>
      <c r="N231" s="5">
        <v>52</v>
      </c>
      <c r="O231" s="23">
        <f t="shared" si="26"/>
        <v>290.25999450683594</v>
      </c>
      <c r="P231" s="23">
        <f t="shared" si="27"/>
        <v>159.1199951171875</v>
      </c>
      <c r="Q231" s="23">
        <f t="shared" si="28"/>
        <v>55.239019626524389</v>
      </c>
    </row>
    <row r="232" spans="1:17" ht="45" x14ac:dyDescent="0.25">
      <c r="A232" s="5">
        <v>20</v>
      </c>
      <c r="B232" s="16" t="s">
        <v>76</v>
      </c>
      <c r="C232" s="16">
        <v>2002</v>
      </c>
      <c r="D232" s="16">
        <v>2002</v>
      </c>
      <c r="E232" s="16">
        <v>2002</v>
      </c>
      <c r="F232" s="16" t="s">
        <v>18</v>
      </c>
      <c r="G232" s="16" t="s">
        <v>30</v>
      </c>
      <c r="H232" s="16" t="s">
        <v>77</v>
      </c>
      <c r="I232" s="16" t="s">
        <v>78</v>
      </c>
      <c r="J232" s="23">
        <v>147.6199951171875</v>
      </c>
      <c r="K232" s="5">
        <v>150</v>
      </c>
      <c r="L232" s="23">
        <f t="shared" si="25"/>
        <v>297.6199951171875</v>
      </c>
      <c r="M232" s="23">
        <v>160.46000671386719</v>
      </c>
      <c r="N232" s="5">
        <v>6</v>
      </c>
      <c r="O232" s="23">
        <f t="shared" si="26"/>
        <v>166.46000671386719</v>
      </c>
      <c r="P232" s="23">
        <f t="shared" si="27"/>
        <v>166.46000671386719</v>
      </c>
      <c r="Q232" s="23">
        <f t="shared" si="28"/>
        <v>62.400006550114327</v>
      </c>
    </row>
    <row r="233" spans="1:17" ht="45" x14ac:dyDescent="0.25">
      <c r="A233" s="5">
        <v>21</v>
      </c>
      <c r="B233" s="16" t="s">
        <v>64</v>
      </c>
      <c r="C233" s="16">
        <v>2000</v>
      </c>
      <c r="D233" s="16">
        <v>2000</v>
      </c>
      <c r="E233" s="16">
        <v>2000</v>
      </c>
      <c r="F233" s="16" t="s">
        <v>18</v>
      </c>
      <c r="G233" s="16" t="s">
        <v>40</v>
      </c>
      <c r="H233" s="16" t="s">
        <v>55</v>
      </c>
      <c r="I233" s="16" t="s">
        <v>65</v>
      </c>
      <c r="J233" s="23">
        <v>163.89999389648437</v>
      </c>
      <c r="K233" s="5">
        <v>8</v>
      </c>
      <c r="L233" s="23">
        <f t="shared" si="25"/>
        <v>171.89999389648437</v>
      </c>
      <c r="M233" s="23">
        <v>165.63999938964844</v>
      </c>
      <c r="N233" s="5">
        <v>2</v>
      </c>
      <c r="O233" s="23">
        <f t="shared" si="26"/>
        <v>167.63999938964844</v>
      </c>
      <c r="P233" s="23">
        <f t="shared" si="27"/>
        <v>167.63999938964844</v>
      </c>
      <c r="Q233" s="23">
        <f t="shared" si="28"/>
        <v>63.551218916730178</v>
      </c>
    </row>
    <row r="234" spans="1:17" ht="60" x14ac:dyDescent="0.25">
      <c r="A234" s="5">
        <v>22</v>
      </c>
      <c r="B234" s="16" t="s">
        <v>344</v>
      </c>
      <c r="C234" s="16">
        <v>2002</v>
      </c>
      <c r="D234" s="16">
        <v>2002</v>
      </c>
      <c r="E234" s="16">
        <v>2002</v>
      </c>
      <c r="F234" s="16" t="s">
        <v>18</v>
      </c>
      <c r="G234" s="16" t="s">
        <v>45</v>
      </c>
      <c r="H234" s="16" t="s">
        <v>219</v>
      </c>
      <c r="I234" s="16" t="s">
        <v>220</v>
      </c>
      <c r="J234" s="23">
        <v>171.00999450683594</v>
      </c>
      <c r="K234" s="5">
        <v>156</v>
      </c>
      <c r="L234" s="23">
        <f t="shared" si="25"/>
        <v>327.00999450683594</v>
      </c>
      <c r="M234" s="23">
        <v>207.8699951171875</v>
      </c>
      <c r="N234" s="5">
        <v>58</v>
      </c>
      <c r="O234" s="23">
        <f t="shared" si="26"/>
        <v>265.8699951171875</v>
      </c>
      <c r="P234" s="23">
        <f t="shared" si="27"/>
        <v>265.8699951171875</v>
      </c>
      <c r="Q234" s="23">
        <f t="shared" si="28"/>
        <v>159.38536108993901</v>
      </c>
    </row>
    <row r="235" spans="1:17" ht="45" x14ac:dyDescent="0.25">
      <c r="A235" s="5">
        <v>23</v>
      </c>
      <c r="B235" s="16" t="s">
        <v>168</v>
      </c>
      <c r="C235" s="16">
        <v>1997</v>
      </c>
      <c r="D235" s="16">
        <v>1997</v>
      </c>
      <c r="E235" s="16">
        <v>1997</v>
      </c>
      <c r="F235" s="16" t="s">
        <v>18</v>
      </c>
      <c r="G235" s="16" t="s">
        <v>85</v>
      </c>
      <c r="H235" s="16" t="s">
        <v>93</v>
      </c>
      <c r="I235" s="16" t="s">
        <v>94</v>
      </c>
      <c r="J235" s="23">
        <v>123.61000061035156</v>
      </c>
      <c r="K235" s="5">
        <v>302</v>
      </c>
      <c r="L235" s="23">
        <f t="shared" si="25"/>
        <v>425.61000061035156</v>
      </c>
      <c r="M235" s="23">
        <v>173.88999938964844</v>
      </c>
      <c r="N235" s="5">
        <v>202</v>
      </c>
      <c r="O235" s="23">
        <f t="shared" si="26"/>
        <v>375.88999938964844</v>
      </c>
      <c r="P235" s="23">
        <f t="shared" si="27"/>
        <v>375.88999938964844</v>
      </c>
      <c r="Q235" s="23">
        <f t="shared" si="28"/>
        <v>266.72195062404722</v>
      </c>
    </row>
    <row r="236" spans="1:17" ht="75" x14ac:dyDescent="0.25">
      <c r="A236" s="5"/>
      <c r="B236" s="16" t="s">
        <v>378</v>
      </c>
      <c r="C236" s="16">
        <v>2001</v>
      </c>
      <c r="D236" s="16">
        <v>2001</v>
      </c>
      <c r="E236" s="16">
        <v>2001</v>
      </c>
      <c r="F236" s="16" t="s">
        <v>18</v>
      </c>
      <c r="G236" s="16" t="s">
        <v>85</v>
      </c>
      <c r="H236" s="16" t="s">
        <v>379</v>
      </c>
      <c r="I236" s="16" t="s">
        <v>380</v>
      </c>
      <c r="J236" s="23"/>
      <c r="K236" s="5"/>
      <c r="L236" s="23" t="s">
        <v>847</v>
      </c>
      <c r="M236" s="23"/>
      <c r="N236" s="5"/>
      <c r="O236" s="23" t="s">
        <v>847</v>
      </c>
      <c r="P236" s="23"/>
      <c r="Q236" s="23" t="str">
        <f t="shared" si="28"/>
        <v/>
      </c>
    </row>
    <row r="237" spans="1:17" ht="30" x14ac:dyDescent="0.25">
      <c r="A237" s="5"/>
      <c r="B237" s="16" t="s">
        <v>372</v>
      </c>
      <c r="C237" s="16">
        <v>1985</v>
      </c>
      <c r="D237" s="16">
        <v>1985</v>
      </c>
      <c r="E237" s="16">
        <v>1985</v>
      </c>
      <c r="F237" s="16" t="s">
        <v>370</v>
      </c>
      <c r="G237" s="16" t="s">
        <v>85</v>
      </c>
      <c r="H237" s="16" t="s">
        <v>188</v>
      </c>
      <c r="I237" s="16" t="s">
        <v>87</v>
      </c>
      <c r="J237" s="23"/>
      <c r="K237" s="5"/>
      <c r="L237" s="23" t="s">
        <v>847</v>
      </c>
      <c r="M237" s="23"/>
      <c r="N237" s="5"/>
      <c r="O237" s="23" t="s">
        <v>847</v>
      </c>
      <c r="P237" s="23"/>
      <c r="Q237" s="23" t="str">
        <f t="shared" si="28"/>
        <v/>
      </c>
    </row>
    <row r="238" spans="1:17" ht="45" x14ac:dyDescent="0.25">
      <c r="A238" s="5"/>
      <c r="B238" s="16" t="s">
        <v>191</v>
      </c>
      <c r="C238" s="16">
        <v>2001</v>
      </c>
      <c r="D238" s="16">
        <v>2001</v>
      </c>
      <c r="E238" s="16">
        <v>2001</v>
      </c>
      <c r="F238" s="16">
        <v>1</v>
      </c>
      <c r="G238" s="16" t="s">
        <v>192</v>
      </c>
      <c r="H238" s="16" t="s">
        <v>193</v>
      </c>
      <c r="I238" s="16" t="s">
        <v>194</v>
      </c>
      <c r="J238" s="23"/>
      <c r="K238" s="5"/>
      <c r="L238" s="23" t="s">
        <v>847</v>
      </c>
      <c r="M238" s="23"/>
      <c r="N238" s="5"/>
      <c r="O238" s="23" t="s">
        <v>847</v>
      </c>
      <c r="P238" s="23"/>
      <c r="Q238" s="23" t="str">
        <f t="shared" si="28"/>
        <v/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74:Q75"/>
    <mergeCell ref="P8:P9"/>
    <mergeCell ref="Q8:Q9"/>
    <mergeCell ref="A74:A75"/>
    <mergeCell ref="B74:B75"/>
    <mergeCell ref="C74:C75"/>
    <mergeCell ref="D74:D75"/>
    <mergeCell ref="E74:E75"/>
    <mergeCell ref="F74:F75"/>
    <mergeCell ref="G74:G75"/>
    <mergeCell ref="H74:H75"/>
    <mergeCell ref="G8:G9"/>
    <mergeCell ref="H8:H9"/>
    <mergeCell ref="I8:I9"/>
    <mergeCell ref="I74:I75"/>
    <mergeCell ref="A73:J73"/>
    <mergeCell ref="J74:L74"/>
    <mergeCell ref="M74:O74"/>
    <mergeCell ref="P74:P75"/>
    <mergeCell ref="A96:J96"/>
    <mergeCell ref="J97:L97"/>
    <mergeCell ref="M97:O97"/>
    <mergeCell ref="A97:A98"/>
    <mergeCell ref="B97:B98"/>
    <mergeCell ref="C97:C98"/>
    <mergeCell ref="D97:D98"/>
    <mergeCell ref="E97:E98"/>
    <mergeCell ref="F97:F98"/>
    <mergeCell ref="Q142:Q143"/>
    <mergeCell ref="P97:P98"/>
    <mergeCell ref="Q97:Q98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G97:G98"/>
    <mergeCell ref="H97:H98"/>
    <mergeCell ref="I97:I98"/>
    <mergeCell ref="I142:I143"/>
    <mergeCell ref="A141:J141"/>
    <mergeCell ref="J142:L142"/>
    <mergeCell ref="M142:O142"/>
    <mergeCell ref="P142:P143"/>
    <mergeCell ref="A210:J210"/>
    <mergeCell ref="J211:L211"/>
    <mergeCell ref="M211:O211"/>
    <mergeCell ref="A211:A212"/>
    <mergeCell ref="B211:B212"/>
    <mergeCell ref="C211:C212"/>
    <mergeCell ref="D211:D212"/>
    <mergeCell ref="E211:E212"/>
    <mergeCell ref="F211:F212"/>
    <mergeCell ref="P211:P212"/>
    <mergeCell ref="Q211:Q212"/>
    <mergeCell ref="G211:G212"/>
    <mergeCell ref="H211:H212"/>
    <mergeCell ref="I211:I2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Итоги квалификации</vt:lpstr>
      <vt:lpstr>2-й этап квалификации(п)</vt:lpstr>
      <vt:lpstr>2-й этап квалификации</vt:lpstr>
      <vt:lpstr>1-й этап квалификации(п)</vt:lpstr>
      <vt:lpstr>1-й этап квалификации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2017-05-14T13:36:51Z</dcterms:created>
  <dcterms:modified xsi:type="dcterms:W3CDTF">2017-05-14T13:42:38Z</dcterms:modified>
</cp:coreProperties>
</file>