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Разряды и звания" sheetId="12" r:id="rId1"/>
    <sheet name="Индивидуальные гонки" sheetId="11" r:id="rId2"/>
    <sheet name="Финал(п)" sheetId="10" r:id="rId3"/>
    <sheet name="Финал" sheetId="9" r:id="rId4"/>
    <sheet name="Квалификация(п)" sheetId="8" r:id="rId5"/>
    <sheet name="Квалификация" sheetId="7" r:id="rId6"/>
    <sheet name="Экипажи индивидуальных гонок" sheetId="6" r:id="rId7"/>
    <sheet name="Сводка по участникам" sheetId="5" r:id="rId8"/>
    <sheet name="Все участники соревнований" sheetId="4" r:id="rId9"/>
  </sheets>
  <definedNames>
    <definedName name="_xlnm._FilterDatabase" localSheetId="6" hidden="1">'Экипажи индивидуальных гонок'!$A$1:$M$96</definedName>
  </definedNames>
  <calcPr calcId="145621"/>
</workbook>
</file>

<file path=xl/calcChain.xml><?xml version="1.0" encoding="utf-8"?>
<calcChain xmlns="http://schemas.openxmlformats.org/spreadsheetml/2006/main">
  <c r="L62" i="11" l="1"/>
  <c r="L63" i="11"/>
  <c r="L64" i="11"/>
  <c r="L65" i="11"/>
  <c r="L66" i="11"/>
  <c r="L67" i="11"/>
  <c r="L68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32" i="11"/>
  <c r="L33" i="11"/>
  <c r="L34" i="11"/>
  <c r="L35" i="11"/>
  <c r="L36" i="11"/>
  <c r="L37" i="11"/>
  <c r="L38" i="11"/>
  <c r="L39" i="11"/>
  <c r="L40" i="11"/>
  <c r="L27" i="11"/>
  <c r="L28" i="11"/>
  <c r="L29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BM72" i="10"/>
  <c r="BM75" i="10"/>
  <c r="BM76" i="10"/>
  <c r="BM77" i="10"/>
  <c r="BM78" i="10"/>
  <c r="BL72" i="10"/>
  <c r="BL73" i="10"/>
  <c r="BM73" i="10" s="1"/>
  <c r="BL74" i="10"/>
  <c r="BM74" i="10" s="1"/>
  <c r="BL75" i="10"/>
  <c r="BL76" i="10"/>
  <c r="BL77" i="10"/>
  <c r="BL78" i="10"/>
  <c r="AK72" i="10"/>
  <c r="BN72" i="10" s="1"/>
  <c r="AJ72" i="10"/>
  <c r="AJ73" i="10"/>
  <c r="AK73" i="10" s="1"/>
  <c r="AJ74" i="10"/>
  <c r="AK74" i="10" s="1"/>
  <c r="AJ75" i="10"/>
  <c r="AK75" i="10" s="1"/>
  <c r="AJ76" i="10"/>
  <c r="AK76" i="10" s="1"/>
  <c r="AJ77" i="10"/>
  <c r="AK77" i="10" s="1"/>
  <c r="AJ78" i="10"/>
  <c r="AK78" i="10" s="1"/>
  <c r="BM55" i="10"/>
  <c r="BM66" i="10"/>
  <c r="BM67" i="10"/>
  <c r="BL51" i="10"/>
  <c r="BM51" i="10" s="1"/>
  <c r="BL52" i="10"/>
  <c r="BM52" i="10" s="1"/>
  <c r="BL53" i="10"/>
  <c r="BM53" i="10" s="1"/>
  <c r="BL54" i="10"/>
  <c r="BM54" i="10" s="1"/>
  <c r="BL55" i="10"/>
  <c r="BL56" i="10"/>
  <c r="BM56" i="10" s="1"/>
  <c r="BL57" i="10"/>
  <c r="BM57" i="10" s="1"/>
  <c r="BL58" i="10"/>
  <c r="BM58" i="10" s="1"/>
  <c r="BL59" i="10"/>
  <c r="BM59" i="10" s="1"/>
  <c r="BL60" i="10"/>
  <c r="BL61" i="10"/>
  <c r="BM61" i="10" s="1"/>
  <c r="BL62" i="10"/>
  <c r="BL63" i="10"/>
  <c r="BM63" i="10" s="1"/>
  <c r="BL64" i="10"/>
  <c r="BM64" i="10" s="1"/>
  <c r="BL65" i="10"/>
  <c r="BM65" i="10" s="1"/>
  <c r="BL66" i="10"/>
  <c r="BL67" i="10"/>
  <c r="AJ51" i="10"/>
  <c r="AK51" i="10" s="1"/>
  <c r="AJ52" i="10"/>
  <c r="AK52" i="10" s="1"/>
  <c r="AJ53" i="10"/>
  <c r="AK53" i="10" s="1"/>
  <c r="AJ54" i="10"/>
  <c r="AK54" i="10" s="1"/>
  <c r="AJ55" i="10"/>
  <c r="AK55" i="10" s="1"/>
  <c r="AJ56" i="10"/>
  <c r="AK56" i="10" s="1"/>
  <c r="AJ57" i="10"/>
  <c r="AK57" i="10" s="1"/>
  <c r="AJ58" i="10"/>
  <c r="AK58" i="10" s="1"/>
  <c r="AJ59" i="10"/>
  <c r="AK59" i="10" s="1"/>
  <c r="AJ60" i="10"/>
  <c r="AK60" i="10" s="1"/>
  <c r="AJ61" i="10"/>
  <c r="AK61" i="10" s="1"/>
  <c r="AJ62" i="10"/>
  <c r="AK62" i="10" s="1"/>
  <c r="AJ63" i="10"/>
  <c r="AK63" i="10" s="1"/>
  <c r="AJ64" i="10"/>
  <c r="AK64" i="10" s="1"/>
  <c r="AJ65" i="10"/>
  <c r="AK65" i="10" s="1"/>
  <c r="AJ66" i="10"/>
  <c r="AK66" i="10" s="1"/>
  <c r="AJ67" i="10"/>
  <c r="AK67" i="10" s="1"/>
  <c r="BN67" i="10" s="1"/>
  <c r="BL38" i="10"/>
  <c r="BM38" i="10" s="1"/>
  <c r="BL39" i="10"/>
  <c r="BM39" i="10" s="1"/>
  <c r="BL40" i="10"/>
  <c r="BM40" i="10" s="1"/>
  <c r="BL41" i="10"/>
  <c r="BM41" i="10" s="1"/>
  <c r="BL42" i="10"/>
  <c r="BM42" i="10" s="1"/>
  <c r="BL43" i="10"/>
  <c r="BM43" i="10" s="1"/>
  <c r="BL44" i="10"/>
  <c r="BM44" i="10" s="1"/>
  <c r="BL45" i="10"/>
  <c r="BM45" i="10" s="1"/>
  <c r="BL46" i="10"/>
  <c r="BM46" i="10" s="1"/>
  <c r="AK38" i="10"/>
  <c r="AJ38" i="10"/>
  <c r="AJ39" i="10"/>
  <c r="AK39" i="10" s="1"/>
  <c r="AJ40" i="10"/>
  <c r="AK40" i="10" s="1"/>
  <c r="AJ41" i="10"/>
  <c r="AK41" i="10" s="1"/>
  <c r="AJ42" i="10"/>
  <c r="AK42" i="10" s="1"/>
  <c r="AJ43" i="10"/>
  <c r="AK43" i="10" s="1"/>
  <c r="AJ44" i="10"/>
  <c r="AK44" i="10" s="1"/>
  <c r="AJ45" i="10"/>
  <c r="AK45" i="10" s="1"/>
  <c r="AJ46" i="10"/>
  <c r="AK46" i="10" s="1"/>
  <c r="BL31" i="10"/>
  <c r="BL32" i="10"/>
  <c r="BM32" i="10" s="1"/>
  <c r="BL33" i="10"/>
  <c r="AK31" i="10"/>
  <c r="BN31" i="10" s="1"/>
  <c r="AJ31" i="10"/>
  <c r="AJ32" i="10"/>
  <c r="AK32" i="10" s="1"/>
  <c r="AJ33" i="10"/>
  <c r="AK33" i="10" s="1"/>
  <c r="BM10" i="10"/>
  <c r="BL10" i="10"/>
  <c r="BL11" i="10"/>
  <c r="BM11" i="10" s="1"/>
  <c r="BL12" i="10"/>
  <c r="BM12" i="10" s="1"/>
  <c r="BL13" i="10"/>
  <c r="BM13" i="10" s="1"/>
  <c r="BL14" i="10"/>
  <c r="BL15" i="10"/>
  <c r="BM15" i="10" s="1"/>
  <c r="BL16" i="10"/>
  <c r="BM16" i="10" s="1"/>
  <c r="BL17" i="10"/>
  <c r="BM17" i="10" s="1"/>
  <c r="BL18" i="10"/>
  <c r="BM18" i="10" s="1"/>
  <c r="BL19" i="10"/>
  <c r="BM19" i="10" s="1"/>
  <c r="BL20" i="10"/>
  <c r="BM20" i="10" s="1"/>
  <c r="BL21" i="10"/>
  <c r="BM21" i="10" s="1"/>
  <c r="BL22" i="10"/>
  <c r="BM22" i="10" s="1"/>
  <c r="BL23" i="10"/>
  <c r="BM23" i="10" s="1"/>
  <c r="BL24" i="10"/>
  <c r="BM24" i="10" s="1"/>
  <c r="BL25" i="10"/>
  <c r="BM25" i="10" s="1"/>
  <c r="BL26" i="10"/>
  <c r="BM26" i="10" s="1"/>
  <c r="AJ10" i="10"/>
  <c r="AK10" i="10" s="1"/>
  <c r="BN10" i="10" s="1"/>
  <c r="AJ11" i="10"/>
  <c r="AK11" i="10" s="1"/>
  <c r="AJ12" i="10"/>
  <c r="AK12" i="10" s="1"/>
  <c r="AJ13" i="10"/>
  <c r="AK13" i="10" s="1"/>
  <c r="AJ14" i="10"/>
  <c r="AK14" i="10" s="1"/>
  <c r="AJ15" i="10"/>
  <c r="AK15" i="10" s="1"/>
  <c r="AJ16" i="10"/>
  <c r="AK16" i="10" s="1"/>
  <c r="AJ17" i="10"/>
  <c r="AK17" i="10" s="1"/>
  <c r="AJ18" i="10"/>
  <c r="AK18" i="10" s="1"/>
  <c r="AJ19" i="10"/>
  <c r="AK19" i="10" s="1"/>
  <c r="AJ20" i="10"/>
  <c r="AK20" i="10" s="1"/>
  <c r="AJ21" i="10"/>
  <c r="AK21" i="10" s="1"/>
  <c r="AJ22" i="10"/>
  <c r="AK22" i="10" s="1"/>
  <c r="AJ23" i="10"/>
  <c r="AK23" i="10" s="1"/>
  <c r="AJ24" i="10"/>
  <c r="AK24" i="10" s="1"/>
  <c r="AJ25" i="10"/>
  <c r="AK25" i="10" s="1"/>
  <c r="AJ26" i="10"/>
  <c r="AK26" i="10" s="1"/>
  <c r="O72" i="9"/>
  <c r="O73" i="9"/>
  <c r="O74" i="9"/>
  <c r="O75" i="9"/>
  <c r="O76" i="9"/>
  <c r="O77" i="9"/>
  <c r="O78" i="9"/>
  <c r="L72" i="9"/>
  <c r="L73" i="9"/>
  <c r="L74" i="9"/>
  <c r="L75" i="9"/>
  <c r="L76" i="9"/>
  <c r="L77" i="9"/>
  <c r="L78" i="9"/>
  <c r="P62" i="9"/>
  <c r="O51" i="9"/>
  <c r="O52" i="9"/>
  <c r="O53" i="9"/>
  <c r="O54" i="9"/>
  <c r="O55" i="9"/>
  <c r="O56" i="9"/>
  <c r="O57" i="9"/>
  <c r="O58" i="9"/>
  <c r="O59" i="9"/>
  <c r="O61" i="9"/>
  <c r="P61" i="9" s="1"/>
  <c r="O63" i="9"/>
  <c r="O64" i="9"/>
  <c r="O65" i="9"/>
  <c r="O66" i="9"/>
  <c r="O67" i="9"/>
  <c r="L51" i="9"/>
  <c r="L52" i="9"/>
  <c r="L53" i="9"/>
  <c r="L54" i="9"/>
  <c r="L55" i="9"/>
  <c r="L56" i="9"/>
  <c r="L57" i="9"/>
  <c r="L58" i="9"/>
  <c r="L59" i="9"/>
  <c r="L60" i="9"/>
  <c r="P60" i="9" s="1"/>
  <c r="L61" i="9"/>
  <c r="L62" i="9"/>
  <c r="L63" i="9"/>
  <c r="P63" i="9" s="1"/>
  <c r="L64" i="9"/>
  <c r="P64" i="9" s="1"/>
  <c r="L65" i="9"/>
  <c r="P65" i="9" s="1"/>
  <c r="L66" i="9"/>
  <c r="P66" i="9" s="1"/>
  <c r="L67" i="9"/>
  <c r="P67" i="9" s="1"/>
  <c r="O38" i="9"/>
  <c r="O39" i="9"/>
  <c r="O40" i="9"/>
  <c r="O41" i="9"/>
  <c r="O42" i="9"/>
  <c r="O43" i="9"/>
  <c r="O44" i="9"/>
  <c r="O45" i="9"/>
  <c r="O46" i="9"/>
  <c r="L38" i="9"/>
  <c r="L39" i="9"/>
  <c r="L40" i="9"/>
  <c r="L41" i="9"/>
  <c r="L42" i="9"/>
  <c r="L43" i="9"/>
  <c r="L44" i="9"/>
  <c r="L45" i="9"/>
  <c r="L46" i="9"/>
  <c r="P46" i="9" s="1"/>
  <c r="P33" i="9"/>
  <c r="O32" i="9"/>
  <c r="P32" i="9" s="1"/>
  <c r="L31" i="9"/>
  <c r="P31" i="9" s="1"/>
  <c r="L32" i="9"/>
  <c r="L33" i="9"/>
  <c r="O10" i="9"/>
  <c r="O11" i="9"/>
  <c r="O12" i="9"/>
  <c r="O13" i="9"/>
  <c r="O15" i="9"/>
  <c r="P15" i="9" s="1"/>
  <c r="O16" i="9"/>
  <c r="P16" i="9" s="1"/>
  <c r="O17" i="9"/>
  <c r="P17" i="9" s="1"/>
  <c r="O18" i="9"/>
  <c r="P18" i="9" s="1"/>
  <c r="O19" i="9"/>
  <c r="P19" i="9" s="1"/>
  <c r="O20" i="9"/>
  <c r="P20" i="9" s="1"/>
  <c r="O21" i="9"/>
  <c r="P21" i="9" s="1"/>
  <c r="O22" i="9"/>
  <c r="P22" i="9" s="1"/>
  <c r="O23" i="9"/>
  <c r="P23" i="9" s="1"/>
  <c r="O24" i="9"/>
  <c r="P24" i="9" s="1"/>
  <c r="O25" i="9"/>
  <c r="P25" i="9" s="1"/>
  <c r="O26" i="9"/>
  <c r="P26" i="9" s="1"/>
  <c r="L10" i="9"/>
  <c r="L11" i="9"/>
  <c r="L12" i="9"/>
  <c r="L13" i="9"/>
  <c r="L14" i="9"/>
  <c r="P14" i="9" s="1"/>
  <c r="L15" i="9"/>
  <c r="L16" i="9"/>
  <c r="L17" i="9"/>
  <c r="L18" i="9"/>
  <c r="L19" i="9"/>
  <c r="L20" i="9"/>
  <c r="L21" i="9"/>
  <c r="L22" i="9"/>
  <c r="L23" i="9"/>
  <c r="L24" i="9"/>
  <c r="L25" i="9"/>
  <c r="L26" i="9"/>
  <c r="BL108" i="8"/>
  <c r="BM108" i="8" s="1"/>
  <c r="BL109" i="8"/>
  <c r="BM109" i="8" s="1"/>
  <c r="BL110" i="8"/>
  <c r="BM110" i="8" s="1"/>
  <c r="BL111" i="8"/>
  <c r="BM111" i="8" s="1"/>
  <c r="BL112" i="8"/>
  <c r="BM112" i="8" s="1"/>
  <c r="BL113" i="8"/>
  <c r="BM113" i="8" s="1"/>
  <c r="BL114" i="8"/>
  <c r="BM114" i="8" s="1"/>
  <c r="BL115" i="8"/>
  <c r="BM115" i="8" s="1"/>
  <c r="BL116" i="8"/>
  <c r="BM116" i="8" s="1"/>
  <c r="BL117" i="8"/>
  <c r="BM117" i="8" s="1"/>
  <c r="BL118" i="8"/>
  <c r="BM118" i="8" s="1"/>
  <c r="BL119" i="8"/>
  <c r="BM119" i="8" s="1"/>
  <c r="BL120" i="8"/>
  <c r="AJ108" i="8"/>
  <c r="AK108" i="8" s="1"/>
  <c r="AJ109" i="8"/>
  <c r="AK109" i="8" s="1"/>
  <c r="AJ110" i="8"/>
  <c r="AK110" i="8" s="1"/>
  <c r="AJ111" i="8"/>
  <c r="AK111" i="8" s="1"/>
  <c r="AJ112" i="8"/>
  <c r="AK112" i="8" s="1"/>
  <c r="AJ113" i="8"/>
  <c r="AK113" i="8" s="1"/>
  <c r="AJ114" i="8"/>
  <c r="AK114" i="8" s="1"/>
  <c r="AJ115" i="8"/>
  <c r="AK115" i="8" s="1"/>
  <c r="AJ116" i="8"/>
  <c r="AJ117" i="8"/>
  <c r="AK117" i="8" s="1"/>
  <c r="AJ118" i="8"/>
  <c r="AJ119" i="8"/>
  <c r="AJ120" i="8"/>
  <c r="BL75" i="8"/>
  <c r="BM75" i="8" s="1"/>
  <c r="BL76" i="8"/>
  <c r="BM76" i="8" s="1"/>
  <c r="BL77" i="8"/>
  <c r="BM77" i="8" s="1"/>
  <c r="BL78" i="8"/>
  <c r="BM78" i="8" s="1"/>
  <c r="BL79" i="8"/>
  <c r="BM79" i="8" s="1"/>
  <c r="BL80" i="8"/>
  <c r="BM80" i="8" s="1"/>
  <c r="BL81" i="8"/>
  <c r="BM81" i="8" s="1"/>
  <c r="BL82" i="8"/>
  <c r="BM82" i="8" s="1"/>
  <c r="BL83" i="8"/>
  <c r="BM83" i="8" s="1"/>
  <c r="BL84" i="8"/>
  <c r="BM84" i="8" s="1"/>
  <c r="BL85" i="8"/>
  <c r="BM85" i="8" s="1"/>
  <c r="BL86" i="8"/>
  <c r="BM86" i="8" s="1"/>
  <c r="BL87" i="8"/>
  <c r="BM87" i="8" s="1"/>
  <c r="BL88" i="8"/>
  <c r="BM88" i="8" s="1"/>
  <c r="BL89" i="8"/>
  <c r="BM89" i="8" s="1"/>
  <c r="BL90" i="8"/>
  <c r="BM90" i="8" s="1"/>
  <c r="BL91" i="8"/>
  <c r="BM91" i="8" s="1"/>
  <c r="BL92" i="8"/>
  <c r="BM92" i="8" s="1"/>
  <c r="BL93" i="8"/>
  <c r="BM93" i="8" s="1"/>
  <c r="BL94" i="8"/>
  <c r="BM94" i="8" s="1"/>
  <c r="BL95" i="8"/>
  <c r="BM95" i="8" s="1"/>
  <c r="BL96" i="8"/>
  <c r="BM96" i="8" s="1"/>
  <c r="BL97" i="8"/>
  <c r="BM97" i="8" s="1"/>
  <c r="BL98" i="8"/>
  <c r="BM98" i="8" s="1"/>
  <c r="BL99" i="8"/>
  <c r="BM99" i="8" s="1"/>
  <c r="BL100" i="8"/>
  <c r="BM100" i="8" s="1"/>
  <c r="BL101" i="8"/>
  <c r="BM101" i="8" s="1"/>
  <c r="BL102" i="8"/>
  <c r="BL103" i="8"/>
  <c r="AJ75" i="8"/>
  <c r="AK75" i="8" s="1"/>
  <c r="AJ76" i="8"/>
  <c r="AK76" i="8" s="1"/>
  <c r="AJ77" i="8"/>
  <c r="AK77" i="8" s="1"/>
  <c r="AJ78" i="8"/>
  <c r="AK78" i="8" s="1"/>
  <c r="AJ79" i="8"/>
  <c r="AK79" i="8" s="1"/>
  <c r="AJ80" i="8"/>
  <c r="AK80" i="8" s="1"/>
  <c r="AJ81" i="8"/>
  <c r="AK81" i="8" s="1"/>
  <c r="AJ82" i="8"/>
  <c r="AK82" i="8" s="1"/>
  <c r="AJ83" i="8"/>
  <c r="AK83" i="8" s="1"/>
  <c r="AJ84" i="8"/>
  <c r="AK84" i="8" s="1"/>
  <c r="AJ85" i="8"/>
  <c r="AK85" i="8" s="1"/>
  <c r="AJ86" i="8"/>
  <c r="AK86" i="8" s="1"/>
  <c r="AJ87" i="8"/>
  <c r="AK87" i="8" s="1"/>
  <c r="AJ88" i="8"/>
  <c r="AK88" i="8" s="1"/>
  <c r="AJ89" i="8"/>
  <c r="AK89" i="8" s="1"/>
  <c r="AJ90" i="8"/>
  <c r="AK90" i="8" s="1"/>
  <c r="AJ91" i="8"/>
  <c r="AK91" i="8" s="1"/>
  <c r="AJ92" i="8"/>
  <c r="AK92" i="8" s="1"/>
  <c r="AJ93" i="8"/>
  <c r="AK93" i="8" s="1"/>
  <c r="AJ94" i="8"/>
  <c r="AK94" i="8" s="1"/>
  <c r="AJ95" i="8"/>
  <c r="AK95" i="8" s="1"/>
  <c r="AJ96" i="8"/>
  <c r="AK96" i="8" s="1"/>
  <c r="AJ97" i="8"/>
  <c r="AJ98" i="8"/>
  <c r="AK98" i="8" s="1"/>
  <c r="AJ99" i="8"/>
  <c r="AK99" i="8" s="1"/>
  <c r="AJ100" i="8"/>
  <c r="AK100" i="8" s="1"/>
  <c r="AJ101" i="8"/>
  <c r="AK101" i="8" s="1"/>
  <c r="AJ102" i="8"/>
  <c r="AJ103" i="8"/>
  <c r="BL51" i="8"/>
  <c r="BL52" i="8"/>
  <c r="BM52" i="8" s="1"/>
  <c r="BL53" i="8"/>
  <c r="BM53" i="8" s="1"/>
  <c r="BL54" i="8"/>
  <c r="BM54" i="8" s="1"/>
  <c r="BL55" i="8"/>
  <c r="BM55" i="8" s="1"/>
  <c r="BL56" i="8"/>
  <c r="BM56" i="8" s="1"/>
  <c r="BL57" i="8"/>
  <c r="BM57" i="8" s="1"/>
  <c r="BL58" i="8"/>
  <c r="BM58" i="8" s="1"/>
  <c r="BL59" i="8"/>
  <c r="BM59" i="8" s="1"/>
  <c r="BL60" i="8"/>
  <c r="BM60" i="8" s="1"/>
  <c r="BL61" i="8"/>
  <c r="BM61" i="8" s="1"/>
  <c r="BL62" i="8"/>
  <c r="BM62" i="8" s="1"/>
  <c r="BL63" i="8"/>
  <c r="BM63" i="8" s="1"/>
  <c r="BL64" i="8"/>
  <c r="BM64" i="8" s="1"/>
  <c r="BL65" i="8"/>
  <c r="BM65" i="8" s="1"/>
  <c r="BL66" i="8"/>
  <c r="BM66" i="8" s="1"/>
  <c r="BL67" i="8"/>
  <c r="BM67" i="8" s="1"/>
  <c r="BL68" i="8"/>
  <c r="BM68" i="8" s="1"/>
  <c r="BL69" i="8"/>
  <c r="BM69" i="8" s="1"/>
  <c r="BL70" i="8"/>
  <c r="AJ51" i="8"/>
  <c r="AK51" i="8" s="1"/>
  <c r="AJ52" i="8"/>
  <c r="AK52" i="8" s="1"/>
  <c r="AJ53" i="8"/>
  <c r="AK53" i="8" s="1"/>
  <c r="AJ54" i="8"/>
  <c r="AK54" i="8" s="1"/>
  <c r="AJ55" i="8"/>
  <c r="AK55" i="8" s="1"/>
  <c r="AJ56" i="8"/>
  <c r="AK56" i="8" s="1"/>
  <c r="AJ57" i="8"/>
  <c r="AK57" i="8" s="1"/>
  <c r="AJ58" i="8"/>
  <c r="AK58" i="8" s="1"/>
  <c r="AJ59" i="8"/>
  <c r="AK59" i="8" s="1"/>
  <c r="AJ60" i="8"/>
  <c r="AK60" i="8" s="1"/>
  <c r="AJ61" i="8"/>
  <c r="AK61" i="8" s="1"/>
  <c r="AJ62" i="8"/>
  <c r="AK62" i="8" s="1"/>
  <c r="AJ63" i="8"/>
  <c r="AK63" i="8" s="1"/>
  <c r="AJ64" i="8"/>
  <c r="AK64" i="8" s="1"/>
  <c r="AJ65" i="8"/>
  <c r="AK65" i="8" s="1"/>
  <c r="AJ66" i="8"/>
  <c r="AK66" i="8" s="1"/>
  <c r="AJ67" i="8"/>
  <c r="AK67" i="8" s="1"/>
  <c r="AJ68" i="8"/>
  <c r="AJ69" i="8"/>
  <c r="AK69" i="8" s="1"/>
  <c r="AJ70" i="8"/>
  <c r="BL44" i="8"/>
  <c r="BL45" i="8"/>
  <c r="BL46" i="8"/>
  <c r="BM46" i="8" s="1"/>
  <c r="AJ44" i="8"/>
  <c r="AK44" i="8" s="1"/>
  <c r="AJ45" i="8"/>
  <c r="AK45" i="8" s="1"/>
  <c r="AJ46" i="8"/>
  <c r="AK46" i="8" s="1"/>
  <c r="BL10" i="8"/>
  <c r="BM10" i="8" s="1"/>
  <c r="BL11" i="8"/>
  <c r="BM11" i="8" s="1"/>
  <c r="BL12" i="8"/>
  <c r="BM12" i="8" s="1"/>
  <c r="BL13" i="8"/>
  <c r="BM13" i="8" s="1"/>
  <c r="BL14" i="8"/>
  <c r="BM14" i="8" s="1"/>
  <c r="BL15" i="8"/>
  <c r="BM15" i="8" s="1"/>
  <c r="BL16" i="8"/>
  <c r="BM16" i="8" s="1"/>
  <c r="BL17" i="8"/>
  <c r="BM17" i="8" s="1"/>
  <c r="BL18" i="8"/>
  <c r="BM18" i="8" s="1"/>
  <c r="BL19" i="8"/>
  <c r="BM19" i="8" s="1"/>
  <c r="BL20" i="8"/>
  <c r="BM20" i="8" s="1"/>
  <c r="BL21" i="8"/>
  <c r="BM21" i="8" s="1"/>
  <c r="BL22" i="8"/>
  <c r="BM22" i="8" s="1"/>
  <c r="BL23" i="8"/>
  <c r="BM23" i="8" s="1"/>
  <c r="BL24" i="8"/>
  <c r="BM24" i="8" s="1"/>
  <c r="BL25" i="8"/>
  <c r="BM25" i="8" s="1"/>
  <c r="BL26" i="8"/>
  <c r="BM26" i="8" s="1"/>
  <c r="BL27" i="8"/>
  <c r="BM27" i="8" s="1"/>
  <c r="BL28" i="8"/>
  <c r="BM28" i="8" s="1"/>
  <c r="BL29" i="8"/>
  <c r="BM29" i="8" s="1"/>
  <c r="BL30" i="8"/>
  <c r="BM30" i="8" s="1"/>
  <c r="BL31" i="8"/>
  <c r="BM31" i="8" s="1"/>
  <c r="BL32" i="8"/>
  <c r="BM32" i="8" s="1"/>
  <c r="BL33" i="8"/>
  <c r="BM33" i="8" s="1"/>
  <c r="BL34" i="8"/>
  <c r="BM34" i="8" s="1"/>
  <c r="BL35" i="8"/>
  <c r="BM35" i="8" s="1"/>
  <c r="BL36" i="8"/>
  <c r="BM36" i="8" s="1"/>
  <c r="BL37" i="8"/>
  <c r="BM37" i="8" s="1"/>
  <c r="BL38" i="8"/>
  <c r="BL39" i="8"/>
  <c r="AJ10" i="8"/>
  <c r="AK10" i="8" s="1"/>
  <c r="AJ11" i="8"/>
  <c r="AK11" i="8" s="1"/>
  <c r="AJ12" i="8"/>
  <c r="AK12" i="8" s="1"/>
  <c r="AJ13" i="8"/>
  <c r="AK13" i="8" s="1"/>
  <c r="AJ14" i="8"/>
  <c r="AK14" i="8" s="1"/>
  <c r="AJ15" i="8"/>
  <c r="AK15" i="8" s="1"/>
  <c r="AJ16" i="8"/>
  <c r="AK16" i="8" s="1"/>
  <c r="AJ17" i="8"/>
  <c r="AK17" i="8" s="1"/>
  <c r="AJ18" i="8"/>
  <c r="AK18" i="8" s="1"/>
  <c r="AJ19" i="8"/>
  <c r="AK19" i="8" s="1"/>
  <c r="AJ20" i="8"/>
  <c r="AK20" i="8" s="1"/>
  <c r="AJ21" i="8"/>
  <c r="AK21" i="8" s="1"/>
  <c r="AJ22" i="8"/>
  <c r="AK22" i="8" s="1"/>
  <c r="AJ23" i="8"/>
  <c r="AK23" i="8" s="1"/>
  <c r="AJ24" i="8"/>
  <c r="AK24" i="8" s="1"/>
  <c r="AJ25" i="8"/>
  <c r="AK25" i="8" s="1"/>
  <c r="AJ26" i="8"/>
  <c r="AK26" i="8" s="1"/>
  <c r="AJ27" i="8"/>
  <c r="AK27" i="8" s="1"/>
  <c r="AJ28" i="8"/>
  <c r="AK28" i="8" s="1"/>
  <c r="AJ29" i="8"/>
  <c r="AK29" i="8" s="1"/>
  <c r="AJ30" i="8"/>
  <c r="AK30" i="8" s="1"/>
  <c r="AJ31" i="8"/>
  <c r="AK31" i="8" s="1"/>
  <c r="AJ32" i="8"/>
  <c r="AK32" i="8" s="1"/>
  <c r="AJ33" i="8"/>
  <c r="AK33" i="8" s="1"/>
  <c r="AJ34" i="8"/>
  <c r="AJ35" i="8"/>
  <c r="AK35" i="8" s="1"/>
  <c r="AJ36" i="8"/>
  <c r="AJ37" i="8"/>
  <c r="AJ38" i="8"/>
  <c r="AJ39" i="8"/>
  <c r="P116" i="7"/>
  <c r="O108" i="7"/>
  <c r="O109" i="7"/>
  <c r="O110" i="7"/>
  <c r="O111" i="7"/>
  <c r="O112" i="7"/>
  <c r="O113" i="7"/>
  <c r="O114" i="7"/>
  <c r="O115" i="7"/>
  <c r="O116" i="7"/>
  <c r="O117" i="7"/>
  <c r="O118" i="7"/>
  <c r="P118" i="7" s="1"/>
  <c r="O119" i="7"/>
  <c r="P119" i="7" s="1"/>
  <c r="L108" i="7"/>
  <c r="L109" i="7"/>
  <c r="L110" i="7"/>
  <c r="L111" i="7"/>
  <c r="L112" i="7"/>
  <c r="L113" i="7"/>
  <c r="L114" i="7"/>
  <c r="L115" i="7"/>
  <c r="L117" i="7"/>
  <c r="P117" i="7" s="1"/>
  <c r="P97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L75" i="7"/>
  <c r="L76" i="7"/>
  <c r="L77" i="7"/>
  <c r="L78" i="7"/>
  <c r="L79" i="7"/>
  <c r="L80" i="7"/>
  <c r="L81" i="7"/>
  <c r="P81" i="7" s="1"/>
  <c r="L82" i="7"/>
  <c r="L83" i="7"/>
  <c r="L84" i="7"/>
  <c r="L85" i="7"/>
  <c r="L86" i="7"/>
  <c r="L87" i="7"/>
  <c r="P87" i="7" s="1"/>
  <c r="L88" i="7"/>
  <c r="L89" i="7"/>
  <c r="P89" i="7" s="1"/>
  <c r="L90" i="7"/>
  <c r="L91" i="7"/>
  <c r="P91" i="7" s="1"/>
  <c r="L92" i="7"/>
  <c r="P92" i="7" s="1"/>
  <c r="L93" i="7"/>
  <c r="P93" i="7" s="1"/>
  <c r="L94" i="7"/>
  <c r="P94" i="7" s="1"/>
  <c r="L95" i="7"/>
  <c r="P95" i="7" s="1"/>
  <c r="L96" i="7"/>
  <c r="P96" i="7" s="1"/>
  <c r="L98" i="7"/>
  <c r="P98" i="7" s="1"/>
  <c r="L99" i="7"/>
  <c r="P99" i="7" s="1"/>
  <c r="L100" i="7"/>
  <c r="P100" i="7" s="1"/>
  <c r="L101" i="7"/>
  <c r="P101" i="7" s="1"/>
  <c r="P53" i="7"/>
  <c r="P58" i="7"/>
  <c r="P60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P68" i="7" s="1"/>
  <c r="O69" i="7"/>
  <c r="L51" i="7"/>
  <c r="P51" i="7" s="1"/>
  <c r="L52" i="7"/>
  <c r="P52" i="7" s="1"/>
  <c r="L53" i="7"/>
  <c r="L54" i="7"/>
  <c r="P54" i="7" s="1"/>
  <c r="L55" i="7"/>
  <c r="P55" i="7" s="1"/>
  <c r="L56" i="7"/>
  <c r="P56" i="7" s="1"/>
  <c r="L57" i="7"/>
  <c r="P57" i="7" s="1"/>
  <c r="L58" i="7"/>
  <c r="L59" i="7"/>
  <c r="P59" i="7" s="1"/>
  <c r="L60" i="7"/>
  <c r="L61" i="7"/>
  <c r="P61" i="7" s="1"/>
  <c r="L62" i="7"/>
  <c r="P62" i="7" s="1"/>
  <c r="L63" i="7"/>
  <c r="P63" i="7" s="1"/>
  <c r="L64" i="7"/>
  <c r="P64" i="7" s="1"/>
  <c r="L65" i="7"/>
  <c r="P65" i="7" s="1"/>
  <c r="L66" i="7"/>
  <c r="P66" i="7" s="1"/>
  <c r="L67" i="7"/>
  <c r="P67" i="7" s="1"/>
  <c r="L69" i="7"/>
  <c r="P69" i="7" s="1"/>
  <c r="P45" i="7"/>
  <c r="O46" i="7"/>
  <c r="L44" i="7"/>
  <c r="P44" i="7" s="1"/>
  <c r="L45" i="7"/>
  <c r="L46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P34" i="7" s="1"/>
  <c r="O35" i="7"/>
  <c r="O36" i="7"/>
  <c r="P36" i="7" s="1"/>
  <c r="O37" i="7"/>
  <c r="P37" i="7" s="1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5" i="7"/>
  <c r="P35" i="7" s="1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E3" i="5"/>
  <c r="E4" i="5"/>
  <c r="E5" i="5"/>
  <c r="E6" i="5"/>
  <c r="E7" i="5"/>
  <c r="E8" i="5"/>
  <c r="E9" i="5"/>
  <c r="E10" i="5"/>
  <c r="E11" i="5"/>
  <c r="BN78" i="10" l="1"/>
  <c r="BO78" i="10" s="1"/>
  <c r="BN77" i="10"/>
  <c r="BO77" i="10" s="1"/>
  <c r="BN76" i="10"/>
  <c r="BO76" i="10" s="1"/>
  <c r="BN75" i="10"/>
  <c r="BN74" i="10"/>
  <c r="BO74" i="10" s="1"/>
  <c r="BN73" i="10"/>
  <c r="BO73" i="10" s="1"/>
  <c r="BO72" i="10"/>
  <c r="BO75" i="10"/>
  <c r="BN66" i="10"/>
  <c r="BN65" i="10"/>
  <c r="BN64" i="10"/>
  <c r="BN63" i="10"/>
  <c r="BN62" i="10"/>
  <c r="BN61" i="10"/>
  <c r="BN60" i="10"/>
  <c r="BN59" i="10"/>
  <c r="BN58" i="10"/>
  <c r="BN57" i="10"/>
  <c r="BN56" i="10"/>
  <c r="BN55" i="10"/>
  <c r="BN54" i="10"/>
  <c r="BN53" i="10"/>
  <c r="BN52" i="10"/>
  <c r="BN51" i="10"/>
  <c r="BO51" i="10" s="1"/>
  <c r="BN46" i="10"/>
  <c r="BN45" i="10"/>
  <c r="BN44" i="10"/>
  <c r="BN43" i="10"/>
  <c r="BN42" i="10"/>
  <c r="BN41" i="10"/>
  <c r="BN40" i="10"/>
  <c r="BN39" i="10"/>
  <c r="BN38" i="10"/>
  <c r="BO38" i="10" s="1"/>
  <c r="BN33" i="10"/>
  <c r="BO33" i="10" s="1"/>
  <c r="BN32" i="10"/>
  <c r="BO32" i="10" s="1"/>
  <c r="BO31" i="10"/>
  <c r="BN26" i="10"/>
  <c r="BO26" i="10" s="1"/>
  <c r="BN25" i="10"/>
  <c r="BN24" i="10"/>
  <c r="BO24" i="10" s="1"/>
  <c r="BN23" i="10"/>
  <c r="BN22" i="10"/>
  <c r="BO22" i="10" s="1"/>
  <c r="BN21" i="10"/>
  <c r="BN20" i="10"/>
  <c r="BO20" i="10" s="1"/>
  <c r="BN19" i="10"/>
  <c r="BN18" i="10"/>
  <c r="BO18" i="10" s="1"/>
  <c r="BN17" i="10"/>
  <c r="BN16" i="10"/>
  <c r="BO16" i="10" s="1"/>
  <c r="BN15" i="10"/>
  <c r="BN14" i="10"/>
  <c r="BO14" i="10" s="1"/>
  <c r="BN13" i="10"/>
  <c r="BO13" i="10" s="1"/>
  <c r="BN12" i="10"/>
  <c r="BO12" i="10" s="1"/>
  <c r="BN11" i="10"/>
  <c r="BO11" i="10" s="1"/>
  <c r="BO10" i="10"/>
  <c r="BO15" i="10"/>
  <c r="BO17" i="10"/>
  <c r="BO19" i="10"/>
  <c r="BO21" i="10"/>
  <c r="BO23" i="10"/>
  <c r="BO25" i="10"/>
  <c r="P78" i="9"/>
  <c r="Q78" i="9" s="1"/>
  <c r="P77" i="9"/>
  <c r="P76" i="9"/>
  <c r="P75" i="9"/>
  <c r="P74" i="9"/>
  <c r="P73" i="9"/>
  <c r="P72" i="9"/>
  <c r="Q72" i="9" s="1"/>
  <c r="P59" i="9"/>
  <c r="P58" i="9"/>
  <c r="P57" i="9"/>
  <c r="Q57" i="9" s="1"/>
  <c r="P56" i="9"/>
  <c r="P55" i="9"/>
  <c r="P54" i="9"/>
  <c r="P53" i="9"/>
  <c r="P52" i="9"/>
  <c r="P51" i="9"/>
  <c r="Q51" i="9" s="1"/>
  <c r="Q65" i="9"/>
  <c r="Q56" i="9"/>
  <c r="Q64" i="9"/>
  <c r="P45" i="9"/>
  <c r="P44" i="9"/>
  <c r="Q44" i="9" s="1"/>
  <c r="P43" i="9"/>
  <c r="Q43" i="9" s="1"/>
  <c r="P42" i="9"/>
  <c r="P41" i="9"/>
  <c r="P40" i="9"/>
  <c r="P39" i="9"/>
  <c r="P38" i="9"/>
  <c r="Q38" i="9" s="1"/>
  <c r="Q31" i="9"/>
  <c r="Q32" i="9"/>
  <c r="Q33" i="9"/>
  <c r="P13" i="9"/>
  <c r="P12" i="9"/>
  <c r="P11" i="9"/>
  <c r="P10" i="9"/>
  <c r="Q10" i="9" s="1"/>
  <c r="Q16" i="9"/>
  <c r="Q24" i="9"/>
  <c r="Q15" i="9"/>
  <c r="Q23" i="9"/>
  <c r="BN119" i="8"/>
  <c r="BN118" i="8"/>
  <c r="BN117" i="8"/>
  <c r="BN116" i="8"/>
  <c r="BN115" i="8"/>
  <c r="BN114" i="8"/>
  <c r="BN113" i="8"/>
  <c r="BN112" i="8"/>
  <c r="BN111" i="8"/>
  <c r="BN110" i="8"/>
  <c r="BN109" i="8"/>
  <c r="BN108" i="8"/>
  <c r="BO108" i="8" s="1"/>
  <c r="BN101" i="8"/>
  <c r="BN100" i="8"/>
  <c r="BN99" i="8"/>
  <c r="BN98" i="8"/>
  <c r="BN97" i="8"/>
  <c r="BN96" i="8"/>
  <c r="BN95" i="8"/>
  <c r="BN94" i="8"/>
  <c r="BN93" i="8"/>
  <c r="BN92" i="8"/>
  <c r="BN91" i="8"/>
  <c r="BN90" i="8"/>
  <c r="BN89" i="8"/>
  <c r="BN88" i="8"/>
  <c r="BN87" i="8"/>
  <c r="BN86" i="8"/>
  <c r="BN85" i="8"/>
  <c r="BN84" i="8"/>
  <c r="BN83" i="8"/>
  <c r="BN82" i="8"/>
  <c r="BN81" i="8"/>
  <c r="BN80" i="8"/>
  <c r="BN79" i="8"/>
  <c r="BN78" i="8"/>
  <c r="BN77" i="8"/>
  <c r="BN76" i="8"/>
  <c r="BN75" i="8"/>
  <c r="BO75" i="8" s="1"/>
  <c r="BN69" i="8"/>
  <c r="BN68" i="8"/>
  <c r="BN67" i="8"/>
  <c r="BN66" i="8"/>
  <c r="BN65" i="8"/>
  <c r="BN64" i="8"/>
  <c r="BN63" i="8"/>
  <c r="BN62" i="8"/>
  <c r="BN61" i="8"/>
  <c r="BN60" i="8"/>
  <c r="BN59" i="8"/>
  <c r="BN58" i="8"/>
  <c r="BN57" i="8"/>
  <c r="BN56" i="8"/>
  <c r="BN55" i="8"/>
  <c r="BN54" i="8"/>
  <c r="BN53" i="8"/>
  <c r="BN52" i="8"/>
  <c r="BN51" i="8"/>
  <c r="BO51" i="8" s="1"/>
  <c r="BN46" i="8"/>
  <c r="BN45" i="8"/>
  <c r="BN44" i="8"/>
  <c r="BO44" i="8" s="1"/>
  <c r="BN37" i="8"/>
  <c r="BN36" i="8"/>
  <c r="BN35" i="8"/>
  <c r="BN34" i="8"/>
  <c r="BN33" i="8"/>
  <c r="BN32" i="8"/>
  <c r="BN31" i="8"/>
  <c r="BN30" i="8"/>
  <c r="BN29" i="8"/>
  <c r="BN28" i="8"/>
  <c r="BN27" i="8"/>
  <c r="BN26" i="8"/>
  <c r="BN25" i="8"/>
  <c r="BN24" i="8"/>
  <c r="BN23" i="8"/>
  <c r="BN22" i="8"/>
  <c r="BN21" i="8"/>
  <c r="BN20" i="8"/>
  <c r="BN19" i="8"/>
  <c r="BN18" i="8"/>
  <c r="BN17" i="8"/>
  <c r="BN16" i="8"/>
  <c r="BN15" i="8"/>
  <c r="BN14" i="8"/>
  <c r="BN13" i="8"/>
  <c r="BN12" i="8"/>
  <c r="BN11" i="8"/>
  <c r="BN10" i="8"/>
  <c r="BO10" i="8" s="1"/>
  <c r="P115" i="7"/>
  <c r="P114" i="7"/>
  <c r="Q114" i="7" s="1"/>
  <c r="P113" i="7"/>
  <c r="P112" i="7"/>
  <c r="P111" i="7"/>
  <c r="P110" i="7"/>
  <c r="P109" i="7"/>
  <c r="Q109" i="7" s="1"/>
  <c r="P108" i="7"/>
  <c r="Q108" i="7" s="1"/>
  <c r="Q117" i="7"/>
  <c r="P90" i="7"/>
  <c r="P88" i="7"/>
  <c r="P86" i="7"/>
  <c r="P85" i="7"/>
  <c r="P84" i="7"/>
  <c r="Q84" i="7" s="1"/>
  <c r="P83" i="7"/>
  <c r="P82" i="7"/>
  <c r="P80" i="7"/>
  <c r="P79" i="7"/>
  <c r="P78" i="7"/>
  <c r="P77" i="7"/>
  <c r="P76" i="7"/>
  <c r="Q76" i="7" s="1"/>
  <c r="P75" i="7"/>
  <c r="Q75" i="7" s="1"/>
  <c r="Q81" i="7"/>
  <c r="Q89" i="7"/>
  <c r="Q97" i="7"/>
  <c r="Q92" i="7"/>
  <c r="Q98" i="7"/>
  <c r="Q102" i="7"/>
  <c r="Q51" i="7"/>
  <c r="Q53" i="7"/>
  <c r="Q55" i="7"/>
  <c r="Q57" i="7"/>
  <c r="Q59" i="7"/>
  <c r="Q61" i="7"/>
  <c r="Q63" i="7"/>
  <c r="Q65" i="7"/>
  <c r="Q67" i="7"/>
  <c r="Q69" i="7"/>
  <c r="Q52" i="7"/>
  <c r="Q54" i="7"/>
  <c r="Q56" i="7"/>
  <c r="Q58" i="7"/>
  <c r="Q60" i="7"/>
  <c r="Q62" i="7"/>
  <c r="Q64" i="7"/>
  <c r="Q66" i="7"/>
  <c r="Q68" i="7"/>
  <c r="Q70" i="7"/>
  <c r="P46" i="7"/>
  <c r="Q44" i="7"/>
  <c r="Q46" i="7"/>
  <c r="Q45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BO60" i="10" l="1"/>
  <c r="BO64" i="10"/>
  <c r="BO56" i="10"/>
  <c r="BO52" i="10"/>
  <c r="BO65" i="10"/>
  <c r="BO61" i="10"/>
  <c r="BO57" i="10"/>
  <c r="BO53" i="10"/>
  <c r="BO66" i="10"/>
  <c r="BO62" i="10"/>
  <c r="BO58" i="10"/>
  <c r="BO54" i="10"/>
  <c r="BO67" i="10"/>
  <c r="BO63" i="10"/>
  <c r="BO59" i="10"/>
  <c r="BO55" i="10"/>
  <c r="BO44" i="10"/>
  <c r="BO43" i="10"/>
  <c r="BO39" i="10"/>
  <c r="BO40" i="10"/>
  <c r="BO45" i="10"/>
  <c r="BO41" i="10"/>
  <c r="BO46" i="10"/>
  <c r="BO42" i="10"/>
  <c r="Q75" i="9"/>
  <c r="Q74" i="9"/>
  <c r="Q77" i="9"/>
  <c r="Q73" i="9"/>
  <c r="Q76" i="9"/>
  <c r="Q60" i="9"/>
  <c r="Q52" i="9"/>
  <c r="Q61" i="9"/>
  <c r="Q53" i="9"/>
  <c r="Q66" i="9"/>
  <c r="Q62" i="9"/>
  <c r="Q58" i="9"/>
  <c r="Q54" i="9"/>
  <c r="Q67" i="9"/>
  <c r="Q63" i="9"/>
  <c r="Q59" i="9"/>
  <c r="Q55" i="9"/>
  <c r="Q39" i="9"/>
  <c r="Q40" i="9"/>
  <c r="Q45" i="9"/>
  <c r="Q41" i="9"/>
  <c r="Q46" i="9"/>
  <c r="Q42" i="9"/>
  <c r="Q19" i="9"/>
  <c r="Q11" i="9"/>
  <c r="Q20" i="9"/>
  <c r="Q12" i="9"/>
  <c r="Q25" i="9"/>
  <c r="Q21" i="9"/>
  <c r="Q17" i="9"/>
  <c r="Q13" i="9"/>
  <c r="Q26" i="9"/>
  <c r="Q22" i="9"/>
  <c r="Q18" i="9"/>
  <c r="Q14" i="9"/>
  <c r="BO109" i="8"/>
  <c r="BO117" i="8"/>
  <c r="BO114" i="8"/>
  <c r="BO113" i="8"/>
  <c r="BO118" i="8"/>
  <c r="BO110" i="8"/>
  <c r="BO119" i="8"/>
  <c r="BO115" i="8"/>
  <c r="BO111" i="8"/>
  <c r="BO120" i="8"/>
  <c r="BO116" i="8"/>
  <c r="BO112" i="8"/>
  <c r="BO96" i="8"/>
  <c r="BO76" i="8"/>
  <c r="BO88" i="8"/>
  <c r="BO89" i="8"/>
  <c r="BO100" i="8"/>
  <c r="BO92" i="8"/>
  <c r="BO84" i="8"/>
  <c r="BO97" i="8"/>
  <c r="BO81" i="8"/>
  <c r="BO102" i="8"/>
  <c r="BO98" i="8"/>
  <c r="BO94" i="8"/>
  <c r="BO90" i="8"/>
  <c r="BO86" i="8"/>
  <c r="BO80" i="8"/>
  <c r="BO101" i="8"/>
  <c r="BO93" i="8"/>
  <c r="BO85" i="8"/>
  <c r="BO77" i="8"/>
  <c r="BO82" i="8"/>
  <c r="BO78" i="8"/>
  <c r="BO103" i="8"/>
  <c r="BO99" i="8"/>
  <c r="BO95" i="8"/>
  <c r="BO91" i="8"/>
  <c r="BO87" i="8"/>
  <c r="BO83" i="8"/>
  <c r="BO79" i="8"/>
  <c r="BO68" i="8"/>
  <c r="BO52" i="8"/>
  <c r="BO69" i="8"/>
  <c r="BO60" i="8"/>
  <c r="BO59" i="8"/>
  <c r="BO55" i="8"/>
  <c r="BO64" i="8"/>
  <c r="BO56" i="8"/>
  <c r="BO63" i="8"/>
  <c r="BO53" i="8"/>
  <c r="BO65" i="8"/>
  <c r="BO70" i="8"/>
  <c r="BO66" i="8"/>
  <c r="BO62" i="8"/>
  <c r="BO58" i="8"/>
  <c r="BO54" i="8"/>
  <c r="BO67" i="8"/>
  <c r="BO61" i="8"/>
  <c r="BO57" i="8"/>
  <c r="BO46" i="8"/>
  <c r="BO45" i="8"/>
  <c r="BO11" i="8"/>
  <c r="BO27" i="8"/>
  <c r="BO24" i="8"/>
  <c r="BO35" i="8"/>
  <c r="BO19" i="8"/>
  <c r="BO32" i="8"/>
  <c r="BO16" i="8"/>
  <c r="BO39" i="8"/>
  <c r="BO31" i="8"/>
  <c r="BO23" i="8"/>
  <c r="BO15" i="8"/>
  <c r="BO36" i="8"/>
  <c r="BO28" i="8"/>
  <c r="BO20" i="8"/>
  <c r="BO12" i="8"/>
  <c r="BO37" i="8"/>
  <c r="BO33" i="8"/>
  <c r="BO29" i="8"/>
  <c r="BO25" i="8"/>
  <c r="BO21" i="8"/>
  <c r="BO17" i="8"/>
  <c r="BO13" i="8"/>
  <c r="BO38" i="8"/>
  <c r="BO34" i="8"/>
  <c r="BO30" i="8"/>
  <c r="BO26" i="8"/>
  <c r="BO22" i="8"/>
  <c r="BO18" i="8"/>
  <c r="BO14" i="8"/>
  <c r="Q113" i="7"/>
  <c r="Q118" i="7"/>
  <c r="Q110" i="7"/>
  <c r="Q119" i="7"/>
  <c r="Q115" i="7"/>
  <c r="Q111" i="7"/>
  <c r="Q120" i="7"/>
  <c r="Q116" i="7"/>
  <c r="Q112" i="7"/>
  <c r="Q100" i="7"/>
  <c r="Q96" i="7"/>
  <c r="Q88" i="7"/>
  <c r="Q80" i="7"/>
  <c r="Q101" i="7"/>
  <c r="Q93" i="7"/>
  <c r="Q85" i="7"/>
  <c r="Q77" i="7"/>
  <c r="Q94" i="7"/>
  <c r="Q90" i="7"/>
  <c r="Q86" i="7"/>
  <c r="Q82" i="7"/>
  <c r="Q78" i="7"/>
  <c r="Q103" i="7"/>
  <c r="Q99" i="7"/>
  <c r="Q95" i="7"/>
  <c r="Q91" i="7"/>
  <c r="Q87" i="7"/>
  <c r="Q83" i="7"/>
  <c r="Q79" i="7"/>
</calcChain>
</file>

<file path=xl/sharedStrings.xml><?xml version="1.0" encoding="utf-8"?>
<sst xmlns="http://schemas.openxmlformats.org/spreadsheetml/2006/main" count="3564" uniqueCount="415">
  <si>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</si>
  <si>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</si>
  <si>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</si>
  <si>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</si>
  <si>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</si>
  <si>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</si>
  <si>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</si>
  <si>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</si>
  <si>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</si>
  <si>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{7B5F73C2-07DE-4C8F-B39A-700D5C4ABAD1}}</t>
  </si>
  <si>
    <t>Абатурова Милена</t>
  </si>
  <si>
    <t>3</t>
  </si>
  <si>
    <t>Санкт-Петербург</t>
  </si>
  <si>
    <t>ШВСМ по ВВС</t>
  </si>
  <si>
    <t>Гребенек С.А., Вишняков И.А., Рогова Н.С., Маняхина М.А.</t>
  </si>
  <si>
    <t>Ж</t>
  </si>
  <si>
    <t>{guid {2CAC068D-256F-4178-A165-C727F319DFF7}}</t>
  </si>
  <si>
    <t>Алексеев Матвей</t>
  </si>
  <si>
    <t>б/р</t>
  </si>
  <si>
    <t>Ярославская обл.</t>
  </si>
  <si>
    <t>г. Переславль-Залесский</t>
  </si>
  <si>
    <t>Подобряев А.В.</t>
  </si>
  <si>
    <t>М</t>
  </si>
  <si>
    <t>{guid {E9433D1D-59F0-4AE4-AB54-05A19165C922}}</t>
  </si>
  <si>
    <t>Баркова Алина</t>
  </si>
  <si>
    <t>Московская обл.</t>
  </si>
  <si>
    <t>ФОК "Лотос"</t>
  </si>
  <si>
    <t>Солодовников А.А., Солодовникова З.В.</t>
  </si>
  <si>
    <t>{guid {00000927-0000-0000-0000-000000000000}}</t>
  </si>
  <si>
    <t>Бедоева Арина</t>
  </si>
  <si>
    <t>мс</t>
  </si>
  <si>
    <t>Московская обл., Северная Осетия (Алания)</t>
  </si>
  <si>
    <t>ГБУ МО "ЦСП ОВС", ГУОР г. Бронницы</t>
  </si>
  <si>
    <t>Слотина Ю.В., Рябиков Л.Ю., Шхорбати В.С.</t>
  </si>
  <si>
    <t>{guid {00000944-0000-0000-0000-000000000000}}</t>
  </si>
  <si>
    <t>Ванин Владислав</t>
  </si>
  <si>
    <t>кмс</t>
  </si>
  <si>
    <t>Москва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</si>
  <si>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</si>
  <si>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</si>
  <si>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</si>
  <si>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</si>
  <si>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{00000EA7-0000-0000-0000-000000000000}}</t>
  </si>
  <si>
    <t>Васик Александр</t>
  </si>
  <si>
    <t>1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</si>
  <si>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</si>
  <si>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</si>
  <si>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</si>
  <si>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</si>
  <si>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{00000B85-0000-0000-0000-000000000000}}</t>
  </si>
  <si>
    <t>Вихарев Иван</t>
  </si>
  <si>
    <t>Московская обл., Ярославская обл.</t>
  </si>
  <si>
    <t>ГУОР г. Бронницы</t>
  </si>
  <si>
    <t>Рябиков Л.Ю., Слотина Ю.В., Соколов Ю.С., Изюмова И.А.</t>
  </si>
  <si>
    <t>{guid {00000E6A-0000-0000-0000-000000000000}}</t>
  </si>
  <si>
    <t>Выборнова Валентина</t>
  </si>
  <si>
    <t>{guid {00000966-0000-0000-0000-000000000000}}</t>
  </si>
  <si>
    <t>Герасимов Иван</t>
  </si>
  <si>
    <t>Макаров Л.Ю.</t>
  </si>
  <si>
    <t>{guid {00000967-0000-0000-0000-000000000000}}</t>
  </si>
  <si>
    <t>Герасимова Настасья</t>
  </si>
  <si>
    <t>{guid {0000096A-0000-0000-0000-000000000000}}</t>
  </si>
  <si>
    <t>Гладких Илья</t>
  </si>
  <si>
    <t>Архангельская обл.</t>
  </si>
  <si>
    <t>ГУОР г. Бронницы, ГАУ РЦСП "Поморье"</t>
  </si>
  <si>
    <t>Меньшенин В.Л., Рябиков Л.Ю., Слотина Ю.В.</t>
  </si>
  <si>
    <t>{guid {E1F1A355-EE3E-4C19-BDD6-C7FC2EAC225B}}</t>
  </si>
  <si>
    <t>Губарев Кирилл</t>
  </si>
  <si>
    <t>2</t>
  </si>
  <si>
    <t>{guid {00000E6D-0000-0000-0000-000000000000}}</t>
  </si>
  <si>
    <t>Демьянов Матвей</t>
  </si>
  <si>
    <t>{guid {00000E17-0000-0000-0000-000000000000}}</t>
  </si>
  <si>
    <t>Додонов Василий</t>
  </si>
  <si>
    <t>СДЮСШОР №2, г. Ярославль</t>
  </si>
  <si>
    <t>Соколов Ю.С., Изюмова И.А.</t>
  </si>
  <si>
    <t>{guid {CCA6DA7D-36D8-4C56-AA0B-4E2981388A0A}}</t>
  </si>
  <si>
    <t>Додонов Никита</t>
  </si>
  <si>
    <t>{guid {00000CDC-0000-0000-0000-000000000000}}</t>
  </si>
  <si>
    <t>Ельмешкин Дмитрий</t>
  </si>
  <si>
    <t>г. Раменское, РКТ</t>
  </si>
  <si>
    <t>Михайлов И.Б.</t>
  </si>
  <si>
    <t>{guid {A5DE90C6-42A7-414D-9BA9-85B064A8EBBB}}</t>
  </si>
  <si>
    <t>Еремеев Илья</t>
  </si>
  <si>
    <t>2ю</t>
  </si>
  <si>
    <t>{guid {000009A9-0000-0000-0000-000000000000}}</t>
  </si>
  <si>
    <t>Жукова Анна</t>
  </si>
  <si>
    <t>{guid {00000C10-0000-0000-0000-000000000000}}</t>
  </si>
  <si>
    <t>Иманкулов Дастан</t>
  </si>
  <si>
    <t>{guid {000009CB-0000-0000-0000-000000000000}}</t>
  </si>
  <si>
    <t>Инкин Никита</t>
  </si>
  <si>
    <t>ГБУ "ЦСП "Хлебниково", СК "Дети белой воды"</t>
  </si>
  <si>
    <t>Натальин С.А., Тезиков А.Н., Платонова Е.Н.</t>
  </si>
  <si>
    <t>{guid {00000C0F-0000-0000-0000-000000000000}}</t>
  </si>
  <si>
    <t>Кириллов Илья</t>
  </si>
  <si>
    <t>{guid {00000BA8-0000-0000-0000-000000000000}}</t>
  </si>
  <si>
    <t>Комков Сергей</t>
  </si>
  <si>
    <t>ХМАО-ЮГРА</t>
  </si>
  <si>
    <t>БУ ХМАО-Югры "ЦСП СКЮ", МАОУДО "СДЮСШОР" г. Нижневартовск</t>
  </si>
  <si>
    <t>Игнатов Э.В., Балашов Е.А.</t>
  </si>
  <si>
    <t>{guid {00000EEA-0000-0000-0000-000000000000}}</t>
  </si>
  <si>
    <t>Косульникова Екатерина</t>
  </si>
  <si>
    <t>Рязанская обл.</t>
  </si>
  <si>
    <t>МБОУ ДОД ДЮЦ «СпортТур»</t>
  </si>
  <si>
    <t>Якунин А.В.</t>
  </si>
  <si>
    <t>{guid {4533C3FF-6955-4323-A7E9-2740DAA81E82}}</t>
  </si>
  <si>
    <t>Косыгина Полина</t>
  </si>
  <si>
    <t>СПб ГБОУ ДОД СДЮСШОР "ШВСМ по ВВС"</t>
  </si>
  <si>
    <t>Рогова Н.С., Маняхина М.А., Герций С.Е., Вишняков И.А.</t>
  </si>
  <si>
    <t>{guid {00000A07-0000-0000-0000-000000000000}}</t>
  </si>
  <si>
    <t>Котов Павел</t>
  </si>
  <si>
    <t>{guid {1132912B-A25A-4409-B47F-23D502B87F02}}</t>
  </si>
  <si>
    <t>Кривель Артем</t>
  </si>
  <si>
    <t>Вишняков И.А.</t>
  </si>
  <si>
    <t>{guid {49493E3A-1090-4E49-9D78-B4F14EB02F1F}}</t>
  </si>
  <si>
    <t>Круподеря Александр</t>
  </si>
  <si>
    <t>{guid {00000C26-0000-0000-0000-000000000000}}</t>
  </si>
  <si>
    <t>Крюков Глеб</t>
  </si>
  <si>
    <t>Москва, Ярославская обл.</t>
  </si>
  <si>
    <t>ГБПОУ "МСС УОР №2", СДЮСШОР №2 г.Ярославль</t>
  </si>
  <si>
    <t>Тезиков А.Н., Платонова Е.Н., Натальин С.А., Соколов Ю.С., Изюмова И.А.</t>
  </si>
  <si>
    <t>{guid {458B01AF-DE88-4FA5-9039-E25A2660336E}}</t>
  </si>
  <si>
    <t>Куделин Александр</t>
  </si>
  <si>
    <t>{guid {00000BBF-0000-0000-0000-000000000000}}</t>
  </si>
  <si>
    <t>Кузнецова Дарья</t>
  </si>
  <si>
    <t>ГБПОУ "МССУОР №2", СК "Дети белой воды"</t>
  </si>
  <si>
    <t>Тезиков А.Н., Платонова Е.Н., Казанцев И.В.</t>
  </si>
  <si>
    <t>{guid {00000E54-0000-0000-0000-000000000000}}</t>
  </si>
  <si>
    <t>Лихачев Богдан</t>
  </si>
  <si>
    <t>Платонова Е.Н., Тезиков А.Н., Натальин С.А.</t>
  </si>
  <si>
    <t>{guid {00000A5D-0000-0000-0000-000000000000}}</t>
  </si>
  <si>
    <t>Михайлов Игорь</t>
  </si>
  <si>
    <t>ГБУ МО "ЦСП ОВС", РКТ</t>
  </si>
  <si>
    <t>Слотина Ю.В., Рябиков Л.Ю., Михайлов И.Б.</t>
  </si>
  <si>
    <t>{guid {00000E93-0000-0000-0000-000000000000}}</t>
  </si>
  <si>
    <t>Михайлов Серафим</t>
  </si>
  <si>
    <t>{guid {00000E39-0000-0000-0000-000000000000}}</t>
  </si>
  <si>
    <t>Молодцов Илья</t>
  </si>
  <si>
    <t>МБУДО "ДЮЦ «СпортТур»</t>
  </si>
  <si>
    <t>{guid {00000A6F-0000-0000-0000-000000000000}}</t>
  </si>
  <si>
    <t>Непогодин Александр</t>
  </si>
  <si>
    <t>ГБУ МО "ЦСП ОВС", СК "Грань"</t>
  </si>
  <si>
    <t>Слотина Ю.В., Рябиков Л.Ю., Непогодин М.М.</t>
  </si>
  <si>
    <t>{guid {00000D1A-0000-0000-0000-000000000000}}</t>
  </si>
  <si>
    <t>Новыш Марина</t>
  </si>
  <si>
    <t>ГУОР г. Бронницы, СДЮСШОР им. Соколова Л.К.</t>
  </si>
  <si>
    <t>Рябиков Л.Ю., Слотина Ю.В., Амосова Е.А.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</si>
  <si>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</si>
  <si>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</si>
  <si>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</si>
  <si>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</si>
  <si>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Парфенов Дмитрий</t>
  </si>
  <si>
    <t>Подобряев А.В., Соколов Ю.С.</t>
  </si>
  <si>
    <t>{guid {00000EA0-0000-0000-0000-000000000000}}</t>
  </si>
  <si>
    <t>Перимей Пётр</t>
  </si>
  <si>
    <t>Штабкин В.Д.</t>
  </si>
  <si>
    <t>{guid {00000AA1-0000-0000-0000-000000000000}}</t>
  </si>
  <si>
    <t>Пешкова Валерия</t>
  </si>
  <si>
    <t>Московская обл., Пермский кр.</t>
  </si>
  <si>
    <t>Слотина Ю.В., Рябиков Л.Ю., Галкина У.Ю.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</si>
  <si>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</si>
  <si>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</si>
  <si>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</si>
  <si>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</si>
  <si>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{00000E7E-0000-0000-0000-000000000000}}</t>
  </si>
  <si>
    <t>Подобряева Нина</t>
  </si>
  <si>
    <t>Тезиков А.Н., Платонова Е.Н., Подобряев А.В.</t>
  </si>
  <si>
    <t>{guid {00000AB0-0000-0000-0000-000000000000}}</t>
  </si>
  <si>
    <t>Попов Алексей</t>
  </si>
  <si>
    <t>ГБУ МО "ЦСП ОВС"</t>
  </si>
  <si>
    <t>Слотина Ю.В., Рябиков Л.Ю., Кобзева Н.В.</t>
  </si>
  <si>
    <t>{guid {312E3AA5-F7E0-4D3D-A99F-16A1FFBA0C46}}</t>
  </si>
  <si>
    <t>Потапов Глеб</t>
  </si>
  <si>
    <t>{guid {00000AB7-0000-0000-0000-000000000000}}</t>
  </si>
  <si>
    <t>Преснов Павел</t>
  </si>
  <si>
    <t>ГБПОУ "МССУОР №2", СК "Дети белой воды", СДЮСШОР №2 г. Ярославль</t>
  </si>
  <si>
    <t>Тезиков А.Н., Платонова Е.Н., Соколов Ю.С., Натальин С.А., Изюмова И.А.</t>
  </si>
  <si>
    <t>{guid {00000ACA-0000-0000-0000-000000000000}}</t>
  </si>
  <si>
    <t>Рашев Александр</t>
  </si>
  <si>
    <t>{guid {00000ADC-0000-0000-0000-000000000000}}</t>
  </si>
  <si>
    <t>Савицкий Александр</t>
  </si>
  <si>
    <t>{guid {00000F4A-0000-0000-0000-000000000000}}</t>
  </si>
  <si>
    <t>Смирнов Сергей</t>
  </si>
  <si>
    <t>ГУОР г. Бронницы, ФОК "Лотос"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</si>
  <si>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</si>
  <si>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</si>
  <si>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</si>
  <si>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{3AC9A7CC-E498-499F-8E7D-E7E12A9C10F6}}</t>
  </si>
  <si>
    <t>Тараканов Григорий</t>
  </si>
  <si>
    <t>{guid {00000C67-0000-0000-0000-000000000000}}</t>
  </si>
  <si>
    <t>Терехова Елизавета</t>
  </si>
  <si>
    <t>{guid {FC92CE09-7EA6-4C7B-A5ED-D07233975EAB}}</t>
  </si>
  <si>
    <t>Тулаева Дарья</t>
  </si>
  <si>
    <t>3ю</t>
  </si>
  <si>
    <t>Макарова А.Л.</t>
  </si>
  <si>
    <t>{guid {00000E4A-0000-0000-0000-000000000000}}</t>
  </si>
  <si>
    <t>Ушкарев Савва</t>
  </si>
  <si>
    <t>{guid {00000E43-0000-0000-0000-000000000000}}</t>
  </si>
  <si>
    <t>Федосов Алексей</t>
  </si>
  <si>
    <t>{guid {4294DCD6-B1AA-455E-B06C-CF6075CA1CF5}}</t>
  </si>
  <si>
    <t>Хвиюзов Михаил</t>
  </si>
  <si>
    <t>{guid {00000E38-0000-0000-0000-000000000000}}</t>
  </si>
  <si>
    <t>Чичикина Дарья</t>
  </si>
  <si>
    <t>{guid {00000B61-0000-0000-0000-000000000000}}</t>
  </si>
  <si>
    <t>Шайдурова Дарья</t>
  </si>
  <si>
    <t>Московская обл., Башкортостан Респ.</t>
  </si>
  <si>
    <t>ГБУ МО "ЦСП ОВС", ГУОР г. Бронницы, СШОР по гребле на байдарках и каноэ респ. Башкортостан</t>
  </si>
  <si>
    <t>Слотина Ю.В., Рябиков Л.Ю., Егорова В.П., Волков Н.С.</t>
  </si>
  <si>
    <t>{guid {91EDA7AF-3292-4AFA-852E-2EA929E3FBE4}}</t>
  </si>
  <si>
    <t>Шарков Тимофей</t>
  </si>
  <si>
    <t>{guid {00000E59-0000-0000-0000-000000000000}}</t>
  </si>
  <si>
    <t>Шестаков Дмитрий</t>
  </si>
  <si>
    <t>Амосова Е.А., Слотина Ю.В., Рябиков Л.Ю.</t>
  </si>
  <si>
    <t>{guid {00000B76-0000-0000-0000-000000000000}}</t>
  </si>
  <si>
    <t>Шклярук Николай</t>
  </si>
  <si>
    <t>{guid {AB450030-E956-4262-B53F-B4E1FFCE0752}}</t>
  </si>
  <si>
    <t>Щербина Алиса</t>
  </si>
  <si>
    <t>{guid {3A997165-A2EE-48FB-9D69-74D2CDE21612}}</t>
  </si>
  <si>
    <t>Юркин Олег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</si>
  <si>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</si>
  <si>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</si>
  <si>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</si>
  <si>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</si>
  <si>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</si>
  <si>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</si>
  <si>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</si>
  <si>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</si>
  <si>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Богородское</t>
  </si>
  <si>
    <t>Дети белой воды</t>
  </si>
  <si>
    <t>МГФСО (Штабкин)</t>
  </si>
  <si>
    <t>Переславль-Залесский</t>
  </si>
  <si>
    <t>Рязань</t>
  </si>
  <si>
    <t>Хлебниково</t>
  </si>
  <si>
    <t>Школа гребного слалома (Шабакин)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</si>
  <si>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</si>
  <si>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</si>
  <si>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</si>
  <si>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</si>
  <si>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</si>
  <si>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</si>
  <si>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</si>
  <si>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2006</t>
  </si>
  <si>
    <t>61</t>
  </si>
  <si>
    <t>2002</t>
  </si>
  <si>
    <t>63</t>
  </si>
  <si>
    <t>2000</t>
  </si>
  <si>
    <t>40</t>
  </si>
  <si>
    <t>2004</t>
  </si>
  <si>
    <t>41</t>
  </si>
  <si>
    <t>2003</t>
  </si>
  <si>
    <t>73</t>
  </si>
  <si>
    <t>1998</t>
  </si>
  <si>
    <t>20</t>
  </si>
  <si>
    <t>43</t>
  </si>
  <si>
    <t>19</t>
  </si>
  <si>
    <t>2005</t>
  </si>
  <si>
    <t>30</t>
  </si>
  <si>
    <t>15</t>
  </si>
  <si>
    <t>2007</t>
  </si>
  <si>
    <t>76</t>
  </si>
  <si>
    <t>1997</t>
  </si>
  <si>
    <t>8</t>
  </si>
  <si>
    <t>16</t>
  </si>
  <si>
    <t>12</t>
  </si>
  <si>
    <t>66</t>
  </si>
  <si>
    <t>48</t>
  </si>
  <si>
    <t>32</t>
  </si>
  <si>
    <t>78</t>
  </si>
  <si>
    <t>1995</t>
  </si>
  <si>
    <t>64</t>
  </si>
  <si>
    <t>24</t>
  </si>
  <si>
    <t>72</t>
  </si>
  <si>
    <t>77</t>
  </si>
  <si>
    <t>4</t>
  </si>
  <si>
    <t>2008</t>
  </si>
  <si>
    <t>44</t>
  </si>
  <si>
    <t>27</t>
  </si>
  <si>
    <t>9</t>
  </si>
  <si>
    <t>47</t>
  </si>
  <si>
    <t>34</t>
  </si>
  <si>
    <t>1996</t>
  </si>
  <si>
    <t>14</t>
  </si>
  <si>
    <t>С-2м</t>
  </si>
  <si>
    <t>92</t>
  </si>
  <si>
    <t>Ванин Владислав_x000D_
Ванин Константин</t>
  </si>
  <si>
    <t>2002_x000D_
2000</t>
  </si>
  <si>
    <t>кмс_x000D_
кмс</t>
  </si>
  <si>
    <t>93</t>
  </si>
  <si>
    <t>Герасимов Иван_x000D_
Крюков Глеб</t>
  </si>
  <si>
    <t>1995_x000D_
2000</t>
  </si>
  <si>
    <t>Москва_x000D_
Москва, Ярославская обл.</t>
  </si>
  <si>
    <t>ГБУ "МГФСО"_x000D_
ГБПОУ "МСС УОР №2", СДЮСШОР №2 г.Ярославль</t>
  </si>
  <si>
    <t>Макаров Л.Ю._x000D_
Тезиков А.Н., Платонова Е.Н., Натальин С.А., Соколов Ю.С., Изюмова И.А.</t>
  </si>
  <si>
    <t>94</t>
  </si>
  <si>
    <t>Кириллов Илья_x000D_
Иманкулов Дастан</t>
  </si>
  <si>
    <t>2000_x000D_
2000</t>
  </si>
  <si>
    <t>К-1ж</t>
  </si>
  <si>
    <t>98</t>
  </si>
  <si>
    <t>97</t>
  </si>
  <si>
    <t>124</t>
  </si>
  <si>
    <t>110</t>
  </si>
  <si>
    <t>108</t>
  </si>
  <si>
    <t>106</t>
  </si>
  <si>
    <t>101</t>
  </si>
  <si>
    <t>117</t>
  </si>
  <si>
    <t>122</t>
  </si>
  <si>
    <t>1999</t>
  </si>
  <si>
    <t>112</t>
  </si>
  <si>
    <t>111</t>
  </si>
  <si>
    <t>118</t>
  </si>
  <si>
    <t>119</t>
  </si>
  <si>
    <t>2001</t>
  </si>
  <si>
    <t>125</t>
  </si>
  <si>
    <t>115</t>
  </si>
  <si>
    <t>120</t>
  </si>
  <si>
    <t>96</t>
  </si>
  <si>
    <t>102</t>
  </si>
  <si>
    <t>121</t>
  </si>
  <si>
    <t>95</t>
  </si>
  <si>
    <t>С-1м</t>
  </si>
  <si>
    <t>136</t>
  </si>
  <si>
    <t>140</t>
  </si>
  <si>
    <t>149</t>
  </si>
  <si>
    <t>152</t>
  </si>
  <si>
    <t>133</t>
  </si>
  <si>
    <t>157</t>
  </si>
  <si>
    <t>129</t>
  </si>
  <si>
    <t>132</t>
  </si>
  <si>
    <t>128</t>
  </si>
  <si>
    <t>155</t>
  </si>
  <si>
    <t>148</t>
  </si>
  <si>
    <t>159</t>
  </si>
  <si>
    <t>ГУОР г. Бронницы, БУ ХМАО-ЮГРА ЦСП СКЮ, МАОУ ДОД СДЮСШОР г. Нижневартовск</t>
  </si>
  <si>
    <t>Слотина Ю.В., Рябиков Л.Ю., Игнатов Э.В., Балашов Е.А.</t>
  </si>
  <si>
    <t>161</t>
  </si>
  <si>
    <t>156</t>
  </si>
  <si>
    <t>160</t>
  </si>
  <si>
    <t>150</t>
  </si>
  <si>
    <t>138</t>
  </si>
  <si>
    <t>162</t>
  </si>
  <si>
    <t>135</t>
  </si>
  <si>
    <t>139</t>
  </si>
  <si>
    <t>163</t>
  </si>
  <si>
    <t>153</t>
  </si>
  <si>
    <t>158</t>
  </si>
  <si>
    <t>146</t>
  </si>
  <si>
    <t>134</t>
  </si>
  <si>
    <t>145</t>
  </si>
  <si>
    <t>130</t>
  </si>
  <si>
    <t>151</t>
  </si>
  <si>
    <t>164</t>
  </si>
  <si>
    <t>С-1ж</t>
  </si>
  <si>
    <t>6</t>
  </si>
  <si>
    <t>79</t>
  </si>
  <si>
    <t>84</t>
  </si>
  <si>
    <t>83</t>
  </si>
  <si>
    <t>82</t>
  </si>
  <si>
    <t>81</t>
  </si>
  <si>
    <t>87</t>
  </si>
  <si>
    <t>86</t>
  </si>
  <si>
    <t>165</t>
  </si>
  <si>
    <t>5</t>
  </si>
  <si>
    <t>88</t>
  </si>
  <si>
    <t>90</t>
  </si>
  <si>
    <t>80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</si>
  <si>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</si>
  <si>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Первенство Москвы по гребному слалому 2018 года среди юниоров и юниорок до 24 лет</t>
  </si>
  <si>
    <t>07-08 апреля 2018 года</t>
  </si>
  <si>
    <t>г. Москва, река Сходня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</si>
  <si>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</si>
  <si>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</si>
  <si>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</si>
  <si>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</si>
  <si>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</si>
  <si>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</si>
  <si>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</si>
  <si>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</si>
  <si>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</si>
  <si>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</si>
  <si>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</si>
  <si>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</si>
  <si>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</si>
  <si>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Кириллов Илья
Иманкулов Дастан</t>
  </si>
  <si>
    <t>2000
2000</t>
  </si>
  <si>
    <t>кмс
кмс</t>
  </si>
  <si>
    <t>Герасимов Иван
Крюков Глеб</t>
  </si>
  <si>
    <t>1995
2000</t>
  </si>
  <si>
    <t>Ванин Владислав
Ванин Константин</t>
  </si>
  <si>
    <t>2002
2000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</si>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</sst>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4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2" name="Разряды и звания" displayName="Разряды_и_звания" ref="A6:I7" totalsRowShown="0" headerRowDxfId="0" dataDxfId="1" headerRowBorderDxfId="12" tableBorderDxfId="13" totalsRowBorderDxfId="11">
  <autoFilter ref="A6:I7"/>
  <tableColumns count="9">
    <tableColumn id="1" name="Столбец1" dataDxfId="10"/>
    <tableColumn id="2" name="Столбец2" dataDxfId="9"/>
    <tableColumn id="3" name="Столбец3" dataDxfId="8"/>
    <tableColumn id="4" name="Столбец4" dataDxfId="7"/>
    <tableColumn id="5" name="Столбец5" dataDxfId="6"/>
    <tableColumn id="6" name="Столбец6" dataDxfId="5"/>
    <tableColumn id="7" name="Столбец7" dataDxfId="4"/>
    <tableColumn id="8" name="Столбец8" dataDxfId="3"/>
    <tableColumn id="9" name="Столбец9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65" totalsRowShown="0" headerRowDxfId="14" dataDxfId="15" tableBorderDxfId="25">
  <autoFilter ref="A1:I65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/>
  </sheetViews>
  <sheetFormatPr defaultRowHeight="15" x14ac:dyDescent="0.25"/>
  <cols>
    <col min="1" max="1" width="20.7109375" style="1" customWidth="1"/>
    <col min="2" max="3" width="11.85546875" style="1" customWidth="1"/>
    <col min="4" max="4" width="19.28515625" style="1" customWidth="1"/>
    <col min="5" max="5" width="20.7109375" style="1" customWidth="1"/>
    <col min="6" max="6" width="16.28515625" style="1" customWidth="1"/>
    <col min="7" max="9" width="11.85546875" style="1" customWidth="1"/>
    <col min="10" max="16384" width="9.140625" style="1"/>
  </cols>
  <sheetData>
    <row r="1" spans="1:9" ht="15.75" x14ac:dyDescent="0.25">
      <c r="A1" s="18" t="s">
        <v>364</v>
      </c>
      <c r="B1" s="19"/>
      <c r="C1" s="19"/>
      <c r="D1" s="19"/>
      <c r="E1" s="19"/>
      <c r="F1" s="19"/>
      <c r="G1" s="19"/>
      <c r="H1" s="19"/>
      <c r="I1" s="19"/>
    </row>
    <row r="2" spans="1:9" ht="18.75" x14ac:dyDescent="0.25">
      <c r="A2" s="20" t="s">
        <v>365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366</v>
      </c>
      <c r="B3" s="21"/>
      <c r="C3" s="22" t="s">
        <v>367</v>
      </c>
      <c r="D3" s="22"/>
      <c r="E3" s="22"/>
      <c r="F3" s="22"/>
      <c r="G3" s="22"/>
      <c r="H3" s="22"/>
      <c r="I3" s="22"/>
    </row>
    <row r="4" spans="1:9" ht="21" x14ac:dyDescent="0.25">
      <c r="A4" s="23" t="s">
        <v>400</v>
      </c>
      <c r="B4" s="23"/>
      <c r="C4" s="23"/>
      <c r="D4" s="23"/>
      <c r="E4" s="23"/>
      <c r="F4" s="23"/>
      <c r="G4" s="23"/>
      <c r="H4" s="23"/>
      <c r="I4" s="23"/>
    </row>
    <row r="6" spans="1:9" ht="30" customHeight="1" x14ac:dyDescent="0.25">
      <c r="A6" s="38" t="s">
        <v>406</v>
      </c>
      <c r="B6" s="39" t="s">
        <v>407</v>
      </c>
      <c r="C6" s="39" t="s">
        <v>408</v>
      </c>
      <c r="D6" s="39" t="s">
        <v>409</v>
      </c>
      <c r="E6" s="39" t="s">
        <v>410</v>
      </c>
      <c r="F6" s="39" t="s">
        <v>411</v>
      </c>
      <c r="G6" s="39" t="s">
        <v>412</v>
      </c>
      <c r="H6" s="39" t="s">
        <v>413</v>
      </c>
      <c r="I6" s="40" t="s">
        <v>414</v>
      </c>
    </row>
    <row r="7" spans="1:9" ht="60" x14ac:dyDescent="0.25">
      <c r="A7" s="41" t="s">
        <v>401</v>
      </c>
      <c r="B7" s="42" t="s">
        <v>402</v>
      </c>
      <c r="C7" s="42" t="s">
        <v>403</v>
      </c>
      <c r="D7" s="42" t="s">
        <v>4</v>
      </c>
      <c r="E7" s="42" t="s">
        <v>5</v>
      </c>
      <c r="F7" s="42" t="s">
        <v>6</v>
      </c>
      <c r="G7" s="42" t="s">
        <v>404</v>
      </c>
      <c r="H7" s="42" t="s">
        <v>405</v>
      </c>
      <c r="I7" s="43" t="s">
        <v>370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8" t="s">
        <v>364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25">
      <c r="A2" s="20" t="s">
        <v>365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1" t="s">
        <v>366</v>
      </c>
      <c r="B3" s="21"/>
      <c r="C3" s="22" t="s">
        <v>367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21" x14ac:dyDescent="0.25">
      <c r="A4" s="23" t="s">
        <v>395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3.25" x14ac:dyDescent="0.25">
      <c r="A5" s="24" t="s">
        <v>396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8.75" x14ac:dyDescent="0.25">
      <c r="A6" s="20" t="s">
        <v>371</v>
      </c>
      <c r="B6" s="20"/>
      <c r="C6" s="20"/>
      <c r="D6" s="20"/>
      <c r="E6" s="20"/>
      <c r="F6" s="20"/>
      <c r="G6" s="20"/>
      <c r="H6" s="20"/>
      <c r="I6" s="20"/>
      <c r="J6" s="20"/>
    </row>
    <row r="7" spans="1:12" ht="60" x14ac:dyDescent="0.25">
      <c r="A7" s="30" t="s">
        <v>370</v>
      </c>
      <c r="B7" s="30" t="s">
        <v>1</v>
      </c>
      <c r="C7" s="30" t="s">
        <v>2</v>
      </c>
      <c r="D7" s="30" t="s">
        <v>236</v>
      </c>
      <c r="E7" s="30" t="s">
        <v>237</v>
      </c>
      <c r="F7" s="30" t="s">
        <v>3</v>
      </c>
      <c r="G7" s="30" t="s">
        <v>4</v>
      </c>
      <c r="H7" s="30" t="s">
        <v>5</v>
      </c>
      <c r="I7" s="30" t="s">
        <v>6</v>
      </c>
      <c r="J7" s="30" t="s">
        <v>397</v>
      </c>
      <c r="K7" s="30" t="s">
        <v>398</v>
      </c>
      <c r="L7" s="30" t="s">
        <v>399</v>
      </c>
    </row>
    <row r="8" spans="1:12" ht="60" x14ac:dyDescent="0.25">
      <c r="A8" s="31">
        <v>1</v>
      </c>
      <c r="B8" s="32" t="s">
        <v>139</v>
      </c>
      <c r="C8" s="31">
        <v>1995</v>
      </c>
      <c r="D8" s="31">
        <v>1995</v>
      </c>
      <c r="E8" s="31">
        <v>1995</v>
      </c>
      <c r="F8" s="32" t="s">
        <v>30</v>
      </c>
      <c r="G8" s="32" t="s">
        <v>25</v>
      </c>
      <c r="H8" s="32" t="s">
        <v>140</v>
      </c>
      <c r="I8" s="32" t="s">
        <v>141</v>
      </c>
      <c r="J8" s="31">
        <v>2</v>
      </c>
      <c r="K8" s="31">
        <v>1</v>
      </c>
      <c r="L8" s="31">
        <f t="shared" ref="L8:L24" si="0">J8+K8</f>
        <v>3</v>
      </c>
    </row>
    <row r="9" spans="1:12" ht="60" x14ac:dyDescent="0.25">
      <c r="A9" s="5">
        <v>2</v>
      </c>
      <c r="B9" s="16" t="s">
        <v>89</v>
      </c>
      <c r="C9" s="5">
        <v>1997</v>
      </c>
      <c r="D9" s="5">
        <v>1997</v>
      </c>
      <c r="E9" s="5">
        <v>1997</v>
      </c>
      <c r="F9" s="16" t="s">
        <v>30</v>
      </c>
      <c r="G9" s="16" t="s">
        <v>37</v>
      </c>
      <c r="H9" s="16" t="s">
        <v>90</v>
      </c>
      <c r="I9" s="16" t="s">
        <v>91</v>
      </c>
      <c r="J9" s="5">
        <v>1</v>
      </c>
      <c r="K9" s="5">
        <v>4</v>
      </c>
      <c r="L9" s="5">
        <f t="shared" si="0"/>
        <v>5</v>
      </c>
    </row>
    <row r="10" spans="1:12" ht="60" x14ac:dyDescent="0.25">
      <c r="A10" s="5">
        <v>3</v>
      </c>
      <c r="B10" s="16" t="s">
        <v>179</v>
      </c>
      <c r="C10" s="5">
        <v>1998</v>
      </c>
      <c r="D10" s="5">
        <v>1998</v>
      </c>
      <c r="E10" s="5">
        <v>1998</v>
      </c>
      <c r="F10" s="16" t="s">
        <v>36</v>
      </c>
      <c r="G10" s="16" t="s">
        <v>63</v>
      </c>
      <c r="H10" s="16" t="s">
        <v>64</v>
      </c>
      <c r="I10" s="16" t="s">
        <v>65</v>
      </c>
      <c r="J10" s="5">
        <v>4</v>
      </c>
      <c r="K10" s="5">
        <v>2</v>
      </c>
      <c r="L10" s="5">
        <f t="shared" si="0"/>
        <v>6</v>
      </c>
    </row>
    <row r="11" spans="1:12" ht="45" x14ac:dyDescent="0.25">
      <c r="A11" s="5">
        <v>4</v>
      </c>
      <c r="B11" s="16" t="s">
        <v>177</v>
      </c>
      <c r="C11" s="5">
        <v>2000</v>
      </c>
      <c r="D11" s="5">
        <v>2000</v>
      </c>
      <c r="E11" s="5">
        <v>2000</v>
      </c>
      <c r="F11" s="16" t="s">
        <v>36</v>
      </c>
      <c r="G11" s="16" t="s">
        <v>37</v>
      </c>
      <c r="H11" s="16" t="s">
        <v>38</v>
      </c>
      <c r="I11" s="16" t="s">
        <v>128</v>
      </c>
      <c r="J11" s="5">
        <v>3</v>
      </c>
      <c r="K11" s="5">
        <v>3</v>
      </c>
      <c r="L11" s="5">
        <f t="shared" si="0"/>
        <v>6</v>
      </c>
    </row>
    <row r="12" spans="1:12" ht="45" x14ac:dyDescent="0.25">
      <c r="A12" s="5">
        <v>5</v>
      </c>
      <c r="B12" s="16" t="s">
        <v>213</v>
      </c>
      <c r="C12" s="5">
        <v>1996</v>
      </c>
      <c r="D12" s="5">
        <v>1996</v>
      </c>
      <c r="E12" s="5">
        <v>1996</v>
      </c>
      <c r="F12" s="16" t="s">
        <v>30</v>
      </c>
      <c r="G12" s="16" t="s">
        <v>25</v>
      </c>
      <c r="H12" s="16" t="s">
        <v>131</v>
      </c>
      <c r="I12" s="16" t="s">
        <v>132</v>
      </c>
      <c r="J12" s="5">
        <v>5</v>
      </c>
      <c r="K12" s="5">
        <v>5</v>
      </c>
      <c r="L12" s="5">
        <f t="shared" si="0"/>
        <v>10</v>
      </c>
    </row>
    <row r="13" spans="1:12" ht="60" x14ac:dyDescent="0.25">
      <c r="A13" s="5">
        <v>6</v>
      </c>
      <c r="B13" s="16" t="s">
        <v>62</v>
      </c>
      <c r="C13" s="5">
        <v>1998</v>
      </c>
      <c r="D13" s="5">
        <v>1998</v>
      </c>
      <c r="E13" s="5">
        <v>1998</v>
      </c>
      <c r="F13" s="16" t="s">
        <v>36</v>
      </c>
      <c r="G13" s="16" t="s">
        <v>63</v>
      </c>
      <c r="H13" s="16" t="s">
        <v>64</v>
      </c>
      <c r="I13" s="16" t="s">
        <v>65</v>
      </c>
      <c r="J13" s="5">
        <v>7</v>
      </c>
      <c r="K13" s="5">
        <v>6</v>
      </c>
      <c r="L13" s="5">
        <f t="shared" si="0"/>
        <v>13</v>
      </c>
    </row>
    <row r="14" spans="1:12" ht="45" x14ac:dyDescent="0.25">
      <c r="A14" s="5">
        <v>7</v>
      </c>
      <c r="B14" s="16" t="s">
        <v>127</v>
      </c>
      <c r="C14" s="5">
        <v>2002</v>
      </c>
      <c r="D14" s="5">
        <v>2002</v>
      </c>
      <c r="E14" s="5">
        <v>2002</v>
      </c>
      <c r="F14" s="16" t="s">
        <v>36</v>
      </c>
      <c r="G14" s="16" t="s">
        <v>37</v>
      </c>
      <c r="H14" s="16" t="s">
        <v>38</v>
      </c>
      <c r="I14" s="16" t="s">
        <v>128</v>
      </c>
      <c r="J14" s="5">
        <v>6</v>
      </c>
      <c r="K14" s="5">
        <v>7</v>
      </c>
      <c r="L14" s="5">
        <f t="shared" si="0"/>
        <v>13</v>
      </c>
    </row>
    <row r="15" spans="1:12" ht="45" x14ac:dyDescent="0.25">
      <c r="A15" s="5">
        <v>8</v>
      </c>
      <c r="B15" s="16" t="s">
        <v>35</v>
      </c>
      <c r="C15" s="5">
        <v>2002</v>
      </c>
      <c r="D15" s="5">
        <v>2002</v>
      </c>
      <c r="E15" s="5">
        <v>2002</v>
      </c>
      <c r="F15" s="16" t="s">
        <v>36</v>
      </c>
      <c r="G15" s="16" t="s">
        <v>37</v>
      </c>
      <c r="H15" s="16" t="s">
        <v>38</v>
      </c>
      <c r="I15" s="16" t="s">
        <v>39</v>
      </c>
      <c r="J15" s="5">
        <v>9</v>
      </c>
      <c r="K15" s="5">
        <v>8</v>
      </c>
      <c r="L15" s="5">
        <f t="shared" si="0"/>
        <v>17</v>
      </c>
    </row>
    <row r="16" spans="1:12" ht="30" x14ac:dyDescent="0.25">
      <c r="A16" s="5">
        <v>9</v>
      </c>
      <c r="B16" s="16" t="s">
        <v>150</v>
      </c>
      <c r="C16" s="5">
        <v>2002</v>
      </c>
      <c r="D16" s="5">
        <v>2002</v>
      </c>
      <c r="E16" s="5">
        <v>2002</v>
      </c>
      <c r="F16" s="16">
        <v>1</v>
      </c>
      <c r="G16" s="16" t="s">
        <v>19</v>
      </c>
      <c r="H16" s="16" t="s">
        <v>20</v>
      </c>
      <c r="I16" s="16" t="s">
        <v>21</v>
      </c>
      <c r="J16" s="5">
        <v>8</v>
      </c>
      <c r="K16" s="5">
        <v>9</v>
      </c>
      <c r="L16" s="5">
        <f t="shared" si="0"/>
        <v>17</v>
      </c>
    </row>
    <row r="17" spans="1:12" ht="75" x14ac:dyDescent="0.25">
      <c r="A17" s="5">
        <v>10</v>
      </c>
      <c r="B17" s="16" t="s">
        <v>210</v>
      </c>
      <c r="C17" s="5">
        <v>2003</v>
      </c>
      <c r="D17" s="5">
        <v>2003</v>
      </c>
      <c r="E17" s="5">
        <v>2003</v>
      </c>
      <c r="F17" s="16">
        <v>1</v>
      </c>
      <c r="G17" s="16" t="s">
        <v>63</v>
      </c>
      <c r="H17" s="16" t="s">
        <v>144</v>
      </c>
      <c r="I17" s="16" t="s">
        <v>211</v>
      </c>
      <c r="J17" s="5">
        <v>10</v>
      </c>
      <c r="K17" s="5">
        <v>10</v>
      </c>
      <c r="L17" s="5">
        <f t="shared" si="0"/>
        <v>20</v>
      </c>
    </row>
    <row r="18" spans="1:12" ht="45" x14ac:dyDescent="0.25">
      <c r="A18" s="5">
        <v>11</v>
      </c>
      <c r="B18" s="16" t="s">
        <v>72</v>
      </c>
      <c r="C18" s="5">
        <v>2002</v>
      </c>
      <c r="D18" s="5">
        <v>2002</v>
      </c>
      <c r="E18" s="5">
        <v>2002</v>
      </c>
      <c r="F18" s="16">
        <v>2</v>
      </c>
      <c r="G18" s="16" t="s">
        <v>19</v>
      </c>
      <c r="H18" s="16" t="s">
        <v>73</v>
      </c>
      <c r="I18" s="16" t="s">
        <v>74</v>
      </c>
      <c r="J18" s="5">
        <v>13</v>
      </c>
      <c r="K18" s="5">
        <v>11</v>
      </c>
      <c r="L18" s="5">
        <f t="shared" si="0"/>
        <v>24</v>
      </c>
    </row>
    <row r="19" spans="1:12" ht="75" x14ac:dyDescent="0.25">
      <c r="A19" s="5">
        <v>12</v>
      </c>
      <c r="B19" s="16" t="s">
        <v>199</v>
      </c>
      <c r="C19" s="5">
        <v>2002</v>
      </c>
      <c r="D19" s="5">
        <v>2002</v>
      </c>
      <c r="E19" s="5">
        <v>2002</v>
      </c>
      <c r="F19" s="16">
        <v>1</v>
      </c>
      <c r="G19" s="16" t="s">
        <v>63</v>
      </c>
      <c r="H19" s="16" t="s">
        <v>144</v>
      </c>
      <c r="I19" s="16" t="s">
        <v>145</v>
      </c>
      <c r="J19" s="5">
        <v>12</v>
      </c>
      <c r="K19" s="5">
        <v>13</v>
      </c>
      <c r="L19" s="5">
        <f t="shared" si="0"/>
        <v>25</v>
      </c>
    </row>
    <row r="20" spans="1:12" ht="60" x14ac:dyDescent="0.25">
      <c r="A20" s="5">
        <v>13</v>
      </c>
      <c r="B20" s="16" t="s">
        <v>50</v>
      </c>
      <c r="C20" s="5">
        <v>2003</v>
      </c>
      <c r="D20" s="5">
        <v>2003</v>
      </c>
      <c r="E20" s="5">
        <v>2003</v>
      </c>
      <c r="F20" s="16">
        <v>1</v>
      </c>
      <c r="G20" s="16" t="s">
        <v>51</v>
      </c>
      <c r="H20" s="16" t="s">
        <v>52</v>
      </c>
      <c r="I20" s="16" t="s">
        <v>53</v>
      </c>
      <c r="J20" s="5">
        <v>11</v>
      </c>
      <c r="K20" s="5">
        <v>14</v>
      </c>
      <c r="L20" s="5">
        <f t="shared" si="0"/>
        <v>25</v>
      </c>
    </row>
    <row r="21" spans="1:12" ht="45" x14ac:dyDescent="0.25">
      <c r="A21" s="5">
        <v>14</v>
      </c>
      <c r="B21" s="16" t="s">
        <v>41</v>
      </c>
      <c r="C21" s="5">
        <v>2000</v>
      </c>
      <c r="D21" s="5">
        <v>2000</v>
      </c>
      <c r="E21" s="5">
        <v>2000</v>
      </c>
      <c r="F21" s="16" t="s">
        <v>36</v>
      </c>
      <c r="G21" s="16" t="s">
        <v>37</v>
      </c>
      <c r="H21" s="16" t="s">
        <v>38</v>
      </c>
      <c r="I21" s="16" t="s">
        <v>39</v>
      </c>
      <c r="J21" s="5">
        <v>16</v>
      </c>
      <c r="K21" s="5">
        <v>12</v>
      </c>
      <c r="L21" s="5">
        <f t="shared" si="0"/>
        <v>28</v>
      </c>
    </row>
    <row r="22" spans="1:12" ht="60" x14ac:dyDescent="0.25">
      <c r="A22" s="5">
        <v>15</v>
      </c>
      <c r="B22" s="16" t="s">
        <v>43</v>
      </c>
      <c r="C22" s="5">
        <v>2004</v>
      </c>
      <c r="D22" s="5">
        <v>2004</v>
      </c>
      <c r="E22" s="5">
        <v>2004</v>
      </c>
      <c r="F22" s="16">
        <v>1</v>
      </c>
      <c r="G22" s="16" t="s">
        <v>25</v>
      </c>
      <c r="H22" s="16" t="s">
        <v>26</v>
      </c>
      <c r="I22" s="16" t="s">
        <v>27</v>
      </c>
      <c r="J22" s="5">
        <v>14</v>
      </c>
      <c r="K22" s="5">
        <v>15</v>
      </c>
      <c r="L22" s="5">
        <f t="shared" si="0"/>
        <v>29</v>
      </c>
    </row>
    <row r="23" spans="1:12" ht="60" x14ac:dyDescent="0.25">
      <c r="A23" s="5">
        <v>16</v>
      </c>
      <c r="B23" s="16" t="s">
        <v>134</v>
      </c>
      <c r="C23" s="5">
        <v>2003</v>
      </c>
      <c r="D23" s="5">
        <v>2003</v>
      </c>
      <c r="E23" s="5">
        <v>2003</v>
      </c>
      <c r="F23" s="16">
        <v>1</v>
      </c>
      <c r="G23" s="16" t="s">
        <v>25</v>
      </c>
      <c r="H23" s="16" t="s">
        <v>26</v>
      </c>
      <c r="I23" s="16" t="s">
        <v>27</v>
      </c>
      <c r="J23" s="5">
        <v>15</v>
      </c>
      <c r="K23" s="5">
        <v>16</v>
      </c>
      <c r="L23" s="5">
        <f t="shared" si="0"/>
        <v>31</v>
      </c>
    </row>
    <row r="24" spans="1:12" ht="60" x14ac:dyDescent="0.25">
      <c r="A24" s="5">
        <v>17</v>
      </c>
      <c r="B24" s="16" t="s">
        <v>197</v>
      </c>
      <c r="C24" s="5">
        <v>2002</v>
      </c>
      <c r="D24" s="5">
        <v>2002</v>
      </c>
      <c r="E24" s="5">
        <v>2002</v>
      </c>
      <c r="F24" s="16">
        <v>1</v>
      </c>
      <c r="G24" s="16" t="s">
        <v>51</v>
      </c>
      <c r="H24" s="16" t="s">
        <v>52</v>
      </c>
      <c r="I24" s="16" t="s">
        <v>53</v>
      </c>
      <c r="J24" s="5">
        <v>17</v>
      </c>
      <c r="K24" s="5">
        <v>17</v>
      </c>
      <c r="L24" s="5">
        <f t="shared" si="0"/>
        <v>34</v>
      </c>
    </row>
    <row r="25" spans="1:12" ht="18.75" x14ac:dyDescent="0.25">
      <c r="A25" s="35" t="s">
        <v>380</v>
      </c>
      <c r="B25" s="35"/>
      <c r="C25" s="35"/>
      <c r="D25" s="35"/>
      <c r="E25" s="35"/>
      <c r="F25" s="35"/>
      <c r="G25" s="35"/>
      <c r="H25" s="35"/>
      <c r="I25" s="35"/>
      <c r="J25" s="35"/>
    </row>
    <row r="26" spans="1:12" ht="60" x14ac:dyDescent="0.25">
      <c r="A26" s="30" t="s">
        <v>370</v>
      </c>
      <c r="B26" s="30" t="s">
        <v>1</v>
      </c>
      <c r="C26" s="30" t="s">
        <v>2</v>
      </c>
      <c r="D26" s="30" t="s">
        <v>236</v>
      </c>
      <c r="E26" s="30" t="s">
        <v>237</v>
      </c>
      <c r="F26" s="30" t="s">
        <v>3</v>
      </c>
      <c r="G26" s="30" t="s">
        <v>4</v>
      </c>
      <c r="H26" s="30" t="s">
        <v>5</v>
      </c>
      <c r="I26" s="30" t="s">
        <v>6</v>
      </c>
      <c r="J26" s="30" t="s">
        <v>397</v>
      </c>
      <c r="K26" s="30" t="s">
        <v>398</v>
      </c>
      <c r="L26" s="30" t="s">
        <v>399</v>
      </c>
    </row>
    <row r="27" spans="1:12" ht="90" x14ac:dyDescent="0.25">
      <c r="A27" s="31">
        <v>1</v>
      </c>
      <c r="B27" s="32" t="s">
        <v>384</v>
      </c>
      <c r="C27" s="36" t="s">
        <v>385</v>
      </c>
      <c r="D27" s="31">
        <v>2000</v>
      </c>
      <c r="E27" s="31">
        <v>1995</v>
      </c>
      <c r="F27" s="32" t="s">
        <v>383</v>
      </c>
      <c r="G27" s="32" t="s">
        <v>289</v>
      </c>
      <c r="H27" s="32" t="s">
        <v>290</v>
      </c>
      <c r="I27" s="32" t="s">
        <v>291</v>
      </c>
      <c r="J27" s="31">
        <v>2</v>
      </c>
      <c r="K27" s="31">
        <v>1</v>
      </c>
      <c r="L27" s="31">
        <f t="shared" ref="L27:L29" si="1">J27+K27</f>
        <v>3</v>
      </c>
    </row>
    <row r="28" spans="1:12" ht="30" x14ac:dyDescent="0.25">
      <c r="A28" s="5">
        <v>2</v>
      </c>
      <c r="B28" s="16" t="s">
        <v>381</v>
      </c>
      <c r="C28" s="37" t="s">
        <v>382</v>
      </c>
      <c r="D28" s="5">
        <v>2000</v>
      </c>
      <c r="E28" s="5">
        <v>2000</v>
      </c>
      <c r="F28" s="16" t="s">
        <v>383</v>
      </c>
      <c r="G28" s="16" t="s">
        <v>37</v>
      </c>
      <c r="H28" s="16" t="s">
        <v>47</v>
      </c>
      <c r="I28" s="16" t="s">
        <v>48</v>
      </c>
      <c r="J28" s="5">
        <v>1</v>
      </c>
      <c r="K28" s="5">
        <v>2</v>
      </c>
      <c r="L28" s="5">
        <f t="shared" si="1"/>
        <v>3</v>
      </c>
    </row>
    <row r="29" spans="1:12" ht="45" x14ac:dyDescent="0.25">
      <c r="A29" s="5">
        <v>3</v>
      </c>
      <c r="B29" s="16" t="s">
        <v>386</v>
      </c>
      <c r="C29" s="37" t="s">
        <v>387</v>
      </c>
      <c r="D29" s="5">
        <v>2002</v>
      </c>
      <c r="E29" s="5">
        <v>2000</v>
      </c>
      <c r="F29" s="16" t="s">
        <v>383</v>
      </c>
      <c r="G29" s="16" t="s">
        <v>37</v>
      </c>
      <c r="H29" s="16" t="s">
        <v>38</v>
      </c>
      <c r="I29" s="16" t="s">
        <v>39</v>
      </c>
      <c r="J29" s="5">
        <v>3</v>
      </c>
      <c r="K29" s="5">
        <v>3</v>
      </c>
      <c r="L29" s="5">
        <f t="shared" si="1"/>
        <v>6</v>
      </c>
    </row>
    <row r="30" spans="1:12" ht="18.75" x14ac:dyDescent="0.25">
      <c r="A30" s="35" t="s">
        <v>388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2" ht="60" x14ac:dyDescent="0.25">
      <c r="A31" s="30" t="s">
        <v>370</v>
      </c>
      <c r="B31" s="30" t="s">
        <v>1</v>
      </c>
      <c r="C31" s="30" t="s">
        <v>2</v>
      </c>
      <c r="D31" s="30" t="s">
        <v>236</v>
      </c>
      <c r="E31" s="30" t="s">
        <v>237</v>
      </c>
      <c r="F31" s="30" t="s">
        <v>3</v>
      </c>
      <c r="G31" s="30" t="s">
        <v>4</v>
      </c>
      <c r="H31" s="30" t="s">
        <v>5</v>
      </c>
      <c r="I31" s="30" t="s">
        <v>6</v>
      </c>
      <c r="J31" s="30" t="s">
        <v>397</v>
      </c>
      <c r="K31" s="30" t="s">
        <v>398</v>
      </c>
      <c r="L31" s="30" t="s">
        <v>399</v>
      </c>
    </row>
    <row r="32" spans="1:12" ht="60" x14ac:dyDescent="0.25">
      <c r="A32" s="31">
        <v>1</v>
      </c>
      <c r="B32" s="32" t="s">
        <v>123</v>
      </c>
      <c r="C32" s="31">
        <v>1999</v>
      </c>
      <c r="D32" s="31">
        <v>1999</v>
      </c>
      <c r="E32" s="31">
        <v>1999</v>
      </c>
      <c r="F32" s="32" t="s">
        <v>36</v>
      </c>
      <c r="G32" s="32" t="s">
        <v>37</v>
      </c>
      <c r="H32" s="32" t="s">
        <v>124</v>
      </c>
      <c r="I32" s="32" t="s">
        <v>125</v>
      </c>
      <c r="J32" s="31">
        <v>1</v>
      </c>
      <c r="K32" s="31">
        <v>1</v>
      </c>
      <c r="L32" s="31">
        <f t="shared" ref="L32:L40" si="2">J32+K32</f>
        <v>2</v>
      </c>
    </row>
    <row r="33" spans="1:12" ht="45" x14ac:dyDescent="0.25">
      <c r="A33" s="5">
        <v>2</v>
      </c>
      <c r="B33" s="16" t="s">
        <v>29</v>
      </c>
      <c r="C33" s="5">
        <v>1997</v>
      </c>
      <c r="D33" s="5">
        <v>1997</v>
      </c>
      <c r="E33" s="5">
        <v>1997</v>
      </c>
      <c r="F33" s="16" t="s">
        <v>30</v>
      </c>
      <c r="G33" s="16" t="s">
        <v>31</v>
      </c>
      <c r="H33" s="16" t="s">
        <v>32</v>
      </c>
      <c r="I33" s="16" t="s">
        <v>33</v>
      </c>
      <c r="J33" s="5">
        <v>2</v>
      </c>
      <c r="K33" s="5">
        <v>3</v>
      </c>
      <c r="L33" s="5">
        <f t="shared" si="2"/>
        <v>5</v>
      </c>
    </row>
    <row r="34" spans="1:12" ht="60" x14ac:dyDescent="0.25">
      <c r="A34" s="5">
        <v>3</v>
      </c>
      <c r="B34" s="16" t="s">
        <v>189</v>
      </c>
      <c r="C34" s="5">
        <v>2001</v>
      </c>
      <c r="D34" s="5">
        <v>2001</v>
      </c>
      <c r="E34" s="5">
        <v>2001</v>
      </c>
      <c r="F34" s="16" t="s">
        <v>36</v>
      </c>
      <c r="G34" s="16" t="s">
        <v>25</v>
      </c>
      <c r="H34" s="16" t="s">
        <v>32</v>
      </c>
      <c r="I34" s="16" t="s">
        <v>141</v>
      </c>
      <c r="J34" s="5">
        <v>4</v>
      </c>
      <c r="K34" s="5">
        <v>2</v>
      </c>
      <c r="L34" s="5">
        <f t="shared" si="2"/>
        <v>6</v>
      </c>
    </row>
    <row r="35" spans="1:12" ht="75" x14ac:dyDescent="0.25">
      <c r="A35" s="5">
        <v>4</v>
      </c>
      <c r="B35" s="16" t="s">
        <v>160</v>
      </c>
      <c r="C35" s="5">
        <v>2001</v>
      </c>
      <c r="D35" s="5">
        <v>2001</v>
      </c>
      <c r="E35" s="5">
        <v>2001</v>
      </c>
      <c r="F35" s="16" t="s">
        <v>36</v>
      </c>
      <c r="G35" s="16" t="s">
        <v>37</v>
      </c>
      <c r="H35" s="16" t="s">
        <v>161</v>
      </c>
      <c r="I35" s="16" t="s">
        <v>162</v>
      </c>
      <c r="J35" s="5">
        <v>3</v>
      </c>
      <c r="K35" s="5">
        <v>4</v>
      </c>
      <c r="L35" s="5">
        <f t="shared" si="2"/>
        <v>7</v>
      </c>
    </row>
    <row r="36" spans="1:12" ht="120" x14ac:dyDescent="0.25">
      <c r="A36" s="5">
        <v>5</v>
      </c>
      <c r="B36" s="16" t="s">
        <v>203</v>
      </c>
      <c r="C36" s="5">
        <v>2000</v>
      </c>
      <c r="D36" s="5">
        <v>2000</v>
      </c>
      <c r="E36" s="5">
        <v>2000</v>
      </c>
      <c r="F36" s="16" t="s">
        <v>30</v>
      </c>
      <c r="G36" s="16" t="s">
        <v>204</v>
      </c>
      <c r="H36" s="16" t="s">
        <v>205</v>
      </c>
      <c r="I36" s="16" t="s">
        <v>206</v>
      </c>
      <c r="J36" s="5">
        <v>5</v>
      </c>
      <c r="K36" s="5">
        <v>5</v>
      </c>
      <c r="L36" s="5">
        <f t="shared" si="2"/>
        <v>10</v>
      </c>
    </row>
    <row r="37" spans="1:12" ht="45" x14ac:dyDescent="0.25">
      <c r="A37" s="5">
        <v>6</v>
      </c>
      <c r="B37" s="16" t="s">
        <v>156</v>
      </c>
      <c r="C37" s="5">
        <v>1998</v>
      </c>
      <c r="D37" s="5">
        <v>1998</v>
      </c>
      <c r="E37" s="5">
        <v>1998</v>
      </c>
      <c r="F37" s="16" t="s">
        <v>36</v>
      </c>
      <c r="G37" s="16" t="s">
        <v>157</v>
      </c>
      <c r="H37" s="16" t="s">
        <v>52</v>
      </c>
      <c r="I37" s="16" t="s">
        <v>158</v>
      </c>
      <c r="J37" s="5">
        <v>6</v>
      </c>
      <c r="K37" s="5">
        <v>6</v>
      </c>
      <c r="L37" s="5">
        <f t="shared" si="2"/>
        <v>12</v>
      </c>
    </row>
    <row r="38" spans="1:12" ht="90" x14ac:dyDescent="0.25">
      <c r="A38" s="5">
        <v>7</v>
      </c>
      <c r="B38" s="16" t="s">
        <v>185</v>
      </c>
      <c r="C38" s="5">
        <v>2001</v>
      </c>
      <c r="D38" s="5">
        <v>2001</v>
      </c>
      <c r="E38" s="5">
        <v>2001</v>
      </c>
      <c r="F38" s="16" t="s">
        <v>36</v>
      </c>
      <c r="G38" s="16" t="s">
        <v>25</v>
      </c>
      <c r="H38" s="16" t="s">
        <v>182</v>
      </c>
      <c r="I38" s="16" t="s">
        <v>183</v>
      </c>
      <c r="J38" s="5">
        <v>7</v>
      </c>
      <c r="K38" s="5">
        <v>7</v>
      </c>
      <c r="L38" s="5">
        <f t="shared" si="2"/>
        <v>14</v>
      </c>
    </row>
    <row r="39" spans="1:12" ht="75" x14ac:dyDescent="0.25">
      <c r="A39" s="5">
        <v>8</v>
      </c>
      <c r="B39" s="16" t="s">
        <v>143</v>
      </c>
      <c r="C39" s="5">
        <v>2003</v>
      </c>
      <c r="D39" s="5">
        <v>2003</v>
      </c>
      <c r="E39" s="5">
        <v>2003</v>
      </c>
      <c r="F39" s="16" t="s">
        <v>36</v>
      </c>
      <c r="G39" s="16" t="s">
        <v>63</v>
      </c>
      <c r="H39" s="16" t="s">
        <v>144</v>
      </c>
      <c r="I39" s="16" t="s">
        <v>145</v>
      </c>
      <c r="J39" s="5">
        <v>8</v>
      </c>
      <c r="K39" s="5">
        <v>8</v>
      </c>
      <c r="L39" s="5">
        <f t="shared" si="2"/>
        <v>16</v>
      </c>
    </row>
    <row r="40" spans="1:12" ht="30" x14ac:dyDescent="0.25">
      <c r="A40" s="5">
        <v>9</v>
      </c>
      <c r="B40" s="16" t="s">
        <v>147</v>
      </c>
      <c r="C40" s="5">
        <v>1998</v>
      </c>
      <c r="D40" s="5">
        <v>1998</v>
      </c>
      <c r="E40" s="5">
        <v>1998</v>
      </c>
      <c r="F40" s="16">
        <v>1</v>
      </c>
      <c r="G40" s="16" t="s">
        <v>37</v>
      </c>
      <c r="H40" s="16" t="s">
        <v>47</v>
      </c>
      <c r="I40" s="16" t="s">
        <v>148</v>
      </c>
      <c r="J40" s="5">
        <v>9</v>
      </c>
      <c r="K40" s="5">
        <v>9</v>
      </c>
      <c r="L40" s="5">
        <f t="shared" si="2"/>
        <v>18</v>
      </c>
    </row>
    <row r="41" spans="1:12" ht="18.75" x14ac:dyDescent="0.25">
      <c r="A41" s="35" t="s">
        <v>389</v>
      </c>
      <c r="B41" s="35"/>
      <c r="C41" s="35"/>
      <c r="D41" s="35"/>
      <c r="E41" s="35"/>
      <c r="F41" s="35"/>
      <c r="G41" s="35"/>
      <c r="H41" s="35"/>
      <c r="I41" s="35"/>
      <c r="J41" s="35"/>
    </row>
    <row r="42" spans="1:12" ht="60" x14ac:dyDescent="0.25">
      <c r="A42" s="30" t="s">
        <v>370</v>
      </c>
      <c r="B42" s="30" t="s">
        <v>1</v>
      </c>
      <c r="C42" s="30" t="s">
        <v>2</v>
      </c>
      <c r="D42" s="30" t="s">
        <v>236</v>
      </c>
      <c r="E42" s="30" t="s">
        <v>237</v>
      </c>
      <c r="F42" s="30" t="s">
        <v>3</v>
      </c>
      <c r="G42" s="30" t="s">
        <v>4</v>
      </c>
      <c r="H42" s="30" t="s">
        <v>5</v>
      </c>
      <c r="I42" s="30" t="s">
        <v>6</v>
      </c>
      <c r="J42" s="30" t="s">
        <v>397</v>
      </c>
      <c r="K42" s="30" t="s">
        <v>398</v>
      </c>
      <c r="L42" s="30" t="s">
        <v>399</v>
      </c>
    </row>
    <row r="43" spans="1:12" ht="45" x14ac:dyDescent="0.25">
      <c r="A43" s="31">
        <v>1</v>
      </c>
      <c r="B43" s="32" t="s">
        <v>213</v>
      </c>
      <c r="C43" s="31">
        <v>1996</v>
      </c>
      <c r="D43" s="31">
        <v>1996</v>
      </c>
      <c r="E43" s="31">
        <v>1996</v>
      </c>
      <c r="F43" s="32" t="s">
        <v>30</v>
      </c>
      <c r="G43" s="32" t="s">
        <v>25</v>
      </c>
      <c r="H43" s="32" t="s">
        <v>131</v>
      </c>
      <c r="I43" s="32" t="s">
        <v>132</v>
      </c>
      <c r="J43" s="31">
        <v>1</v>
      </c>
      <c r="K43" s="31">
        <v>1</v>
      </c>
      <c r="L43" s="31">
        <f t="shared" ref="L43:L59" si="3">J43+K43</f>
        <v>2</v>
      </c>
    </row>
    <row r="44" spans="1:12" ht="45" x14ac:dyDescent="0.25">
      <c r="A44" s="5">
        <v>2</v>
      </c>
      <c r="B44" s="16" t="s">
        <v>167</v>
      </c>
      <c r="C44" s="5">
        <v>1995</v>
      </c>
      <c r="D44" s="5">
        <v>1995</v>
      </c>
      <c r="E44" s="5">
        <v>1995</v>
      </c>
      <c r="F44" s="16" t="s">
        <v>30</v>
      </c>
      <c r="G44" s="16" t="s">
        <v>25</v>
      </c>
      <c r="H44" s="16" t="s">
        <v>168</v>
      </c>
      <c r="I44" s="16" t="s">
        <v>169</v>
      </c>
      <c r="J44" s="5">
        <v>2</v>
      </c>
      <c r="K44" s="5">
        <v>2</v>
      </c>
      <c r="L44" s="5">
        <f t="shared" si="3"/>
        <v>4</v>
      </c>
    </row>
    <row r="45" spans="1:12" ht="120" x14ac:dyDescent="0.25">
      <c r="A45" s="5">
        <v>3</v>
      </c>
      <c r="B45" s="16" t="s">
        <v>109</v>
      </c>
      <c r="C45" s="5">
        <v>1998</v>
      </c>
      <c r="D45" s="5">
        <v>1998</v>
      </c>
      <c r="E45" s="5">
        <v>1998</v>
      </c>
      <c r="F45" s="16" t="s">
        <v>36</v>
      </c>
      <c r="G45" s="16" t="s">
        <v>96</v>
      </c>
      <c r="H45" s="16" t="s">
        <v>331</v>
      </c>
      <c r="I45" s="16" t="s">
        <v>332</v>
      </c>
      <c r="J45" s="5">
        <v>4</v>
      </c>
      <c r="K45" s="5">
        <v>3</v>
      </c>
      <c r="L45" s="5">
        <f t="shared" si="3"/>
        <v>7</v>
      </c>
    </row>
    <row r="46" spans="1:12" ht="45" x14ac:dyDescent="0.25">
      <c r="A46" s="5">
        <v>4</v>
      </c>
      <c r="B46" s="16" t="s">
        <v>130</v>
      </c>
      <c r="C46" s="5">
        <v>1996</v>
      </c>
      <c r="D46" s="5">
        <v>1996</v>
      </c>
      <c r="E46" s="5">
        <v>1996</v>
      </c>
      <c r="F46" s="16" t="s">
        <v>30</v>
      </c>
      <c r="G46" s="16" t="s">
        <v>25</v>
      </c>
      <c r="H46" s="16" t="s">
        <v>131</v>
      </c>
      <c r="I46" s="16" t="s">
        <v>132</v>
      </c>
      <c r="J46" s="5">
        <v>3</v>
      </c>
      <c r="K46" s="5">
        <v>4</v>
      </c>
      <c r="L46" s="5">
        <f t="shared" si="3"/>
        <v>7</v>
      </c>
    </row>
    <row r="47" spans="1:12" ht="75" x14ac:dyDescent="0.25">
      <c r="A47" s="5">
        <v>5</v>
      </c>
      <c r="B47" s="16" t="s">
        <v>116</v>
      </c>
      <c r="C47" s="5">
        <v>2000</v>
      </c>
      <c r="D47" s="5">
        <v>2000</v>
      </c>
      <c r="E47" s="5">
        <v>2000</v>
      </c>
      <c r="F47" s="16" t="s">
        <v>36</v>
      </c>
      <c r="G47" s="16" t="s">
        <v>117</v>
      </c>
      <c r="H47" s="16" t="s">
        <v>118</v>
      </c>
      <c r="I47" s="16" t="s">
        <v>119</v>
      </c>
      <c r="J47" s="5">
        <v>5</v>
      </c>
      <c r="K47" s="5">
        <v>5</v>
      </c>
      <c r="L47" s="5">
        <f t="shared" si="3"/>
        <v>10</v>
      </c>
    </row>
    <row r="48" spans="1:12" ht="120" x14ac:dyDescent="0.25">
      <c r="A48" s="5">
        <v>6</v>
      </c>
      <c r="B48" s="16" t="s">
        <v>95</v>
      </c>
      <c r="C48" s="5">
        <v>1998</v>
      </c>
      <c r="D48" s="5">
        <v>1998</v>
      </c>
      <c r="E48" s="5">
        <v>1998</v>
      </c>
      <c r="F48" s="16" t="s">
        <v>36</v>
      </c>
      <c r="G48" s="16" t="s">
        <v>96</v>
      </c>
      <c r="H48" s="16" t="s">
        <v>331</v>
      </c>
      <c r="I48" s="16" t="s">
        <v>332</v>
      </c>
      <c r="J48" s="5">
        <v>7</v>
      </c>
      <c r="K48" s="5">
        <v>6</v>
      </c>
      <c r="L48" s="5">
        <f t="shared" si="3"/>
        <v>13</v>
      </c>
    </row>
    <row r="49" spans="1:12" ht="60" x14ac:dyDescent="0.25">
      <c r="A49" s="5">
        <v>7</v>
      </c>
      <c r="B49" s="16" t="s">
        <v>139</v>
      </c>
      <c r="C49" s="5">
        <v>1995</v>
      </c>
      <c r="D49" s="5">
        <v>1995</v>
      </c>
      <c r="E49" s="5">
        <v>1995</v>
      </c>
      <c r="F49" s="16" t="s">
        <v>30</v>
      </c>
      <c r="G49" s="16" t="s">
        <v>25</v>
      </c>
      <c r="H49" s="16" t="s">
        <v>140</v>
      </c>
      <c r="I49" s="16" t="s">
        <v>141</v>
      </c>
      <c r="J49" s="5">
        <v>6</v>
      </c>
      <c r="K49" s="5">
        <v>7</v>
      </c>
      <c r="L49" s="5">
        <f t="shared" si="3"/>
        <v>13</v>
      </c>
    </row>
    <row r="50" spans="1:12" x14ac:dyDescent="0.25">
      <c r="A50" s="5">
        <v>8</v>
      </c>
      <c r="B50" s="16" t="s">
        <v>57</v>
      </c>
      <c r="C50" s="5">
        <v>1995</v>
      </c>
      <c r="D50" s="5">
        <v>1995</v>
      </c>
      <c r="E50" s="5">
        <v>1995</v>
      </c>
      <c r="F50" s="16" t="s">
        <v>36</v>
      </c>
      <c r="G50" s="16" t="s">
        <v>37</v>
      </c>
      <c r="H50" s="16" t="s">
        <v>47</v>
      </c>
      <c r="I50" s="16" t="s">
        <v>58</v>
      </c>
      <c r="J50" s="5">
        <v>8</v>
      </c>
      <c r="K50" s="5">
        <v>8</v>
      </c>
      <c r="L50" s="5">
        <f t="shared" si="3"/>
        <v>16</v>
      </c>
    </row>
    <row r="51" spans="1:12" ht="105" x14ac:dyDescent="0.25">
      <c r="A51" s="5">
        <v>9</v>
      </c>
      <c r="B51" s="16" t="s">
        <v>173</v>
      </c>
      <c r="C51" s="5">
        <v>2000</v>
      </c>
      <c r="D51" s="5">
        <v>2000</v>
      </c>
      <c r="E51" s="5">
        <v>2000</v>
      </c>
      <c r="F51" s="16" t="s">
        <v>36</v>
      </c>
      <c r="G51" s="16" t="s">
        <v>117</v>
      </c>
      <c r="H51" s="16" t="s">
        <v>174</v>
      </c>
      <c r="I51" s="16" t="s">
        <v>175</v>
      </c>
      <c r="J51" s="5">
        <v>10</v>
      </c>
      <c r="K51" s="5">
        <v>9</v>
      </c>
      <c r="L51" s="5">
        <f t="shared" si="3"/>
        <v>19</v>
      </c>
    </row>
    <row r="52" spans="1:12" ht="30" x14ac:dyDescent="0.25">
      <c r="A52" s="5">
        <v>10</v>
      </c>
      <c r="B52" s="16" t="s">
        <v>87</v>
      </c>
      <c r="C52" s="5">
        <v>2000</v>
      </c>
      <c r="D52" s="5">
        <v>2000</v>
      </c>
      <c r="E52" s="5">
        <v>2000</v>
      </c>
      <c r="F52" s="16" t="s">
        <v>36</v>
      </c>
      <c r="G52" s="16" t="s">
        <v>37</v>
      </c>
      <c r="H52" s="16" t="s">
        <v>47</v>
      </c>
      <c r="I52" s="16" t="s">
        <v>48</v>
      </c>
      <c r="J52" s="5">
        <v>9</v>
      </c>
      <c r="K52" s="5">
        <v>10</v>
      </c>
      <c r="L52" s="5">
        <f t="shared" si="3"/>
        <v>19</v>
      </c>
    </row>
    <row r="53" spans="1:12" ht="90" x14ac:dyDescent="0.25">
      <c r="A53" s="5">
        <v>11</v>
      </c>
      <c r="B53" s="16" t="s">
        <v>181</v>
      </c>
      <c r="C53" s="5">
        <v>2003</v>
      </c>
      <c r="D53" s="5">
        <v>2003</v>
      </c>
      <c r="E53" s="5">
        <v>2003</v>
      </c>
      <c r="F53" s="16" t="s">
        <v>36</v>
      </c>
      <c r="G53" s="16" t="s">
        <v>25</v>
      </c>
      <c r="H53" s="16" t="s">
        <v>182</v>
      </c>
      <c r="I53" s="16" t="s">
        <v>183</v>
      </c>
      <c r="J53" s="5">
        <v>11</v>
      </c>
      <c r="K53" s="5">
        <v>11</v>
      </c>
      <c r="L53" s="5">
        <f t="shared" si="3"/>
        <v>22</v>
      </c>
    </row>
    <row r="54" spans="1:12" ht="30" x14ac:dyDescent="0.25">
      <c r="A54" s="5">
        <v>12</v>
      </c>
      <c r="B54" s="16" t="s">
        <v>93</v>
      </c>
      <c r="C54" s="5">
        <v>2000</v>
      </c>
      <c r="D54" s="5">
        <v>2000</v>
      </c>
      <c r="E54" s="5">
        <v>2000</v>
      </c>
      <c r="F54" s="16" t="s">
        <v>36</v>
      </c>
      <c r="G54" s="16" t="s">
        <v>37</v>
      </c>
      <c r="H54" s="16" t="s">
        <v>47</v>
      </c>
      <c r="I54" s="16" t="s">
        <v>48</v>
      </c>
      <c r="J54" s="5">
        <v>12</v>
      </c>
      <c r="K54" s="5">
        <v>12</v>
      </c>
      <c r="L54" s="5">
        <f t="shared" si="3"/>
        <v>24</v>
      </c>
    </row>
    <row r="55" spans="1:12" ht="75" x14ac:dyDescent="0.25">
      <c r="A55" s="5">
        <v>13</v>
      </c>
      <c r="B55" s="16" t="s">
        <v>210</v>
      </c>
      <c r="C55" s="5">
        <v>2003</v>
      </c>
      <c r="D55" s="5">
        <v>2003</v>
      </c>
      <c r="E55" s="5">
        <v>2003</v>
      </c>
      <c r="F55" s="16">
        <v>1</v>
      </c>
      <c r="G55" s="16" t="s">
        <v>63</v>
      </c>
      <c r="H55" s="16" t="s">
        <v>144</v>
      </c>
      <c r="I55" s="16" t="s">
        <v>211</v>
      </c>
      <c r="J55" s="5">
        <v>14</v>
      </c>
      <c r="K55" s="5">
        <v>13</v>
      </c>
      <c r="L55" s="5">
        <f t="shared" si="3"/>
        <v>27</v>
      </c>
    </row>
    <row r="56" spans="1:12" ht="60" x14ac:dyDescent="0.25">
      <c r="A56" s="5">
        <v>14</v>
      </c>
      <c r="B56" s="16" t="s">
        <v>197</v>
      </c>
      <c r="C56" s="5">
        <v>2002</v>
      </c>
      <c r="D56" s="5">
        <v>2002</v>
      </c>
      <c r="E56" s="5">
        <v>2002</v>
      </c>
      <c r="F56" s="16">
        <v>1</v>
      </c>
      <c r="G56" s="16" t="s">
        <v>51</v>
      </c>
      <c r="H56" s="16" t="s">
        <v>52</v>
      </c>
      <c r="I56" s="16" t="s">
        <v>53</v>
      </c>
      <c r="J56" s="5">
        <v>13</v>
      </c>
      <c r="K56" s="5">
        <v>15</v>
      </c>
      <c r="L56" s="5">
        <f t="shared" si="3"/>
        <v>28</v>
      </c>
    </row>
    <row r="57" spans="1:12" ht="30" x14ac:dyDescent="0.25">
      <c r="A57" s="5">
        <v>15</v>
      </c>
      <c r="B57" s="16" t="s">
        <v>46</v>
      </c>
      <c r="C57" s="5">
        <v>1999</v>
      </c>
      <c r="D57" s="5">
        <v>1999</v>
      </c>
      <c r="E57" s="5">
        <v>1999</v>
      </c>
      <c r="F57" s="16" t="s">
        <v>36</v>
      </c>
      <c r="G57" s="16" t="s">
        <v>37</v>
      </c>
      <c r="H57" s="16" t="s">
        <v>47</v>
      </c>
      <c r="I57" s="16" t="s">
        <v>48</v>
      </c>
      <c r="J57" s="5">
        <v>16</v>
      </c>
      <c r="K57" s="5">
        <v>14</v>
      </c>
      <c r="L57" s="5">
        <f t="shared" si="3"/>
        <v>30</v>
      </c>
    </row>
    <row r="58" spans="1:12" ht="75" x14ac:dyDescent="0.25">
      <c r="A58" s="5">
        <v>16</v>
      </c>
      <c r="B58" s="16" t="s">
        <v>195</v>
      </c>
      <c r="C58" s="5">
        <v>2003</v>
      </c>
      <c r="D58" s="5">
        <v>2003</v>
      </c>
      <c r="E58" s="5">
        <v>2003</v>
      </c>
      <c r="F58" s="16">
        <v>2</v>
      </c>
      <c r="G58" s="16" t="s">
        <v>12</v>
      </c>
      <c r="H58" s="16" t="s">
        <v>106</v>
      </c>
      <c r="I58" s="16" t="s">
        <v>107</v>
      </c>
      <c r="J58" s="5">
        <v>15</v>
      </c>
      <c r="K58" s="5">
        <v>16</v>
      </c>
      <c r="L58" s="5">
        <f t="shared" si="3"/>
        <v>31</v>
      </c>
    </row>
    <row r="59" spans="1:12" ht="60" x14ac:dyDescent="0.25">
      <c r="A59" s="5">
        <v>17</v>
      </c>
      <c r="B59" s="16" t="s">
        <v>50</v>
      </c>
      <c r="C59" s="5">
        <v>2003</v>
      </c>
      <c r="D59" s="5">
        <v>2003</v>
      </c>
      <c r="E59" s="5">
        <v>2003</v>
      </c>
      <c r="F59" s="16">
        <v>1</v>
      </c>
      <c r="G59" s="16" t="s">
        <v>51</v>
      </c>
      <c r="H59" s="16" t="s">
        <v>52</v>
      </c>
      <c r="I59" s="16" t="s">
        <v>53</v>
      </c>
      <c r="J59" s="5">
        <v>17</v>
      </c>
      <c r="K59" s="5">
        <v>17</v>
      </c>
      <c r="L59" s="5">
        <f t="shared" si="3"/>
        <v>34</v>
      </c>
    </row>
    <row r="60" spans="1:12" ht="18.75" x14ac:dyDescent="0.25">
      <c r="A60" s="35" t="s">
        <v>390</v>
      </c>
      <c r="B60" s="35"/>
      <c r="C60" s="35"/>
      <c r="D60" s="35"/>
      <c r="E60" s="35"/>
      <c r="F60" s="35"/>
      <c r="G60" s="35"/>
      <c r="H60" s="35"/>
      <c r="I60" s="35"/>
      <c r="J60" s="35"/>
    </row>
    <row r="61" spans="1:12" ht="60" x14ac:dyDescent="0.25">
      <c r="A61" s="30" t="s">
        <v>370</v>
      </c>
      <c r="B61" s="30" t="s">
        <v>1</v>
      </c>
      <c r="C61" s="30" t="s">
        <v>2</v>
      </c>
      <c r="D61" s="30" t="s">
        <v>236</v>
      </c>
      <c r="E61" s="30" t="s">
        <v>237</v>
      </c>
      <c r="F61" s="30" t="s">
        <v>3</v>
      </c>
      <c r="G61" s="30" t="s">
        <v>4</v>
      </c>
      <c r="H61" s="30" t="s">
        <v>5</v>
      </c>
      <c r="I61" s="30" t="s">
        <v>6</v>
      </c>
      <c r="J61" s="30" t="s">
        <v>397</v>
      </c>
      <c r="K61" s="30" t="s">
        <v>398</v>
      </c>
      <c r="L61" s="30" t="s">
        <v>399</v>
      </c>
    </row>
    <row r="62" spans="1:12" ht="120" x14ac:dyDescent="0.25">
      <c r="A62" s="31">
        <v>1</v>
      </c>
      <c r="B62" s="32" t="s">
        <v>203</v>
      </c>
      <c r="C62" s="31">
        <v>2000</v>
      </c>
      <c r="D62" s="31">
        <v>2000</v>
      </c>
      <c r="E62" s="31">
        <v>2000</v>
      </c>
      <c r="F62" s="32" t="s">
        <v>30</v>
      </c>
      <c r="G62" s="32" t="s">
        <v>204</v>
      </c>
      <c r="H62" s="32" t="s">
        <v>205</v>
      </c>
      <c r="I62" s="32" t="s">
        <v>206</v>
      </c>
      <c r="J62" s="31">
        <v>3</v>
      </c>
      <c r="K62" s="31">
        <v>1</v>
      </c>
      <c r="L62" s="31">
        <f t="shared" ref="L62:L68" si="4">J62+K62</f>
        <v>4</v>
      </c>
    </row>
    <row r="63" spans="1:12" ht="45" x14ac:dyDescent="0.25">
      <c r="A63" s="5">
        <v>2</v>
      </c>
      <c r="B63" s="16" t="s">
        <v>29</v>
      </c>
      <c r="C63" s="5">
        <v>1997</v>
      </c>
      <c r="D63" s="5">
        <v>1997</v>
      </c>
      <c r="E63" s="5">
        <v>1997</v>
      </c>
      <c r="F63" s="16" t="s">
        <v>30</v>
      </c>
      <c r="G63" s="16" t="s">
        <v>31</v>
      </c>
      <c r="H63" s="16" t="s">
        <v>32</v>
      </c>
      <c r="I63" s="16" t="s">
        <v>33</v>
      </c>
      <c r="J63" s="5">
        <v>2</v>
      </c>
      <c r="K63" s="5">
        <v>3</v>
      </c>
      <c r="L63" s="5">
        <f t="shared" si="4"/>
        <v>5</v>
      </c>
    </row>
    <row r="64" spans="1:12" ht="60" x14ac:dyDescent="0.25">
      <c r="A64" s="5">
        <v>3</v>
      </c>
      <c r="B64" s="16" t="s">
        <v>123</v>
      </c>
      <c r="C64" s="5">
        <v>1999</v>
      </c>
      <c r="D64" s="5">
        <v>1999</v>
      </c>
      <c r="E64" s="5">
        <v>1999</v>
      </c>
      <c r="F64" s="16" t="s">
        <v>36</v>
      </c>
      <c r="G64" s="16" t="s">
        <v>37</v>
      </c>
      <c r="H64" s="16" t="s">
        <v>124</v>
      </c>
      <c r="I64" s="16" t="s">
        <v>125</v>
      </c>
      <c r="J64" s="5">
        <v>1</v>
      </c>
      <c r="K64" s="5">
        <v>4</v>
      </c>
      <c r="L64" s="5">
        <f t="shared" si="4"/>
        <v>5</v>
      </c>
    </row>
    <row r="65" spans="1:12" ht="60" x14ac:dyDescent="0.25">
      <c r="A65" s="5">
        <v>4</v>
      </c>
      <c r="B65" s="16" t="s">
        <v>189</v>
      </c>
      <c r="C65" s="5">
        <v>2001</v>
      </c>
      <c r="D65" s="5">
        <v>2001</v>
      </c>
      <c r="E65" s="5">
        <v>2001</v>
      </c>
      <c r="F65" s="16" t="s">
        <v>36</v>
      </c>
      <c r="G65" s="16" t="s">
        <v>25</v>
      </c>
      <c r="H65" s="16" t="s">
        <v>32</v>
      </c>
      <c r="I65" s="16" t="s">
        <v>141</v>
      </c>
      <c r="J65" s="5">
        <v>4</v>
      </c>
      <c r="K65" s="5">
        <v>2</v>
      </c>
      <c r="L65" s="5">
        <f t="shared" si="4"/>
        <v>6</v>
      </c>
    </row>
    <row r="66" spans="1:12" ht="75" x14ac:dyDescent="0.25">
      <c r="A66" s="5">
        <v>5</v>
      </c>
      <c r="B66" s="16" t="s">
        <v>143</v>
      </c>
      <c r="C66" s="5">
        <v>2003</v>
      </c>
      <c r="D66" s="5">
        <v>2003</v>
      </c>
      <c r="E66" s="5">
        <v>2003</v>
      </c>
      <c r="F66" s="16" t="s">
        <v>36</v>
      </c>
      <c r="G66" s="16" t="s">
        <v>63</v>
      </c>
      <c r="H66" s="16" t="s">
        <v>144</v>
      </c>
      <c r="I66" s="16" t="s">
        <v>145</v>
      </c>
      <c r="J66" s="5">
        <v>5</v>
      </c>
      <c r="K66" s="5">
        <v>5</v>
      </c>
      <c r="L66" s="5">
        <f t="shared" si="4"/>
        <v>10</v>
      </c>
    </row>
    <row r="67" spans="1:12" ht="90" x14ac:dyDescent="0.25">
      <c r="A67" s="5">
        <v>6</v>
      </c>
      <c r="B67" s="16" t="s">
        <v>185</v>
      </c>
      <c r="C67" s="5">
        <v>2001</v>
      </c>
      <c r="D67" s="5">
        <v>2001</v>
      </c>
      <c r="E67" s="5">
        <v>2001</v>
      </c>
      <c r="F67" s="16" t="s">
        <v>36</v>
      </c>
      <c r="G67" s="16" t="s">
        <v>25</v>
      </c>
      <c r="H67" s="16" t="s">
        <v>182</v>
      </c>
      <c r="I67" s="16" t="s">
        <v>183</v>
      </c>
      <c r="J67" s="5">
        <v>6</v>
      </c>
      <c r="K67" s="5">
        <v>6</v>
      </c>
      <c r="L67" s="5">
        <f t="shared" si="4"/>
        <v>12</v>
      </c>
    </row>
    <row r="68" spans="1:12" ht="45" x14ac:dyDescent="0.25">
      <c r="A68" s="5">
        <v>7</v>
      </c>
      <c r="B68" s="16" t="s">
        <v>100</v>
      </c>
      <c r="C68" s="5">
        <v>2006</v>
      </c>
      <c r="D68" s="5">
        <v>2006</v>
      </c>
      <c r="E68" s="5">
        <v>2006</v>
      </c>
      <c r="F68" s="16">
        <v>2</v>
      </c>
      <c r="G68" s="16" t="s">
        <v>101</v>
      </c>
      <c r="H68" s="16" t="s">
        <v>102</v>
      </c>
      <c r="I68" s="16" t="s">
        <v>103</v>
      </c>
      <c r="J68" s="5">
        <v>7</v>
      </c>
      <c r="K68" s="5">
        <v>7</v>
      </c>
      <c r="L68" s="5">
        <f t="shared" si="4"/>
        <v>14</v>
      </c>
    </row>
  </sheetData>
  <mergeCells count="11">
    <mergeCell ref="A6:J6"/>
    <mergeCell ref="A25:J25"/>
    <mergeCell ref="A30:J30"/>
    <mergeCell ref="A41:J41"/>
    <mergeCell ref="A60:J60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8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4" width="3" style="1" customWidth="1"/>
    <col min="35" max="35" width="7" style="1" customWidth="1"/>
    <col min="36" max="36" width="4.85546875" style="1" customWidth="1"/>
    <col min="37" max="37" width="7" style="1" customWidth="1"/>
    <col min="38" max="62" width="3" style="1" customWidth="1"/>
    <col min="63" max="63" width="7" style="1" customWidth="1"/>
    <col min="64" max="64" width="4.85546875" style="1" customWidth="1"/>
    <col min="65" max="66" width="7" style="1" customWidth="1"/>
    <col min="67" max="16384" width="9.140625" style="1"/>
  </cols>
  <sheetData>
    <row r="1" spans="1:67" ht="15.75" x14ac:dyDescent="0.25">
      <c r="A1" s="18" t="s">
        <v>364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</row>
    <row r="2" spans="1:67" ht="18.75" x14ac:dyDescent="0.25">
      <c r="A2" s="20" t="s">
        <v>365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</row>
    <row r="3" spans="1:67" x14ac:dyDescent="0.25">
      <c r="A3" s="21" t="s">
        <v>366</v>
      </c>
      <c r="B3" s="21"/>
      <c r="C3" s="22" t="s">
        <v>367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</row>
    <row r="4" spans="1:67" ht="21" x14ac:dyDescent="0.25">
      <c r="A4" s="23" t="s">
        <v>394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ht="23.25" x14ac:dyDescent="0.25">
      <c r="A5" s="24" t="s">
        <v>392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</row>
    <row r="7" spans="1:67" ht="18.75" x14ac:dyDescent="0.25">
      <c r="A7" s="20" t="s">
        <v>371</v>
      </c>
      <c r="B7" s="20"/>
      <c r="C7" s="20"/>
      <c r="D7" s="20"/>
      <c r="E7" s="20"/>
      <c r="F7" s="20"/>
      <c r="G7" s="20"/>
      <c r="H7" s="20"/>
      <c r="I7" s="20"/>
      <c r="J7" s="20"/>
    </row>
    <row r="8" spans="1:67" x14ac:dyDescent="0.25">
      <c r="A8" s="25" t="s">
        <v>370</v>
      </c>
      <c r="B8" s="25" t="s">
        <v>1</v>
      </c>
      <c r="C8" s="25" t="s">
        <v>2</v>
      </c>
      <c r="D8" s="25" t="s">
        <v>236</v>
      </c>
      <c r="E8" s="25" t="s">
        <v>237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372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  <c r="AL8" s="27" t="s">
        <v>376</v>
      </c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9"/>
      <c r="BN8" s="25" t="s">
        <v>377</v>
      </c>
      <c r="BO8" s="25" t="s">
        <v>378</v>
      </c>
    </row>
    <row r="9" spans="1:67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>
        <v>20</v>
      </c>
      <c r="AD9" s="30">
        <v>21</v>
      </c>
      <c r="AE9" s="30">
        <v>22</v>
      </c>
      <c r="AF9" s="30">
        <v>23</v>
      </c>
      <c r="AG9" s="30">
        <v>24</v>
      </c>
      <c r="AH9" s="30">
        <v>25</v>
      </c>
      <c r="AI9" s="30" t="s">
        <v>373</v>
      </c>
      <c r="AJ9" s="30" t="s">
        <v>374</v>
      </c>
      <c r="AK9" s="30" t="s">
        <v>375</v>
      </c>
      <c r="AL9" s="30">
        <v>1</v>
      </c>
      <c r="AM9" s="30">
        <v>2</v>
      </c>
      <c r="AN9" s="30">
        <v>3</v>
      </c>
      <c r="AO9" s="30">
        <v>4</v>
      </c>
      <c r="AP9" s="30">
        <v>5</v>
      </c>
      <c r="AQ9" s="30">
        <v>6</v>
      </c>
      <c r="AR9" s="30">
        <v>7</v>
      </c>
      <c r="AS9" s="30">
        <v>8</v>
      </c>
      <c r="AT9" s="30">
        <v>9</v>
      </c>
      <c r="AU9" s="30">
        <v>10</v>
      </c>
      <c r="AV9" s="30">
        <v>11</v>
      </c>
      <c r="AW9" s="30">
        <v>12</v>
      </c>
      <c r="AX9" s="30">
        <v>13</v>
      </c>
      <c r="AY9" s="30">
        <v>14</v>
      </c>
      <c r="AZ9" s="30">
        <v>15</v>
      </c>
      <c r="BA9" s="30">
        <v>16</v>
      </c>
      <c r="BB9" s="30">
        <v>17</v>
      </c>
      <c r="BC9" s="30">
        <v>18</v>
      </c>
      <c r="BD9" s="30">
        <v>19</v>
      </c>
      <c r="BE9" s="30">
        <v>20</v>
      </c>
      <c r="BF9" s="30">
        <v>21</v>
      </c>
      <c r="BG9" s="30">
        <v>22</v>
      </c>
      <c r="BH9" s="30">
        <v>23</v>
      </c>
      <c r="BI9" s="30">
        <v>24</v>
      </c>
      <c r="BJ9" s="30">
        <v>25</v>
      </c>
      <c r="BK9" s="30" t="s">
        <v>373</v>
      </c>
      <c r="BL9" s="30" t="s">
        <v>374</v>
      </c>
      <c r="BM9" s="30" t="s">
        <v>375</v>
      </c>
      <c r="BN9" s="26"/>
      <c r="BO9" s="26"/>
    </row>
    <row r="10" spans="1:67" ht="60" x14ac:dyDescent="0.25">
      <c r="A10" s="31">
        <v>1</v>
      </c>
      <c r="B10" s="32" t="s">
        <v>139</v>
      </c>
      <c r="C10" s="32">
        <v>1995</v>
      </c>
      <c r="D10" s="32">
        <v>1995</v>
      </c>
      <c r="E10" s="32">
        <v>1995</v>
      </c>
      <c r="F10" s="32" t="s">
        <v>30</v>
      </c>
      <c r="G10" s="32" t="s">
        <v>25</v>
      </c>
      <c r="H10" s="32" t="s">
        <v>140</v>
      </c>
      <c r="I10" s="32" t="s">
        <v>141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/>
      <c r="AB10" s="31"/>
      <c r="AC10" s="31"/>
      <c r="AD10" s="31"/>
      <c r="AE10" s="31"/>
      <c r="AF10" s="31"/>
      <c r="AG10" s="31"/>
      <c r="AH10" s="31"/>
      <c r="AI10" s="33">
        <v>74.599998474121094</v>
      </c>
      <c r="AJ10" s="31">
        <f t="shared" ref="AJ10:AJ26" si="0">SUM(J10:AH10)</f>
        <v>0</v>
      </c>
      <c r="AK10" s="33">
        <f t="shared" ref="AK10:AK26" si="1">AI10+AJ10</f>
        <v>74.599998474121094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/>
      <c r="BD10" s="31"/>
      <c r="BE10" s="31"/>
      <c r="BF10" s="31"/>
      <c r="BG10" s="31"/>
      <c r="BH10" s="31"/>
      <c r="BI10" s="31"/>
      <c r="BJ10" s="31"/>
      <c r="BK10" s="33">
        <v>72.830001831054688</v>
      </c>
      <c r="BL10" s="31">
        <f t="shared" ref="BL10:BL26" si="2">SUM(AL10:BJ10)</f>
        <v>0</v>
      </c>
      <c r="BM10" s="33">
        <f t="shared" ref="BM10:BM26" si="3">BK10+BL10</f>
        <v>72.830001831054688</v>
      </c>
      <c r="BN10" s="33">
        <f t="shared" ref="BN10:BN26" si="4">MIN(BM10,AK10)</f>
        <v>72.830001831054688</v>
      </c>
      <c r="BO10" s="33">
        <f t="shared" ref="BO10:BO26" si="5">IF( AND(ISNUMBER(BN$10),ISNUMBER(BN10)),(BN10-BN$10)/BN$10*100,"")</f>
        <v>0</v>
      </c>
    </row>
    <row r="11" spans="1:67" ht="60" x14ac:dyDescent="0.25">
      <c r="A11" s="5">
        <v>2</v>
      </c>
      <c r="B11" s="16" t="s">
        <v>179</v>
      </c>
      <c r="C11" s="16">
        <v>1998</v>
      </c>
      <c r="D11" s="16">
        <v>1998</v>
      </c>
      <c r="E11" s="16">
        <v>1998</v>
      </c>
      <c r="F11" s="16" t="s">
        <v>36</v>
      </c>
      <c r="G11" s="16" t="s">
        <v>63</v>
      </c>
      <c r="H11" s="16" t="s">
        <v>64</v>
      </c>
      <c r="I11" s="16" t="s">
        <v>65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/>
      <c r="AB11" s="5"/>
      <c r="AC11" s="5"/>
      <c r="AD11" s="5"/>
      <c r="AE11" s="5"/>
      <c r="AF11" s="5"/>
      <c r="AG11" s="5"/>
      <c r="AH11" s="5"/>
      <c r="AI11" s="34">
        <v>80.860000610351563</v>
      </c>
      <c r="AJ11" s="5">
        <f t="shared" si="0"/>
        <v>0</v>
      </c>
      <c r="AK11" s="34">
        <f t="shared" si="1"/>
        <v>80.860000610351563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/>
      <c r="BD11" s="5"/>
      <c r="BE11" s="5"/>
      <c r="BF11" s="5"/>
      <c r="BG11" s="5"/>
      <c r="BH11" s="5"/>
      <c r="BI11" s="5"/>
      <c r="BJ11" s="5"/>
      <c r="BK11" s="34">
        <v>77.400001525878906</v>
      </c>
      <c r="BL11" s="5">
        <f t="shared" si="2"/>
        <v>0</v>
      </c>
      <c r="BM11" s="34">
        <f t="shared" si="3"/>
        <v>77.400001525878906</v>
      </c>
      <c r="BN11" s="34">
        <f t="shared" si="4"/>
        <v>77.400001525878906</v>
      </c>
      <c r="BO11" s="34">
        <f t="shared" si="5"/>
        <v>6.274886145719651</v>
      </c>
    </row>
    <row r="12" spans="1:67" ht="45" x14ac:dyDescent="0.25">
      <c r="A12" s="5">
        <v>3</v>
      </c>
      <c r="B12" s="16" t="s">
        <v>177</v>
      </c>
      <c r="C12" s="16">
        <v>2000</v>
      </c>
      <c r="D12" s="16">
        <v>2000</v>
      </c>
      <c r="E12" s="16">
        <v>2000</v>
      </c>
      <c r="F12" s="16" t="s">
        <v>36</v>
      </c>
      <c r="G12" s="16" t="s">
        <v>37</v>
      </c>
      <c r="H12" s="16" t="s">
        <v>38</v>
      </c>
      <c r="I12" s="16" t="s">
        <v>128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/>
      <c r="AB12" s="5"/>
      <c r="AC12" s="5"/>
      <c r="AD12" s="5"/>
      <c r="AE12" s="5"/>
      <c r="AF12" s="5"/>
      <c r="AG12" s="5"/>
      <c r="AH12" s="5"/>
      <c r="AI12" s="34">
        <v>78.470001220703125</v>
      </c>
      <c r="AJ12" s="5">
        <f t="shared" si="0"/>
        <v>2</v>
      </c>
      <c r="AK12" s="34">
        <f t="shared" si="1"/>
        <v>80.470001220703125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/>
      <c r="BD12" s="5"/>
      <c r="BE12" s="5"/>
      <c r="BF12" s="5"/>
      <c r="BG12" s="5"/>
      <c r="BH12" s="5"/>
      <c r="BI12" s="5"/>
      <c r="BJ12" s="5"/>
      <c r="BK12" s="34">
        <v>77.55999755859375</v>
      </c>
      <c r="BL12" s="5">
        <f t="shared" si="2"/>
        <v>0</v>
      </c>
      <c r="BM12" s="34">
        <f t="shared" si="3"/>
        <v>77.55999755859375</v>
      </c>
      <c r="BN12" s="34">
        <f t="shared" si="4"/>
        <v>77.55999755859375</v>
      </c>
      <c r="BO12" s="34">
        <f t="shared" si="5"/>
        <v>6.4945703811889706</v>
      </c>
    </row>
    <row r="13" spans="1:67" ht="60" x14ac:dyDescent="0.25">
      <c r="A13" s="5">
        <v>4</v>
      </c>
      <c r="B13" s="16" t="s">
        <v>89</v>
      </c>
      <c r="C13" s="16">
        <v>1997</v>
      </c>
      <c r="D13" s="16">
        <v>1997</v>
      </c>
      <c r="E13" s="16">
        <v>1997</v>
      </c>
      <c r="F13" s="16" t="s">
        <v>30</v>
      </c>
      <c r="G13" s="16" t="s">
        <v>37</v>
      </c>
      <c r="H13" s="16" t="s">
        <v>90</v>
      </c>
      <c r="I13" s="16" t="s">
        <v>91</v>
      </c>
      <c r="J13" s="5">
        <v>0</v>
      </c>
      <c r="K13" s="5">
        <v>0</v>
      </c>
      <c r="L13" s="5">
        <v>0</v>
      </c>
      <c r="M13" s="5">
        <v>2</v>
      </c>
      <c r="N13" s="5">
        <v>0</v>
      </c>
      <c r="O13" s="5">
        <v>0</v>
      </c>
      <c r="P13" s="5">
        <v>2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/>
      <c r="AB13" s="5"/>
      <c r="AC13" s="5"/>
      <c r="AD13" s="5"/>
      <c r="AE13" s="5"/>
      <c r="AF13" s="5"/>
      <c r="AG13" s="5"/>
      <c r="AH13" s="5"/>
      <c r="AI13" s="34">
        <v>79.349998474121094</v>
      </c>
      <c r="AJ13" s="5">
        <f t="shared" si="0"/>
        <v>4</v>
      </c>
      <c r="AK13" s="34">
        <f t="shared" si="1"/>
        <v>83.349998474121094</v>
      </c>
      <c r="AL13" s="5">
        <v>0</v>
      </c>
      <c r="AM13" s="5">
        <v>0</v>
      </c>
      <c r="AN13" s="5">
        <v>0</v>
      </c>
      <c r="AO13" s="5">
        <v>0</v>
      </c>
      <c r="AP13" s="5">
        <v>2</v>
      </c>
      <c r="AQ13" s="5">
        <v>0</v>
      </c>
      <c r="AR13" s="5">
        <v>2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/>
      <c r="BD13" s="5"/>
      <c r="BE13" s="5"/>
      <c r="BF13" s="5"/>
      <c r="BG13" s="5"/>
      <c r="BH13" s="5"/>
      <c r="BI13" s="5"/>
      <c r="BJ13" s="5"/>
      <c r="BK13" s="34">
        <v>74.30999755859375</v>
      </c>
      <c r="BL13" s="5">
        <f t="shared" si="2"/>
        <v>4</v>
      </c>
      <c r="BM13" s="34">
        <f t="shared" si="3"/>
        <v>78.30999755859375</v>
      </c>
      <c r="BN13" s="34">
        <f t="shared" si="4"/>
        <v>78.30999755859375</v>
      </c>
      <c r="BO13" s="34">
        <f t="shared" si="5"/>
        <v>7.5243657692761365</v>
      </c>
    </row>
    <row r="14" spans="1:67" ht="45" x14ac:dyDescent="0.25">
      <c r="A14" s="5">
        <v>5</v>
      </c>
      <c r="B14" s="16" t="s">
        <v>213</v>
      </c>
      <c r="C14" s="16">
        <v>1996</v>
      </c>
      <c r="D14" s="16">
        <v>1996</v>
      </c>
      <c r="E14" s="16">
        <v>1996</v>
      </c>
      <c r="F14" s="16" t="s">
        <v>30</v>
      </c>
      <c r="G14" s="16" t="s">
        <v>25</v>
      </c>
      <c r="H14" s="16" t="s">
        <v>131</v>
      </c>
      <c r="I14" s="16" t="s">
        <v>132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/>
      <c r="AB14" s="5"/>
      <c r="AC14" s="5"/>
      <c r="AD14" s="5"/>
      <c r="AE14" s="5"/>
      <c r="AF14" s="5"/>
      <c r="AG14" s="5"/>
      <c r="AH14" s="5"/>
      <c r="AI14" s="34">
        <v>84.400001525878906</v>
      </c>
      <c r="AJ14" s="5">
        <f t="shared" si="0"/>
        <v>0</v>
      </c>
      <c r="AK14" s="34">
        <f t="shared" si="1"/>
        <v>84.400001525878906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34"/>
      <c r="BL14" s="5">
        <f t="shared" si="2"/>
        <v>0</v>
      </c>
      <c r="BM14" s="34" t="s">
        <v>379</v>
      </c>
      <c r="BN14" s="34">
        <f t="shared" si="4"/>
        <v>84.400001525878906</v>
      </c>
      <c r="BO14" s="34">
        <f t="shared" si="5"/>
        <v>15.886309767866539</v>
      </c>
    </row>
    <row r="15" spans="1:67" ht="60" x14ac:dyDescent="0.25">
      <c r="A15" s="5">
        <v>6</v>
      </c>
      <c r="B15" s="16" t="s">
        <v>62</v>
      </c>
      <c r="C15" s="16">
        <v>1998</v>
      </c>
      <c r="D15" s="16">
        <v>1998</v>
      </c>
      <c r="E15" s="16">
        <v>1998</v>
      </c>
      <c r="F15" s="16" t="s">
        <v>36</v>
      </c>
      <c r="G15" s="16" t="s">
        <v>63</v>
      </c>
      <c r="H15" s="16" t="s">
        <v>64</v>
      </c>
      <c r="I15" s="16" t="s">
        <v>65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2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/>
      <c r="AB15" s="5"/>
      <c r="AC15" s="5"/>
      <c r="AD15" s="5"/>
      <c r="AE15" s="5"/>
      <c r="AF15" s="5"/>
      <c r="AG15" s="5"/>
      <c r="AH15" s="5"/>
      <c r="AI15" s="34">
        <v>85.050003051757813</v>
      </c>
      <c r="AJ15" s="5">
        <f t="shared" si="0"/>
        <v>2</v>
      </c>
      <c r="AK15" s="34">
        <f t="shared" si="1"/>
        <v>87.050003051757813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/>
      <c r="BD15" s="5"/>
      <c r="BE15" s="5"/>
      <c r="BF15" s="5"/>
      <c r="BG15" s="5"/>
      <c r="BH15" s="5"/>
      <c r="BI15" s="5"/>
      <c r="BJ15" s="5"/>
      <c r="BK15" s="34">
        <v>84.680000305175781</v>
      </c>
      <c r="BL15" s="5">
        <f t="shared" si="2"/>
        <v>0</v>
      </c>
      <c r="BM15" s="34">
        <f t="shared" si="3"/>
        <v>84.680000305175781</v>
      </c>
      <c r="BN15" s="34">
        <f t="shared" si="4"/>
        <v>84.680000305175781</v>
      </c>
      <c r="BO15" s="34">
        <f t="shared" si="5"/>
        <v>16.270765036653149</v>
      </c>
    </row>
    <row r="16" spans="1:67" ht="45" x14ac:dyDescent="0.25">
      <c r="A16" s="5">
        <v>7</v>
      </c>
      <c r="B16" s="16" t="s">
        <v>127</v>
      </c>
      <c r="C16" s="16">
        <v>2002</v>
      </c>
      <c r="D16" s="16">
        <v>2002</v>
      </c>
      <c r="E16" s="16">
        <v>2002</v>
      </c>
      <c r="F16" s="16" t="s">
        <v>36</v>
      </c>
      <c r="G16" s="16" t="s">
        <v>37</v>
      </c>
      <c r="H16" s="16" t="s">
        <v>38</v>
      </c>
      <c r="I16" s="16" t="s">
        <v>128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/>
      <c r="AB16" s="5"/>
      <c r="AC16" s="5"/>
      <c r="AD16" s="5"/>
      <c r="AE16" s="5"/>
      <c r="AF16" s="5"/>
      <c r="AG16" s="5"/>
      <c r="AH16" s="5"/>
      <c r="AI16" s="34">
        <v>86.290000915527344</v>
      </c>
      <c r="AJ16" s="5">
        <f t="shared" si="0"/>
        <v>0</v>
      </c>
      <c r="AK16" s="34">
        <f t="shared" si="1"/>
        <v>86.290000915527344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/>
      <c r="BD16" s="5"/>
      <c r="BE16" s="5"/>
      <c r="BF16" s="5"/>
      <c r="BG16" s="5"/>
      <c r="BH16" s="5"/>
      <c r="BI16" s="5"/>
      <c r="BJ16" s="5"/>
      <c r="BK16" s="34">
        <v>86.5</v>
      </c>
      <c r="BL16" s="5">
        <f t="shared" si="2"/>
        <v>0</v>
      </c>
      <c r="BM16" s="34">
        <f t="shared" si="3"/>
        <v>86.5</v>
      </c>
      <c r="BN16" s="34">
        <f t="shared" si="4"/>
        <v>86.290000915527344</v>
      </c>
      <c r="BO16" s="34">
        <f t="shared" si="5"/>
        <v>18.481393307796566</v>
      </c>
    </row>
    <row r="17" spans="1:67" ht="45" x14ac:dyDescent="0.25">
      <c r="A17" s="5">
        <v>8</v>
      </c>
      <c r="B17" s="16" t="s">
        <v>35</v>
      </c>
      <c r="C17" s="16">
        <v>2002</v>
      </c>
      <c r="D17" s="16">
        <v>2002</v>
      </c>
      <c r="E17" s="16">
        <v>2002</v>
      </c>
      <c r="F17" s="16" t="s">
        <v>36</v>
      </c>
      <c r="G17" s="16" t="s">
        <v>37</v>
      </c>
      <c r="H17" s="16" t="s">
        <v>38</v>
      </c>
      <c r="I17" s="16" t="s">
        <v>39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/>
      <c r="AB17" s="5"/>
      <c r="AC17" s="5"/>
      <c r="AD17" s="5"/>
      <c r="AE17" s="5"/>
      <c r="AF17" s="5"/>
      <c r="AG17" s="5"/>
      <c r="AH17" s="5"/>
      <c r="AI17" s="34">
        <v>88.180000305175781</v>
      </c>
      <c r="AJ17" s="5">
        <f t="shared" si="0"/>
        <v>0</v>
      </c>
      <c r="AK17" s="34">
        <f t="shared" si="1"/>
        <v>88.180000305175781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50</v>
      </c>
      <c r="AU17" s="5">
        <v>2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/>
      <c r="BD17" s="5"/>
      <c r="BE17" s="5"/>
      <c r="BF17" s="5"/>
      <c r="BG17" s="5"/>
      <c r="BH17" s="5"/>
      <c r="BI17" s="5"/>
      <c r="BJ17" s="5"/>
      <c r="BK17" s="34">
        <v>90.860000610351563</v>
      </c>
      <c r="BL17" s="5">
        <f t="shared" si="2"/>
        <v>52</v>
      </c>
      <c r="BM17" s="34">
        <f t="shared" si="3"/>
        <v>142.86000061035156</v>
      </c>
      <c r="BN17" s="34">
        <f t="shared" si="4"/>
        <v>88.180000305175781</v>
      </c>
      <c r="BO17" s="34">
        <f t="shared" si="5"/>
        <v>21.076476847726592</v>
      </c>
    </row>
    <row r="18" spans="1:67" ht="30" x14ac:dyDescent="0.25">
      <c r="A18" s="5">
        <v>9</v>
      </c>
      <c r="B18" s="16" t="s">
        <v>150</v>
      </c>
      <c r="C18" s="16">
        <v>2002</v>
      </c>
      <c r="D18" s="16">
        <v>2002</v>
      </c>
      <c r="E18" s="16">
        <v>2002</v>
      </c>
      <c r="F18" s="16">
        <v>1</v>
      </c>
      <c r="G18" s="16" t="s">
        <v>19</v>
      </c>
      <c r="H18" s="16" t="s">
        <v>20</v>
      </c>
      <c r="I18" s="16" t="s">
        <v>21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/>
      <c r="AB18" s="5"/>
      <c r="AC18" s="5"/>
      <c r="AD18" s="5"/>
      <c r="AE18" s="5"/>
      <c r="AF18" s="5"/>
      <c r="AG18" s="5"/>
      <c r="AH18" s="5"/>
      <c r="AI18" s="34">
        <v>89.550003051757813</v>
      </c>
      <c r="AJ18" s="5">
        <f t="shared" si="0"/>
        <v>0</v>
      </c>
      <c r="AK18" s="34">
        <f t="shared" si="1"/>
        <v>89.550003051757813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2</v>
      </c>
      <c r="AS18" s="5">
        <v>0</v>
      </c>
      <c r="AT18" s="5">
        <v>0</v>
      </c>
      <c r="AU18" s="5">
        <v>0</v>
      </c>
      <c r="AV18" s="5">
        <v>0</v>
      </c>
      <c r="AW18" s="5">
        <v>2</v>
      </c>
      <c r="AX18" s="5">
        <v>0</v>
      </c>
      <c r="AY18" s="5">
        <v>0</v>
      </c>
      <c r="AZ18" s="5">
        <v>2</v>
      </c>
      <c r="BA18" s="5">
        <v>0</v>
      </c>
      <c r="BB18" s="5">
        <v>2</v>
      </c>
      <c r="BC18" s="5"/>
      <c r="BD18" s="5"/>
      <c r="BE18" s="5"/>
      <c r="BF18" s="5"/>
      <c r="BG18" s="5"/>
      <c r="BH18" s="5"/>
      <c r="BI18" s="5"/>
      <c r="BJ18" s="5"/>
      <c r="BK18" s="34">
        <v>91.790000915527344</v>
      </c>
      <c r="BL18" s="5">
        <f t="shared" si="2"/>
        <v>8</v>
      </c>
      <c r="BM18" s="34">
        <f t="shared" si="3"/>
        <v>99.790000915527344</v>
      </c>
      <c r="BN18" s="34">
        <f t="shared" si="4"/>
        <v>89.550003051757813</v>
      </c>
      <c r="BO18" s="34">
        <f t="shared" si="5"/>
        <v>22.957573527855825</v>
      </c>
    </row>
    <row r="19" spans="1:67" ht="75" x14ac:dyDescent="0.25">
      <c r="A19" s="5">
        <v>10</v>
      </c>
      <c r="B19" s="16" t="s">
        <v>210</v>
      </c>
      <c r="C19" s="16">
        <v>2003</v>
      </c>
      <c r="D19" s="16">
        <v>2003</v>
      </c>
      <c r="E19" s="16">
        <v>2003</v>
      </c>
      <c r="F19" s="16">
        <v>1</v>
      </c>
      <c r="G19" s="16" t="s">
        <v>63</v>
      </c>
      <c r="H19" s="16" t="s">
        <v>144</v>
      </c>
      <c r="I19" s="16" t="s">
        <v>211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/>
      <c r="AB19" s="5"/>
      <c r="AC19" s="5"/>
      <c r="AD19" s="5"/>
      <c r="AE19" s="5"/>
      <c r="AF19" s="5"/>
      <c r="AG19" s="5"/>
      <c r="AH19" s="5"/>
      <c r="AI19" s="34">
        <v>93.319999694824219</v>
      </c>
      <c r="AJ19" s="5">
        <f t="shared" si="0"/>
        <v>2</v>
      </c>
      <c r="AK19" s="34">
        <f t="shared" si="1"/>
        <v>95.319999694824219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/>
      <c r="BD19" s="5"/>
      <c r="BE19" s="5"/>
      <c r="BF19" s="5"/>
      <c r="BG19" s="5"/>
      <c r="BH19" s="5"/>
      <c r="BI19" s="5"/>
      <c r="BJ19" s="5"/>
      <c r="BK19" s="34">
        <v>92.760002136230469</v>
      </c>
      <c r="BL19" s="5">
        <f t="shared" si="2"/>
        <v>0</v>
      </c>
      <c r="BM19" s="34">
        <f t="shared" si="3"/>
        <v>92.760002136230469</v>
      </c>
      <c r="BN19" s="34">
        <f t="shared" si="4"/>
        <v>92.760002136230469</v>
      </c>
      <c r="BO19" s="34">
        <f t="shared" si="5"/>
        <v>27.365096531794453</v>
      </c>
    </row>
    <row r="20" spans="1:67" ht="45" x14ac:dyDescent="0.25">
      <c r="A20" s="5">
        <v>11</v>
      </c>
      <c r="B20" s="16" t="s">
        <v>72</v>
      </c>
      <c r="C20" s="16">
        <v>2002</v>
      </c>
      <c r="D20" s="16">
        <v>2002</v>
      </c>
      <c r="E20" s="16">
        <v>2002</v>
      </c>
      <c r="F20" s="16">
        <v>2</v>
      </c>
      <c r="G20" s="16" t="s">
        <v>19</v>
      </c>
      <c r="H20" s="16" t="s">
        <v>73</v>
      </c>
      <c r="I20" s="16" t="s">
        <v>74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2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/>
      <c r="AB20" s="5"/>
      <c r="AC20" s="5"/>
      <c r="AD20" s="5"/>
      <c r="AE20" s="5"/>
      <c r="AF20" s="5"/>
      <c r="AG20" s="5"/>
      <c r="AH20" s="5"/>
      <c r="AI20" s="34">
        <v>97.75</v>
      </c>
      <c r="AJ20" s="5">
        <f t="shared" si="0"/>
        <v>4</v>
      </c>
      <c r="AK20" s="34">
        <f t="shared" si="1"/>
        <v>101.75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/>
      <c r="BD20" s="5"/>
      <c r="BE20" s="5"/>
      <c r="BF20" s="5"/>
      <c r="BG20" s="5"/>
      <c r="BH20" s="5"/>
      <c r="BI20" s="5"/>
      <c r="BJ20" s="5"/>
      <c r="BK20" s="34">
        <v>94.319999694824219</v>
      </c>
      <c r="BL20" s="5">
        <f t="shared" si="2"/>
        <v>0</v>
      </c>
      <c r="BM20" s="34">
        <f t="shared" si="3"/>
        <v>94.319999694824219</v>
      </c>
      <c r="BN20" s="34">
        <f t="shared" si="4"/>
        <v>94.319999694824219</v>
      </c>
      <c r="BO20" s="34">
        <f t="shared" si="5"/>
        <v>29.507067586817225</v>
      </c>
    </row>
    <row r="21" spans="1:67" ht="45" x14ac:dyDescent="0.25">
      <c r="A21" s="5">
        <v>12</v>
      </c>
      <c r="B21" s="16" t="s">
        <v>41</v>
      </c>
      <c r="C21" s="16">
        <v>2000</v>
      </c>
      <c r="D21" s="16">
        <v>2000</v>
      </c>
      <c r="E21" s="16">
        <v>2000</v>
      </c>
      <c r="F21" s="16" t="s">
        <v>36</v>
      </c>
      <c r="G21" s="16" t="s">
        <v>37</v>
      </c>
      <c r="H21" s="16" t="s">
        <v>38</v>
      </c>
      <c r="I21" s="16" t="s">
        <v>39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/>
      <c r="AB21" s="5"/>
      <c r="AC21" s="5"/>
      <c r="AD21" s="5"/>
      <c r="AE21" s="5"/>
      <c r="AF21" s="5"/>
      <c r="AG21" s="5"/>
      <c r="AH21" s="5"/>
      <c r="AI21" s="34">
        <v>95.540000915527344</v>
      </c>
      <c r="AJ21" s="5">
        <f t="shared" si="0"/>
        <v>2</v>
      </c>
      <c r="AK21" s="34">
        <f t="shared" si="1"/>
        <v>97.540000915527344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/>
      <c r="BD21" s="5"/>
      <c r="BE21" s="5"/>
      <c r="BF21" s="5"/>
      <c r="BG21" s="5"/>
      <c r="BH21" s="5"/>
      <c r="BI21" s="5"/>
      <c r="BJ21" s="5"/>
      <c r="BK21" s="34">
        <v>95.05999755859375</v>
      </c>
      <c r="BL21" s="5">
        <f t="shared" si="2"/>
        <v>0</v>
      </c>
      <c r="BM21" s="34">
        <f t="shared" si="3"/>
        <v>95.05999755859375</v>
      </c>
      <c r="BN21" s="34">
        <f t="shared" si="4"/>
        <v>95.05999755859375</v>
      </c>
      <c r="BO21" s="34">
        <f t="shared" si="5"/>
        <v>30.523129436556186</v>
      </c>
    </row>
    <row r="22" spans="1:67" ht="75" x14ac:dyDescent="0.25">
      <c r="A22" s="5">
        <v>13</v>
      </c>
      <c r="B22" s="16" t="s">
        <v>199</v>
      </c>
      <c r="C22" s="16">
        <v>2002</v>
      </c>
      <c r="D22" s="16">
        <v>2002</v>
      </c>
      <c r="E22" s="16">
        <v>2002</v>
      </c>
      <c r="F22" s="16">
        <v>1</v>
      </c>
      <c r="G22" s="16" t="s">
        <v>63</v>
      </c>
      <c r="H22" s="16" t="s">
        <v>144</v>
      </c>
      <c r="I22" s="16" t="s">
        <v>145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/>
      <c r="AB22" s="5"/>
      <c r="AC22" s="5"/>
      <c r="AD22" s="5"/>
      <c r="AE22" s="5"/>
      <c r="AF22" s="5"/>
      <c r="AG22" s="5"/>
      <c r="AH22" s="5"/>
      <c r="AI22" s="34">
        <v>95.480003356933594</v>
      </c>
      <c r="AJ22" s="5">
        <f t="shared" si="0"/>
        <v>0</v>
      </c>
      <c r="AK22" s="34">
        <f t="shared" si="1"/>
        <v>95.480003356933594</v>
      </c>
      <c r="AL22" s="5">
        <v>0</v>
      </c>
      <c r="AM22" s="5">
        <v>0</v>
      </c>
      <c r="AN22" s="5">
        <v>0</v>
      </c>
      <c r="AO22" s="5">
        <v>0</v>
      </c>
      <c r="AP22" s="5">
        <v>2</v>
      </c>
      <c r="AQ22" s="5">
        <v>0</v>
      </c>
      <c r="AR22" s="5">
        <v>0</v>
      </c>
      <c r="AS22" s="5">
        <v>0</v>
      </c>
      <c r="AT22" s="5">
        <v>0</v>
      </c>
      <c r="AU22" s="5">
        <v>2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/>
      <c r="BD22" s="5"/>
      <c r="BE22" s="5"/>
      <c r="BF22" s="5"/>
      <c r="BG22" s="5"/>
      <c r="BH22" s="5"/>
      <c r="BI22" s="5"/>
      <c r="BJ22" s="5"/>
      <c r="BK22" s="34">
        <v>96.400001525878906</v>
      </c>
      <c r="BL22" s="5">
        <f t="shared" si="2"/>
        <v>4</v>
      </c>
      <c r="BM22" s="34">
        <f t="shared" si="3"/>
        <v>100.40000152587891</v>
      </c>
      <c r="BN22" s="34">
        <f t="shared" si="4"/>
        <v>95.480003356933594</v>
      </c>
      <c r="BO22" s="34">
        <f t="shared" si="5"/>
        <v>31.099822815356504</v>
      </c>
    </row>
    <row r="23" spans="1:67" ht="60" x14ac:dyDescent="0.25">
      <c r="A23" s="5">
        <v>14</v>
      </c>
      <c r="B23" s="16" t="s">
        <v>50</v>
      </c>
      <c r="C23" s="16">
        <v>2003</v>
      </c>
      <c r="D23" s="16">
        <v>2003</v>
      </c>
      <c r="E23" s="16">
        <v>2003</v>
      </c>
      <c r="F23" s="16">
        <v>1</v>
      </c>
      <c r="G23" s="16" t="s">
        <v>51</v>
      </c>
      <c r="H23" s="16" t="s">
        <v>52</v>
      </c>
      <c r="I23" s="16" t="s">
        <v>53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/>
      <c r="AB23" s="5"/>
      <c r="AC23" s="5"/>
      <c r="AD23" s="5"/>
      <c r="AE23" s="5"/>
      <c r="AF23" s="5"/>
      <c r="AG23" s="5"/>
      <c r="AH23" s="5"/>
      <c r="AI23" s="34">
        <v>94.55999755859375</v>
      </c>
      <c r="AJ23" s="5">
        <f t="shared" si="0"/>
        <v>2</v>
      </c>
      <c r="AK23" s="34">
        <f t="shared" si="1"/>
        <v>96.55999755859375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2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/>
      <c r="BD23" s="5"/>
      <c r="BE23" s="5"/>
      <c r="BF23" s="5"/>
      <c r="BG23" s="5"/>
      <c r="BH23" s="5"/>
      <c r="BI23" s="5"/>
      <c r="BJ23" s="5"/>
      <c r="BK23" s="34">
        <v>95.199996948242188</v>
      </c>
      <c r="BL23" s="5">
        <f t="shared" si="2"/>
        <v>2</v>
      </c>
      <c r="BM23" s="34">
        <f t="shared" si="3"/>
        <v>97.199996948242188</v>
      </c>
      <c r="BN23" s="34">
        <f t="shared" si="4"/>
        <v>96.55999755859375</v>
      </c>
      <c r="BO23" s="34">
        <f t="shared" si="5"/>
        <v>32.582720212730521</v>
      </c>
    </row>
    <row r="24" spans="1:67" ht="60" x14ac:dyDescent="0.25">
      <c r="A24" s="5">
        <v>15</v>
      </c>
      <c r="B24" s="16" t="s">
        <v>43</v>
      </c>
      <c r="C24" s="16">
        <v>2004</v>
      </c>
      <c r="D24" s="16">
        <v>2004</v>
      </c>
      <c r="E24" s="16">
        <v>2004</v>
      </c>
      <c r="F24" s="16">
        <v>1</v>
      </c>
      <c r="G24" s="16" t="s">
        <v>25</v>
      </c>
      <c r="H24" s="16" t="s">
        <v>26</v>
      </c>
      <c r="I24" s="16" t="s">
        <v>27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/>
      <c r="AB24" s="5"/>
      <c r="AC24" s="5"/>
      <c r="AD24" s="5"/>
      <c r="AE24" s="5"/>
      <c r="AF24" s="5"/>
      <c r="AG24" s="5"/>
      <c r="AH24" s="5"/>
      <c r="AI24" s="34">
        <v>97.110000610351563</v>
      </c>
      <c r="AJ24" s="5">
        <f t="shared" si="0"/>
        <v>0</v>
      </c>
      <c r="AK24" s="34">
        <f t="shared" si="1"/>
        <v>97.110000610351563</v>
      </c>
      <c r="AL24" s="5">
        <v>0</v>
      </c>
      <c r="AM24" s="5">
        <v>0</v>
      </c>
      <c r="AN24" s="5">
        <v>0</v>
      </c>
      <c r="AO24" s="5">
        <v>0</v>
      </c>
      <c r="AP24" s="5">
        <v>2</v>
      </c>
      <c r="AQ24" s="5">
        <v>0</v>
      </c>
      <c r="AR24" s="5">
        <v>2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/>
      <c r="BD24" s="5"/>
      <c r="BE24" s="5"/>
      <c r="BF24" s="5"/>
      <c r="BG24" s="5"/>
      <c r="BH24" s="5"/>
      <c r="BI24" s="5"/>
      <c r="BJ24" s="5"/>
      <c r="BK24" s="34">
        <v>97.019996643066406</v>
      </c>
      <c r="BL24" s="5">
        <f t="shared" si="2"/>
        <v>4</v>
      </c>
      <c r="BM24" s="34">
        <f t="shared" si="3"/>
        <v>101.01999664306641</v>
      </c>
      <c r="BN24" s="34">
        <f t="shared" si="4"/>
        <v>97.110000610351563</v>
      </c>
      <c r="BO24" s="34">
        <f t="shared" si="5"/>
        <v>33.337907687575935</v>
      </c>
    </row>
    <row r="25" spans="1:67" ht="60" x14ac:dyDescent="0.25">
      <c r="A25" s="5">
        <v>16</v>
      </c>
      <c r="B25" s="16" t="s">
        <v>134</v>
      </c>
      <c r="C25" s="16">
        <v>2003</v>
      </c>
      <c r="D25" s="16">
        <v>2003</v>
      </c>
      <c r="E25" s="16">
        <v>2003</v>
      </c>
      <c r="F25" s="16">
        <v>1</v>
      </c>
      <c r="G25" s="16" t="s">
        <v>25</v>
      </c>
      <c r="H25" s="16" t="s">
        <v>26</v>
      </c>
      <c r="I25" s="16" t="s">
        <v>27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/>
      <c r="AB25" s="5"/>
      <c r="AC25" s="5"/>
      <c r="AD25" s="5"/>
      <c r="AE25" s="5"/>
      <c r="AF25" s="5"/>
      <c r="AG25" s="5"/>
      <c r="AH25" s="5"/>
      <c r="AI25" s="34">
        <v>99.930000305175781</v>
      </c>
      <c r="AJ25" s="5">
        <f t="shared" si="0"/>
        <v>0</v>
      </c>
      <c r="AK25" s="34">
        <f t="shared" si="1"/>
        <v>99.930000305175781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2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/>
      <c r="BD25" s="5"/>
      <c r="BE25" s="5"/>
      <c r="BF25" s="5"/>
      <c r="BG25" s="5"/>
      <c r="BH25" s="5"/>
      <c r="BI25" s="5"/>
      <c r="BJ25" s="5"/>
      <c r="BK25" s="34">
        <v>96.790000915527344</v>
      </c>
      <c r="BL25" s="5">
        <f t="shared" si="2"/>
        <v>2</v>
      </c>
      <c r="BM25" s="34">
        <f t="shared" si="3"/>
        <v>98.790000915527344</v>
      </c>
      <c r="BN25" s="34">
        <f t="shared" si="4"/>
        <v>98.790000915527344</v>
      </c>
      <c r="BO25" s="34">
        <f t="shared" si="5"/>
        <v>35.644649775916001</v>
      </c>
    </row>
    <row r="26" spans="1:67" ht="60" x14ac:dyDescent="0.25">
      <c r="A26" s="5">
        <v>17</v>
      </c>
      <c r="B26" s="16" t="s">
        <v>197</v>
      </c>
      <c r="C26" s="16">
        <v>2002</v>
      </c>
      <c r="D26" s="16">
        <v>2002</v>
      </c>
      <c r="E26" s="16">
        <v>2002</v>
      </c>
      <c r="F26" s="16">
        <v>1</v>
      </c>
      <c r="G26" s="16" t="s">
        <v>51</v>
      </c>
      <c r="H26" s="16" t="s">
        <v>52</v>
      </c>
      <c r="I26" s="16" t="s">
        <v>53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/>
      <c r="AB26" s="5"/>
      <c r="AC26" s="5"/>
      <c r="AD26" s="5"/>
      <c r="AE26" s="5"/>
      <c r="AF26" s="5"/>
      <c r="AG26" s="5"/>
      <c r="AH26" s="5"/>
      <c r="AI26" s="34">
        <v>100.26000213623047</v>
      </c>
      <c r="AJ26" s="5">
        <f t="shared" si="0"/>
        <v>0</v>
      </c>
      <c r="AK26" s="34">
        <f t="shared" si="1"/>
        <v>100.26000213623047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2</v>
      </c>
      <c r="BA26" s="5">
        <v>0</v>
      </c>
      <c r="BB26" s="5">
        <v>0</v>
      </c>
      <c r="BC26" s="5"/>
      <c r="BD26" s="5"/>
      <c r="BE26" s="5"/>
      <c r="BF26" s="5"/>
      <c r="BG26" s="5"/>
      <c r="BH26" s="5"/>
      <c r="BI26" s="5"/>
      <c r="BJ26" s="5"/>
      <c r="BK26" s="34">
        <v>98.650001525878906</v>
      </c>
      <c r="BL26" s="5">
        <f t="shared" si="2"/>
        <v>2</v>
      </c>
      <c r="BM26" s="34">
        <f t="shared" si="3"/>
        <v>100.65000152587891</v>
      </c>
      <c r="BN26" s="34">
        <f t="shared" si="4"/>
        <v>100.26000213623047</v>
      </c>
      <c r="BO26" s="34">
        <f t="shared" si="5"/>
        <v>37.663050412666117</v>
      </c>
    </row>
    <row r="28" spans="1:67" ht="18.75" x14ac:dyDescent="0.25">
      <c r="A28" s="20" t="s">
        <v>380</v>
      </c>
      <c r="B28" s="20"/>
      <c r="C28" s="20"/>
      <c r="D28" s="20"/>
      <c r="E28" s="20"/>
      <c r="F28" s="20"/>
      <c r="G28" s="20"/>
      <c r="H28" s="20"/>
      <c r="I28" s="20"/>
      <c r="J28" s="20"/>
    </row>
    <row r="29" spans="1:67" x14ac:dyDescent="0.25">
      <c r="A29" s="25" t="s">
        <v>370</v>
      </c>
      <c r="B29" s="25" t="s">
        <v>1</v>
      </c>
      <c r="C29" s="25" t="s">
        <v>2</v>
      </c>
      <c r="D29" s="25" t="s">
        <v>236</v>
      </c>
      <c r="E29" s="25" t="s">
        <v>237</v>
      </c>
      <c r="F29" s="25" t="s">
        <v>3</v>
      </c>
      <c r="G29" s="25" t="s">
        <v>4</v>
      </c>
      <c r="H29" s="25" t="s">
        <v>5</v>
      </c>
      <c r="I29" s="25" t="s">
        <v>6</v>
      </c>
      <c r="J29" s="27" t="s">
        <v>372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9"/>
      <c r="AL29" s="27" t="s">
        <v>376</v>
      </c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9"/>
      <c r="BN29" s="25" t="s">
        <v>377</v>
      </c>
      <c r="BO29" s="25" t="s">
        <v>378</v>
      </c>
    </row>
    <row r="30" spans="1:67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30">
        <v>1</v>
      </c>
      <c r="K30" s="30">
        <v>2</v>
      </c>
      <c r="L30" s="30">
        <v>3</v>
      </c>
      <c r="M30" s="30">
        <v>4</v>
      </c>
      <c r="N30" s="30">
        <v>5</v>
      </c>
      <c r="O30" s="30">
        <v>6</v>
      </c>
      <c r="P30" s="30">
        <v>7</v>
      </c>
      <c r="Q30" s="30">
        <v>8</v>
      </c>
      <c r="R30" s="30">
        <v>9</v>
      </c>
      <c r="S30" s="30">
        <v>10</v>
      </c>
      <c r="T30" s="30">
        <v>11</v>
      </c>
      <c r="U30" s="30">
        <v>12</v>
      </c>
      <c r="V30" s="30">
        <v>13</v>
      </c>
      <c r="W30" s="30">
        <v>14</v>
      </c>
      <c r="X30" s="30">
        <v>15</v>
      </c>
      <c r="Y30" s="30">
        <v>16</v>
      </c>
      <c r="Z30" s="30">
        <v>17</v>
      </c>
      <c r="AA30" s="30">
        <v>18</v>
      </c>
      <c r="AB30" s="30">
        <v>19</v>
      </c>
      <c r="AC30" s="30">
        <v>20</v>
      </c>
      <c r="AD30" s="30">
        <v>21</v>
      </c>
      <c r="AE30" s="30">
        <v>22</v>
      </c>
      <c r="AF30" s="30">
        <v>23</v>
      </c>
      <c r="AG30" s="30">
        <v>24</v>
      </c>
      <c r="AH30" s="30">
        <v>25</v>
      </c>
      <c r="AI30" s="30" t="s">
        <v>373</v>
      </c>
      <c r="AJ30" s="30" t="s">
        <v>374</v>
      </c>
      <c r="AK30" s="30" t="s">
        <v>375</v>
      </c>
      <c r="AL30" s="30">
        <v>1</v>
      </c>
      <c r="AM30" s="30">
        <v>2</v>
      </c>
      <c r="AN30" s="30">
        <v>3</v>
      </c>
      <c r="AO30" s="30">
        <v>4</v>
      </c>
      <c r="AP30" s="30">
        <v>5</v>
      </c>
      <c r="AQ30" s="30">
        <v>6</v>
      </c>
      <c r="AR30" s="30">
        <v>7</v>
      </c>
      <c r="AS30" s="30">
        <v>8</v>
      </c>
      <c r="AT30" s="30">
        <v>9</v>
      </c>
      <c r="AU30" s="30">
        <v>10</v>
      </c>
      <c r="AV30" s="30">
        <v>11</v>
      </c>
      <c r="AW30" s="30">
        <v>12</v>
      </c>
      <c r="AX30" s="30">
        <v>13</v>
      </c>
      <c r="AY30" s="30">
        <v>14</v>
      </c>
      <c r="AZ30" s="30">
        <v>15</v>
      </c>
      <c r="BA30" s="30">
        <v>16</v>
      </c>
      <c r="BB30" s="30">
        <v>17</v>
      </c>
      <c r="BC30" s="30">
        <v>18</v>
      </c>
      <c r="BD30" s="30">
        <v>19</v>
      </c>
      <c r="BE30" s="30">
        <v>20</v>
      </c>
      <c r="BF30" s="30">
        <v>21</v>
      </c>
      <c r="BG30" s="30">
        <v>22</v>
      </c>
      <c r="BH30" s="30">
        <v>23</v>
      </c>
      <c r="BI30" s="30">
        <v>24</v>
      </c>
      <c r="BJ30" s="30">
        <v>25</v>
      </c>
      <c r="BK30" s="30" t="s">
        <v>373</v>
      </c>
      <c r="BL30" s="30" t="s">
        <v>374</v>
      </c>
      <c r="BM30" s="30" t="s">
        <v>375</v>
      </c>
      <c r="BN30" s="26"/>
      <c r="BO30" s="26"/>
    </row>
    <row r="31" spans="1:67" ht="90" x14ac:dyDescent="0.25">
      <c r="A31" s="31">
        <v>1</v>
      </c>
      <c r="B31" s="32" t="s">
        <v>384</v>
      </c>
      <c r="C31" s="32" t="s">
        <v>385</v>
      </c>
      <c r="D31" s="32">
        <v>2000</v>
      </c>
      <c r="E31" s="32">
        <v>1995</v>
      </c>
      <c r="F31" s="32" t="s">
        <v>383</v>
      </c>
      <c r="G31" s="32" t="s">
        <v>289</v>
      </c>
      <c r="H31" s="32" t="s">
        <v>290</v>
      </c>
      <c r="I31" s="32" t="s">
        <v>291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/>
      <c r="AB31" s="31"/>
      <c r="AC31" s="31"/>
      <c r="AD31" s="31"/>
      <c r="AE31" s="31"/>
      <c r="AF31" s="31"/>
      <c r="AG31" s="31"/>
      <c r="AH31" s="31"/>
      <c r="AI31" s="33">
        <v>98.550003051757813</v>
      </c>
      <c r="AJ31" s="31">
        <f t="shared" ref="AJ31:AJ33" si="6">SUM(J31:AH31)</f>
        <v>0</v>
      </c>
      <c r="AK31" s="33">
        <f t="shared" ref="AK31:AK33" si="7">AI31+AJ31</f>
        <v>98.550003051757813</v>
      </c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3"/>
      <c r="BL31" s="31">
        <f t="shared" ref="BL31:BL33" si="8">SUM(AL31:BJ31)</f>
        <v>0</v>
      </c>
      <c r="BM31" s="33" t="s">
        <v>379</v>
      </c>
      <c r="BN31" s="33">
        <f t="shared" ref="BN31:BN33" si="9">MIN(BM31,AK31)</f>
        <v>98.550003051757813</v>
      </c>
      <c r="BO31" s="33">
        <f t="shared" ref="BO31:BO33" si="10">IF( AND(ISNUMBER(BN$31),ISNUMBER(BN31)),(BN31-BN$31)/BN$31*100,"")</f>
        <v>0</v>
      </c>
    </row>
    <row r="32" spans="1:67" ht="30" x14ac:dyDescent="0.25">
      <c r="A32" s="5">
        <v>2</v>
      </c>
      <c r="B32" s="16" t="s">
        <v>381</v>
      </c>
      <c r="C32" s="16" t="s">
        <v>382</v>
      </c>
      <c r="D32" s="16">
        <v>2000</v>
      </c>
      <c r="E32" s="16">
        <v>2000</v>
      </c>
      <c r="F32" s="16" t="s">
        <v>383</v>
      </c>
      <c r="G32" s="16" t="s">
        <v>37</v>
      </c>
      <c r="H32" s="16" t="s">
        <v>47</v>
      </c>
      <c r="I32" s="16" t="s">
        <v>48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/>
      <c r="AB32" s="5"/>
      <c r="AC32" s="5"/>
      <c r="AD32" s="5"/>
      <c r="AE32" s="5"/>
      <c r="AF32" s="5"/>
      <c r="AG32" s="5"/>
      <c r="AH32" s="5"/>
      <c r="AI32" s="34">
        <v>100.73000335693359</v>
      </c>
      <c r="AJ32" s="5">
        <f t="shared" si="6"/>
        <v>0</v>
      </c>
      <c r="AK32" s="34">
        <f t="shared" si="7"/>
        <v>100.73000335693359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/>
      <c r="BD32" s="5"/>
      <c r="BE32" s="5"/>
      <c r="BF32" s="5"/>
      <c r="BG32" s="5"/>
      <c r="BH32" s="5"/>
      <c r="BI32" s="5"/>
      <c r="BJ32" s="5"/>
      <c r="BK32" s="34">
        <v>102.81999969482422</v>
      </c>
      <c r="BL32" s="5">
        <f t="shared" si="8"/>
        <v>0</v>
      </c>
      <c r="BM32" s="34">
        <f t="shared" ref="BM31:BM33" si="11">BK32+BL32</f>
        <v>102.81999969482422</v>
      </c>
      <c r="BN32" s="34">
        <f t="shared" si="9"/>
        <v>100.73000335693359</v>
      </c>
      <c r="BO32" s="34">
        <f t="shared" si="10"/>
        <v>2.212075329952917</v>
      </c>
    </row>
    <row r="33" spans="1:67" ht="45" x14ac:dyDescent="0.25">
      <c r="A33" s="5">
        <v>3</v>
      </c>
      <c r="B33" s="16" t="s">
        <v>386</v>
      </c>
      <c r="C33" s="16" t="s">
        <v>387</v>
      </c>
      <c r="D33" s="16">
        <v>2002</v>
      </c>
      <c r="E33" s="16">
        <v>2000</v>
      </c>
      <c r="F33" s="16" t="s">
        <v>383</v>
      </c>
      <c r="G33" s="16" t="s">
        <v>37</v>
      </c>
      <c r="H33" s="16" t="s">
        <v>38</v>
      </c>
      <c r="I33" s="16" t="s">
        <v>39</v>
      </c>
      <c r="J33" s="5">
        <v>0</v>
      </c>
      <c r="K33" s="5">
        <v>0</v>
      </c>
      <c r="L33" s="5">
        <v>0</v>
      </c>
      <c r="M33" s="5">
        <v>0</v>
      </c>
      <c r="N33" s="5">
        <v>2</v>
      </c>
      <c r="O33" s="5">
        <v>0</v>
      </c>
      <c r="P33" s="5">
        <v>0</v>
      </c>
      <c r="Q33" s="5">
        <v>0</v>
      </c>
      <c r="R33" s="5">
        <v>0</v>
      </c>
      <c r="S33" s="5">
        <v>2</v>
      </c>
      <c r="T33" s="5">
        <v>0</v>
      </c>
      <c r="U33" s="5">
        <v>2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/>
      <c r="AB33" s="5"/>
      <c r="AC33" s="5"/>
      <c r="AD33" s="5"/>
      <c r="AE33" s="5"/>
      <c r="AF33" s="5"/>
      <c r="AG33" s="5"/>
      <c r="AH33" s="5"/>
      <c r="AI33" s="34">
        <v>123.54000091552734</v>
      </c>
      <c r="AJ33" s="5">
        <f t="shared" si="6"/>
        <v>6</v>
      </c>
      <c r="AK33" s="34">
        <f t="shared" si="7"/>
        <v>129.54000091552734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34"/>
      <c r="BL33" s="5">
        <f t="shared" si="8"/>
        <v>0</v>
      </c>
      <c r="BM33" s="34" t="s">
        <v>379</v>
      </c>
      <c r="BN33" s="34">
        <f t="shared" si="9"/>
        <v>129.54000091552734</v>
      </c>
      <c r="BO33" s="34">
        <f t="shared" si="10"/>
        <v>31.445963373023734</v>
      </c>
    </row>
    <row r="35" spans="1:67" ht="18.75" x14ac:dyDescent="0.25">
      <c r="A35" s="20" t="s">
        <v>388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67" x14ac:dyDescent="0.25">
      <c r="A36" s="25" t="s">
        <v>370</v>
      </c>
      <c r="B36" s="25" t="s">
        <v>1</v>
      </c>
      <c r="C36" s="25" t="s">
        <v>2</v>
      </c>
      <c r="D36" s="25" t="s">
        <v>236</v>
      </c>
      <c r="E36" s="25" t="s">
        <v>237</v>
      </c>
      <c r="F36" s="25" t="s">
        <v>3</v>
      </c>
      <c r="G36" s="25" t="s">
        <v>4</v>
      </c>
      <c r="H36" s="25" t="s">
        <v>5</v>
      </c>
      <c r="I36" s="25" t="s">
        <v>6</v>
      </c>
      <c r="J36" s="27" t="s">
        <v>372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9"/>
      <c r="AL36" s="27" t="s">
        <v>376</v>
      </c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9"/>
      <c r="BN36" s="25" t="s">
        <v>377</v>
      </c>
      <c r="BO36" s="25" t="s">
        <v>378</v>
      </c>
    </row>
    <row r="37" spans="1:67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30">
        <v>1</v>
      </c>
      <c r="K37" s="30">
        <v>2</v>
      </c>
      <c r="L37" s="30">
        <v>3</v>
      </c>
      <c r="M37" s="30">
        <v>4</v>
      </c>
      <c r="N37" s="30">
        <v>5</v>
      </c>
      <c r="O37" s="30">
        <v>6</v>
      </c>
      <c r="P37" s="30">
        <v>7</v>
      </c>
      <c r="Q37" s="30">
        <v>8</v>
      </c>
      <c r="R37" s="30">
        <v>9</v>
      </c>
      <c r="S37" s="30">
        <v>10</v>
      </c>
      <c r="T37" s="30">
        <v>11</v>
      </c>
      <c r="U37" s="30">
        <v>12</v>
      </c>
      <c r="V37" s="30">
        <v>13</v>
      </c>
      <c r="W37" s="30">
        <v>14</v>
      </c>
      <c r="X37" s="30">
        <v>15</v>
      </c>
      <c r="Y37" s="30">
        <v>16</v>
      </c>
      <c r="Z37" s="30">
        <v>17</v>
      </c>
      <c r="AA37" s="30">
        <v>18</v>
      </c>
      <c r="AB37" s="30">
        <v>19</v>
      </c>
      <c r="AC37" s="30">
        <v>20</v>
      </c>
      <c r="AD37" s="30">
        <v>21</v>
      </c>
      <c r="AE37" s="30">
        <v>22</v>
      </c>
      <c r="AF37" s="30">
        <v>23</v>
      </c>
      <c r="AG37" s="30">
        <v>24</v>
      </c>
      <c r="AH37" s="30">
        <v>25</v>
      </c>
      <c r="AI37" s="30" t="s">
        <v>373</v>
      </c>
      <c r="AJ37" s="30" t="s">
        <v>374</v>
      </c>
      <c r="AK37" s="30" t="s">
        <v>375</v>
      </c>
      <c r="AL37" s="30">
        <v>1</v>
      </c>
      <c r="AM37" s="30">
        <v>2</v>
      </c>
      <c r="AN37" s="30">
        <v>3</v>
      </c>
      <c r="AO37" s="30">
        <v>4</v>
      </c>
      <c r="AP37" s="30">
        <v>5</v>
      </c>
      <c r="AQ37" s="30">
        <v>6</v>
      </c>
      <c r="AR37" s="30">
        <v>7</v>
      </c>
      <c r="AS37" s="30">
        <v>8</v>
      </c>
      <c r="AT37" s="30">
        <v>9</v>
      </c>
      <c r="AU37" s="30">
        <v>10</v>
      </c>
      <c r="AV37" s="30">
        <v>11</v>
      </c>
      <c r="AW37" s="30">
        <v>12</v>
      </c>
      <c r="AX37" s="30">
        <v>13</v>
      </c>
      <c r="AY37" s="30">
        <v>14</v>
      </c>
      <c r="AZ37" s="30">
        <v>15</v>
      </c>
      <c r="BA37" s="30">
        <v>16</v>
      </c>
      <c r="BB37" s="30">
        <v>17</v>
      </c>
      <c r="BC37" s="30">
        <v>18</v>
      </c>
      <c r="BD37" s="30">
        <v>19</v>
      </c>
      <c r="BE37" s="30">
        <v>20</v>
      </c>
      <c r="BF37" s="30">
        <v>21</v>
      </c>
      <c r="BG37" s="30">
        <v>22</v>
      </c>
      <c r="BH37" s="30">
        <v>23</v>
      </c>
      <c r="BI37" s="30">
        <v>24</v>
      </c>
      <c r="BJ37" s="30">
        <v>25</v>
      </c>
      <c r="BK37" s="30" t="s">
        <v>373</v>
      </c>
      <c r="BL37" s="30" t="s">
        <v>374</v>
      </c>
      <c r="BM37" s="30" t="s">
        <v>375</v>
      </c>
      <c r="BN37" s="26"/>
      <c r="BO37" s="26"/>
    </row>
    <row r="38" spans="1:67" ht="60" x14ac:dyDescent="0.25">
      <c r="A38" s="31">
        <v>1</v>
      </c>
      <c r="B38" s="32" t="s">
        <v>123</v>
      </c>
      <c r="C38" s="32">
        <v>1999</v>
      </c>
      <c r="D38" s="32">
        <v>1999</v>
      </c>
      <c r="E38" s="32">
        <v>1999</v>
      </c>
      <c r="F38" s="32" t="s">
        <v>36</v>
      </c>
      <c r="G38" s="32" t="s">
        <v>37</v>
      </c>
      <c r="H38" s="32" t="s">
        <v>124</v>
      </c>
      <c r="I38" s="32" t="s">
        <v>125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2</v>
      </c>
      <c r="Z38" s="31">
        <v>0</v>
      </c>
      <c r="AA38" s="31"/>
      <c r="AB38" s="31"/>
      <c r="AC38" s="31"/>
      <c r="AD38" s="31"/>
      <c r="AE38" s="31"/>
      <c r="AF38" s="31"/>
      <c r="AG38" s="31"/>
      <c r="AH38" s="31"/>
      <c r="AI38" s="33">
        <v>85.169998168945313</v>
      </c>
      <c r="AJ38" s="31">
        <f t="shared" ref="AJ38:AJ46" si="12">SUM(J38:AH38)</f>
        <v>2</v>
      </c>
      <c r="AK38" s="33">
        <f t="shared" ref="AK38:AK46" si="13">AI38+AJ38</f>
        <v>87.169998168945313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/>
      <c r="BD38" s="31"/>
      <c r="BE38" s="31"/>
      <c r="BF38" s="31"/>
      <c r="BG38" s="31"/>
      <c r="BH38" s="31"/>
      <c r="BI38" s="31"/>
      <c r="BJ38" s="31"/>
      <c r="BK38" s="33">
        <v>85.980003356933594</v>
      </c>
      <c r="BL38" s="31">
        <f t="shared" ref="BL38:BL46" si="14">SUM(AL38:BJ38)</f>
        <v>0</v>
      </c>
      <c r="BM38" s="33">
        <f t="shared" ref="BM38:BM46" si="15">BK38+BL38</f>
        <v>85.980003356933594</v>
      </c>
      <c r="BN38" s="33">
        <f t="shared" ref="BN38:BN46" si="16">MIN(BM38,AK38)</f>
        <v>85.980003356933594</v>
      </c>
      <c r="BO38" s="33">
        <f t="shared" ref="BO38:BO46" si="17">IF( AND(ISNUMBER(BN$38),ISNUMBER(BN38)),(BN38-BN$38)/BN$38*100,"")</f>
        <v>0</v>
      </c>
    </row>
    <row r="39" spans="1:67" ht="60" x14ac:dyDescent="0.25">
      <c r="A39" s="5">
        <v>2</v>
      </c>
      <c r="B39" s="16" t="s">
        <v>189</v>
      </c>
      <c r="C39" s="16">
        <v>2001</v>
      </c>
      <c r="D39" s="16">
        <v>2001</v>
      </c>
      <c r="E39" s="16">
        <v>2001</v>
      </c>
      <c r="F39" s="16" t="s">
        <v>36</v>
      </c>
      <c r="G39" s="16" t="s">
        <v>25</v>
      </c>
      <c r="H39" s="16" t="s">
        <v>32</v>
      </c>
      <c r="I39" s="16" t="s">
        <v>141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/>
      <c r="AB39" s="5"/>
      <c r="AC39" s="5"/>
      <c r="AD39" s="5"/>
      <c r="AE39" s="5"/>
      <c r="AF39" s="5"/>
      <c r="AG39" s="5"/>
      <c r="AH39" s="5"/>
      <c r="AI39" s="34">
        <v>87.900001525878906</v>
      </c>
      <c r="AJ39" s="5">
        <f t="shared" si="12"/>
        <v>0</v>
      </c>
      <c r="AK39" s="34">
        <f t="shared" si="13"/>
        <v>87.900001525878906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2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/>
      <c r="BD39" s="5"/>
      <c r="BE39" s="5"/>
      <c r="BF39" s="5"/>
      <c r="BG39" s="5"/>
      <c r="BH39" s="5"/>
      <c r="BI39" s="5"/>
      <c r="BJ39" s="5"/>
      <c r="BK39" s="34">
        <v>96.589996337890625</v>
      </c>
      <c r="BL39" s="5">
        <f t="shared" si="14"/>
        <v>2</v>
      </c>
      <c r="BM39" s="34">
        <f t="shared" si="15"/>
        <v>98.589996337890625</v>
      </c>
      <c r="BN39" s="34">
        <f t="shared" si="16"/>
        <v>87.900001525878906</v>
      </c>
      <c r="BO39" s="34">
        <f t="shared" si="17"/>
        <v>2.2330752430593854</v>
      </c>
    </row>
    <row r="40" spans="1:67" ht="45" x14ac:dyDescent="0.25">
      <c r="A40" s="5">
        <v>3</v>
      </c>
      <c r="B40" s="16" t="s">
        <v>29</v>
      </c>
      <c r="C40" s="16">
        <v>1997</v>
      </c>
      <c r="D40" s="16">
        <v>1997</v>
      </c>
      <c r="E40" s="16">
        <v>1997</v>
      </c>
      <c r="F40" s="16" t="s">
        <v>30</v>
      </c>
      <c r="G40" s="16" t="s">
        <v>31</v>
      </c>
      <c r="H40" s="16" t="s">
        <v>32</v>
      </c>
      <c r="I40" s="16" t="s">
        <v>33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2</v>
      </c>
      <c r="Y40" s="5">
        <v>0</v>
      </c>
      <c r="Z40" s="5">
        <v>0</v>
      </c>
      <c r="AA40" s="5"/>
      <c r="AB40" s="5"/>
      <c r="AC40" s="5"/>
      <c r="AD40" s="5"/>
      <c r="AE40" s="5"/>
      <c r="AF40" s="5"/>
      <c r="AG40" s="5"/>
      <c r="AH40" s="5"/>
      <c r="AI40" s="34">
        <v>89.849998474121094</v>
      </c>
      <c r="AJ40" s="5">
        <f t="shared" si="12"/>
        <v>2</v>
      </c>
      <c r="AK40" s="34">
        <f t="shared" si="13"/>
        <v>91.849998474121094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/>
      <c r="BD40" s="5"/>
      <c r="BE40" s="5"/>
      <c r="BF40" s="5"/>
      <c r="BG40" s="5"/>
      <c r="BH40" s="5"/>
      <c r="BI40" s="5"/>
      <c r="BJ40" s="5"/>
      <c r="BK40" s="34">
        <v>89.860000610351563</v>
      </c>
      <c r="BL40" s="5">
        <f t="shared" si="14"/>
        <v>0</v>
      </c>
      <c r="BM40" s="34">
        <f t="shared" si="15"/>
        <v>89.860000610351563</v>
      </c>
      <c r="BN40" s="34">
        <f t="shared" si="16"/>
        <v>89.860000610351563</v>
      </c>
      <c r="BO40" s="34">
        <f t="shared" si="17"/>
        <v>4.5126739961973712</v>
      </c>
    </row>
    <row r="41" spans="1:67" ht="75" x14ac:dyDescent="0.25">
      <c r="A41" s="5">
        <v>4</v>
      </c>
      <c r="B41" s="16" t="s">
        <v>160</v>
      </c>
      <c r="C41" s="16">
        <v>2001</v>
      </c>
      <c r="D41" s="16">
        <v>2001</v>
      </c>
      <c r="E41" s="16">
        <v>2001</v>
      </c>
      <c r="F41" s="16" t="s">
        <v>36</v>
      </c>
      <c r="G41" s="16" t="s">
        <v>37</v>
      </c>
      <c r="H41" s="16" t="s">
        <v>161</v>
      </c>
      <c r="I41" s="16" t="s">
        <v>162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/>
      <c r="AB41" s="5"/>
      <c r="AC41" s="5"/>
      <c r="AD41" s="5"/>
      <c r="AE41" s="5"/>
      <c r="AF41" s="5"/>
      <c r="AG41" s="5"/>
      <c r="AH41" s="5"/>
      <c r="AI41" s="34">
        <v>90.510002136230469</v>
      </c>
      <c r="AJ41" s="5">
        <f t="shared" si="12"/>
        <v>0</v>
      </c>
      <c r="AK41" s="34">
        <f t="shared" si="13"/>
        <v>90.510002136230469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50</v>
      </c>
      <c r="AU41" s="5">
        <v>2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/>
      <c r="BD41" s="5"/>
      <c r="BE41" s="5"/>
      <c r="BF41" s="5"/>
      <c r="BG41" s="5"/>
      <c r="BH41" s="5"/>
      <c r="BI41" s="5"/>
      <c r="BJ41" s="5"/>
      <c r="BK41" s="34">
        <v>92.529998779296875</v>
      </c>
      <c r="BL41" s="5">
        <f t="shared" si="14"/>
        <v>52</v>
      </c>
      <c r="BM41" s="34">
        <f t="shared" si="15"/>
        <v>144.52999877929687</v>
      </c>
      <c r="BN41" s="34">
        <f t="shared" si="16"/>
        <v>90.510002136230469</v>
      </c>
      <c r="BO41" s="34">
        <f t="shared" si="17"/>
        <v>5.2686655064332086</v>
      </c>
    </row>
    <row r="42" spans="1:67" ht="120" x14ac:dyDescent="0.25">
      <c r="A42" s="5">
        <v>5</v>
      </c>
      <c r="B42" s="16" t="s">
        <v>203</v>
      </c>
      <c r="C42" s="16">
        <v>2000</v>
      </c>
      <c r="D42" s="16">
        <v>2000</v>
      </c>
      <c r="E42" s="16">
        <v>2000</v>
      </c>
      <c r="F42" s="16" t="s">
        <v>30</v>
      </c>
      <c r="G42" s="16" t="s">
        <v>204</v>
      </c>
      <c r="H42" s="16" t="s">
        <v>205</v>
      </c>
      <c r="I42" s="16" t="s">
        <v>206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/>
      <c r="AB42" s="5"/>
      <c r="AC42" s="5"/>
      <c r="AD42" s="5"/>
      <c r="AE42" s="5"/>
      <c r="AF42" s="5"/>
      <c r="AG42" s="5"/>
      <c r="AH42" s="5"/>
      <c r="AI42" s="34">
        <v>92.029998779296875</v>
      </c>
      <c r="AJ42" s="5">
        <f t="shared" si="12"/>
        <v>0</v>
      </c>
      <c r="AK42" s="34">
        <f t="shared" si="13"/>
        <v>92.029998779296875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/>
      <c r="BD42" s="5"/>
      <c r="BE42" s="5"/>
      <c r="BF42" s="5"/>
      <c r="BG42" s="5"/>
      <c r="BH42" s="5"/>
      <c r="BI42" s="5"/>
      <c r="BJ42" s="5"/>
      <c r="BK42" s="34">
        <v>94.199996948242188</v>
      </c>
      <c r="BL42" s="5">
        <f t="shared" si="14"/>
        <v>0</v>
      </c>
      <c r="BM42" s="34">
        <f t="shared" si="15"/>
        <v>94.199996948242188</v>
      </c>
      <c r="BN42" s="34">
        <f t="shared" si="16"/>
        <v>92.029998779296875</v>
      </c>
      <c r="BO42" s="34">
        <f t="shared" si="17"/>
        <v>7.0365145221588294</v>
      </c>
    </row>
    <row r="43" spans="1:67" ht="45" x14ac:dyDescent="0.25">
      <c r="A43" s="5">
        <v>6</v>
      </c>
      <c r="B43" s="16" t="s">
        <v>156</v>
      </c>
      <c r="C43" s="16">
        <v>1998</v>
      </c>
      <c r="D43" s="16">
        <v>1998</v>
      </c>
      <c r="E43" s="16">
        <v>1998</v>
      </c>
      <c r="F43" s="16" t="s">
        <v>36</v>
      </c>
      <c r="G43" s="16" t="s">
        <v>157</v>
      </c>
      <c r="H43" s="16" t="s">
        <v>52</v>
      </c>
      <c r="I43" s="16" t="s">
        <v>158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2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/>
      <c r="AB43" s="5"/>
      <c r="AC43" s="5"/>
      <c r="AD43" s="5"/>
      <c r="AE43" s="5"/>
      <c r="AF43" s="5"/>
      <c r="AG43" s="5"/>
      <c r="AH43" s="5"/>
      <c r="AI43" s="34">
        <v>94.959999084472656</v>
      </c>
      <c r="AJ43" s="5">
        <f t="shared" si="12"/>
        <v>2</v>
      </c>
      <c r="AK43" s="34">
        <f t="shared" si="13"/>
        <v>96.959999084472656</v>
      </c>
      <c r="AL43" s="5">
        <v>0</v>
      </c>
      <c r="AM43" s="5">
        <v>0</v>
      </c>
      <c r="AN43" s="5">
        <v>2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2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/>
      <c r="BD43" s="5"/>
      <c r="BE43" s="5"/>
      <c r="BF43" s="5"/>
      <c r="BG43" s="5"/>
      <c r="BH43" s="5"/>
      <c r="BI43" s="5"/>
      <c r="BJ43" s="5"/>
      <c r="BK43" s="34">
        <v>101.62999725341797</v>
      </c>
      <c r="BL43" s="5">
        <f t="shared" si="14"/>
        <v>4</v>
      </c>
      <c r="BM43" s="34">
        <f t="shared" si="15"/>
        <v>105.62999725341797</v>
      </c>
      <c r="BN43" s="34">
        <f t="shared" si="16"/>
        <v>96.959999084472656</v>
      </c>
      <c r="BO43" s="34">
        <f t="shared" si="17"/>
        <v>12.770406255925803</v>
      </c>
    </row>
    <row r="44" spans="1:67" ht="90" x14ac:dyDescent="0.25">
      <c r="A44" s="5">
        <v>7</v>
      </c>
      <c r="B44" s="16" t="s">
        <v>185</v>
      </c>
      <c r="C44" s="16">
        <v>2001</v>
      </c>
      <c r="D44" s="16">
        <v>2001</v>
      </c>
      <c r="E44" s="16">
        <v>2001</v>
      </c>
      <c r="F44" s="16" t="s">
        <v>36</v>
      </c>
      <c r="G44" s="16" t="s">
        <v>25</v>
      </c>
      <c r="H44" s="16" t="s">
        <v>182</v>
      </c>
      <c r="I44" s="16" t="s">
        <v>183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2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/>
      <c r="AB44" s="5"/>
      <c r="AC44" s="5"/>
      <c r="AD44" s="5"/>
      <c r="AE44" s="5"/>
      <c r="AF44" s="5"/>
      <c r="AG44" s="5"/>
      <c r="AH44" s="5"/>
      <c r="AI44" s="34">
        <v>97.860000610351563</v>
      </c>
      <c r="AJ44" s="5">
        <f t="shared" si="12"/>
        <v>2</v>
      </c>
      <c r="AK44" s="34">
        <f t="shared" si="13"/>
        <v>99.860000610351563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/>
      <c r="BD44" s="5"/>
      <c r="BE44" s="5"/>
      <c r="BF44" s="5"/>
      <c r="BG44" s="5"/>
      <c r="BH44" s="5"/>
      <c r="BI44" s="5"/>
      <c r="BJ44" s="5"/>
      <c r="BK44" s="34">
        <v>99.889999389648438</v>
      </c>
      <c r="BL44" s="5">
        <f t="shared" si="14"/>
        <v>0</v>
      </c>
      <c r="BM44" s="34">
        <f t="shared" si="15"/>
        <v>99.889999389648438</v>
      </c>
      <c r="BN44" s="34">
        <f t="shared" si="16"/>
        <v>99.860000610351563</v>
      </c>
      <c r="BO44" s="34">
        <f t="shared" si="17"/>
        <v>16.143285312280298</v>
      </c>
    </row>
    <row r="45" spans="1:67" ht="75" x14ac:dyDescent="0.25">
      <c r="A45" s="5">
        <v>8</v>
      </c>
      <c r="B45" s="16" t="s">
        <v>143</v>
      </c>
      <c r="C45" s="16">
        <v>2003</v>
      </c>
      <c r="D45" s="16">
        <v>2003</v>
      </c>
      <c r="E45" s="16">
        <v>2003</v>
      </c>
      <c r="F45" s="16" t="s">
        <v>36</v>
      </c>
      <c r="G45" s="16" t="s">
        <v>63</v>
      </c>
      <c r="H45" s="16" t="s">
        <v>144</v>
      </c>
      <c r="I45" s="16" t="s">
        <v>145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2</v>
      </c>
      <c r="Z45" s="5">
        <v>0</v>
      </c>
      <c r="AA45" s="5"/>
      <c r="AB45" s="5"/>
      <c r="AC45" s="5"/>
      <c r="AD45" s="5"/>
      <c r="AE45" s="5"/>
      <c r="AF45" s="5"/>
      <c r="AG45" s="5"/>
      <c r="AH45" s="5"/>
      <c r="AI45" s="34">
        <v>102.23999786376953</v>
      </c>
      <c r="AJ45" s="5">
        <f t="shared" si="12"/>
        <v>2</v>
      </c>
      <c r="AK45" s="34">
        <f t="shared" si="13"/>
        <v>104.23999786376953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/>
      <c r="BD45" s="5"/>
      <c r="BE45" s="5"/>
      <c r="BF45" s="5"/>
      <c r="BG45" s="5"/>
      <c r="BH45" s="5"/>
      <c r="BI45" s="5"/>
      <c r="BJ45" s="5"/>
      <c r="BK45" s="34">
        <v>101.11000061035156</v>
      </c>
      <c r="BL45" s="5">
        <f t="shared" si="14"/>
        <v>0</v>
      </c>
      <c r="BM45" s="34">
        <f t="shared" si="15"/>
        <v>101.11000061035156</v>
      </c>
      <c r="BN45" s="34">
        <f t="shared" si="16"/>
        <v>101.11000061035156</v>
      </c>
      <c r="BO45" s="34">
        <f t="shared" si="17"/>
        <v>17.597111726790665</v>
      </c>
    </row>
    <row r="46" spans="1:67" ht="30" x14ac:dyDescent="0.25">
      <c r="A46" s="5">
        <v>9</v>
      </c>
      <c r="B46" s="16" t="s">
        <v>147</v>
      </c>
      <c r="C46" s="16">
        <v>1998</v>
      </c>
      <c r="D46" s="16">
        <v>1998</v>
      </c>
      <c r="E46" s="16">
        <v>1998</v>
      </c>
      <c r="F46" s="16">
        <v>1</v>
      </c>
      <c r="G46" s="16" t="s">
        <v>37</v>
      </c>
      <c r="H46" s="16" t="s">
        <v>47</v>
      </c>
      <c r="I46" s="16" t="s">
        <v>148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/>
      <c r="AB46" s="5"/>
      <c r="AC46" s="5"/>
      <c r="AD46" s="5"/>
      <c r="AE46" s="5"/>
      <c r="AF46" s="5"/>
      <c r="AG46" s="5"/>
      <c r="AH46" s="5"/>
      <c r="AI46" s="34">
        <v>108.65000152587891</v>
      </c>
      <c r="AJ46" s="5">
        <f t="shared" si="12"/>
        <v>0</v>
      </c>
      <c r="AK46" s="34">
        <f t="shared" si="13"/>
        <v>108.65000152587891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2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2</v>
      </c>
      <c r="BB46" s="5">
        <v>0</v>
      </c>
      <c r="BC46" s="5"/>
      <c r="BD46" s="5"/>
      <c r="BE46" s="5"/>
      <c r="BF46" s="5"/>
      <c r="BG46" s="5"/>
      <c r="BH46" s="5"/>
      <c r="BI46" s="5"/>
      <c r="BJ46" s="5"/>
      <c r="BK46" s="34">
        <v>109.41999816894531</v>
      </c>
      <c r="BL46" s="5">
        <f t="shared" si="14"/>
        <v>4</v>
      </c>
      <c r="BM46" s="34">
        <f t="shared" si="15"/>
        <v>113.41999816894531</v>
      </c>
      <c r="BN46" s="34">
        <f t="shared" si="16"/>
        <v>108.65000152587891</v>
      </c>
      <c r="BO46" s="34">
        <f t="shared" si="17"/>
        <v>26.366593723931459</v>
      </c>
    </row>
    <row r="48" spans="1:67" ht="18.75" x14ac:dyDescent="0.25">
      <c r="A48" s="20" t="s">
        <v>389</v>
      </c>
      <c r="B48" s="20"/>
      <c r="C48" s="20"/>
      <c r="D48" s="20"/>
      <c r="E48" s="20"/>
      <c r="F48" s="20"/>
      <c r="G48" s="20"/>
      <c r="H48" s="20"/>
      <c r="I48" s="20"/>
      <c r="J48" s="20"/>
    </row>
    <row r="49" spans="1:67" x14ac:dyDescent="0.25">
      <c r="A49" s="25" t="s">
        <v>370</v>
      </c>
      <c r="B49" s="25" t="s">
        <v>1</v>
      </c>
      <c r="C49" s="25" t="s">
        <v>2</v>
      </c>
      <c r="D49" s="25" t="s">
        <v>236</v>
      </c>
      <c r="E49" s="25" t="s">
        <v>237</v>
      </c>
      <c r="F49" s="25" t="s">
        <v>3</v>
      </c>
      <c r="G49" s="25" t="s">
        <v>4</v>
      </c>
      <c r="H49" s="25" t="s">
        <v>5</v>
      </c>
      <c r="I49" s="25" t="s">
        <v>6</v>
      </c>
      <c r="J49" s="27" t="s">
        <v>372</v>
      </c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9"/>
      <c r="AL49" s="27" t="s">
        <v>376</v>
      </c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9"/>
      <c r="BN49" s="25" t="s">
        <v>377</v>
      </c>
      <c r="BO49" s="25" t="s">
        <v>378</v>
      </c>
    </row>
    <row r="50" spans="1:67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30">
        <v>1</v>
      </c>
      <c r="K50" s="30">
        <v>2</v>
      </c>
      <c r="L50" s="30">
        <v>3</v>
      </c>
      <c r="M50" s="30">
        <v>4</v>
      </c>
      <c r="N50" s="30">
        <v>5</v>
      </c>
      <c r="O50" s="30">
        <v>6</v>
      </c>
      <c r="P50" s="30">
        <v>7</v>
      </c>
      <c r="Q50" s="30">
        <v>8</v>
      </c>
      <c r="R50" s="30">
        <v>9</v>
      </c>
      <c r="S50" s="30">
        <v>10</v>
      </c>
      <c r="T50" s="30">
        <v>11</v>
      </c>
      <c r="U50" s="30">
        <v>12</v>
      </c>
      <c r="V50" s="30">
        <v>13</v>
      </c>
      <c r="W50" s="30">
        <v>14</v>
      </c>
      <c r="X50" s="30">
        <v>15</v>
      </c>
      <c r="Y50" s="30">
        <v>16</v>
      </c>
      <c r="Z50" s="30">
        <v>17</v>
      </c>
      <c r="AA50" s="30">
        <v>18</v>
      </c>
      <c r="AB50" s="30">
        <v>19</v>
      </c>
      <c r="AC50" s="30">
        <v>20</v>
      </c>
      <c r="AD50" s="30">
        <v>21</v>
      </c>
      <c r="AE50" s="30">
        <v>22</v>
      </c>
      <c r="AF50" s="30">
        <v>23</v>
      </c>
      <c r="AG50" s="30">
        <v>24</v>
      </c>
      <c r="AH50" s="30">
        <v>25</v>
      </c>
      <c r="AI50" s="30" t="s">
        <v>373</v>
      </c>
      <c r="AJ50" s="30" t="s">
        <v>374</v>
      </c>
      <c r="AK50" s="30" t="s">
        <v>375</v>
      </c>
      <c r="AL50" s="30">
        <v>1</v>
      </c>
      <c r="AM50" s="30">
        <v>2</v>
      </c>
      <c r="AN50" s="30">
        <v>3</v>
      </c>
      <c r="AO50" s="30">
        <v>4</v>
      </c>
      <c r="AP50" s="30">
        <v>5</v>
      </c>
      <c r="AQ50" s="30">
        <v>6</v>
      </c>
      <c r="AR50" s="30">
        <v>7</v>
      </c>
      <c r="AS50" s="30">
        <v>8</v>
      </c>
      <c r="AT50" s="30">
        <v>9</v>
      </c>
      <c r="AU50" s="30">
        <v>10</v>
      </c>
      <c r="AV50" s="30">
        <v>11</v>
      </c>
      <c r="AW50" s="30">
        <v>12</v>
      </c>
      <c r="AX50" s="30">
        <v>13</v>
      </c>
      <c r="AY50" s="30">
        <v>14</v>
      </c>
      <c r="AZ50" s="30">
        <v>15</v>
      </c>
      <c r="BA50" s="30">
        <v>16</v>
      </c>
      <c r="BB50" s="30">
        <v>17</v>
      </c>
      <c r="BC50" s="30">
        <v>18</v>
      </c>
      <c r="BD50" s="30">
        <v>19</v>
      </c>
      <c r="BE50" s="30">
        <v>20</v>
      </c>
      <c r="BF50" s="30">
        <v>21</v>
      </c>
      <c r="BG50" s="30">
        <v>22</v>
      </c>
      <c r="BH50" s="30">
        <v>23</v>
      </c>
      <c r="BI50" s="30">
        <v>24</v>
      </c>
      <c r="BJ50" s="30">
        <v>25</v>
      </c>
      <c r="BK50" s="30" t="s">
        <v>373</v>
      </c>
      <c r="BL50" s="30" t="s">
        <v>374</v>
      </c>
      <c r="BM50" s="30" t="s">
        <v>375</v>
      </c>
      <c r="BN50" s="26"/>
      <c r="BO50" s="26"/>
    </row>
    <row r="51" spans="1:67" ht="45" x14ac:dyDescent="0.25">
      <c r="A51" s="31">
        <v>1</v>
      </c>
      <c r="B51" s="32" t="s">
        <v>213</v>
      </c>
      <c r="C51" s="32">
        <v>1996</v>
      </c>
      <c r="D51" s="32">
        <v>1996</v>
      </c>
      <c r="E51" s="32">
        <v>1996</v>
      </c>
      <c r="F51" s="32" t="s">
        <v>30</v>
      </c>
      <c r="G51" s="32" t="s">
        <v>25</v>
      </c>
      <c r="H51" s="32" t="s">
        <v>131</v>
      </c>
      <c r="I51" s="32" t="s">
        <v>132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/>
      <c r="AB51" s="31"/>
      <c r="AC51" s="31"/>
      <c r="AD51" s="31"/>
      <c r="AE51" s="31"/>
      <c r="AF51" s="31"/>
      <c r="AG51" s="31"/>
      <c r="AH51" s="31"/>
      <c r="AI51" s="33">
        <v>81.610000610351563</v>
      </c>
      <c r="AJ51" s="31">
        <f t="shared" ref="AJ51:AJ67" si="18">SUM(J51:AH51)</f>
        <v>0</v>
      </c>
      <c r="AK51" s="33">
        <f t="shared" ref="AK51:AK67" si="19">AI51+AJ51</f>
        <v>81.610000610351563</v>
      </c>
      <c r="AL51" s="31">
        <v>0</v>
      </c>
      <c r="AM51" s="31">
        <v>0</v>
      </c>
      <c r="AN51" s="3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0</v>
      </c>
      <c r="AV51" s="31">
        <v>0</v>
      </c>
      <c r="AW51" s="31">
        <v>0</v>
      </c>
      <c r="AX51" s="31">
        <v>0</v>
      </c>
      <c r="AY51" s="31">
        <v>0</v>
      </c>
      <c r="AZ51" s="31">
        <v>0</v>
      </c>
      <c r="BA51" s="31">
        <v>0</v>
      </c>
      <c r="BB51" s="31">
        <v>0</v>
      </c>
      <c r="BC51" s="31"/>
      <c r="BD51" s="31"/>
      <c r="BE51" s="31"/>
      <c r="BF51" s="31"/>
      <c r="BG51" s="31"/>
      <c r="BH51" s="31"/>
      <c r="BI51" s="31"/>
      <c r="BJ51" s="31"/>
      <c r="BK51" s="33">
        <v>81.760002136230469</v>
      </c>
      <c r="BL51" s="31">
        <f t="shared" ref="BL51:BL67" si="20">SUM(AL51:BJ51)</f>
        <v>0</v>
      </c>
      <c r="BM51" s="33">
        <f t="shared" ref="BM51:BM67" si="21">BK51+BL51</f>
        <v>81.760002136230469</v>
      </c>
      <c r="BN51" s="33">
        <f t="shared" ref="BN51:BN67" si="22">MIN(BM51,AK51)</f>
        <v>81.610000610351563</v>
      </c>
      <c r="BO51" s="33">
        <f t="shared" ref="BO51:BO67" si="23">IF( AND(ISNUMBER(BN$51),ISNUMBER(BN51)),(BN51-BN$51)/BN$51*100,"")</f>
        <v>0</v>
      </c>
    </row>
    <row r="52" spans="1:67" ht="45" x14ac:dyDescent="0.25">
      <c r="A52" s="5">
        <v>2</v>
      </c>
      <c r="B52" s="16" t="s">
        <v>167</v>
      </c>
      <c r="C52" s="16">
        <v>1995</v>
      </c>
      <c r="D52" s="16">
        <v>1995</v>
      </c>
      <c r="E52" s="16">
        <v>1995</v>
      </c>
      <c r="F52" s="16" t="s">
        <v>30</v>
      </c>
      <c r="G52" s="16" t="s">
        <v>25</v>
      </c>
      <c r="H52" s="16" t="s">
        <v>168</v>
      </c>
      <c r="I52" s="16" t="s">
        <v>169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/>
      <c r="AB52" s="5"/>
      <c r="AC52" s="5"/>
      <c r="AD52" s="5"/>
      <c r="AE52" s="5"/>
      <c r="AF52" s="5"/>
      <c r="AG52" s="5"/>
      <c r="AH52" s="5"/>
      <c r="AI52" s="34">
        <v>82.199996948242188</v>
      </c>
      <c r="AJ52" s="5">
        <f t="shared" si="18"/>
        <v>0</v>
      </c>
      <c r="AK52" s="34">
        <f t="shared" si="19"/>
        <v>82.199996948242188</v>
      </c>
      <c r="AL52" s="5">
        <v>0</v>
      </c>
      <c r="AM52" s="5">
        <v>0</v>
      </c>
      <c r="AN52" s="5">
        <v>0</v>
      </c>
      <c r="AO52" s="5">
        <v>0</v>
      </c>
      <c r="AP52" s="5">
        <v>2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/>
      <c r="BD52" s="5"/>
      <c r="BE52" s="5"/>
      <c r="BF52" s="5"/>
      <c r="BG52" s="5"/>
      <c r="BH52" s="5"/>
      <c r="BI52" s="5"/>
      <c r="BJ52" s="5"/>
      <c r="BK52" s="34">
        <v>82.129997253417969</v>
      </c>
      <c r="BL52" s="5">
        <f t="shared" si="20"/>
        <v>2</v>
      </c>
      <c r="BM52" s="34">
        <f t="shared" si="21"/>
        <v>84.129997253417969</v>
      </c>
      <c r="BN52" s="34">
        <f t="shared" si="22"/>
        <v>82.199996948242188</v>
      </c>
      <c r="BO52" s="34">
        <f t="shared" si="23"/>
        <v>0.72294612606066899</v>
      </c>
    </row>
    <row r="53" spans="1:67" ht="120" x14ac:dyDescent="0.25">
      <c r="A53" s="5">
        <v>3</v>
      </c>
      <c r="B53" s="16" t="s">
        <v>109</v>
      </c>
      <c r="C53" s="16">
        <v>1998</v>
      </c>
      <c r="D53" s="16">
        <v>1998</v>
      </c>
      <c r="E53" s="16">
        <v>1998</v>
      </c>
      <c r="F53" s="16" t="s">
        <v>36</v>
      </c>
      <c r="G53" s="16" t="s">
        <v>96</v>
      </c>
      <c r="H53" s="16" t="s">
        <v>331</v>
      </c>
      <c r="I53" s="16" t="s">
        <v>332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/>
      <c r="AB53" s="5"/>
      <c r="AC53" s="5"/>
      <c r="AD53" s="5"/>
      <c r="AE53" s="5"/>
      <c r="AF53" s="5"/>
      <c r="AG53" s="5"/>
      <c r="AH53" s="5"/>
      <c r="AI53" s="34">
        <v>83.709999084472656</v>
      </c>
      <c r="AJ53" s="5">
        <f t="shared" si="18"/>
        <v>0</v>
      </c>
      <c r="AK53" s="34">
        <f t="shared" si="19"/>
        <v>83.709999084472656</v>
      </c>
      <c r="AL53" s="5">
        <v>0</v>
      </c>
      <c r="AM53" s="5">
        <v>0</v>
      </c>
      <c r="AN53" s="5">
        <v>0</v>
      </c>
      <c r="AO53" s="5">
        <v>0</v>
      </c>
      <c r="AP53" s="5">
        <v>2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/>
      <c r="BD53" s="5"/>
      <c r="BE53" s="5"/>
      <c r="BF53" s="5"/>
      <c r="BG53" s="5"/>
      <c r="BH53" s="5"/>
      <c r="BI53" s="5"/>
      <c r="BJ53" s="5"/>
      <c r="BK53" s="34">
        <v>83.569999694824219</v>
      </c>
      <c r="BL53" s="5">
        <f t="shared" si="20"/>
        <v>2</v>
      </c>
      <c r="BM53" s="34">
        <f t="shared" si="21"/>
        <v>85.569999694824219</v>
      </c>
      <c r="BN53" s="34">
        <f t="shared" si="22"/>
        <v>83.709999084472656</v>
      </c>
      <c r="BO53" s="34">
        <f t="shared" si="23"/>
        <v>2.5732121779383079</v>
      </c>
    </row>
    <row r="54" spans="1:67" ht="45" x14ac:dyDescent="0.25">
      <c r="A54" s="5">
        <v>4</v>
      </c>
      <c r="B54" s="16" t="s">
        <v>130</v>
      </c>
      <c r="C54" s="16">
        <v>1996</v>
      </c>
      <c r="D54" s="16">
        <v>1996</v>
      </c>
      <c r="E54" s="16">
        <v>1996</v>
      </c>
      <c r="F54" s="16" t="s">
        <v>30</v>
      </c>
      <c r="G54" s="16" t="s">
        <v>25</v>
      </c>
      <c r="H54" s="16" t="s">
        <v>131</v>
      </c>
      <c r="I54" s="16" t="s">
        <v>132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/>
      <c r="AB54" s="5"/>
      <c r="AC54" s="5"/>
      <c r="AD54" s="5"/>
      <c r="AE54" s="5"/>
      <c r="AF54" s="5"/>
      <c r="AG54" s="5"/>
      <c r="AH54" s="5"/>
      <c r="AI54" s="34">
        <v>84.480003356933594</v>
      </c>
      <c r="AJ54" s="5">
        <f t="shared" si="18"/>
        <v>0</v>
      </c>
      <c r="AK54" s="34">
        <f t="shared" si="19"/>
        <v>84.480003356933594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2</v>
      </c>
      <c r="BA54" s="5">
        <v>0</v>
      </c>
      <c r="BB54" s="5">
        <v>0</v>
      </c>
      <c r="BC54" s="5"/>
      <c r="BD54" s="5"/>
      <c r="BE54" s="5"/>
      <c r="BF54" s="5"/>
      <c r="BG54" s="5"/>
      <c r="BH54" s="5"/>
      <c r="BI54" s="5"/>
      <c r="BJ54" s="5"/>
      <c r="BK54" s="34">
        <v>83.699996948242187</v>
      </c>
      <c r="BL54" s="5">
        <f t="shared" si="20"/>
        <v>2</v>
      </c>
      <c r="BM54" s="34">
        <f t="shared" si="21"/>
        <v>85.699996948242188</v>
      </c>
      <c r="BN54" s="34">
        <f t="shared" si="22"/>
        <v>84.480003356933594</v>
      </c>
      <c r="BO54" s="34">
        <f t="shared" si="23"/>
        <v>3.5167292306305837</v>
      </c>
    </row>
    <row r="55" spans="1:67" ht="75" x14ac:dyDescent="0.25">
      <c r="A55" s="5">
        <v>5</v>
      </c>
      <c r="B55" s="16" t="s">
        <v>116</v>
      </c>
      <c r="C55" s="16">
        <v>2000</v>
      </c>
      <c r="D55" s="16">
        <v>2000</v>
      </c>
      <c r="E55" s="16">
        <v>2000</v>
      </c>
      <c r="F55" s="16" t="s">
        <v>36</v>
      </c>
      <c r="G55" s="16" t="s">
        <v>117</v>
      </c>
      <c r="H55" s="16" t="s">
        <v>118</v>
      </c>
      <c r="I55" s="16" t="s">
        <v>119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2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/>
      <c r="AB55" s="5"/>
      <c r="AC55" s="5"/>
      <c r="AD55" s="5"/>
      <c r="AE55" s="5"/>
      <c r="AF55" s="5"/>
      <c r="AG55" s="5"/>
      <c r="AH55" s="5"/>
      <c r="AI55" s="34">
        <v>87.220001220703125</v>
      </c>
      <c r="AJ55" s="5">
        <f t="shared" si="18"/>
        <v>2</v>
      </c>
      <c r="AK55" s="34">
        <f t="shared" si="19"/>
        <v>89.220001220703125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/>
      <c r="BD55" s="5"/>
      <c r="BE55" s="5"/>
      <c r="BF55" s="5"/>
      <c r="BG55" s="5"/>
      <c r="BH55" s="5"/>
      <c r="BI55" s="5"/>
      <c r="BJ55" s="5"/>
      <c r="BK55" s="34">
        <v>85.449996948242187</v>
      </c>
      <c r="BL55" s="5">
        <f t="shared" si="20"/>
        <v>0</v>
      </c>
      <c r="BM55" s="34">
        <f t="shared" si="21"/>
        <v>85.449996948242187</v>
      </c>
      <c r="BN55" s="34">
        <f t="shared" si="22"/>
        <v>85.449996948242187</v>
      </c>
      <c r="BO55" s="34">
        <f t="shared" si="23"/>
        <v>4.7053011998183383</v>
      </c>
    </row>
    <row r="56" spans="1:67" ht="120" x14ac:dyDescent="0.25">
      <c r="A56" s="5">
        <v>6</v>
      </c>
      <c r="B56" s="16" t="s">
        <v>95</v>
      </c>
      <c r="C56" s="16">
        <v>1998</v>
      </c>
      <c r="D56" s="16">
        <v>1998</v>
      </c>
      <c r="E56" s="16">
        <v>1998</v>
      </c>
      <c r="F56" s="16" t="s">
        <v>36</v>
      </c>
      <c r="G56" s="16" t="s">
        <v>96</v>
      </c>
      <c r="H56" s="16" t="s">
        <v>331</v>
      </c>
      <c r="I56" s="16" t="s">
        <v>332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/>
      <c r="AB56" s="5"/>
      <c r="AC56" s="5"/>
      <c r="AD56" s="5"/>
      <c r="AE56" s="5"/>
      <c r="AF56" s="5"/>
      <c r="AG56" s="5"/>
      <c r="AH56" s="5"/>
      <c r="AI56" s="34">
        <v>86.139999389648438</v>
      </c>
      <c r="AJ56" s="5">
        <f t="shared" si="18"/>
        <v>0</v>
      </c>
      <c r="AK56" s="34">
        <f t="shared" si="19"/>
        <v>86.139999389648438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2</v>
      </c>
      <c r="AS56" s="5">
        <v>0</v>
      </c>
      <c r="AT56" s="5">
        <v>0</v>
      </c>
      <c r="AU56" s="5">
        <v>50</v>
      </c>
      <c r="AV56" s="5">
        <v>0</v>
      </c>
      <c r="AW56" s="5">
        <v>0</v>
      </c>
      <c r="AX56" s="5">
        <v>0</v>
      </c>
      <c r="AY56" s="5">
        <v>0</v>
      </c>
      <c r="AZ56" s="5">
        <v>2</v>
      </c>
      <c r="BA56" s="5">
        <v>0</v>
      </c>
      <c r="BB56" s="5">
        <v>0</v>
      </c>
      <c r="BC56" s="5"/>
      <c r="BD56" s="5"/>
      <c r="BE56" s="5"/>
      <c r="BF56" s="5"/>
      <c r="BG56" s="5"/>
      <c r="BH56" s="5"/>
      <c r="BI56" s="5"/>
      <c r="BJ56" s="5"/>
      <c r="BK56" s="34">
        <v>87.099998474121094</v>
      </c>
      <c r="BL56" s="5">
        <f t="shared" si="20"/>
        <v>54</v>
      </c>
      <c r="BM56" s="34">
        <f t="shared" si="21"/>
        <v>141.09999847412109</v>
      </c>
      <c r="BN56" s="34">
        <f t="shared" si="22"/>
        <v>86.139999389648438</v>
      </c>
      <c r="BO56" s="34">
        <f t="shared" si="23"/>
        <v>5.5507888070304485</v>
      </c>
    </row>
    <row r="57" spans="1:67" ht="60" x14ac:dyDescent="0.25">
      <c r="A57" s="5">
        <v>7</v>
      </c>
      <c r="B57" s="16" t="s">
        <v>139</v>
      </c>
      <c r="C57" s="16">
        <v>1995</v>
      </c>
      <c r="D57" s="16">
        <v>1995</v>
      </c>
      <c r="E57" s="16">
        <v>1995</v>
      </c>
      <c r="F57" s="16" t="s">
        <v>30</v>
      </c>
      <c r="G57" s="16" t="s">
        <v>25</v>
      </c>
      <c r="H57" s="16" t="s">
        <v>140</v>
      </c>
      <c r="I57" s="16" t="s">
        <v>141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/>
      <c r="AB57" s="5"/>
      <c r="AC57" s="5"/>
      <c r="AD57" s="5"/>
      <c r="AE57" s="5"/>
      <c r="AF57" s="5"/>
      <c r="AG57" s="5"/>
      <c r="AH57" s="5"/>
      <c r="AI57" s="34">
        <v>86.730003356933594</v>
      </c>
      <c r="AJ57" s="5">
        <f t="shared" si="18"/>
        <v>0</v>
      </c>
      <c r="AK57" s="34">
        <f t="shared" si="19"/>
        <v>86.730003356933594</v>
      </c>
      <c r="AL57" s="5">
        <v>0</v>
      </c>
      <c r="AM57" s="5">
        <v>0</v>
      </c>
      <c r="AN57" s="5">
        <v>0</v>
      </c>
      <c r="AO57" s="5">
        <v>0</v>
      </c>
      <c r="AP57" s="5">
        <v>2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2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/>
      <c r="BD57" s="5"/>
      <c r="BE57" s="5"/>
      <c r="BF57" s="5"/>
      <c r="BG57" s="5"/>
      <c r="BH57" s="5"/>
      <c r="BI57" s="5"/>
      <c r="BJ57" s="5"/>
      <c r="BK57" s="34">
        <v>88.169998168945313</v>
      </c>
      <c r="BL57" s="5">
        <f t="shared" si="20"/>
        <v>4</v>
      </c>
      <c r="BM57" s="34">
        <f t="shared" si="21"/>
        <v>92.169998168945313</v>
      </c>
      <c r="BN57" s="34">
        <f t="shared" si="22"/>
        <v>86.730003356933594</v>
      </c>
      <c r="BO57" s="34">
        <f t="shared" si="23"/>
        <v>6.2737442816935856</v>
      </c>
    </row>
    <row r="58" spans="1:67" x14ac:dyDescent="0.25">
      <c r="A58" s="5">
        <v>8</v>
      </c>
      <c r="B58" s="16" t="s">
        <v>57</v>
      </c>
      <c r="C58" s="16">
        <v>1995</v>
      </c>
      <c r="D58" s="16">
        <v>1995</v>
      </c>
      <c r="E58" s="16">
        <v>1995</v>
      </c>
      <c r="F58" s="16" t="s">
        <v>36</v>
      </c>
      <c r="G58" s="16" t="s">
        <v>37</v>
      </c>
      <c r="H58" s="16" t="s">
        <v>47</v>
      </c>
      <c r="I58" s="16" t="s">
        <v>58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/>
      <c r="AB58" s="5"/>
      <c r="AC58" s="5"/>
      <c r="AD58" s="5"/>
      <c r="AE58" s="5"/>
      <c r="AF58" s="5"/>
      <c r="AG58" s="5"/>
      <c r="AH58" s="5"/>
      <c r="AI58" s="34">
        <v>88.900001525878906</v>
      </c>
      <c r="AJ58" s="5">
        <f t="shared" si="18"/>
        <v>0</v>
      </c>
      <c r="AK58" s="34">
        <f t="shared" si="19"/>
        <v>88.900001525878906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/>
      <c r="BD58" s="5"/>
      <c r="BE58" s="5"/>
      <c r="BF58" s="5"/>
      <c r="BG58" s="5"/>
      <c r="BH58" s="5"/>
      <c r="BI58" s="5"/>
      <c r="BJ58" s="5"/>
      <c r="BK58" s="34">
        <v>87.569999694824219</v>
      </c>
      <c r="BL58" s="5">
        <f t="shared" si="20"/>
        <v>0</v>
      </c>
      <c r="BM58" s="34">
        <f t="shared" si="21"/>
        <v>87.569999694824219</v>
      </c>
      <c r="BN58" s="34">
        <f t="shared" si="22"/>
        <v>87.569999694824219</v>
      </c>
      <c r="BO58" s="34">
        <f t="shared" si="23"/>
        <v>7.3030254134279211</v>
      </c>
    </row>
    <row r="59" spans="1:67" ht="105" x14ac:dyDescent="0.25">
      <c r="A59" s="5">
        <v>9</v>
      </c>
      <c r="B59" s="16" t="s">
        <v>173</v>
      </c>
      <c r="C59" s="16">
        <v>2000</v>
      </c>
      <c r="D59" s="16">
        <v>2000</v>
      </c>
      <c r="E59" s="16">
        <v>2000</v>
      </c>
      <c r="F59" s="16" t="s">
        <v>36</v>
      </c>
      <c r="G59" s="16" t="s">
        <v>117</v>
      </c>
      <c r="H59" s="16" t="s">
        <v>174</v>
      </c>
      <c r="I59" s="16" t="s">
        <v>175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/>
      <c r="AB59" s="5"/>
      <c r="AC59" s="5"/>
      <c r="AD59" s="5"/>
      <c r="AE59" s="5"/>
      <c r="AF59" s="5"/>
      <c r="AG59" s="5"/>
      <c r="AH59" s="5"/>
      <c r="AI59" s="34">
        <v>90.25</v>
      </c>
      <c r="AJ59" s="5">
        <f t="shared" si="18"/>
        <v>0</v>
      </c>
      <c r="AK59" s="34">
        <f t="shared" si="19"/>
        <v>90.25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/>
      <c r="BD59" s="5"/>
      <c r="BE59" s="5"/>
      <c r="BF59" s="5"/>
      <c r="BG59" s="5"/>
      <c r="BH59" s="5"/>
      <c r="BI59" s="5"/>
      <c r="BJ59" s="5"/>
      <c r="BK59" s="34">
        <v>89.910003662109375</v>
      </c>
      <c r="BL59" s="5">
        <f t="shared" si="20"/>
        <v>0</v>
      </c>
      <c r="BM59" s="34">
        <f t="shared" si="21"/>
        <v>89.910003662109375</v>
      </c>
      <c r="BN59" s="34">
        <f t="shared" si="22"/>
        <v>89.910003662109375</v>
      </c>
      <c r="BO59" s="34">
        <f t="shared" si="23"/>
        <v>10.170325927806728</v>
      </c>
    </row>
    <row r="60" spans="1:67" ht="30" x14ac:dyDescent="0.25">
      <c r="A60" s="5">
        <v>10</v>
      </c>
      <c r="B60" s="16" t="s">
        <v>87</v>
      </c>
      <c r="C60" s="16">
        <v>2000</v>
      </c>
      <c r="D60" s="16">
        <v>2000</v>
      </c>
      <c r="E60" s="16">
        <v>2000</v>
      </c>
      <c r="F60" s="16" t="s">
        <v>36</v>
      </c>
      <c r="G60" s="16" t="s">
        <v>37</v>
      </c>
      <c r="H60" s="16" t="s">
        <v>47</v>
      </c>
      <c r="I60" s="16" t="s">
        <v>48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/>
      <c r="AB60" s="5"/>
      <c r="AC60" s="5"/>
      <c r="AD60" s="5"/>
      <c r="AE60" s="5"/>
      <c r="AF60" s="5"/>
      <c r="AG60" s="5"/>
      <c r="AH60" s="5"/>
      <c r="AI60" s="34">
        <v>93.830001831054688</v>
      </c>
      <c r="AJ60" s="5">
        <f t="shared" si="18"/>
        <v>0</v>
      </c>
      <c r="AK60" s="34">
        <f t="shared" si="19"/>
        <v>93.830001831054688</v>
      </c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34"/>
      <c r="BL60" s="5">
        <f t="shared" si="20"/>
        <v>0</v>
      </c>
      <c r="BM60" s="34" t="s">
        <v>379</v>
      </c>
      <c r="BN60" s="34">
        <f t="shared" si="22"/>
        <v>93.830001831054688</v>
      </c>
      <c r="BO60" s="34">
        <f t="shared" si="23"/>
        <v>14.973656573105229</v>
      </c>
    </row>
    <row r="61" spans="1:67" ht="90" x14ac:dyDescent="0.25">
      <c r="A61" s="5">
        <v>11</v>
      </c>
      <c r="B61" s="16" t="s">
        <v>181</v>
      </c>
      <c r="C61" s="16">
        <v>2003</v>
      </c>
      <c r="D61" s="16">
        <v>2003</v>
      </c>
      <c r="E61" s="16">
        <v>2003</v>
      </c>
      <c r="F61" s="16" t="s">
        <v>36</v>
      </c>
      <c r="G61" s="16" t="s">
        <v>25</v>
      </c>
      <c r="H61" s="16" t="s">
        <v>182</v>
      </c>
      <c r="I61" s="16" t="s">
        <v>183</v>
      </c>
      <c r="J61" s="5">
        <v>0</v>
      </c>
      <c r="K61" s="5">
        <v>0</v>
      </c>
      <c r="L61" s="5">
        <v>0</v>
      </c>
      <c r="M61" s="5">
        <v>0</v>
      </c>
      <c r="N61" s="5">
        <v>2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/>
      <c r="AB61" s="5"/>
      <c r="AC61" s="5"/>
      <c r="AD61" s="5"/>
      <c r="AE61" s="5"/>
      <c r="AF61" s="5"/>
      <c r="AG61" s="5"/>
      <c r="AH61" s="5"/>
      <c r="AI61" s="34">
        <v>94.430000305175781</v>
      </c>
      <c r="AJ61" s="5">
        <f t="shared" si="18"/>
        <v>2</v>
      </c>
      <c r="AK61" s="34">
        <f t="shared" si="19"/>
        <v>96.430000305175781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2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/>
      <c r="BD61" s="5"/>
      <c r="BE61" s="5"/>
      <c r="BF61" s="5"/>
      <c r="BG61" s="5"/>
      <c r="BH61" s="5"/>
      <c r="BI61" s="5"/>
      <c r="BJ61" s="5"/>
      <c r="BK61" s="34">
        <v>93.779998779296875</v>
      </c>
      <c r="BL61" s="5">
        <f t="shared" si="20"/>
        <v>2</v>
      </c>
      <c r="BM61" s="34">
        <f t="shared" si="21"/>
        <v>95.779998779296875</v>
      </c>
      <c r="BN61" s="34">
        <f t="shared" si="22"/>
        <v>95.779998779296875</v>
      </c>
      <c r="BO61" s="34">
        <f t="shared" si="23"/>
        <v>17.363065877918842</v>
      </c>
    </row>
    <row r="62" spans="1:67" ht="30" x14ac:dyDescent="0.25">
      <c r="A62" s="5">
        <v>12</v>
      </c>
      <c r="B62" s="16" t="s">
        <v>93</v>
      </c>
      <c r="C62" s="16">
        <v>2000</v>
      </c>
      <c r="D62" s="16">
        <v>2000</v>
      </c>
      <c r="E62" s="16">
        <v>2000</v>
      </c>
      <c r="F62" s="16" t="s">
        <v>36</v>
      </c>
      <c r="G62" s="16" t="s">
        <v>37</v>
      </c>
      <c r="H62" s="16" t="s">
        <v>47</v>
      </c>
      <c r="I62" s="16" t="s">
        <v>48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/>
      <c r="AB62" s="5"/>
      <c r="AC62" s="5"/>
      <c r="AD62" s="5"/>
      <c r="AE62" s="5"/>
      <c r="AF62" s="5"/>
      <c r="AG62" s="5"/>
      <c r="AH62" s="5"/>
      <c r="AI62" s="34">
        <v>97.459999084472656</v>
      </c>
      <c r="AJ62" s="5">
        <f t="shared" si="18"/>
        <v>0</v>
      </c>
      <c r="AK62" s="34">
        <f t="shared" si="19"/>
        <v>97.459999084472656</v>
      </c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34"/>
      <c r="BL62" s="5">
        <f t="shared" si="20"/>
        <v>0</v>
      </c>
      <c r="BM62" s="34" t="s">
        <v>379</v>
      </c>
      <c r="BN62" s="34">
        <f t="shared" si="22"/>
        <v>97.459999084472656</v>
      </c>
      <c r="BO62" s="34">
        <f t="shared" si="23"/>
        <v>19.421637489989983</v>
      </c>
    </row>
    <row r="63" spans="1:67" ht="75" x14ac:dyDescent="0.25">
      <c r="A63" s="5">
        <v>13</v>
      </c>
      <c r="B63" s="16" t="s">
        <v>210</v>
      </c>
      <c r="C63" s="16">
        <v>2003</v>
      </c>
      <c r="D63" s="16">
        <v>2003</v>
      </c>
      <c r="E63" s="16">
        <v>2003</v>
      </c>
      <c r="F63" s="16">
        <v>1</v>
      </c>
      <c r="G63" s="16" t="s">
        <v>63</v>
      </c>
      <c r="H63" s="16" t="s">
        <v>144</v>
      </c>
      <c r="I63" s="16" t="s">
        <v>211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2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/>
      <c r="AB63" s="5"/>
      <c r="AC63" s="5"/>
      <c r="AD63" s="5"/>
      <c r="AE63" s="5"/>
      <c r="AF63" s="5"/>
      <c r="AG63" s="5"/>
      <c r="AH63" s="5"/>
      <c r="AI63" s="34">
        <v>102.37000274658203</v>
      </c>
      <c r="AJ63" s="5">
        <f t="shared" si="18"/>
        <v>2</v>
      </c>
      <c r="AK63" s="34">
        <f t="shared" si="19"/>
        <v>104.37000274658203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/>
      <c r="BD63" s="5"/>
      <c r="BE63" s="5"/>
      <c r="BF63" s="5"/>
      <c r="BG63" s="5"/>
      <c r="BH63" s="5"/>
      <c r="BI63" s="5"/>
      <c r="BJ63" s="5"/>
      <c r="BK63" s="34">
        <v>97.680000305175781</v>
      </c>
      <c r="BL63" s="5">
        <f t="shared" si="20"/>
        <v>0</v>
      </c>
      <c r="BM63" s="34">
        <f t="shared" si="21"/>
        <v>97.680000305175781</v>
      </c>
      <c r="BN63" s="34">
        <f t="shared" si="22"/>
        <v>97.680000305175781</v>
      </c>
      <c r="BO63" s="34">
        <f t="shared" si="23"/>
        <v>19.691213790759203</v>
      </c>
    </row>
    <row r="64" spans="1:67" ht="30" x14ac:dyDescent="0.25">
      <c r="A64" s="5">
        <v>14</v>
      </c>
      <c r="B64" s="16" t="s">
        <v>46</v>
      </c>
      <c r="C64" s="16">
        <v>1999</v>
      </c>
      <c r="D64" s="16">
        <v>1999</v>
      </c>
      <c r="E64" s="16">
        <v>1999</v>
      </c>
      <c r="F64" s="16" t="s">
        <v>36</v>
      </c>
      <c r="G64" s="16" t="s">
        <v>37</v>
      </c>
      <c r="H64" s="16" t="s">
        <v>47</v>
      </c>
      <c r="I64" s="16" t="s">
        <v>48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/>
      <c r="AB64" s="5"/>
      <c r="AC64" s="5"/>
      <c r="AD64" s="5"/>
      <c r="AE64" s="5"/>
      <c r="AF64" s="5"/>
      <c r="AG64" s="5"/>
      <c r="AH64" s="5"/>
      <c r="AI64" s="34">
        <v>99.330001831054688</v>
      </c>
      <c r="AJ64" s="5">
        <f t="shared" si="18"/>
        <v>0</v>
      </c>
      <c r="AK64" s="34">
        <f t="shared" si="19"/>
        <v>99.330001831054688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/>
      <c r="BD64" s="5"/>
      <c r="BE64" s="5"/>
      <c r="BF64" s="5"/>
      <c r="BG64" s="5"/>
      <c r="BH64" s="5"/>
      <c r="BI64" s="5"/>
      <c r="BJ64" s="5"/>
      <c r="BK64" s="34">
        <v>99.080001831054687</v>
      </c>
      <c r="BL64" s="5">
        <f t="shared" si="20"/>
        <v>0</v>
      </c>
      <c r="BM64" s="34">
        <f t="shared" si="21"/>
        <v>99.080001831054687</v>
      </c>
      <c r="BN64" s="34">
        <f t="shared" si="22"/>
        <v>99.080001831054687</v>
      </c>
      <c r="BO64" s="34">
        <f t="shared" si="23"/>
        <v>21.406691692252235</v>
      </c>
    </row>
    <row r="65" spans="1:67" ht="60" x14ac:dyDescent="0.25">
      <c r="A65" s="5">
        <v>15</v>
      </c>
      <c r="B65" s="16" t="s">
        <v>197</v>
      </c>
      <c r="C65" s="16">
        <v>2002</v>
      </c>
      <c r="D65" s="16">
        <v>2002</v>
      </c>
      <c r="E65" s="16">
        <v>2002</v>
      </c>
      <c r="F65" s="16">
        <v>1</v>
      </c>
      <c r="G65" s="16" t="s">
        <v>51</v>
      </c>
      <c r="H65" s="16" t="s">
        <v>52</v>
      </c>
      <c r="I65" s="16" t="s">
        <v>53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/>
      <c r="AB65" s="5"/>
      <c r="AC65" s="5"/>
      <c r="AD65" s="5"/>
      <c r="AE65" s="5"/>
      <c r="AF65" s="5"/>
      <c r="AG65" s="5"/>
      <c r="AH65" s="5"/>
      <c r="AI65" s="34">
        <v>102.12999725341797</v>
      </c>
      <c r="AJ65" s="5">
        <f t="shared" si="18"/>
        <v>0</v>
      </c>
      <c r="AK65" s="34">
        <f t="shared" si="19"/>
        <v>102.12999725341797</v>
      </c>
      <c r="AL65" s="5">
        <v>0</v>
      </c>
      <c r="AM65" s="5">
        <v>0</v>
      </c>
      <c r="AN65" s="5">
        <v>0</v>
      </c>
      <c r="AO65" s="5">
        <v>50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2</v>
      </c>
      <c r="BA65" s="5">
        <v>0</v>
      </c>
      <c r="BB65" s="5">
        <v>0</v>
      </c>
      <c r="BC65" s="5"/>
      <c r="BD65" s="5"/>
      <c r="BE65" s="5"/>
      <c r="BF65" s="5"/>
      <c r="BG65" s="5"/>
      <c r="BH65" s="5"/>
      <c r="BI65" s="5"/>
      <c r="BJ65" s="5"/>
      <c r="BK65" s="34">
        <v>101.65000152587891</v>
      </c>
      <c r="BL65" s="5">
        <f t="shared" si="20"/>
        <v>52</v>
      </c>
      <c r="BM65" s="34">
        <f t="shared" si="21"/>
        <v>153.65000152587891</v>
      </c>
      <c r="BN65" s="34">
        <f t="shared" si="22"/>
        <v>102.12999725341797</v>
      </c>
      <c r="BO65" s="34">
        <f t="shared" si="23"/>
        <v>25.143973152309488</v>
      </c>
    </row>
    <row r="66" spans="1:67" ht="75" x14ac:dyDescent="0.25">
      <c r="A66" s="5">
        <v>16</v>
      </c>
      <c r="B66" s="16" t="s">
        <v>195</v>
      </c>
      <c r="C66" s="16">
        <v>2003</v>
      </c>
      <c r="D66" s="16">
        <v>2003</v>
      </c>
      <c r="E66" s="16">
        <v>2003</v>
      </c>
      <c r="F66" s="16">
        <v>2</v>
      </c>
      <c r="G66" s="16" t="s">
        <v>12</v>
      </c>
      <c r="H66" s="16" t="s">
        <v>106</v>
      </c>
      <c r="I66" s="16" t="s">
        <v>107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/>
      <c r="AB66" s="5"/>
      <c r="AC66" s="5"/>
      <c r="AD66" s="5"/>
      <c r="AE66" s="5"/>
      <c r="AF66" s="5"/>
      <c r="AG66" s="5"/>
      <c r="AH66" s="5"/>
      <c r="AI66" s="34">
        <v>104.08999633789062</v>
      </c>
      <c r="AJ66" s="5">
        <f t="shared" si="18"/>
        <v>0</v>
      </c>
      <c r="AK66" s="34">
        <f t="shared" si="19"/>
        <v>104.08999633789062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2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2</v>
      </c>
      <c r="BA66" s="5">
        <v>0</v>
      </c>
      <c r="BB66" s="5">
        <v>0</v>
      </c>
      <c r="BC66" s="5"/>
      <c r="BD66" s="5"/>
      <c r="BE66" s="5"/>
      <c r="BF66" s="5"/>
      <c r="BG66" s="5"/>
      <c r="BH66" s="5"/>
      <c r="BI66" s="5"/>
      <c r="BJ66" s="5"/>
      <c r="BK66" s="34">
        <v>108.48000335693359</v>
      </c>
      <c r="BL66" s="5">
        <f t="shared" si="20"/>
        <v>4</v>
      </c>
      <c r="BM66" s="34">
        <f t="shared" si="21"/>
        <v>112.48000335693359</v>
      </c>
      <c r="BN66" s="34">
        <f t="shared" si="22"/>
        <v>104.08999633789062</v>
      </c>
      <c r="BO66" s="34">
        <f t="shared" si="23"/>
        <v>27.545638474958739</v>
      </c>
    </row>
    <row r="67" spans="1:67" ht="60" x14ac:dyDescent="0.25">
      <c r="A67" s="5">
        <v>17</v>
      </c>
      <c r="B67" s="16" t="s">
        <v>50</v>
      </c>
      <c r="C67" s="16">
        <v>2003</v>
      </c>
      <c r="D67" s="16">
        <v>2003</v>
      </c>
      <c r="E67" s="16">
        <v>2003</v>
      </c>
      <c r="F67" s="16">
        <v>1</v>
      </c>
      <c r="G67" s="16" t="s">
        <v>51</v>
      </c>
      <c r="H67" s="16" t="s">
        <v>52</v>
      </c>
      <c r="I67" s="16" t="s">
        <v>53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/>
      <c r="AB67" s="5"/>
      <c r="AC67" s="5"/>
      <c r="AD67" s="5"/>
      <c r="AE67" s="5"/>
      <c r="AF67" s="5"/>
      <c r="AG67" s="5"/>
      <c r="AH67" s="5"/>
      <c r="AI67" s="34">
        <v>105.26000213623047</v>
      </c>
      <c r="AJ67" s="5">
        <f t="shared" si="18"/>
        <v>0</v>
      </c>
      <c r="AK67" s="34">
        <f t="shared" si="19"/>
        <v>105.26000213623047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/>
      <c r="BD67" s="5"/>
      <c r="BE67" s="5"/>
      <c r="BF67" s="5"/>
      <c r="BG67" s="5"/>
      <c r="BH67" s="5"/>
      <c r="BI67" s="5"/>
      <c r="BJ67" s="5"/>
      <c r="BK67" s="34">
        <v>112.55999755859375</v>
      </c>
      <c r="BL67" s="5">
        <f t="shared" si="20"/>
        <v>0</v>
      </c>
      <c r="BM67" s="34">
        <f t="shared" si="21"/>
        <v>112.55999755859375</v>
      </c>
      <c r="BN67" s="34">
        <f t="shared" si="22"/>
        <v>105.26000213623047</v>
      </c>
      <c r="BO67" s="34">
        <f t="shared" si="23"/>
        <v>28.979293406449376</v>
      </c>
    </row>
    <row r="69" spans="1:67" ht="18.75" x14ac:dyDescent="0.25">
      <c r="A69" s="20" t="s">
        <v>390</v>
      </c>
      <c r="B69" s="20"/>
      <c r="C69" s="20"/>
      <c r="D69" s="20"/>
      <c r="E69" s="20"/>
      <c r="F69" s="20"/>
      <c r="G69" s="20"/>
      <c r="H69" s="20"/>
      <c r="I69" s="20"/>
      <c r="J69" s="20"/>
    </row>
    <row r="70" spans="1:67" x14ac:dyDescent="0.25">
      <c r="A70" s="25" t="s">
        <v>370</v>
      </c>
      <c r="B70" s="25" t="s">
        <v>1</v>
      </c>
      <c r="C70" s="25" t="s">
        <v>2</v>
      </c>
      <c r="D70" s="25" t="s">
        <v>236</v>
      </c>
      <c r="E70" s="25" t="s">
        <v>237</v>
      </c>
      <c r="F70" s="25" t="s">
        <v>3</v>
      </c>
      <c r="G70" s="25" t="s">
        <v>4</v>
      </c>
      <c r="H70" s="25" t="s">
        <v>5</v>
      </c>
      <c r="I70" s="25" t="s">
        <v>6</v>
      </c>
      <c r="J70" s="27" t="s">
        <v>372</v>
      </c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9"/>
      <c r="AL70" s="27" t="s">
        <v>376</v>
      </c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9"/>
      <c r="BN70" s="25" t="s">
        <v>377</v>
      </c>
      <c r="BO70" s="25" t="s">
        <v>378</v>
      </c>
    </row>
    <row r="71" spans="1:67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30">
        <v>1</v>
      </c>
      <c r="K71" s="30">
        <v>2</v>
      </c>
      <c r="L71" s="30">
        <v>3</v>
      </c>
      <c r="M71" s="30">
        <v>4</v>
      </c>
      <c r="N71" s="30">
        <v>5</v>
      </c>
      <c r="O71" s="30">
        <v>6</v>
      </c>
      <c r="P71" s="30">
        <v>7</v>
      </c>
      <c r="Q71" s="30">
        <v>8</v>
      </c>
      <c r="R71" s="30">
        <v>9</v>
      </c>
      <c r="S71" s="30">
        <v>10</v>
      </c>
      <c r="T71" s="30">
        <v>11</v>
      </c>
      <c r="U71" s="30">
        <v>12</v>
      </c>
      <c r="V71" s="30">
        <v>13</v>
      </c>
      <c r="W71" s="30">
        <v>14</v>
      </c>
      <c r="X71" s="30">
        <v>15</v>
      </c>
      <c r="Y71" s="30">
        <v>16</v>
      </c>
      <c r="Z71" s="30">
        <v>17</v>
      </c>
      <c r="AA71" s="30">
        <v>18</v>
      </c>
      <c r="AB71" s="30">
        <v>19</v>
      </c>
      <c r="AC71" s="30">
        <v>20</v>
      </c>
      <c r="AD71" s="30">
        <v>21</v>
      </c>
      <c r="AE71" s="30">
        <v>22</v>
      </c>
      <c r="AF71" s="30">
        <v>23</v>
      </c>
      <c r="AG71" s="30">
        <v>24</v>
      </c>
      <c r="AH71" s="30">
        <v>25</v>
      </c>
      <c r="AI71" s="30" t="s">
        <v>373</v>
      </c>
      <c r="AJ71" s="30" t="s">
        <v>374</v>
      </c>
      <c r="AK71" s="30" t="s">
        <v>375</v>
      </c>
      <c r="AL71" s="30">
        <v>1</v>
      </c>
      <c r="AM71" s="30">
        <v>2</v>
      </c>
      <c r="AN71" s="30">
        <v>3</v>
      </c>
      <c r="AO71" s="30">
        <v>4</v>
      </c>
      <c r="AP71" s="30">
        <v>5</v>
      </c>
      <c r="AQ71" s="30">
        <v>6</v>
      </c>
      <c r="AR71" s="30">
        <v>7</v>
      </c>
      <c r="AS71" s="30">
        <v>8</v>
      </c>
      <c r="AT71" s="30">
        <v>9</v>
      </c>
      <c r="AU71" s="30">
        <v>10</v>
      </c>
      <c r="AV71" s="30">
        <v>11</v>
      </c>
      <c r="AW71" s="30">
        <v>12</v>
      </c>
      <c r="AX71" s="30">
        <v>13</v>
      </c>
      <c r="AY71" s="30">
        <v>14</v>
      </c>
      <c r="AZ71" s="30">
        <v>15</v>
      </c>
      <c r="BA71" s="30">
        <v>16</v>
      </c>
      <c r="BB71" s="30">
        <v>17</v>
      </c>
      <c r="BC71" s="30">
        <v>18</v>
      </c>
      <c r="BD71" s="30">
        <v>19</v>
      </c>
      <c r="BE71" s="30">
        <v>20</v>
      </c>
      <c r="BF71" s="30">
        <v>21</v>
      </c>
      <c r="BG71" s="30">
        <v>22</v>
      </c>
      <c r="BH71" s="30">
        <v>23</v>
      </c>
      <c r="BI71" s="30">
        <v>24</v>
      </c>
      <c r="BJ71" s="30">
        <v>25</v>
      </c>
      <c r="BK71" s="30" t="s">
        <v>373</v>
      </c>
      <c r="BL71" s="30" t="s">
        <v>374</v>
      </c>
      <c r="BM71" s="30" t="s">
        <v>375</v>
      </c>
      <c r="BN71" s="26"/>
      <c r="BO71" s="26"/>
    </row>
    <row r="72" spans="1:67" ht="120" x14ac:dyDescent="0.25">
      <c r="A72" s="31">
        <v>1</v>
      </c>
      <c r="B72" s="32" t="s">
        <v>203</v>
      </c>
      <c r="C72" s="32">
        <v>2000</v>
      </c>
      <c r="D72" s="32">
        <v>2000</v>
      </c>
      <c r="E72" s="32">
        <v>2000</v>
      </c>
      <c r="F72" s="32" t="s">
        <v>30</v>
      </c>
      <c r="G72" s="32" t="s">
        <v>204</v>
      </c>
      <c r="H72" s="32" t="s">
        <v>205</v>
      </c>
      <c r="I72" s="32" t="s">
        <v>206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/>
      <c r="AB72" s="31"/>
      <c r="AC72" s="31"/>
      <c r="AD72" s="31"/>
      <c r="AE72" s="31"/>
      <c r="AF72" s="31"/>
      <c r="AG72" s="31"/>
      <c r="AH72" s="31"/>
      <c r="AI72" s="33">
        <v>104.62000274658203</v>
      </c>
      <c r="AJ72" s="31">
        <f t="shared" ref="AJ72:AJ78" si="24">SUM(J72:AH72)</f>
        <v>0</v>
      </c>
      <c r="AK72" s="33">
        <f t="shared" ref="AK72:AK78" si="25">AI72+AJ72</f>
        <v>104.62000274658203</v>
      </c>
      <c r="AL72" s="31">
        <v>0</v>
      </c>
      <c r="AM72" s="31">
        <v>0</v>
      </c>
      <c r="AN72" s="31">
        <v>0</v>
      </c>
      <c r="AO72" s="31">
        <v>0</v>
      </c>
      <c r="AP72" s="31">
        <v>0</v>
      </c>
      <c r="AQ72" s="31">
        <v>0</v>
      </c>
      <c r="AR72" s="31">
        <v>0</v>
      </c>
      <c r="AS72" s="31">
        <v>0</v>
      </c>
      <c r="AT72" s="31">
        <v>0</v>
      </c>
      <c r="AU72" s="31">
        <v>0</v>
      </c>
      <c r="AV72" s="31">
        <v>0</v>
      </c>
      <c r="AW72" s="31">
        <v>0</v>
      </c>
      <c r="AX72" s="31">
        <v>0</v>
      </c>
      <c r="AY72" s="31">
        <v>0</v>
      </c>
      <c r="AZ72" s="31">
        <v>0</v>
      </c>
      <c r="BA72" s="31">
        <v>0</v>
      </c>
      <c r="BB72" s="31">
        <v>0</v>
      </c>
      <c r="BC72" s="31"/>
      <c r="BD72" s="31"/>
      <c r="BE72" s="31"/>
      <c r="BF72" s="31"/>
      <c r="BG72" s="31"/>
      <c r="BH72" s="31"/>
      <c r="BI72" s="31"/>
      <c r="BJ72" s="31"/>
      <c r="BK72" s="33">
        <v>100.11000061035156</v>
      </c>
      <c r="BL72" s="31">
        <f t="shared" ref="BL72:BL78" si="26">SUM(AL72:BJ72)</f>
        <v>0</v>
      </c>
      <c r="BM72" s="33">
        <f t="shared" ref="BM72:BM78" si="27">BK72+BL72</f>
        <v>100.11000061035156</v>
      </c>
      <c r="BN72" s="33">
        <f t="shared" ref="BN72:BN78" si="28">MIN(BM72,AK72)</f>
        <v>100.11000061035156</v>
      </c>
      <c r="BO72" s="33">
        <f t="shared" ref="BO72:BO78" si="29">IF( AND(ISNUMBER(BN$72),ISNUMBER(BN72)),(BN72-BN$72)/BN$72*100,"")</f>
        <v>0</v>
      </c>
    </row>
    <row r="73" spans="1:67" ht="60" x14ac:dyDescent="0.25">
      <c r="A73" s="5">
        <v>2</v>
      </c>
      <c r="B73" s="16" t="s">
        <v>189</v>
      </c>
      <c r="C73" s="16">
        <v>2001</v>
      </c>
      <c r="D73" s="16">
        <v>2001</v>
      </c>
      <c r="E73" s="16">
        <v>2001</v>
      </c>
      <c r="F73" s="16" t="s">
        <v>36</v>
      </c>
      <c r="G73" s="16" t="s">
        <v>25</v>
      </c>
      <c r="H73" s="16" t="s">
        <v>32</v>
      </c>
      <c r="I73" s="16" t="s">
        <v>141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/>
      <c r="AB73" s="5"/>
      <c r="AC73" s="5"/>
      <c r="AD73" s="5"/>
      <c r="AE73" s="5"/>
      <c r="AF73" s="5"/>
      <c r="AG73" s="5"/>
      <c r="AH73" s="5"/>
      <c r="AI73" s="34">
        <v>101.16999816894531</v>
      </c>
      <c r="AJ73" s="5">
        <f t="shared" si="24"/>
        <v>0</v>
      </c>
      <c r="AK73" s="34">
        <f t="shared" si="25"/>
        <v>101.16999816894531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/>
      <c r="BD73" s="5"/>
      <c r="BE73" s="5"/>
      <c r="BF73" s="5"/>
      <c r="BG73" s="5"/>
      <c r="BH73" s="5"/>
      <c r="BI73" s="5"/>
      <c r="BJ73" s="5"/>
      <c r="BK73" s="34">
        <v>101.62000274658203</v>
      </c>
      <c r="BL73" s="5">
        <f t="shared" si="26"/>
        <v>0</v>
      </c>
      <c r="BM73" s="34">
        <f t="shared" si="27"/>
        <v>101.62000274658203</v>
      </c>
      <c r="BN73" s="34">
        <f t="shared" si="28"/>
        <v>101.16999816894531</v>
      </c>
      <c r="BO73" s="34">
        <f t="shared" si="29"/>
        <v>1.0588328360115344</v>
      </c>
    </row>
    <row r="74" spans="1:67" ht="45" x14ac:dyDescent="0.25">
      <c r="A74" s="5">
        <v>3</v>
      </c>
      <c r="B74" s="16" t="s">
        <v>29</v>
      </c>
      <c r="C74" s="16">
        <v>1997</v>
      </c>
      <c r="D74" s="16">
        <v>1997</v>
      </c>
      <c r="E74" s="16">
        <v>1997</v>
      </c>
      <c r="F74" s="16" t="s">
        <v>30</v>
      </c>
      <c r="G74" s="16" t="s">
        <v>31</v>
      </c>
      <c r="H74" s="16" t="s">
        <v>32</v>
      </c>
      <c r="I74" s="16" t="s">
        <v>33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/>
      <c r="AB74" s="5"/>
      <c r="AC74" s="5"/>
      <c r="AD74" s="5"/>
      <c r="AE74" s="5"/>
      <c r="AF74" s="5"/>
      <c r="AG74" s="5"/>
      <c r="AH74" s="5"/>
      <c r="AI74" s="34">
        <v>104.94999694824219</v>
      </c>
      <c r="AJ74" s="5">
        <f t="shared" si="24"/>
        <v>0</v>
      </c>
      <c r="AK74" s="34">
        <f t="shared" si="25"/>
        <v>104.94999694824219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/>
      <c r="BD74" s="5"/>
      <c r="BE74" s="5"/>
      <c r="BF74" s="5"/>
      <c r="BG74" s="5"/>
      <c r="BH74" s="5"/>
      <c r="BI74" s="5"/>
      <c r="BJ74" s="5"/>
      <c r="BK74" s="34">
        <v>101.69000244140625</v>
      </c>
      <c r="BL74" s="5">
        <f t="shared" si="26"/>
        <v>0</v>
      </c>
      <c r="BM74" s="34">
        <f t="shared" si="27"/>
        <v>101.69000244140625</v>
      </c>
      <c r="BN74" s="34">
        <f t="shared" si="28"/>
        <v>101.69000244140625</v>
      </c>
      <c r="BO74" s="34">
        <f t="shared" si="29"/>
        <v>1.5782657291196864</v>
      </c>
    </row>
    <row r="75" spans="1:67" ht="60" x14ac:dyDescent="0.25">
      <c r="A75" s="5">
        <v>4</v>
      </c>
      <c r="B75" s="16" t="s">
        <v>123</v>
      </c>
      <c r="C75" s="16">
        <v>1999</v>
      </c>
      <c r="D75" s="16">
        <v>1999</v>
      </c>
      <c r="E75" s="16">
        <v>1999</v>
      </c>
      <c r="F75" s="16" t="s">
        <v>36</v>
      </c>
      <c r="G75" s="16" t="s">
        <v>37</v>
      </c>
      <c r="H75" s="16" t="s">
        <v>124</v>
      </c>
      <c r="I75" s="16" t="s">
        <v>125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/>
      <c r="AB75" s="5"/>
      <c r="AC75" s="5"/>
      <c r="AD75" s="5"/>
      <c r="AE75" s="5"/>
      <c r="AF75" s="5"/>
      <c r="AG75" s="5"/>
      <c r="AH75" s="5"/>
      <c r="AI75" s="34">
        <v>102.08999633789062</v>
      </c>
      <c r="AJ75" s="5">
        <f t="shared" si="24"/>
        <v>0</v>
      </c>
      <c r="AK75" s="34">
        <f t="shared" si="25"/>
        <v>102.08999633789062</v>
      </c>
      <c r="AL75" s="5">
        <v>0</v>
      </c>
      <c r="AM75" s="5">
        <v>0</v>
      </c>
      <c r="AN75" s="5">
        <v>0</v>
      </c>
      <c r="AO75" s="5">
        <v>2</v>
      </c>
      <c r="AP75" s="5">
        <v>2</v>
      </c>
      <c r="AQ75" s="5">
        <v>0</v>
      </c>
      <c r="AR75" s="5">
        <v>0</v>
      </c>
      <c r="AS75" s="5">
        <v>0</v>
      </c>
      <c r="AT75" s="5">
        <v>2</v>
      </c>
      <c r="AU75" s="5">
        <v>2</v>
      </c>
      <c r="AV75" s="5">
        <v>0</v>
      </c>
      <c r="AW75" s="5">
        <v>2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/>
      <c r="BD75" s="5"/>
      <c r="BE75" s="5"/>
      <c r="BF75" s="5"/>
      <c r="BG75" s="5"/>
      <c r="BH75" s="5"/>
      <c r="BI75" s="5"/>
      <c r="BJ75" s="5"/>
      <c r="BK75" s="34">
        <v>107.05999755859375</v>
      </c>
      <c r="BL75" s="5">
        <f t="shared" si="26"/>
        <v>10</v>
      </c>
      <c r="BM75" s="34">
        <f t="shared" si="27"/>
        <v>117.05999755859375</v>
      </c>
      <c r="BN75" s="34">
        <f t="shared" si="28"/>
        <v>102.08999633789062</v>
      </c>
      <c r="BO75" s="34">
        <f t="shared" si="29"/>
        <v>1.9778201133427296</v>
      </c>
    </row>
    <row r="76" spans="1:67" ht="75" x14ac:dyDescent="0.25">
      <c r="A76" s="5">
        <v>5</v>
      </c>
      <c r="B76" s="16" t="s">
        <v>143</v>
      </c>
      <c r="C76" s="16">
        <v>2003</v>
      </c>
      <c r="D76" s="16">
        <v>2003</v>
      </c>
      <c r="E76" s="16">
        <v>2003</v>
      </c>
      <c r="F76" s="16" t="s">
        <v>36</v>
      </c>
      <c r="G76" s="16" t="s">
        <v>63</v>
      </c>
      <c r="H76" s="16" t="s">
        <v>144</v>
      </c>
      <c r="I76" s="16" t="s">
        <v>145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/>
      <c r="AB76" s="5"/>
      <c r="AC76" s="5"/>
      <c r="AD76" s="5"/>
      <c r="AE76" s="5"/>
      <c r="AF76" s="5"/>
      <c r="AG76" s="5"/>
      <c r="AH76" s="5"/>
      <c r="AI76" s="34">
        <v>110.93000030517578</v>
      </c>
      <c r="AJ76" s="5">
        <f t="shared" si="24"/>
        <v>0</v>
      </c>
      <c r="AK76" s="34">
        <f t="shared" si="25"/>
        <v>110.93000030517578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2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/>
      <c r="BD76" s="5"/>
      <c r="BE76" s="5"/>
      <c r="BF76" s="5"/>
      <c r="BG76" s="5"/>
      <c r="BH76" s="5"/>
      <c r="BI76" s="5"/>
      <c r="BJ76" s="5"/>
      <c r="BK76" s="34">
        <v>114.30000305175781</v>
      </c>
      <c r="BL76" s="5">
        <f t="shared" si="26"/>
        <v>2</v>
      </c>
      <c r="BM76" s="34">
        <f t="shared" si="27"/>
        <v>116.30000305175781</v>
      </c>
      <c r="BN76" s="34">
        <f t="shared" si="28"/>
        <v>110.93000030517578</v>
      </c>
      <c r="BO76" s="34">
        <f t="shared" si="29"/>
        <v>10.80811070707896</v>
      </c>
    </row>
    <row r="77" spans="1:67" ht="90" x14ac:dyDescent="0.25">
      <c r="A77" s="5">
        <v>6</v>
      </c>
      <c r="B77" s="16" t="s">
        <v>185</v>
      </c>
      <c r="C77" s="16">
        <v>2001</v>
      </c>
      <c r="D77" s="16">
        <v>2001</v>
      </c>
      <c r="E77" s="16">
        <v>2001</v>
      </c>
      <c r="F77" s="16" t="s">
        <v>36</v>
      </c>
      <c r="G77" s="16" t="s">
        <v>25</v>
      </c>
      <c r="H77" s="16" t="s">
        <v>182</v>
      </c>
      <c r="I77" s="16" t="s">
        <v>183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2</v>
      </c>
      <c r="AA77" s="5"/>
      <c r="AB77" s="5"/>
      <c r="AC77" s="5"/>
      <c r="AD77" s="5"/>
      <c r="AE77" s="5"/>
      <c r="AF77" s="5"/>
      <c r="AG77" s="5"/>
      <c r="AH77" s="5"/>
      <c r="AI77" s="34">
        <v>110.58000183105469</v>
      </c>
      <c r="AJ77" s="5">
        <f t="shared" si="24"/>
        <v>2</v>
      </c>
      <c r="AK77" s="34">
        <f t="shared" si="25"/>
        <v>112.58000183105469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2</v>
      </c>
      <c r="BC77" s="5"/>
      <c r="BD77" s="5"/>
      <c r="BE77" s="5"/>
      <c r="BF77" s="5"/>
      <c r="BG77" s="5"/>
      <c r="BH77" s="5"/>
      <c r="BI77" s="5"/>
      <c r="BJ77" s="5"/>
      <c r="BK77" s="34">
        <v>110.41000366210937</v>
      </c>
      <c r="BL77" s="5">
        <f t="shared" si="26"/>
        <v>2</v>
      </c>
      <c r="BM77" s="34">
        <f t="shared" si="27"/>
        <v>112.41000366210937</v>
      </c>
      <c r="BN77" s="34">
        <f t="shared" si="28"/>
        <v>112.41000366210937</v>
      </c>
      <c r="BO77" s="34">
        <f t="shared" si="29"/>
        <v>12.286487840142884</v>
      </c>
    </row>
    <row r="78" spans="1:67" ht="45" x14ac:dyDescent="0.25">
      <c r="A78" s="5">
        <v>7</v>
      </c>
      <c r="B78" s="16" t="s">
        <v>100</v>
      </c>
      <c r="C78" s="16">
        <v>2006</v>
      </c>
      <c r="D78" s="16">
        <v>2006</v>
      </c>
      <c r="E78" s="16">
        <v>2006</v>
      </c>
      <c r="F78" s="16">
        <v>2</v>
      </c>
      <c r="G78" s="16" t="s">
        <v>101</v>
      </c>
      <c r="H78" s="16" t="s">
        <v>102</v>
      </c>
      <c r="I78" s="16" t="s">
        <v>103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/>
      <c r="AB78" s="5"/>
      <c r="AC78" s="5"/>
      <c r="AD78" s="5"/>
      <c r="AE78" s="5"/>
      <c r="AF78" s="5"/>
      <c r="AG78" s="5"/>
      <c r="AH78" s="5"/>
      <c r="AI78" s="34">
        <v>118.58000183105469</v>
      </c>
      <c r="AJ78" s="5">
        <f t="shared" si="24"/>
        <v>0</v>
      </c>
      <c r="AK78" s="34">
        <f t="shared" si="25"/>
        <v>118.58000183105469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50</v>
      </c>
      <c r="AS78" s="5">
        <v>2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/>
      <c r="BD78" s="5"/>
      <c r="BE78" s="5"/>
      <c r="BF78" s="5"/>
      <c r="BG78" s="5"/>
      <c r="BH78" s="5"/>
      <c r="BI78" s="5"/>
      <c r="BJ78" s="5"/>
      <c r="BK78" s="34">
        <v>119.62000274658203</v>
      </c>
      <c r="BL78" s="5">
        <f t="shared" si="26"/>
        <v>52</v>
      </c>
      <c r="BM78" s="34">
        <f t="shared" si="27"/>
        <v>171.62000274658203</v>
      </c>
      <c r="BN78" s="34">
        <f t="shared" si="28"/>
        <v>118.58000183105469</v>
      </c>
      <c r="BO78" s="34">
        <f t="shared" si="29"/>
        <v>18.449706431020932</v>
      </c>
    </row>
  </sheetData>
  <mergeCells count="76">
    <mergeCell ref="BN70:BN71"/>
    <mergeCell ref="BO70:BO71"/>
    <mergeCell ref="G70:G71"/>
    <mergeCell ref="H70:H71"/>
    <mergeCell ref="I70:I71"/>
    <mergeCell ref="A69:J69"/>
    <mergeCell ref="J70:AK70"/>
    <mergeCell ref="AL70:BM70"/>
    <mergeCell ref="A70:A71"/>
    <mergeCell ref="B70:B71"/>
    <mergeCell ref="C70:C71"/>
    <mergeCell ref="D70:D71"/>
    <mergeCell ref="E70:E71"/>
    <mergeCell ref="F70:F71"/>
    <mergeCell ref="I49:I50"/>
    <mergeCell ref="A48:J48"/>
    <mergeCell ref="J49:AK49"/>
    <mergeCell ref="AL49:BM49"/>
    <mergeCell ref="BN49:BN50"/>
    <mergeCell ref="BO49:BO50"/>
    <mergeCell ref="BN36:BN37"/>
    <mergeCell ref="BO36:BO37"/>
    <mergeCell ref="A49:A50"/>
    <mergeCell ref="B49:B50"/>
    <mergeCell ref="C49:C50"/>
    <mergeCell ref="D49:D50"/>
    <mergeCell ref="E49:E50"/>
    <mergeCell ref="F49:F50"/>
    <mergeCell ref="G49:G50"/>
    <mergeCell ref="H49:H50"/>
    <mergeCell ref="G36:G37"/>
    <mergeCell ref="H36:H37"/>
    <mergeCell ref="I36:I37"/>
    <mergeCell ref="A35:J35"/>
    <mergeCell ref="J36:AK36"/>
    <mergeCell ref="AL36:BM36"/>
    <mergeCell ref="A36:A37"/>
    <mergeCell ref="B36:B37"/>
    <mergeCell ref="C36:C37"/>
    <mergeCell ref="D36:D37"/>
    <mergeCell ref="E36:E37"/>
    <mergeCell ref="F36:F37"/>
    <mergeCell ref="I29:I30"/>
    <mergeCell ref="A28:J28"/>
    <mergeCell ref="J29:AK29"/>
    <mergeCell ref="AL29:BM29"/>
    <mergeCell ref="BN29:BN30"/>
    <mergeCell ref="BO29:BO30"/>
    <mergeCell ref="BN8:BN9"/>
    <mergeCell ref="BO8:BO9"/>
    <mergeCell ref="A29:A30"/>
    <mergeCell ref="B29:B30"/>
    <mergeCell ref="C29:C30"/>
    <mergeCell ref="D29:D30"/>
    <mergeCell ref="E29:E30"/>
    <mergeCell ref="F29:F30"/>
    <mergeCell ref="G29:G30"/>
    <mergeCell ref="H29:H30"/>
    <mergeCell ref="G8:G9"/>
    <mergeCell ref="H8:H9"/>
    <mergeCell ref="I8:I9"/>
    <mergeCell ref="A7:J7"/>
    <mergeCell ref="J8:AK8"/>
    <mergeCell ref="AL8:BM8"/>
    <mergeCell ref="A8:A9"/>
    <mergeCell ref="B8:B9"/>
    <mergeCell ref="C8:C9"/>
    <mergeCell ref="D8:D9"/>
    <mergeCell ref="E8:E9"/>
    <mergeCell ref="F8:F9"/>
    <mergeCell ref="A1:BO1"/>
    <mergeCell ref="A2:BO2"/>
    <mergeCell ref="A3:B3"/>
    <mergeCell ref="C3:BO3"/>
    <mergeCell ref="A4:BO4"/>
    <mergeCell ref="A5:BO5"/>
  </mergeCells>
  <pageMargins left="0.7" right="0.7" top="0.75" bottom="0.75" header="0.3" footer="0.3"/>
  <pageSetup paperSize="9" orientation="landscape" r:id="rId1"/>
  <ignoredErrors>
    <ignoredError sqref="AJ10:AJ26 BL10:BL13 BL15:BL26 AJ31:AJ33 BL32 AJ38:AJ46 BL38:BL46 AJ51:AJ67 BL51:BL59 BL61 BL63:BL67 AJ72:AJ78 BL72:BL7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364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365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366</v>
      </c>
      <c r="B3" s="21"/>
      <c r="C3" s="22" t="s">
        <v>367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393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369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371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370</v>
      </c>
      <c r="B8" s="25" t="s">
        <v>1</v>
      </c>
      <c r="C8" s="25" t="s">
        <v>2</v>
      </c>
      <c r="D8" s="25" t="s">
        <v>236</v>
      </c>
      <c r="E8" s="25" t="s">
        <v>237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372</v>
      </c>
      <c r="K8" s="28"/>
      <c r="L8" s="29"/>
      <c r="M8" s="27" t="s">
        <v>376</v>
      </c>
      <c r="N8" s="28"/>
      <c r="O8" s="29"/>
      <c r="P8" s="25" t="s">
        <v>377</v>
      </c>
      <c r="Q8" s="25" t="s">
        <v>378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373</v>
      </c>
      <c r="K9" s="30" t="s">
        <v>374</v>
      </c>
      <c r="L9" s="30" t="s">
        <v>375</v>
      </c>
      <c r="M9" s="30" t="s">
        <v>373</v>
      </c>
      <c r="N9" s="30" t="s">
        <v>374</v>
      </c>
      <c r="O9" s="30" t="s">
        <v>375</v>
      </c>
      <c r="P9" s="26"/>
      <c r="Q9" s="26"/>
    </row>
    <row r="10" spans="1:17" ht="60" x14ac:dyDescent="0.25">
      <c r="A10" s="31">
        <v>1</v>
      </c>
      <c r="B10" s="32" t="s">
        <v>139</v>
      </c>
      <c r="C10" s="32">
        <v>1995</v>
      </c>
      <c r="D10" s="32">
        <v>1995</v>
      </c>
      <c r="E10" s="32">
        <v>1995</v>
      </c>
      <c r="F10" s="32" t="s">
        <v>30</v>
      </c>
      <c r="G10" s="32" t="s">
        <v>25</v>
      </c>
      <c r="H10" s="32" t="s">
        <v>140</v>
      </c>
      <c r="I10" s="32" t="s">
        <v>141</v>
      </c>
      <c r="J10" s="33">
        <v>74.599998474121094</v>
      </c>
      <c r="K10" s="31">
        <v>0</v>
      </c>
      <c r="L10" s="33">
        <f t="shared" ref="L10:L26" si="0">J10+K10</f>
        <v>74.599998474121094</v>
      </c>
      <c r="M10" s="33">
        <v>72.830001831054688</v>
      </c>
      <c r="N10" s="31">
        <v>0</v>
      </c>
      <c r="O10" s="33">
        <f t="shared" ref="O10:O26" si="1">M10+N10</f>
        <v>72.830001831054688</v>
      </c>
      <c r="P10" s="33">
        <f t="shared" ref="P10:P26" si="2">MIN(O10,L10)</f>
        <v>72.830001831054688</v>
      </c>
      <c r="Q10" s="33">
        <f t="shared" ref="Q10:Q26" si="3">IF( AND(ISNUMBER(P$10),ISNUMBER(P10)),(P10-P$10)/P$10*100,"")</f>
        <v>0</v>
      </c>
    </row>
    <row r="11" spans="1:17" ht="60" x14ac:dyDescent="0.25">
      <c r="A11" s="5">
        <v>2</v>
      </c>
      <c r="B11" s="16" t="s">
        <v>179</v>
      </c>
      <c r="C11" s="16">
        <v>1998</v>
      </c>
      <c r="D11" s="16">
        <v>1998</v>
      </c>
      <c r="E11" s="16">
        <v>1998</v>
      </c>
      <c r="F11" s="16" t="s">
        <v>36</v>
      </c>
      <c r="G11" s="16" t="s">
        <v>63</v>
      </c>
      <c r="H11" s="16" t="s">
        <v>64</v>
      </c>
      <c r="I11" s="16" t="s">
        <v>65</v>
      </c>
      <c r="J11" s="34">
        <v>80.860000610351563</v>
      </c>
      <c r="K11" s="5">
        <v>0</v>
      </c>
      <c r="L11" s="34">
        <f t="shared" si="0"/>
        <v>80.860000610351563</v>
      </c>
      <c r="M11" s="34">
        <v>77.400001525878906</v>
      </c>
      <c r="N11" s="5">
        <v>0</v>
      </c>
      <c r="O11" s="34">
        <f t="shared" si="1"/>
        <v>77.400001525878906</v>
      </c>
      <c r="P11" s="34">
        <f t="shared" si="2"/>
        <v>77.400001525878906</v>
      </c>
      <c r="Q11" s="34">
        <f t="shared" si="3"/>
        <v>6.274886145719651</v>
      </c>
    </row>
    <row r="12" spans="1:17" ht="45" x14ac:dyDescent="0.25">
      <c r="A12" s="5">
        <v>3</v>
      </c>
      <c r="B12" s="16" t="s">
        <v>177</v>
      </c>
      <c r="C12" s="16">
        <v>2000</v>
      </c>
      <c r="D12" s="16">
        <v>2000</v>
      </c>
      <c r="E12" s="16">
        <v>2000</v>
      </c>
      <c r="F12" s="16" t="s">
        <v>36</v>
      </c>
      <c r="G12" s="16" t="s">
        <v>37</v>
      </c>
      <c r="H12" s="16" t="s">
        <v>38</v>
      </c>
      <c r="I12" s="16" t="s">
        <v>128</v>
      </c>
      <c r="J12" s="34">
        <v>78.470001220703125</v>
      </c>
      <c r="K12" s="5">
        <v>2</v>
      </c>
      <c r="L12" s="34">
        <f t="shared" si="0"/>
        <v>80.470001220703125</v>
      </c>
      <c r="M12" s="34">
        <v>77.55999755859375</v>
      </c>
      <c r="N12" s="5">
        <v>0</v>
      </c>
      <c r="O12" s="34">
        <f t="shared" si="1"/>
        <v>77.55999755859375</v>
      </c>
      <c r="P12" s="34">
        <f t="shared" si="2"/>
        <v>77.55999755859375</v>
      </c>
      <c r="Q12" s="34">
        <f t="shared" si="3"/>
        <v>6.4945703811889706</v>
      </c>
    </row>
    <row r="13" spans="1:17" ht="60" x14ac:dyDescent="0.25">
      <c r="A13" s="5">
        <v>4</v>
      </c>
      <c r="B13" s="16" t="s">
        <v>89</v>
      </c>
      <c r="C13" s="16">
        <v>1997</v>
      </c>
      <c r="D13" s="16">
        <v>1997</v>
      </c>
      <c r="E13" s="16">
        <v>1997</v>
      </c>
      <c r="F13" s="16" t="s">
        <v>30</v>
      </c>
      <c r="G13" s="16" t="s">
        <v>37</v>
      </c>
      <c r="H13" s="16" t="s">
        <v>90</v>
      </c>
      <c r="I13" s="16" t="s">
        <v>91</v>
      </c>
      <c r="J13" s="34">
        <v>79.349998474121094</v>
      </c>
      <c r="K13" s="5">
        <v>4</v>
      </c>
      <c r="L13" s="34">
        <f t="shared" si="0"/>
        <v>83.349998474121094</v>
      </c>
      <c r="M13" s="34">
        <v>74.30999755859375</v>
      </c>
      <c r="N13" s="5">
        <v>4</v>
      </c>
      <c r="O13" s="34">
        <f t="shared" si="1"/>
        <v>78.30999755859375</v>
      </c>
      <c r="P13" s="34">
        <f t="shared" si="2"/>
        <v>78.30999755859375</v>
      </c>
      <c r="Q13" s="34">
        <f t="shared" si="3"/>
        <v>7.5243657692761365</v>
      </c>
    </row>
    <row r="14" spans="1:17" ht="45" x14ac:dyDescent="0.25">
      <c r="A14" s="5">
        <v>5</v>
      </c>
      <c r="B14" s="16" t="s">
        <v>213</v>
      </c>
      <c r="C14" s="16">
        <v>1996</v>
      </c>
      <c r="D14" s="16">
        <v>1996</v>
      </c>
      <c r="E14" s="16">
        <v>1996</v>
      </c>
      <c r="F14" s="16" t="s">
        <v>30</v>
      </c>
      <c r="G14" s="16" t="s">
        <v>25</v>
      </c>
      <c r="H14" s="16" t="s">
        <v>131</v>
      </c>
      <c r="I14" s="16" t="s">
        <v>132</v>
      </c>
      <c r="J14" s="34">
        <v>84.400001525878906</v>
      </c>
      <c r="K14" s="5">
        <v>0</v>
      </c>
      <c r="L14" s="34">
        <f t="shared" si="0"/>
        <v>84.400001525878906</v>
      </c>
      <c r="M14" s="34"/>
      <c r="N14" s="5"/>
      <c r="O14" s="34" t="s">
        <v>379</v>
      </c>
      <c r="P14" s="34">
        <f t="shared" si="2"/>
        <v>84.400001525878906</v>
      </c>
      <c r="Q14" s="34">
        <f t="shared" si="3"/>
        <v>15.886309767866539</v>
      </c>
    </row>
    <row r="15" spans="1:17" ht="60" x14ac:dyDescent="0.25">
      <c r="A15" s="5">
        <v>6</v>
      </c>
      <c r="B15" s="16" t="s">
        <v>62</v>
      </c>
      <c r="C15" s="16">
        <v>1998</v>
      </c>
      <c r="D15" s="16">
        <v>1998</v>
      </c>
      <c r="E15" s="16">
        <v>1998</v>
      </c>
      <c r="F15" s="16" t="s">
        <v>36</v>
      </c>
      <c r="G15" s="16" t="s">
        <v>63</v>
      </c>
      <c r="H15" s="16" t="s">
        <v>64</v>
      </c>
      <c r="I15" s="16" t="s">
        <v>65</v>
      </c>
      <c r="J15" s="34">
        <v>85.050003051757813</v>
      </c>
      <c r="K15" s="5">
        <v>2</v>
      </c>
      <c r="L15" s="34">
        <f t="shared" si="0"/>
        <v>87.050003051757813</v>
      </c>
      <c r="M15" s="34">
        <v>84.680000305175781</v>
      </c>
      <c r="N15" s="5">
        <v>0</v>
      </c>
      <c r="O15" s="34">
        <f t="shared" si="1"/>
        <v>84.680000305175781</v>
      </c>
      <c r="P15" s="34">
        <f t="shared" si="2"/>
        <v>84.680000305175781</v>
      </c>
      <c r="Q15" s="34">
        <f t="shared" si="3"/>
        <v>16.270765036653149</v>
      </c>
    </row>
    <row r="16" spans="1:17" ht="45" x14ac:dyDescent="0.25">
      <c r="A16" s="5">
        <v>7</v>
      </c>
      <c r="B16" s="16" t="s">
        <v>127</v>
      </c>
      <c r="C16" s="16">
        <v>2002</v>
      </c>
      <c r="D16" s="16">
        <v>2002</v>
      </c>
      <c r="E16" s="16">
        <v>2002</v>
      </c>
      <c r="F16" s="16" t="s">
        <v>36</v>
      </c>
      <c r="G16" s="16" t="s">
        <v>37</v>
      </c>
      <c r="H16" s="16" t="s">
        <v>38</v>
      </c>
      <c r="I16" s="16" t="s">
        <v>128</v>
      </c>
      <c r="J16" s="34">
        <v>86.290000915527344</v>
      </c>
      <c r="K16" s="5">
        <v>0</v>
      </c>
      <c r="L16" s="34">
        <f t="shared" si="0"/>
        <v>86.290000915527344</v>
      </c>
      <c r="M16" s="34">
        <v>86.5</v>
      </c>
      <c r="N16" s="5">
        <v>0</v>
      </c>
      <c r="O16" s="34">
        <f t="shared" si="1"/>
        <v>86.5</v>
      </c>
      <c r="P16" s="34">
        <f t="shared" si="2"/>
        <v>86.290000915527344</v>
      </c>
      <c r="Q16" s="34">
        <f t="shared" si="3"/>
        <v>18.481393307796566</v>
      </c>
    </row>
    <row r="17" spans="1:17" ht="45" x14ac:dyDescent="0.25">
      <c r="A17" s="5">
        <v>8</v>
      </c>
      <c r="B17" s="16" t="s">
        <v>35</v>
      </c>
      <c r="C17" s="16">
        <v>2002</v>
      </c>
      <c r="D17" s="16">
        <v>2002</v>
      </c>
      <c r="E17" s="16">
        <v>2002</v>
      </c>
      <c r="F17" s="16" t="s">
        <v>36</v>
      </c>
      <c r="G17" s="16" t="s">
        <v>37</v>
      </c>
      <c r="H17" s="16" t="s">
        <v>38</v>
      </c>
      <c r="I17" s="16" t="s">
        <v>39</v>
      </c>
      <c r="J17" s="34">
        <v>88.180000305175781</v>
      </c>
      <c r="K17" s="5">
        <v>0</v>
      </c>
      <c r="L17" s="34">
        <f t="shared" si="0"/>
        <v>88.180000305175781</v>
      </c>
      <c r="M17" s="34">
        <v>90.860000610351563</v>
      </c>
      <c r="N17" s="5">
        <v>52</v>
      </c>
      <c r="O17" s="34">
        <f t="shared" si="1"/>
        <v>142.86000061035156</v>
      </c>
      <c r="P17" s="34">
        <f t="shared" si="2"/>
        <v>88.180000305175781</v>
      </c>
      <c r="Q17" s="34">
        <f t="shared" si="3"/>
        <v>21.076476847726592</v>
      </c>
    </row>
    <row r="18" spans="1:17" ht="30" x14ac:dyDescent="0.25">
      <c r="A18" s="5">
        <v>9</v>
      </c>
      <c r="B18" s="16" t="s">
        <v>150</v>
      </c>
      <c r="C18" s="16">
        <v>2002</v>
      </c>
      <c r="D18" s="16">
        <v>2002</v>
      </c>
      <c r="E18" s="16">
        <v>2002</v>
      </c>
      <c r="F18" s="16">
        <v>1</v>
      </c>
      <c r="G18" s="16" t="s">
        <v>19</v>
      </c>
      <c r="H18" s="16" t="s">
        <v>20</v>
      </c>
      <c r="I18" s="16" t="s">
        <v>21</v>
      </c>
      <c r="J18" s="34">
        <v>89.550003051757813</v>
      </c>
      <c r="K18" s="5">
        <v>0</v>
      </c>
      <c r="L18" s="34">
        <f t="shared" si="0"/>
        <v>89.550003051757813</v>
      </c>
      <c r="M18" s="34">
        <v>91.790000915527344</v>
      </c>
      <c r="N18" s="5">
        <v>8</v>
      </c>
      <c r="O18" s="34">
        <f t="shared" si="1"/>
        <v>99.790000915527344</v>
      </c>
      <c r="P18" s="34">
        <f t="shared" si="2"/>
        <v>89.550003051757813</v>
      </c>
      <c r="Q18" s="34">
        <f t="shared" si="3"/>
        <v>22.957573527855825</v>
      </c>
    </row>
    <row r="19" spans="1:17" ht="75" x14ac:dyDescent="0.25">
      <c r="A19" s="5">
        <v>10</v>
      </c>
      <c r="B19" s="16" t="s">
        <v>210</v>
      </c>
      <c r="C19" s="16">
        <v>2003</v>
      </c>
      <c r="D19" s="16">
        <v>2003</v>
      </c>
      <c r="E19" s="16">
        <v>2003</v>
      </c>
      <c r="F19" s="16">
        <v>1</v>
      </c>
      <c r="G19" s="16" t="s">
        <v>63</v>
      </c>
      <c r="H19" s="16" t="s">
        <v>144</v>
      </c>
      <c r="I19" s="16" t="s">
        <v>211</v>
      </c>
      <c r="J19" s="34">
        <v>93.319999694824219</v>
      </c>
      <c r="K19" s="5">
        <v>2</v>
      </c>
      <c r="L19" s="34">
        <f t="shared" si="0"/>
        <v>95.319999694824219</v>
      </c>
      <c r="M19" s="34">
        <v>92.760002136230469</v>
      </c>
      <c r="N19" s="5">
        <v>0</v>
      </c>
      <c r="O19" s="34">
        <f t="shared" si="1"/>
        <v>92.760002136230469</v>
      </c>
      <c r="P19" s="34">
        <f t="shared" si="2"/>
        <v>92.760002136230469</v>
      </c>
      <c r="Q19" s="34">
        <f t="shared" si="3"/>
        <v>27.365096531794453</v>
      </c>
    </row>
    <row r="20" spans="1:17" ht="45" x14ac:dyDescent="0.25">
      <c r="A20" s="5">
        <v>11</v>
      </c>
      <c r="B20" s="16" t="s">
        <v>72</v>
      </c>
      <c r="C20" s="16">
        <v>2002</v>
      </c>
      <c r="D20" s="16">
        <v>2002</v>
      </c>
      <c r="E20" s="16">
        <v>2002</v>
      </c>
      <c r="F20" s="16">
        <v>2</v>
      </c>
      <c r="G20" s="16" t="s">
        <v>19</v>
      </c>
      <c r="H20" s="16" t="s">
        <v>73</v>
      </c>
      <c r="I20" s="16" t="s">
        <v>74</v>
      </c>
      <c r="J20" s="34">
        <v>97.75</v>
      </c>
      <c r="K20" s="5">
        <v>4</v>
      </c>
      <c r="L20" s="34">
        <f t="shared" si="0"/>
        <v>101.75</v>
      </c>
      <c r="M20" s="34">
        <v>94.319999694824219</v>
      </c>
      <c r="N20" s="5">
        <v>0</v>
      </c>
      <c r="O20" s="34">
        <f t="shared" si="1"/>
        <v>94.319999694824219</v>
      </c>
      <c r="P20" s="34">
        <f t="shared" si="2"/>
        <v>94.319999694824219</v>
      </c>
      <c r="Q20" s="34">
        <f t="shared" si="3"/>
        <v>29.507067586817225</v>
      </c>
    </row>
    <row r="21" spans="1:17" ht="45" x14ac:dyDescent="0.25">
      <c r="A21" s="5">
        <v>12</v>
      </c>
      <c r="B21" s="16" t="s">
        <v>41</v>
      </c>
      <c r="C21" s="16">
        <v>2000</v>
      </c>
      <c r="D21" s="16">
        <v>2000</v>
      </c>
      <c r="E21" s="16">
        <v>2000</v>
      </c>
      <c r="F21" s="16" t="s">
        <v>36</v>
      </c>
      <c r="G21" s="16" t="s">
        <v>37</v>
      </c>
      <c r="H21" s="16" t="s">
        <v>38</v>
      </c>
      <c r="I21" s="16" t="s">
        <v>39</v>
      </c>
      <c r="J21" s="34">
        <v>95.540000915527344</v>
      </c>
      <c r="K21" s="5">
        <v>2</v>
      </c>
      <c r="L21" s="34">
        <f t="shared" si="0"/>
        <v>97.540000915527344</v>
      </c>
      <c r="M21" s="34">
        <v>95.05999755859375</v>
      </c>
      <c r="N21" s="5">
        <v>0</v>
      </c>
      <c r="O21" s="34">
        <f t="shared" si="1"/>
        <v>95.05999755859375</v>
      </c>
      <c r="P21" s="34">
        <f t="shared" si="2"/>
        <v>95.05999755859375</v>
      </c>
      <c r="Q21" s="34">
        <f t="shared" si="3"/>
        <v>30.523129436556186</v>
      </c>
    </row>
    <row r="22" spans="1:17" ht="75" x14ac:dyDescent="0.25">
      <c r="A22" s="5">
        <v>13</v>
      </c>
      <c r="B22" s="16" t="s">
        <v>199</v>
      </c>
      <c r="C22" s="16">
        <v>2002</v>
      </c>
      <c r="D22" s="16">
        <v>2002</v>
      </c>
      <c r="E22" s="16">
        <v>2002</v>
      </c>
      <c r="F22" s="16">
        <v>1</v>
      </c>
      <c r="G22" s="16" t="s">
        <v>63</v>
      </c>
      <c r="H22" s="16" t="s">
        <v>144</v>
      </c>
      <c r="I22" s="16" t="s">
        <v>145</v>
      </c>
      <c r="J22" s="34">
        <v>95.480003356933594</v>
      </c>
      <c r="K22" s="5">
        <v>0</v>
      </c>
      <c r="L22" s="34">
        <f t="shared" si="0"/>
        <v>95.480003356933594</v>
      </c>
      <c r="M22" s="34">
        <v>96.400001525878906</v>
      </c>
      <c r="N22" s="5">
        <v>4</v>
      </c>
      <c r="O22" s="34">
        <f t="shared" si="1"/>
        <v>100.40000152587891</v>
      </c>
      <c r="P22" s="34">
        <f t="shared" si="2"/>
        <v>95.480003356933594</v>
      </c>
      <c r="Q22" s="34">
        <f t="shared" si="3"/>
        <v>31.099822815356504</v>
      </c>
    </row>
    <row r="23" spans="1:17" ht="60" x14ac:dyDescent="0.25">
      <c r="A23" s="5">
        <v>14</v>
      </c>
      <c r="B23" s="16" t="s">
        <v>50</v>
      </c>
      <c r="C23" s="16">
        <v>2003</v>
      </c>
      <c r="D23" s="16">
        <v>2003</v>
      </c>
      <c r="E23" s="16">
        <v>2003</v>
      </c>
      <c r="F23" s="16">
        <v>1</v>
      </c>
      <c r="G23" s="16" t="s">
        <v>51</v>
      </c>
      <c r="H23" s="16" t="s">
        <v>52</v>
      </c>
      <c r="I23" s="16" t="s">
        <v>53</v>
      </c>
      <c r="J23" s="34">
        <v>94.55999755859375</v>
      </c>
      <c r="K23" s="5">
        <v>2</v>
      </c>
      <c r="L23" s="34">
        <f t="shared" si="0"/>
        <v>96.55999755859375</v>
      </c>
      <c r="M23" s="34">
        <v>95.199996948242188</v>
      </c>
      <c r="N23" s="5">
        <v>2</v>
      </c>
      <c r="O23" s="34">
        <f t="shared" si="1"/>
        <v>97.199996948242188</v>
      </c>
      <c r="P23" s="34">
        <f t="shared" si="2"/>
        <v>96.55999755859375</v>
      </c>
      <c r="Q23" s="34">
        <f t="shared" si="3"/>
        <v>32.582720212730521</v>
      </c>
    </row>
    <row r="24" spans="1:17" ht="60" x14ac:dyDescent="0.25">
      <c r="A24" s="5">
        <v>15</v>
      </c>
      <c r="B24" s="16" t="s">
        <v>43</v>
      </c>
      <c r="C24" s="16">
        <v>2004</v>
      </c>
      <c r="D24" s="16">
        <v>2004</v>
      </c>
      <c r="E24" s="16">
        <v>2004</v>
      </c>
      <c r="F24" s="16">
        <v>1</v>
      </c>
      <c r="G24" s="16" t="s">
        <v>25</v>
      </c>
      <c r="H24" s="16" t="s">
        <v>26</v>
      </c>
      <c r="I24" s="16" t="s">
        <v>27</v>
      </c>
      <c r="J24" s="34">
        <v>97.110000610351563</v>
      </c>
      <c r="K24" s="5">
        <v>0</v>
      </c>
      <c r="L24" s="34">
        <f t="shared" si="0"/>
        <v>97.110000610351563</v>
      </c>
      <c r="M24" s="34">
        <v>97.019996643066406</v>
      </c>
      <c r="N24" s="5">
        <v>4</v>
      </c>
      <c r="O24" s="34">
        <f t="shared" si="1"/>
        <v>101.01999664306641</v>
      </c>
      <c r="P24" s="34">
        <f t="shared" si="2"/>
        <v>97.110000610351563</v>
      </c>
      <c r="Q24" s="34">
        <f t="shared" si="3"/>
        <v>33.337907687575935</v>
      </c>
    </row>
    <row r="25" spans="1:17" ht="60" x14ac:dyDescent="0.25">
      <c r="A25" s="5">
        <v>16</v>
      </c>
      <c r="B25" s="16" t="s">
        <v>134</v>
      </c>
      <c r="C25" s="16">
        <v>2003</v>
      </c>
      <c r="D25" s="16">
        <v>2003</v>
      </c>
      <c r="E25" s="16">
        <v>2003</v>
      </c>
      <c r="F25" s="16">
        <v>1</v>
      </c>
      <c r="G25" s="16" t="s">
        <v>25</v>
      </c>
      <c r="H25" s="16" t="s">
        <v>26</v>
      </c>
      <c r="I25" s="16" t="s">
        <v>27</v>
      </c>
      <c r="J25" s="34">
        <v>99.930000305175781</v>
      </c>
      <c r="K25" s="5">
        <v>0</v>
      </c>
      <c r="L25" s="34">
        <f t="shared" si="0"/>
        <v>99.930000305175781</v>
      </c>
      <c r="M25" s="34">
        <v>96.790000915527344</v>
      </c>
      <c r="N25" s="5">
        <v>2</v>
      </c>
      <c r="O25" s="34">
        <f t="shared" si="1"/>
        <v>98.790000915527344</v>
      </c>
      <c r="P25" s="34">
        <f t="shared" si="2"/>
        <v>98.790000915527344</v>
      </c>
      <c r="Q25" s="34">
        <f t="shared" si="3"/>
        <v>35.644649775916001</v>
      </c>
    </row>
    <row r="26" spans="1:17" ht="60" x14ac:dyDescent="0.25">
      <c r="A26" s="5">
        <v>17</v>
      </c>
      <c r="B26" s="16" t="s">
        <v>197</v>
      </c>
      <c r="C26" s="16">
        <v>2002</v>
      </c>
      <c r="D26" s="16">
        <v>2002</v>
      </c>
      <c r="E26" s="16">
        <v>2002</v>
      </c>
      <c r="F26" s="16">
        <v>1</v>
      </c>
      <c r="G26" s="16" t="s">
        <v>51</v>
      </c>
      <c r="H26" s="16" t="s">
        <v>52</v>
      </c>
      <c r="I26" s="16" t="s">
        <v>53</v>
      </c>
      <c r="J26" s="34">
        <v>100.26000213623047</v>
      </c>
      <c r="K26" s="5">
        <v>0</v>
      </c>
      <c r="L26" s="34">
        <f t="shared" si="0"/>
        <v>100.26000213623047</v>
      </c>
      <c r="M26" s="34">
        <v>98.650001525878906</v>
      </c>
      <c r="N26" s="5">
        <v>2</v>
      </c>
      <c r="O26" s="34">
        <f t="shared" si="1"/>
        <v>100.65000152587891</v>
      </c>
      <c r="P26" s="34">
        <f t="shared" si="2"/>
        <v>100.26000213623047</v>
      </c>
      <c r="Q26" s="34">
        <f t="shared" si="3"/>
        <v>37.663050412666117</v>
      </c>
    </row>
    <row r="28" spans="1:17" ht="18.75" x14ac:dyDescent="0.25">
      <c r="A28" s="20" t="s">
        <v>380</v>
      </c>
      <c r="B28" s="20"/>
      <c r="C28" s="20"/>
      <c r="D28" s="20"/>
      <c r="E28" s="20"/>
      <c r="F28" s="20"/>
      <c r="G28" s="20"/>
      <c r="H28" s="20"/>
      <c r="I28" s="20"/>
      <c r="J28" s="20"/>
    </row>
    <row r="29" spans="1:17" x14ac:dyDescent="0.25">
      <c r="A29" s="25" t="s">
        <v>370</v>
      </c>
      <c r="B29" s="25" t="s">
        <v>1</v>
      </c>
      <c r="C29" s="25" t="s">
        <v>2</v>
      </c>
      <c r="D29" s="25" t="s">
        <v>236</v>
      </c>
      <c r="E29" s="25" t="s">
        <v>237</v>
      </c>
      <c r="F29" s="25" t="s">
        <v>3</v>
      </c>
      <c r="G29" s="25" t="s">
        <v>4</v>
      </c>
      <c r="H29" s="25" t="s">
        <v>5</v>
      </c>
      <c r="I29" s="25" t="s">
        <v>6</v>
      </c>
      <c r="J29" s="27" t="s">
        <v>372</v>
      </c>
      <c r="K29" s="28"/>
      <c r="L29" s="29"/>
      <c r="M29" s="27" t="s">
        <v>376</v>
      </c>
      <c r="N29" s="28"/>
      <c r="O29" s="29"/>
      <c r="P29" s="25" t="s">
        <v>377</v>
      </c>
      <c r="Q29" s="25" t="s">
        <v>378</v>
      </c>
    </row>
    <row r="30" spans="1:17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30" t="s">
        <v>373</v>
      </c>
      <c r="K30" s="30" t="s">
        <v>374</v>
      </c>
      <c r="L30" s="30" t="s">
        <v>375</v>
      </c>
      <c r="M30" s="30" t="s">
        <v>373</v>
      </c>
      <c r="N30" s="30" t="s">
        <v>374</v>
      </c>
      <c r="O30" s="30" t="s">
        <v>375</v>
      </c>
      <c r="P30" s="26"/>
      <c r="Q30" s="26"/>
    </row>
    <row r="31" spans="1:17" ht="90" x14ac:dyDescent="0.25">
      <c r="A31" s="31">
        <v>1</v>
      </c>
      <c r="B31" s="32" t="s">
        <v>384</v>
      </c>
      <c r="C31" s="32" t="s">
        <v>385</v>
      </c>
      <c r="D31" s="32">
        <v>2000</v>
      </c>
      <c r="E31" s="32">
        <v>1995</v>
      </c>
      <c r="F31" s="32" t="s">
        <v>383</v>
      </c>
      <c r="G31" s="32" t="s">
        <v>289</v>
      </c>
      <c r="H31" s="32" t="s">
        <v>290</v>
      </c>
      <c r="I31" s="32" t="s">
        <v>291</v>
      </c>
      <c r="J31" s="33">
        <v>98.550003051757813</v>
      </c>
      <c r="K31" s="31">
        <v>0</v>
      </c>
      <c r="L31" s="33">
        <f t="shared" ref="L31:L33" si="4">J31+K31</f>
        <v>98.550003051757813</v>
      </c>
      <c r="M31" s="33"/>
      <c r="N31" s="31"/>
      <c r="O31" s="33" t="s">
        <v>379</v>
      </c>
      <c r="P31" s="33">
        <f t="shared" ref="P31:P33" si="5">MIN(O31,L31)</f>
        <v>98.550003051757813</v>
      </c>
      <c r="Q31" s="33">
        <f t="shared" ref="Q31:Q33" si="6">IF( AND(ISNUMBER(P$31),ISNUMBER(P31)),(P31-P$31)/P$31*100,"")</f>
        <v>0</v>
      </c>
    </row>
    <row r="32" spans="1:17" ht="30" x14ac:dyDescent="0.25">
      <c r="A32" s="5">
        <v>2</v>
      </c>
      <c r="B32" s="16" t="s">
        <v>381</v>
      </c>
      <c r="C32" s="16" t="s">
        <v>382</v>
      </c>
      <c r="D32" s="16">
        <v>2000</v>
      </c>
      <c r="E32" s="16">
        <v>2000</v>
      </c>
      <c r="F32" s="16" t="s">
        <v>383</v>
      </c>
      <c r="G32" s="16" t="s">
        <v>37</v>
      </c>
      <c r="H32" s="16" t="s">
        <v>47</v>
      </c>
      <c r="I32" s="16" t="s">
        <v>48</v>
      </c>
      <c r="J32" s="34">
        <v>100.73000335693359</v>
      </c>
      <c r="K32" s="5">
        <v>0</v>
      </c>
      <c r="L32" s="34">
        <f t="shared" si="4"/>
        <v>100.73000335693359</v>
      </c>
      <c r="M32" s="34">
        <v>102.81999969482422</v>
      </c>
      <c r="N32" s="5">
        <v>0</v>
      </c>
      <c r="O32" s="34">
        <f t="shared" ref="O31:O33" si="7">M32+N32</f>
        <v>102.81999969482422</v>
      </c>
      <c r="P32" s="34">
        <f t="shared" si="5"/>
        <v>100.73000335693359</v>
      </c>
      <c r="Q32" s="34">
        <f t="shared" si="6"/>
        <v>2.212075329952917</v>
      </c>
    </row>
    <row r="33" spans="1:17" ht="45" x14ac:dyDescent="0.25">
      <c r="A33" s="5">
        <v>3</v>
      </c>
      <c r="B33" s="16" t="s">
        <v>386</v>
      </c>
      <c r="C33" s="16" t="s">
        <v>387</v>
      </c>
      <c r="D33" s="16">
        <v>2002</v>
      </c>
      <c r="E33" s="16">
        <v>2000</v>
      </c>
      <c r="F33" s="16" t="s">
        <v>383</v>
      </c>
      <c r="G33" s="16" t="s">
        <v>37</v>
      </c>
      <c r="H33" s="16" t="s">
        <v>38</v>
      </c>
      <c r="I33" s="16" t="s">
        <v>39</v>
      </c>
      <c r="J33" s="34">
        <v>123.54000091552734</v>
      </c>
      <c r="K33" s="5">
        <v>6</v>
      </c>
      <c r="L33" s="34">
        <f t="shared" si="4"/>
        <v>129.54000091552734</v>
      </c>
      <c r="M33" s="34"/>
      <c r="N33" s="5"/>
      <c r="O33" s="34" t="s">
        <v>379</v>
      </c>
      <c r="P33" s="34">
        <f t="shared" si="5"/>
        <v>129.54000091552734</v>
      </c>
      <c r="Q33" s="34">
        <f t="shared" si="6"/>
        <v>31.445963373023734</v>
      </c>
    </row>
    <row r="35" spans="1:17" ht="18.75" x14ac:dyDescent="0.25">
      <c r="A35" s="20" t="s">
        <v>388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7" x14ac:dyDescent="0.25">
      <c r="A36" s="25" t="s">
        <v>370</v>
      </c>
      <c r="B36" s="25" t="s">
        <v>1</v>
      </c>
      <c r="C36" s="25" t="s">
        <v>2</v>
      </c>
      <c r="D36" s="25" t="s">
        <v>236</v>
      </c>
      <c r="E36" s="25" t="s">
        <v>237</v>
      </c>
      <c r="F36" s="25" t="s">
        <v>3</v>
      </c>
      <c r="G36" s="25" t="s">
        <v>4</v>
      </c>
      <c r="H36" s="25" t="s">
        <v>5</v>
      </c>
      <c r="I36" s="25" t="s">
        <v>6</v>
      </c>
      <c r="J36" s="27" t="s">
        <v>372</v>
      </c>
      <c r="K36" s="28"/>
      <c r="L36" s="29"/>
      <c r="M36" s="27" t="s">
        <v>376</v>
      </c>
      <c r="N36" s="28"/>
      <c r="O36" s="29"/>
      <c r="P36" s="25" t="s">
        <v>377</v>
      </c>
      <c r="Q36" s="25" t="s">
        <v>378</v>
      </c>
    </row>
    <row r="37" spans="1:17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30" t="s">
        <v>373</v>
      </c>
      <c r="K37" s="30" t="s">
        <v>374</v>
      </c>
      <c r="L37" s="30" t="s">
        <v>375</v>
      </c>
      <c r="M37" s="30" t="s">
        <v>373</v>
      </c>
      <c r="N37" s="30" t="s">
        <v>374</v>
      </c>
      <c r="O37" s="30" t="s">
        <v>375</v>
      </c>
      <c r="P37" s="26"/>
      <c r="Q37" s="26"/>
    </row>
    <row r="38" spans="1:17" ht="60" x14ac:dyDescent="0.25">
      <c r="A38" s="31">
        <v>1</v>
      </c>
      <c r="B38" s="32" t="s">
        <v>123</v>
      </c>
      <c r="C38" s="32">
        <v>1999</v>
      </c>
      <c r="D38" s="32">
        <v>1999</v>
      </c>
      <c r="E38" s="32">
        <v>1999</v>
      </c>
      <c r="F38" s="32" t="s">
        <v>36</v>
      </c>
      <c r="G38" s="32" t="s">
        <v>37</v>
      </c>
      <c r="H38" s="32" t="s">
        <v>124</v>
      </c>
      <c r="I38" s="32" t="s">
        <v>125</v>
      </c>
      <c r="J38" s="33">
        <v>85.169998168945313</v>
      </c>
      <c r="K38" s="31">
        <v>2</v>
      </c>
      <c r="L38" s="33">
        <f t="shared" ref="L38:L46" si="8">J38+K38</f>
        <v>87.169998168945313</v>
      </c>
      <c r="M38" s="33">
        <v>85.980003356933594</v>
      </c>
      <c r="N38" s="31">
        <v>0</v>
      </c>
      <c r="O38" s="33">
        <f t="shared" ref="O38:O46" si="9">M38+N38</f>
        <v>85.980003356933594</v>
      </c>
      <c r="P38" s="33">
        <f t="shared" ref="P38:P46" si="10">MIN(O38,L38)</f>
        <v>85.980003356933594</v>
      </c>
      <c r="Q38" s="33">
        <f t="shared" ref="Q38:Q46" si="11">IF( AND(ISNUMBER(P$38),ISNUMBER(P38)),(P38-P$38)/P$38*100,"")</f>
        <v>0</v>
      </c>
    </row>
    <row r="39" spans="1:17" ht="60" x14ac:dyDescent="0.25">
      <c r="A39" s="5">
        <v>2</v>
      </c>
      <c r="B39" s="16" t="s">
        <v>189</v>
      </c>
      <c r="C39" s="16">
        <v>2001</v>
      </c>
      <c r="D39" s="16">
        <v>2001</v>
      </c>
      <c r="E39" s="16">
        <v>2001</v>
      </c>
      <c r="F39" s="16" t="s">
        <v>36</v>
      </c>
      <c r="G39" s="16" t="s">
        <v>25</v>
      </c>
      <c r="H39" s="16" t="s">
        <v>32</v>
      </c>
      <c r="I39" s="16" t="s">
        <v>141</v>
      </c>
      <c r="J39" s="34">
        <v>87.900001525878906</v>
      </c>
      <c r="K39" s="5">
        <v>0</v>
      </c>
      <c r="L39" s="34">
        <f t="shared" si="8"/>
        <v>87.900001525878906</v>
      </c>
      <c r="M39" s="34">
        <v>96.589996337890625</v>
      </c>
      <c r="N39" s="5">
        <v>2</v>
      </c>
      <c r="O39" s="34">
        <f t="shared" si="9"/>
        <v>98.589996337890625</v>
      </c>
      <c r="P39" s="34">
        <f t="shared" si="10"/>
        <v>87.900001525878906</v>
      </c>
      <c r="Q39" s="34">
        <f t="shared" si="11"/>
        <v>2.2330752430593854</v>
      </c>
    </row>
    <row r="40" spans="1:17" ht="45" x14ac:dyDescent="0.25">
      <c r="A40" s="5">
        <v>3</v>
      </c>
      <c r="B40" s="16" t="s">
        <v>29</v>
      </c>
      <c r="C40" s="16">
        <v>1997</v>
      </c>
      <c r="D40" s="16">
        <v>1997</v>
      </c>
      <c r="E40" s="16">
        <v>1997</v>
      </c>
      <c r="F40" s="16" t="s">
        <v>30</v>
      </c>
      <c r="G40" s="16" t="s">
        <v>31</v>
      </c>
      <c r="H40" s="16" t="s">
        <v>32</v>
      </c>
      <c r="I40" s="16" t="s">
        <v>33</v>
      </c>
      <c r="J40" s="34">
        <v>89.849998474121094</v>
      </c>
      <c r="K40" s="5">
        <v>2</v>
      </c>
      <c r="L40" s="34">
        <f t="shared" si="8"/>
        <v>91.849998474121094</v>
      </c>
      <c r="M40" s="34">
        <v>89.860000610351563</v>
      </c>
      <c r="N40" s="5">
        <v>0</v>
      </c>
      <c r="O40" s="34">
        <f t="shared" si="9"/>
        <v>89.860000610351563</v>
      </c>
      <c r="P40" s="34">
        <f t="shared" si="10"/>
        <v>89.860000610351563</v>
      </c>
      <c r="Q40" s="34">
        <f t="shared" si="11"/>
        <v>4.5126739961973712</v>
      </c>
    </row>
    <row r="41" spans="1:17" ht="75" x14ac:dyDescent="0.25">
      <c r="A41" s="5">
        <v>4</v>
      </c>
      <c r="B41" s="16" t="s">
        <v>160</v>
      </c>
      <c r="C41" s="16">
        <v>2001</v>
      </c>
      <c r="D41" s="16">
        <v>2001</v>
      </c>
      <c r="E41" s="16">
        <v>2001</v>
      </c>
      <c r="F41" s="16" t="s">
        <v>36</v>
      </c>
      <c r="G41" s="16" t="s">
        <v>37</v>
      </c>
      <c r="H41" s="16" t="s">
        <v>161</v>
      </c>
      <c r="I41" s="16" t="s">
        <v>162</v>
      </c>
      <c r="J41" s="34">
        <v>90.510002136230469</v>
      </c>
      <c r="K41" s="5">
        <v>0</v>
      </c>
      <c r="L41" s="34">
        <f t="shared" si="8"/>
        <v>90.510002136230469</v>
      </c>
      <c r="M41" s="34">
        <v>92.529998779296875</v>
      </c>
      <c r="N41" s="5">
        <v>52</v>
      </c>
      <c r="O41" s="34">
        <f t="shared" si="9"/>
        <v>144.52999877929687</v>
      </c>
      <c r="P41" s="34">
        <f t="shared" si="10"/>
        <v>90.510002136230469</v>
      </c>
      <c r="Q41" s="34">
        <f t="shared" si="11"/>
        <v>5.2686655064332086</v>
      </c>
    </row>
    <row r="42" spans="1:17" ht="120" x14ac:dyDescent="0.25">
      <c r="A42" s="5">
        <v>5</v>
      </c>
      <c r="B42" s="16" t="s">
        <v>203</v>
      </c>
      <c r="C42" s="16">
        <v>2000</v>
      </c>
      <c r="D42" s="16">
        <v>2000</v>
      </c>
      <c r="E42" s="16">
        <v>2000</v>
      </c>
      <c r="F42" s="16" t="s">
        <v>30</v>
      </c>
      <c r="G42" s="16" t="s">
        <v>204</v>
      </c>
      <c r="H42" s="16" t="s">
        <v>205</v>
      </c>
      <c r="I42" s="16" t="s">
        <v>206</v>
      </c>
      <c r="J42" s="34">
        <v>92.029998779296875</v>
      </c>
      <c r="K42" s="5">
        <v>0</v>
      </c>
      <c r="L42" s="34">
        <f t="shared" si="8"/>
        <v>92.029998779296875</v>
      </c>
      <c r="M42" s="34">
        <v>94.199996948242188</v>
      </c>
      <c r="N42" s="5">
        <v>0</v>
      </c>
      <c r="O42" s="34">
        <f t="shared" si="9"/>
        <v>94.199996948242188</v>
      </c>
      <c r="P42" s="34">
        <f t="shared" si="10"/>
        <v>92.029998779296875</v>
      </c>
      <c r="Q42" s="34">
        <f t="shared" si="11"/>
        <v>7.0365145221588294</v>
      </c>
    </row>
    <row r="43" spans="1:17" ht="45" x14ac:dyDescent="0.25">
      <c r="A43" s="5">
        <v>6</v>
      </c>
      <c r="B43" s="16" t="s">
        <v>156</v>
      </c>
      <c r="C43" s="16">
        <v>1998</v>
      </c>
      <c r="D43" s="16">
        <v>1998</v>
      </c>
      <c r="E43" s="16">
        <v>1998</v>
      </c>
      <c r="F43" s="16" t="s">
        <v>36</v>
      </c>
      <c r="G43" s="16" t="s">
        <v>157</v>
      </c>
      <c r="H43" s="16" t="s">
        <v>52</v>
      </c>
      <c r="I43" s="16" t="s">
        <v>158</v>
      </c>
      <c r="J43" s="34">
        <v>94.959999084472656</v>
      </c>
      <c r="K43" s="5">
        <v>2</v>
      </c>
      <c r="L43" s="34">
        <f t="shared" si="8"/>
        <v>96.959999084472656</v>
      </c>
      <c r="M43" s="34">
        <v>101.62999725341797</v>
      </c>
      <c r="N43" s="5">
        <v>4</v>
      </c>
      <c r="O43" s="34">
        <f t="shared" si="9"/>
        <v>105.62999725341797</v>
      </c>
      <c r="P43" s="34">
        <f t="shared" si="10"/>
        <v>96.959999084472656</v>
      </c>
      <c r="Q43" s="34">
        <f t="shared" si="11"/>
        <v>12.770406255925803</v>
      </c>
    </row>
    <row r="44" spans="1:17" ht="90" x14ac:dyDescent="0.25">
      <c r="A44" s="5">
        <v>7</v>
      </c>
      <c r="B44" s="16" t="s">
        <v>185</v>
      </c>
      <c r="C44" s="16">
        <v>2001</v>
      </c>
      <c r="D44" s="16">
        <v>2001</v>
      </c>
      <c r="E44" s="16">
        <v>2001</v>
      </c>
      <c r="F44" s="16" t="s">
        <v>36</v>
      </c>
      <c r="G44" s="16" t="s">
        <v>25</v>
      </c>
      <c r="H44" s="16" t="s">
        <v>182</v>
      </c>
      <c r="I44" s="16" t="s">
        <v>183</v>
      </c>
      <c r="J44" s="34">
        <v>97.860000610351563</v>
      </c>
      <c r="K44" s="5">
        <v>2</v>
      </c>
      <c r="L44" s="34">
        <f t="shared" si="8"/>
        <v>99.860000610351563</v>
      </c>
      <c r="M44" s="34">
        <v>99.889999389648438</v>
      </c>
      <c r="N44" s="5">
        <v>0</v>
      </c>
      <c r="O44" s="34">
        <f t="shared" si="9"/>
        <v>99.889999389648438</v>
      </c>
      <c r="P44" s="34">
        <f t="shared" si="10"/>
        <v>99.860000610351563</v>
      </c>
      <c r="Q44" s="34">
        <f t="shared" si="11"/>
        <v>16.143285312280298</v>
      </c>
    </row>
    <row r="45" spans="1:17" ht="75" x14ac:dyDescent="0.25">
      <c r="A45" s="5">
        <v>8</v>
      </c>
      <c r="B45" s="16" t="s">
        <v>143</v>
      </c>
      <c r="C45" s="16">
        <v>2003</v>
      </c>
      <c r="D45" s="16">
        <v>2003</v>
      </c>
      <c r="E45" s="16">
        <v>2003</v>
      </c>
      <c r="F45" s="16" t="s">
        <v>36</v>
      </c>
      <c r="G45" s="16" t="s">
        <v>63</v>
      </c>
      <c r="H45" s="16" t="s">
        <v>144</v>
      </c>
      <c r="I45" s="16" t="s">
        <v>145</v>
      </c>
      <c r="J45" s="34">
        <v>102.23999786376953</v>
      </c>
      <c r="K45" s="5">
        <v>2</v>
      </c>
      <c r="L45" s="34">
        <f t="shared" si="8"/>
        <v>104.23999786376953</v>
      </c>
      <c r="M45" s="34">
        <v>101.11000061035156</v>
      </c>
      <c r="N45" s="5">
        <v>0</v>
      </c>
      <c r="O45" s="34">
        <f t="shared" si="9"/>
        <v>101.11000061035156</v>
      </c>
      <c r="P45" s="34">
        <f t="shared" si="10"/>
        <v>101.11000061035156</v>
      </c>
      <c r="Q45" s="34">
        <f t="shared" si="11"/>
        <v>17.597111726790665</v>
      </c>
    </row>
    <row r="46" spans="1:17" ht="30" x14ac:dyDescent="0.25">
      <c r="A46" s="5">
        <v>9</v>
      </c>
      <c r="B46" s="16" t="s">
        <v>147</v>
      </c>
      <c r="C46" s="16">
        <v>1998</v>
      </c>
      <c r="D46" s="16">
        <v>1998</v>
      </c>
      <c r="E46" s="16">
        <v>1998</v>
      </c>
      <c r="F46" s="16">
        <v>1</v>
      </c>
      <c r="G46" s="16" t="s">
        <v>37</v>
      </c>
      <c r="H46" s="16" t="s">
        <v>47</v>
      </c>
      <c r="I46" s="16" t="s">
        <v>148</v>
      </c>
      <c r="J46" s="34">
        <v>108.65000152587891</v>
      </c>
      <c r="K46" s="5">
        <v>0</v>
      </c>
      <c r="L46" s="34">
        <f t="shared" si="8"/>
        <v>108.65000152587891</v>
      </c>
      <c r="M46" s="34">
        <v>109.41999816894531</v>
      </c>
      <c r="N46" s="5">
        <v>4</v>
      </c>
      <c r="O46" s="34">
        <f t="shared" si="9"/>
        <v>113.41999816894531</v>
      </c>
      <c r="P46" s="34">
        <f t="shared" si="10"/>
        <v>108.65000152587891</v>
      </c>
      <c r="Q46" s="34">
        <f t="shared" si="11"/>
        <v>26.366593723931459</v>
      </c>
    </row>
    <row r="48" spans="1:17" ht="18.75" x14ac:dyDescent="0.25">
      <c r="A48" s="20" t="s">
        <v>389</v>
      </c>
      <c r="B48" s="20"/>
      <c r="C48" s="20"/>
      <c r="D48" s="20"/>
      <c r="E48" s="20"/>
      <c r="F48" s="20"/>
      <c r="G48" s="20"/>
      <c r="H48" s="20"/>
      <c r="I48" s="20"/>
      <c r="J48" s="20"/>
    </row>
    <row r="49" spans="1:17" x14ac:dyDescent="0.25">
      <c r="A49" s="25" t="s">
        <v>370</v>
      </c>
      <c r="B49" s="25" t="s">
        <v>1</v>
      </c>
      <c r="C49" s="25" t="s">
        <v>2</v>
      </c>
      <c r="D49" s="25" t="s">
        <v>236</v>
      </c>
      <c r="E49" s="25" t="s">
        <v>237</v>
      </c>
      <c r="F49" s="25" t="s">
        <v>3</v>
      </c>
      <c r="G49" s="25" t="s">
        <v>4</v>
      </c>
      <c r="H49" s="25" t="s">
        <v>5</v>
      </c>
      <c r="I49" s="25" t="s">
        <v>6</v>
      </c>
      <c r="J49" s="27" t="s">
        <v>372</v>
      </c>
      <c r="K49" s="28"/>
      <c r="L49" s="29"/>
      <c r="M49" s="27" t="s">
        <v>376</v>
      </c>
      <c r="N49" s="28"/>
      <c r="O49" s="29"/>
      <c r="P49" s="25" t="s">
        <v>377</v>
      </c>
      <c r="Q49" s="25" t="s">
        <v>378</v>
      </c>
    </row>
    <row r="50" spans="1:17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30" t="s">
        <v>373</v>
      </c>
      <c r="K50" s="30" t="s">
        <v>374</v>
      </c>
      <c r="L50" s="30" t="s">
        <v>375</v>
      </c>
      <c r="M50" s="30" t="s">
        <v>373</v>
      </c>
      <c r="N50" s="30" t="s">
        <v>374</v>
      </c>
      <c r="O50" s="30" t="s">
        <v>375</v>
      </c>
      <c r="P50" s="26"/>
      <c r="Q50" s="26"/>
    </row>
    <row r="51" spans="1:17" ht="45" x14ac:dyDescent="0.25">
      <c r="A51" s="31">
        <v>1</v>
      </c>
      <c r="B51" s="32" t="s">
        <v>213</v>
      </c>
      <c r="C51" s="32">
        <v>1996</v>
      </c>
      <c r="D51" s="32">
        <v>1996</v>
      </c>
      <c r="E51" s="32">
        <v>1996</v>
      </c>
      <c r="F51" s="32" t="s">
        <v>30</v>
      </c>
      <c r="G51" s="32" t="s">
        <v>25</v>
      </c>
      <c r="H51" s="32" t="s">
        <v>131</v>
      </c>
      <c r="I51" s="32" t="s">
        <v>132</v>
      </c>
      <c r="J51" s="33">
        <v>81.610000610351563</v>
      </c>
      <c r="K51" s="31">
        <v>0</v>
      </c>
      <c r="L51" s="33">
        <f t="shared" ref="L51:L67" si="12">J51+K51</f>
        <v>81.610000610351563</v>
      </c>
      <c r="M51" s="33">
        <v>81.760002136230469</v>
      </c>
      <c r="N51" s="31">
        <v>0</v>
      </c>
      <c r="O51" s="33">
        <f t="shared" ref="O51:O67" si="13">M51+N51</f>
        <v>81.760002136230469</v>
      </c>
      <c r="P51" s="33">
        <f t="shared" ref="P51:P67" si="14">MIN(O51,L51)</f>
        <v>81.610000610351563</v>
      </c>
      <c r="Q51" s="33">
        <f t="shared" ref="Q51:Q67" si="15">IF( AND(ISNUMBER(P$51),ISNUMBER(P51)),(P51-P$51)/P$51*100,"")</f>
        <v>0</v>
      </c>
    </row>
    <row r="52" spans="1:17" ht="45" x14ac:dyDescent="0.25">
      <c r="A52" s="5">
        <v>2</v>
      </c>
      <c r="B52" s="16" t="s">
        <v>167</v>
      </c>
      <c r="C52" s="16">
        <v>1995</v>
      </c>
      <c r="D52" s="16">
        <v>1995</v>
      </c>
      <c r="E52" s="16">
        <v>1995</v>
      </c>
      <c r="F52" s="16" t="s">
        <v>30</v>
      </c>
      <c r="G52" s="16" t="s">
        <v>25</v>
      </c>
      <c r="H52" s="16" t="s">
        <v>168</v>
      </c>
      <c r="I52" s="16" t="s">
        <v>169</v>
      </c>
      <c r="J52" s="34">
        <v>82.199996948242188</v>
      </c>
      <c r="K52" s="5">
        <v>0</v>
      </c>
      <c r="L52" s="34">
        <f t="shared" si="12"/>
        <v>82.199996948242188</v>
      </c>
      <c r="M52" s="34">
        <v>82.129997253417969</v>
      </c>
      <c r="N52" s="5">
        <v>2</v>
      </c>
      <c r="O52" s="34">
        <f t="shared" si="13"/>
        <v>84.129997253417969</v>
      </c>
      <c r="P52" s="34">
        <f t="shared" si="14"/>
        <v>82.199996948242188</v>
      </c>
      <c r="Q52" s="34">
        <f t="shared" si="15"/>
        <v>0.72294612606066899</v>
      </c>
    </row>
    <row r="53" spans="1:17" ht="120" x14ac:dyDescent="0.25">
      <c r="A53" s="5">
        <v>3</v>
      </c>
      <c r="B53" s="16" t="s">
        <v>109</v>
      </c>
      <c r="C53" s="16">
        <v>1998</v>
      </c>
      <c r="D53" s="16">
        <v>1998</v>
      </c>
      <c r="E53" s="16">
        <v>1998</v>
      </c>
      <c r="F53" s="16" t="s">
        <v>36</v>
      </c>
      <c r="G53" s="16" t="s">
        <v>96</v>
      </c>
      <c r="H53" s="16" t="s">
        <v>331</v>
      </c>
      <c r="I53" s="16" t="s">
        <v>332</v>
      </c>
      <c r="J53" s="34">
        <v>83.709999084472656</v>
      </c>
      <c r="K53" s="5">
        <v>0</v>
      </c>
      <c r="L53" s="34">
        <f t="shared" si="12"/>
        <v>83.709999084472656</v>
      </c>
      <c r="M53" s="34">
        <v>83.569999694824219</v>
      </c>
      <c r="N53" s="5">
        <v>2</v>
      </c>
      <c r="O53" s="34">
        <f t="shared" si="13"/>
        <v>85.569999694824219</v>
      </c>
      <c r="P53" s="34">
        <f t="shared" si="14"/>
        <v>83.709999084472656</v>
      </c>
      <c r="Q53" s="34">
        <f t="shared" si="15"/>
        <v>2.5732121779383079</v>
      </c>
    </row>
    <row r="54" spans="1:17" ht="45" x14ac:dyDescent="0.25">
      <c r="A54" s="5">
        <v>4</v>
      </c>
      <c r="B54" s="16" t="s">
        <v>130</v>
      </c>
      <c r="C54" s="16">
        <v>1996</v>
      </c>
      <c r="D54" s="16">
        <v>1996</v>
      </c>
      <c r="E54" s="16">
        <v>1996</v>
      </c>
      <c r="F54" s="16" t="s">
        <v>30</v>
      </c>
      <c r="G54" s="16" t="s">
        <v>25</v>
      </c>
      <c r="H54" s="16" t="s">
        <v>131</v>
      </c>
      <c r="I54" s="16" t="s">
        <v>132</v>
      </c>
      <c r="J54" s="34">
        <v>84.480003356933594</v>
      </c>
      <c r="K54" s="5">
        <v>0</v>
      </c>
      <c r="L54" s="34">
        <f t="shared" si="12"/>
        <v>84.480003356933594</v>
      </c>
      <c r="M54" s="34">
        <v>83.699996948242187</v>
      </c>
      <c r="N54" s="5">
        <v>2</v>
      </c>
      <c r="O54" s="34">
        <f t="shared" si="13"/>
        <v>85.699996948242188</v>
      </c>
      <c r="P54" s="34">
        <f t="shared" si="14"/>
        <v>84.480003356933594</v>
      </c>
      <c r="Q54" s="34">
        <f t="shared" si="15"/>
        <v>3.5167292306305837</v>
      </c>
    </row>
    <row r="55" spans="1:17" ht="75" x14ac:dyDescent="0.25">
      <c r="A55" s="5">
        <v>5</v>
      </c>
      <c r="B55" s="16" t="s">
        <v>116</v>
      </c>
      <c r="C55" s="16">
        <v>2000</v>
      </c>
      <c r="D55" s="16">
        <v>2000</v>
      </c>
      <c r="E55" s="16">
        <v>2000</v>
      </c>
      <c r="F55" s="16" t="s">
        <v>36</v>
      </c>
      <c r="G55" s="16" t="s">
        <v>117</v>
      </c>
      <c r="H55" s="16" t="s">
        <v>118</v>
      </c>
      <c r="I55" s="16" t="s">
        <v>119</v>
      </c>
      <c r="J55" s="34">
        <v>87.220001220703125</v>
      </c>
      <c r="K55" s="5">
        <v>2</v>
      </c>
      <c r="L55" s="34">
        <f t="shared" si="12"/>
        <v>89.220001220703125</v>
      </c>
      <c r="M55" s="34">
        <v>85.449996948242187</v>
      </c>
      <c r="N55" s="5">
        <v>0</v>
      </c>
      <c r="O55" s="34">
        <f t="shared" si="13"/>
        <v>85.449996948242187</v>
      </c>
      <c r="P55" s="34">
        <f t="shared" si="14"/>
        <v>85.449996948242187</v>
      </c>
      <c r="Q55" s="34">
        <f t="shared" si="15"/>
        <v>4.7053011998183383</v>
      </c>
    </row>
    <row r="56" spans="1:17" ht="120" x14ac:dyDescent="0.25">
      <c r="A56" s="5">
        <v>6</v>
      </c>
      <c r="B56" s="16" t="s">
        <v>95</v>
      </c>
      <c r="C56" s="16">
        <v>1998</v>
      </c>
      <c r="D56" s="16">
        <v>1998</v>
      </c>
      <c r="E56" s="16">
        <v>1998</v>
      </c>
      <c r="F56" s="16" t="s">
        <v>36</v>
      </c>
      <c r="G56" s="16" t="s">
        <v>96</v>
      </c>
      <c r="H56" s="16" t="s">
        <v>331</v>
      </c>
      <c r="I56" s="16" t="s">
        <v>332</v>
      </c>
      <c r="J56" s="34">
        <v>86.139999389648438</v>
      </c>
      <c r="K56" s="5">
        <v>0</v>
      </c>
      <c r="L56" s="34">
        <f t="shared" si="12"/>
        <v>86.139999389648438</v>
      </c>
      <c r="M56" s="34">
        <v>87.099998474121094</v>
      </c>
      <c r="N56" s="5">
        <v>54</v>
      </c>
      <c r="O56" s="34">
        <f t="shared" si="13"/>
        <v>141.09999847412109</v>
      </c>
      <c r="P56" s="34">
        <f t="shared" si="14"/>
        <v>86.139999389648438</v>
      </c>
      <c r="Q56" s="34">
        <f t="shared" si="15"/>
        <v>5.5507888070304485</v>
      </c>
    </row>
    <row r="57" spans="1:17" ht="60" x14ac:dyDescent="0.25">
      <c r="A57" s="5">
        <v>7</v>
      </c>
      <c r="B57" s="16" t="s">
        <v>139</v>
      </c>
      <c r="C57" s="16">
        <v>1995</v>
      </c>
      <c r="D57" s="16">
        <v>1995</v>
      </c>
      <c r="E57" s="16">
        <v>1995</v>
      </c>
      <c r="F57" s="16" t="s">
        <v>30</v>
      </c>
      <c r="G57" s="16" t="s">
        <v>25</v>
      </c>
      <c r="H57" s="16" t="s">
        <v>140</v>
      </c>
      <c r="I57" s="16" t="s">
        <v>141</v>
      </c>
      <c r="J57" s="34">
        <v>86.730003356933594</v>
      </c>
      <c r="K57" s="5">
        <v>0</v>
      </c>
      <c r="L57" s="34">
        <f t="shared" si="12"/>
        <v>86.730003356933594</v>
      </c>
      <c r="M57" s="34">
        <v>88.169998168945313</v>
      </c>
      <c r="N57" s="5">
        <v>4</v>
      </c>
      <c r="O57" s="34">
        <f t="shared" si="13"/>
        <v>92.169998168945313</v>
      </c>
      <c r="P57" s="34">
        <f t="shared" si="14"/>
        <v>86.730003356933594</v>
      </c>
      <c r="Q57" s="34">
        <f t="shared" si="15"/>
        <v>6.2737442816935856</v>
      </c>
    </row>
    <row r="58" spans="1:17" x14ac:dyDescent="0.25">
      <c r="A58" s="5">
        <v>8</v>
      </c>
      <c r="B58" s="16" t="s">
        <v>57</v>
      </c>
      <c r="C58" s="16">
        <v>1995</v>
      </c>
      <c r="D58" s="16">
        <v>1995</v>
      </c>
      <c r="E58" s="16">
        <v>1995</v>
      </c>
      <c r="F58" s="16" t="s">
        <v>36</v>
      </c>
      <c r="G58" s="16" t="s">
        <v>37</v>
      </c>
      <c r="H58" s="16" t="s">
        <v>47</v>
      </c>
      <c r="I58" s="16" t="s">
        <v>58</v>
      </c>
      <c r="J58" s="34">
        <v>88.900001525878906</v>
      </c>
      <c r="K58" s="5">
        <v>0</v>
      </c>
      <c r="L58" s="34">
        <f t="shared" si="12"/>
        <v>88.900001525878906</v>
      </c>
      <c r="M58" s="34">
        <v>87.569999694824219</v>
      </c>
      <c r="N58" s="5">
        <v>0</v>
      </c>
      <c r="O58" s="34">
        <f t="shared" si="13"/>
        <v>87.569999694824219</v>
      </c>
      <c r="P58" s="34">
        <f t="shared" si="14"/>
        <v>87.569999694824219</v>
      </c>
      <c r="Q58" s="34">
        <f t="shared" si="15"/>
        <v>7.3030254134279211</v>
      </c>
    </row>
    <row r="59" spans="1:17" ht="105" x14ac:dyDescent="0.25">
      <c r="A59" s="5">
        <v>9</v>
      </c>
      <c r="B59" s="16" t="s">
        <v>173</v>
      </c>
      <c r="C59" s="16">
        <v>2000</v>
      </c>
      <c r="D59" s="16">
        <v>2000</v>
      </c>
      <c r="E59" s="16">
        <v>2000</v>
      </c>
      <c r="F59" s="16" t="s">
        <v>36</v>
      </c>
      <c r="G59" s="16" t="s">
        <v>117</v>
      </c>
      <c r="H59" s="16" t="s">
        <v>174</v>
      </c>
      <c r="I59" s="16" t="s">
        <v>175</v>
      </c>
      <c r="J59" s="34">
        <v>90.25</v>
      </c>
      <c r="K59" s="5">
        <v>0</v>
      </c>
      <c r="L59" s="34">
        <f t="shared" si="12"/>
        <v>90.25</v>
      </c>
      <c r="M59" s="34">
        <v>89.910003662109375</v>
      </c>
      <c r="N59" s="5">
        <v>0</v>
      </c>
      <c r="O59" s="34">
        <f t="shared" si="13"/>
        <v>89.910003662109375</v>
      </c>
      <c r="P59" s="34">
        <f t="shared" si="14"/>
        <v>89.910003662109375</v>
      </c>
      <c r="Q59" s="34">
        <f t="shared" si="15"/>
        <v>10.170325927806728</v>
      </c>
    </row>
    <row r="60" spans="1:17" ht="30" x14ac:dyDescent="0.25">
      <c r="A60" s="5">
        <v>10</v>
      </c>
      <c r="B60" s="16" t="s">
        <v>87</v>
      </c>
      <c r="C60" s="16">
        <v>2000</v>
      </c>
      <c r="D60" s="16">
        <v>2000</v>
      </c>
      <c r="E60" s="16">
        <v>2000</v>
      </c>
      <c r="F60" s="16" t="s">
        <v>36</v>
      </c>
      <c r="G60" s="16" t="s">
        <v>37</v>
      </c>
      <c r="H60" s="16" t="s">
        <v>47</v>
      </c>
      <c r="I60" s="16" t="s">
        <v>48</v>
      </c>
      <c r="J60" s="34">
        <v>93.830001831054688</v>
      </c>
      <c r="K60" s="5">
        <v>0</v>
      </c>
      <c r="L60" s="34">
        <f t="shared" si="12"/>
        <v>93.830001831054688</v>
      </c>
      <c r="M60" s="34"/>
      <c r="N60" s="5"/>
      <c r="O60" s="34" t="s">
        <v>379</v>
      </c>
      <c r="P60" s="34">
        <f t="shared" si="14"/>
        <v>93.830001831054688</v>
      </c>
      <c r="Q60" s="34">
        <f t="shared" si="15"/>
        <v>14.973656573105229</v>
      </c>
    </row>
    <row r="61" spans="1:17" ht="90" x14ac:dyDescent="0.25">
      <c r="A61" s="5">
        <v>11</v>
      </c>
      <c r="B61" s="16" t="s">
        <v>181</v>
      </c>
      <c r="C61" s="16">
        <v>2003</v>
      </c>
      <c r="D61" s="16">
        <v>2003</v>
      </c>
      <c r="E61" s="16">
        <v>2003</v>
      </c>
      <c r="F61" s="16" t="s">
        <v>36</v>
      </c>
      <c r="G61" s="16" t="s">
        <v>25</v>
      </c>
      <c r="H61" s="16" t="s">
        <v>182</v>
      </c>
      <c r="I61" s="16" t="s">
        <v>183</v>
      </c>
      <c r="J61" s="34">
        <v>94.430000305175781</v>
      </c>
      <c r="K61" s="5">
        <v>2</v>
      </c>
      <c r="L61" s="34">
        <f t="shared" si="12"/>
        <v>96.430000305175781</v>
      </c>
      <c r="M61" s="34">
        <v>93.779998779296875</v>
      </c>
      <c r="N61" s="5">
        <v>2</v>
      </c>
      <c r="O61" s="34">
        <f t="shared" si="13"/>
        <v>95.779998779296875</v>
      </c>
      <c r="P61" s="34">
        <f t="shared" si="14"/>
        <v>95.779998779296875</v>
      </c>
      <c r="Q61" s="34">
        <f t="shared" si="15"/>
        <v>17.363065877918842</v>
      </c>
    </row>
    <row r="62" spans="1:17" ht="30" x14ac:dyDescent="0.25">
      <c r="A62" s="5">
        <v>12</v>
      </c>
      <c r="B62" s="16" t="s">
        <v>93</v>
      </c>
      <c r="C62" s="16">
        <v>2000</v>
      </c>
      <c r="D62" s="16">
        <v>2000</v>
      </c>
      <c r="E62" s="16">
        <v>2000</v>
      </c>
      <c r="F62" s="16" t="s">
        <v>36</v>
      </c>
      <c r="G62" s="16" t="s">
        <v>37</v>
      </c>
      <c r="H62" s="16" t="s">
        <v>47</v>
      </c>
      <c r="I62" s="16" t="s">
        <v>48</v>
      </c>
      <c r="J62" s="34">
        <v>97.459999084472656</v>
      </c>
      <c r="K62" s="5">
        <v>0</v>
      </c>
      <c r="L62" s="34">
        <f t="shared" si="12"/>
        <v>97.459999084472656</v>
      </c>
      <c r="M62" s="34"/>
      <c r="N62" s="5"/>
      <c r="O62" s="34" t="s">
        <v>379</v>
      </c>
      <c r="P62" s="34">
        <f t="shared" si="14"/>
        <v>97.459999084472656</v>
      </c>
      <c r="Q62" s="34">
        <f t="shared" si="15"/>
        <v>19.421637489989983</v>
      </c>
    </row>
    <row r="63" spans="1:17" ht="75" x14ac:dyDescent="0.25">
      <c r="A63" s="5">
        <v>13</v>
      </c>
      <c r="B63" s="16" t="s">
        <v>210</v>
      </c>
      <c r="C63" s="16">
        <v>2003</v>
      </c>
      <c r="D63" s="16">
        <v>2003</v>
      </c>
      <c r="E63" s="16">
        <v>2003</v>
      </c>
      <c r="F63" s="16">
        <v>1</v>
      </c>
      <c r="G63" s="16" t="s">
        <v>63</v>
      </c>
      <c r="H63" s="16" t="s">
        <v>144</v>
      </c>
      <c r="I63" s="16" t="s">
        <v>211</v>
      </c>
      <c r="J63" s="34">
        <v>102.37000274658203</v>
      </c>
      <c r="K63" s="5">
        <v>2</v>
      </c>
      <c r="L63" s="34">
        <f t="shared" si="12"/>
        <v>104.37000274658203</v>
      </c>
      <c r="M63" s="34">
        <v>97.680000305175781</v>
      </c>
      <c r="N63" s="5">
        <v>0</v>
      </c>
      <c r="O63" s="34">
        <f t="shared" si="13"/>
        <v>97.680000305175781</v>
      </c>
      <c r="P63" s="34">
        <f t="shared" si="14"/>
        <v>97.680000305175781</v>
      </c>
      <c r="Q63" s="34">
        <f t="shared" si="15"/>
        <v>19.691213790759203</v>
      </c>
    </row>
    <row r="64" spans="1:17" ht="30" x14ac:dyDescent="0.25">
      <c r="A64" s="5">
        <v>14</v>
      </c>
      <c r="B64" s="16" t="s">
        <v>46</v>
      </c>
      <c r="C64" s="16">
        <v>1999</v>
      </c>
      <c r="D64" s="16">
        <v>1999</v>
      </c>
      <c r="E64" s="16">
        <v>1999</v>
      </c>
      <c r="F64" s="16" t="s">
        <v>36</v>
      </c>
      <c r="G64" s="16" t="s">
        <v>37</v>
      </c>
      <c r="H64" s="16" t="s">
        <v>47</v>
      </c>
      <c r="I64" s="16" t="s">
        <v>48</v>
      </c>
      <c r="J64" s="34">
        <v>99.330001831054688</v>
      </c>
      <c r="K64" s="5">
        <v>0</v>
      </c>
      <c r="L64" s="34">
        <f t="shared" si="12"/>
        <v>99.330001831054688</v>
      </c>
      <c r="M64" s="34">
        <v>99.080001831054687</v>
      </c>
      <c r="N64" s="5">
        <v>0</v>
      </c>
      <c r="O64" s="34">
        <f t="shared" si="13"/>
        <v>99.080001831054687</v>
      </c>
      <c r="P64" s="34">
        <f t="shared" si="14"/>
        <v>99.080001831054687</v>
      </c>
      <c r="Q64" s="34">
        <f t="shared" si="15"/>
        <v>21.406691692252235</v>
      </c>
    </row>
    <row r="65" spans="1:17" ht="60" x14ac:dyDescent="0.25">
      <c r="A65" s="5">
        <v>15</v>
      </c>
      <c r="B65" s="16" t="s">
        <v>197</v>
      </c>
      <c r="C65" s="16">
        <v>2002</v>
      </c>
      <c r="D65" s="16">
        <v>2002</v>
      </c>
      <c r="E65" s="16">
        <v>2002</v>
      </c>
      <c r="F65" s="16">
        <v>1</v>
      </c>
      <c r="G65" s="16" t="s">
        <v>51</v>
      </c>
      <c r="H65" s="16" t="s">
        <v>52</v>
      </c>
      <c r="I65" s="16" t="s">
        <v>53</v>
      </c>
      <c r="J65" s="34">
        <v>102.12999725341797</v>
      </c>
      <c r="K65" s="5">
        <v>0</v>
      </c>
      <c r="L65" s="34">
        <f t="shared" si="12"/>
        <v>102.12999725341797</v>
      </c>
      <c r="M65" s="34">
        <v>101.65000152587891</v>
      </c>
      <c r="N65" s="5">
        <v>52</v>
      </c>
      <c r="O65" s="34">
        <f t="shared" si="13"/>
        <v>153.65000152587891</v>
      </c>
      <c r="P65" s="34">
        <f t="shared" si="14"/>
        <v>102.12999725341797</v>
      </c>
      <c r="Q65" s="34">
        <f t="shared" si="15"/>
        <v>25.143973152309488</v>
      </c>
    </row>
    <row r="66" spans="1:17" ht="75" x14ac:dyDescent="0.25">
      <c r="A66" s="5">
        <v>16</v>
      </c>
      <c r="B66" s="16" t="s">
        <v>195</v>
      </c>
      <c r="C66" s="16">
        <v>2003</v>
      </c>
      <c r="D66" s="16">
        <v>2003</v>
      </c>
      <c r="E66" s="16">
        <v>2003</v>
      </c>
      <c r="F66" s="16">
        <v>2</v>
      </c>
      <c r="G66" s="16" t="s">
        <v>12</v>
      </c>
      <c r="H66" s="16" t="s">
        <v>106</v>
      </c>
      <c r="I66" s="16" t="s">
        <v>107</v>
      </c>
      <c r="J66" s="34">
        <v>104.08999633789062</v>
      </c>
      <c r="K66" s="5">
        <v>0</v>
      </c>
      <c r="L66" s="34">
        <f t="shared" si="12"/>
        <v>104.08999633789062</v>
      </c>
      <c r="M66" s="34">
        <v>108.48000335693359</v>
      </c>
      <c r="N66" s="5">
        <v>4</v>
      </c>
      <c r="O66" s="34">
        <f t="shared" si="13"/>
        <v>112.48000335693359</v>
      </c>
      <c r="P66" s="34">
        <f t="shared" si="14"/>
        <v>104.08999633789062</v>
      </c>
      <c r="Q66" s="34">
        <f t="shared" si="15"/>
        <v>27.545638474958739</v>
      </c>
    </row>
    <row r="67" spans="1:17" ht="60" x14ac:dyDescent="0.25">
      <c r="A67" s="5">
        <v>17</v>
      </c>
      <c r="B67" s="16" t="s">
        <v>50</v>
      </c>
      <c r="C67" s="16">
        <v>2003</v>
      </c>
      <c r="D67" s="16">
        <v>2003</v>
      </c>
      <c r="E67" s="16">
        <v>2003</v>
      </c>
      <c r="F67" s="16">
        <v>1</v>
      </c>
      <c r="G67" s="16" t="s">
        <v>51</v>
      </c>
      <c r="H67" s="16" t="s">
        <v>52</v>
      </c>
      <c r="I67" s="16" t="s">
        <v>53</v>
      </c>
      <c r="J67" s="34">
        <v>105.26000213623047</v>
      </c>
      <c r="K67" s="5">
        <v>0</v>
      </c>
      <c r="L67" s="34">
        <f t="shared" si="12"/>
        <v>105.26000213623047</v>
      </c>
      <c r="M67" s="34">
        <v>112.55999755859375</v>
      </c>
      <c r="N67" s="5">
        <v>0</v>
      </c>
      <c r="O67" s="34">
        <f t="shared" si="13"/>
        <v>112.55999755859375</v>
      </c>
      <c r="P67" s="34">
        <f t="shared" si="14"/>
        <v>105.26000213623047</v>
      </c>
      <c r="Q67" s="34">
        <f t="shared" si="15"/>
        <v>28.979293406449376</v>
      </c>
    </row>
    <row r="69" spans="1:17" ht="18.75" x14ac:dyDescent="0.25">
      <c r="A69" s="20" t="s">
        <v>390</v>
      </c>
      <c r="B69" s="20"/>
      <c r="C69" s="20"/>
      <c r="D69" s="20"/>
      <c r="E69" s="20"/>
      <c r="F69" s="20"/>
      <c r="G69" s="20"/>
      <c r="H69" s="20"/>
      <c r="I69" s="20"/>
      <c r="J69" s="20"/>
    </row>
    <row r="70" spans="1:17" x14ac:dyDescent="0.25">
      <c r="A70" s="25" t="s">
        <v>370</v>
      </c>
      <c r="B70" s="25" t="s">
        <v>1</v>
      </c>
      <c r="C70" s="25" t="s">
        <v>2</v>
      </c>
      <c r="D70" s="25" t="s">
        <v>236</v>
      </c>
      <c r="E70" s="25" t="s">
        <v>237</v>
      </c>
      <c r="F70" s="25" t="s">
        <v>3</v>
      </c>
      <c r="G70" s="25" t="s">
        <v>4</v>
      </c>
      <c r="H70" s="25" t="s">
        <v>5</v>
      </c>
      <c r="I70" s="25" t="s">
        <v>6</v>
      </c>
      <c r="J70" s="27" t="s">
        <v>372</v>
      </c>
      <c r="K70" s="28"/>
      <c r="L70" s="29"/>
      <c r="M70" s="27" t="s">
        <v>376</v>
      </c>
      <c r="N70" s="28"/>
      <c r="O70" s="29"/>
      <c r="P70" s="25" t="s">
        <v>377</v>
      </c>
      <c r="Q70" s="25" t="s">
        <v>378</v>
      </c>
    </row>
    <row r="71" spans="1:17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30" t="s">
        <v>373</v>
      </c>
      <c r="K71" s="30" t="s">
        <v>374</v>
      </c>
      <c r="L71" s="30" t="s">
        <v>375</v>
      </c>
      <c r="M71" s="30" t="s">
        <v>373</v>
      </c>
      <c r="N71" s="30" t="s">
        <v>374</v>
      </c>
      <c r="O71" s="30" t="s">
        <v>375</v>
      </c>
      <c r="P71" s="26"/>
      <c r="Q71" s="26"/>
    </row>
    <row r="72" spans="1:17" ht="120" x14ac:dyDescent="0.25">
      <c r="A72" s="31">
        <v>1</v>
      </c>
      <c r="B72" s="32" t="s">
        <v>203</v>
      </c>
      <c r="C72" s="32">
        <v>2000</v>
      </c>
      <c r="D72" s="32">
        <v>2000</v>
      </c>
      <c r="E72" s="32">
        <v>2000</v>
      </c>
      <c r="F72" s="32" t="s">
        <v>30</v>
      </c>
      <c r="G72" s="32" t="s">
        <v>204</v>
      </c>
      <c r="H72" s="32" t="s">
        <v>205</v>
      </c>
      <c r="I72" s="32" t="s">
        <v>206</v>
      </c>
      <c r="J72" s="33">
        <v>104.62000274658203</v>
      </c>
      <c r="K72" s="31">
        <v>0</v>
      </c>
      <c r="L72" s="33">
        <f t="shared" ref="L72:L78" si="16">J72+K72</f>
        <v>104.62000274658203</v>
      </c>
      <c r="M72" s="33">
        <v>100.11000061035156</v>
      </c>
      <c r="N72" s="31">
        <v>0</v>
      </c>
      <c r="O72" s="33">
        <f t="shared" ref="O72:O78" si="17">M72+N72</f>
        <v>100.11000061035156</v>
      </c>
      <c r="P72" s="33">
        <f t="shared" ref="P72:P78" si="18">MIN(O72,L72)</f>
        <v>100.11000061035156</v>
      </c>
      <c r="Q72" s="33">
        <f t="shared" ref="Q72:Q78" si="19">IF( AND(ISNUMBER(P$72),ISNUMBER(P72)),(P72-P$72)/P$72*100,"")</f>
        <v>0</v>
      </c>
    </row>
    <row r="73" spans="1:17" ht="60" x14ac:dyDescent="0.25">
      <c r="A73" s="5">
        <v>2</v>
      </c>
      <c r="B73" s="16" t="s">
        <v>189</v>
      </c>
      <c r="C73" s="16">
        <v>2001</v>
      </c>
      <c r="D73" s="16">
        <v>2001</v>
      </c>
      <c r="E73" s="16">
        <v>2001</v>
      </c>
      <c r="F73" s="16" t="s">
        <v>36</v>
      </c>
      <c r="G73" s="16" t="s">
        <v>25</v>
      </c>
      <c r="H73" s="16" t="s">
        <v>32</v>
      </c>
      <c r="I73" s="16" t="s">
        <v>141</v>
      </c>
      <c r="J73" s="34">
        <v>101.16999816894531</v>
      </c>
      <c r="K73" s="5">
        <v>0</v>
      </c>
      <c r="L73" s="34">
        <f t="shared" si="16"/>
        <v>101.16999816894531</v>
      </c>
      <c r="M73" s="34">
        <v>101.62000274658203</v>
      </c>
      <c r="N73" s="5">
        <v>0</v>
      </c>
      <c r="O73" s="34">
        <f t="shared" si="17"/>
        <v>101.62000274658203</v>
      </c>
      <c r="P73" s="34">
        <f t="shared" si="18"/>
        <v>101.16999816894531</v>
      </c>
      <c r="Q73" s="34">
        <f t="shared" si="19"/>
        <v>1.0588328360115344</v>
      </c>
    </row>
    <row r="74" spans="1:17" ht="45" x14ac:dyDescent="0.25">
      <c r="A74" s="5">
        <v>3</v>
      </c>
      <c r="B74" s="16" t="s">
        <v>29</v>
      </c>
      <c r="C74" s="16">
        <v>1997</v>
      </c>
      <c r="D74" s="16">
        <v>1997</v>
      </c>
      <c r="E74" s="16">
        <v>1997</v>
      </c>
      <c r="F74" s="16" t="s">
        <v>30</v>
      </c>
      <c r="G74" s="16" t="s">
        <v>31</v>
      </c>
      <c r="H74" s="16" t="s">
        <v>32</v>
      </c>
      <c r="I74" s="16" t="s">
        <v>33</v>
      </c>
      <c r="J74" s="34">
        <v>104.94999694824219</v>
      </c>
      <c r="K74" s="5">
        <v>0</v>
      </c>
      <c r="L74" s="34">
        <f t="shared" si="16"/>
        <v>104.94999694824219</v>
      </c>
      <c r="M74" s="34">
        <v>101.69000244140625</v>
      </c>
      <c r="N74" s="5">
        <v>0</v>
      </c>
      <c r="O74" s="34">
        <f t="shared" si="17"/>
        <v>101.69000244140625</v>
      </c>
      <c r="P74" s="34">
        <f t="shared" si="18"/>
        <v>101.69000244140625</v>
      </c>
      <c r="Q74" s="34">
        <f t="shared" si="19"/>
        <v>1.5782657291196864</v>
      </c>
    </row>
    <row r="75" spans="1:17" ht="60" x14ac:dyDescent="0.25">
      <c r="A75" s="5">
        <v>4</v>
      </c>
      <c r="B75" s="16" t="s">
        <v>123</v>
      </c>
      <c r="C75" s="16">
        <v>1999</v>
      </c>
      <c r="D75" s="16">
        <v>1999</v>
      </c>
      <c r="E75" s="16">
        <v>1999</v>
      </c>
      <c r="F75" s="16" t="s">
        <v>36</v>
      </c>
      <c r="G75" s="16" t="s">
        <v>37</v>
      </c>
      <c r="H75" s="16" t="s">
        <v>124</v>
      </c>
      <c r="I75" s="16" t="s">
        <v>125</v>
      </c>
      <c r="J75" s="34">
        <v>102.08999633789062</v>
      </c>
      <c r="K75" s="5">
        <v>0</v>
      </c>
      <c r="L75" s="34">
        <f t="shared" si="16"/>
        <v>102.08999633789062</v>
      </c>
      <c r="M75" s="34">
        <v>107.05999755859375</v>
      </c>
      <c r="N75" s="5">
        <v>10</v>
      </c>
      <c r="O75" s="34">
        <f t="shared" si="17"/>
        <v>117.05999755859375</v>
      </c>
      <c r="P75" s="34">
        <f t="shared" si="18"/>
        <v>102.08999633789062</v>
      </c>
      <c r="Q75" s="34">
        <f t="shared" si="19"/>
        <v>1.9778201133427296</v>
      </c>
    </row>
    <row r="76" spans="1:17" ht="75" x14ac:dyDescent="0.25">
      <c r="A76" s="5">
        <v>5</v>
      </c>
      <c r="B76" s="16" t="s">
        <v>143</v>
      </c>
      <c r="C76" s="16">
        <v>2003</v>
      </c>
      <c r="D76" s="16">
        <v>2003</v>
      </c>
      <c r="E76" s="16">
        <v>2003</v>
      </c>
      <c r="F76" s="16" t="s">
        <v>36</v>
      </c>
      <c r="G76" s="16" t="s">
        <v>63</v>
      </c>
      <c r="H76" s="16" t="s">
        <v>144</v>
      </c>
      <c r="I76" s="16" t="s">
        <v>145</v>
      </c>
      <c r="J76" s="34">
        <v>110.93000030517578</v>
      </c>
      <c r="K76" s="5">
        <v>0</v>
      </c>
      <c r="L76" s="34">
        <f t="shared" si="16"/>
        <v>110.93000030517578</v>
      </c>
      <c r="M76" s="34">
        <v>114.30000305175781</v>
      </c>
      <c r="N76" s="5">
        <v>2</v>
      </c>
      <c r="O76" s="34">
        <f t="shared" si="17"/>
        <v>116.30000305175781</v>
      </c>
      <c r="P76" s="34">
        <f t="shared" si="18"/>
        <v>110.93000030517578</v>
      </c>
      <c r="Q76" s="34">
        <f t="shared" si="19"/>
        <v>10.80811070707896</v>
      </c>
    </row>
    <row r="77" spans="1:17" ht="90" x14ac:dyDescent="0.25">
      <c r="A77" s="5">
        <v>6</v>
      </c>
      <c r="B77" s="16" t="s">
        <v>185</v>
      </c>
      <c r="C77" s="16">
        <v>2001</v>
      </c>
      <c r="D77" s="16">
        <v>2001</v>
      </c>
      <c r="E77" s="16">
        <v>2001</v>
      </c>
      <c r="F77" s="16" t="s">
        <v>36</v>
      </c>
      <c r="G77" s="16" t="s">
        <v>25</v>
      </c>
      <c r="H77" s="16" t="s">
        <v>182</v>
      </c>
      <c r="I77" s="16" t="s">
        <v>183</v>
      </c>
      <c r="J77" s="34">
        <v>110.58000183105469</v>
      </c>
      <c r="K77" s="5">
        <v>2</v>
      </c>
      <c r="L77" s="34">
        <f t="shared" si="16"/>
        <v>112.58000183105469</v>
      </c>
      <c r="M77" s="34">
        <v>110.41000366210937</v>
      </c>
      <c r="N77" s="5">
        <v>2</v>
      </c>
      <c r="O77" s="34">
        <f t="shared" si="17"/>
        <v>112.41000366210937</v>
      </c>
      <c r="P77" s="34">
        <f t="shared" si="18"/>
        <v>112.41000366210937</v>
      </c>
      <c r="Q77" s="34">
        <f t="shared" si="19"/>
        <v>12.286487840142884</v>
      </c>
    </row>
    <row r="78" spans="1:17" ht="45" x14ac:dyDescent="0.25">
      <c r="A78" s="5">
        <v>7</v>
      </c>
      <c r="B78" s="16" t="s">
        <v>100</v>
      </c>
      <c r="C78" s="16">
        <v>2006</v>
      </c>
      <c r="D78" s="16">
        <v>2006</v>
      </c>
      <c r="E78" s="16">
        <v>2006</v>
      </c>
      <c r="F78" s="16">
        <v>2</v>
      </c>
      <c r="G78" s="16" t="s">
        <v>101</v>
      </c>
      <c r="H78" s="16" t="s">
        <v>102</v>
      </c>
      <c r="I78" s="16" t="s">
        <v>103</v>
      </c>
      <c r="J78" s="34">
        <v>118.58000183105469</v>
      </c>
      <c r="K78" s="5">
        <v>0</v>
      </c>
      <c r="L78" s="34">
        <f t="shared" si="16"/>
        <v>118.58000183105469</v>
      </c>
      <c r="M78" s="34">
        <v>119.62000274658203</v>
      </c>
      <c r="N78" s="5">
        <v>52</v>
      </c>
      <c r="O78" s="34">
        <f t="shared" si="17"/>
        <v>171.62000274658203</v>
      </c>
      <c r="P78" s="34">
        <f t="shared" si="18"/>
        <v>118.58000183105469</v>
      </c>
      <c r="Q78" s="34">
        <f t="shared" si="19"/>
        <v>18.449706431020932</v>
      </c>
    </row>
  </sheetData>
  <mergeCells count="76">
    <mergeCell ref="P70:P71"/>
    <mergeCell ref="Q70:Q71"/>
    <mergeCell ref="G70:G71"/>
    <mergeCell ref="H70:H71"/>
    <mergeCell ref="I70:I71"/>
    <mergeCell ref="A69:J69"/>
    <mergeCell ref="J70:L70"/>
    <mergeCell ref="M70:O70"/>
    <mergeCell ref="A70:A71"/>
    <mergeCell ref="B70:B71"/>
    <mergeCell ref="C70:C71"/>
    <mergeCell ref="D70:D71"/>
    <mergeCell ref="E70:E71"/>
    <mergeCell ref="F70:F71"/>
    <mergeCell ref="I49:I50"/>
    <mergeCell ref="A48:J48"/>
    <mergeCell ref="J49:L49"/>
    <mergeCell ref="M49:O49"/>
    <mergeCell ref="P49:P50"/>
    <mergeCell ref="Q49:Q50"/>
    <mergeCell ref="P36:P37"/>
    <mergeCell ref="Q36:Q37"/>
    <mergeCell ref="A49:A50"/>
    <mergeCell ref="B49:B50"/>
    <mergeCell ref="C49:C50"/>
    <mergeCell ref="D49:D50"/>
    <mergeCell ref="E49:E50"/>
    <mergeCell ref="F49:F50"/>
    <mergeCell ref="G49:G50"/>
    <mergeCell ref="H49:H50"/>
    <mergeCell ref="G36:G37"/>
    <mergeCell ref="H36:H37"/>
    <mergeCell ref="I36:I37"/>
    <mergeCell ref="A35:J35"/>
    <mergeCell ref="J36:L36"/>
    <mergeCell ref="M36:O36"/>
    <mergeCell ref="A36:A37"/>
    <mergeCell ref="B36:B37"/>
    <mergeCell ref="C36:C37"/>
    <mergeCell ref="D36:D37"/>
    <mergeCell ref="E36:E37"/>
    <mergeCell ref="F36:F37"/>
    <mergeCell ref="I29:I30"/>
    <mergeCell ref="A28:J28"/>
    <mergeCell ref="J29:L29"/>
    <mergeCell ref="M29:O29"/>
    <mergeCell ref="P29:P30"/>
    <mergeCell ref="Q29:Q30"/>
    <mergeCell ref="P8:P9"/>
    <mergeCell ref="Q8:Q9"/>
    <mergeCell ref="A29:A30"/>
    <mergeCell ref="B29:B30"/>
    <mergeCell ref="C29:C30"/>
    <mergeCell ref="D29:D30"/>
    <mergeCell ref="E29:E30"/>
    <mergeCell ref="F29:F30"/>
    <mergeCell ref="G29:G30"/>
    <mergeCell ref="H29:H30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4" width="3" style="1" customWidth="1"/>
    <col min="35" max="35" width="7" style="1" customWidth="1"/>
    <col min="36" max="36" width="4.85546875" style="1" customWidth="1"/>
    <col min="37" max="37" width="7" style="1" customWidth="1"/>
    <col min="38" max="62" width="3" style="1" customWidth="1"/>
    <col min="63" max="63" width="7" style="1" customWidth="1"/>
    <col min="64" max="64" width="4.85546875" style="1" customWidth="1"/>
    <col min="65" max="66" width="7" style="1" customWidth="1"/>
    <col min="67" max="16384" width="9.140625" style="1"/>
  </cols>
  <sheetData>
    <row r="1" spans="1:67" ht="15.75" x14ac:dyDescent="0.25">
      <c r="A1" s="18" t="s">
        <v>364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</row>
    <row r="2" spans="1:67" ht="18.75" x14ac:dyDescent="0.25">
      <c r="A2" s="20" t="s">
        <v>365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</row>
    <row r="3" spans="1:67" x14ac:dyDescent="0.25">
      <c r="A3" s="21" t="s">
        <v>366</v>
      </c>
      <c r="B3" s="21"/>
      <c r="C3" s="22" t="s">
        <v>367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</row>
    <row r="4" spans="1:67" ht="21" x14ac:dyDescent="0.25">
      <c r="A4" s="23" t="s">
        <v>391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ht="23.25" x14ac:dyDescent="0.25">
      <c r="A5" s="24" t="s">
        <v>392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</row>
    <row r="7" spans="1:67" ht="18.75" x14ac:dyDescent="0.25">
      <c r="A7" s="20" t="s">
        <v>371</v>
      </c>
      <c r="B7" s="20"/>
      <c r="C7" s="20"/>
      <c r="D7" s="20"/>
      <c r="E7" s="20"/>
      <c r="F7" s="20"/>
      <c r="G7" s="20"/>
      <c r="H7" s="20"/>
      <c r="I7" s="20"/>
      <c r="J7" s="20"/>
    </row>
    <row r="8" spans="1:67" x14ac:dyDescent="0.25">
      <c r="A8" s="25" t="s">
        <v>370</v>
      </c>
      <c r="B8" s="25" t="s">
        <v>1</v>
      </c>
      <c r="C8" s="25" t="s">
        <v>2</v>
      </c>
      <c r="D8" s="25" t="s">
        <v>236</v>
      </c>
      <c r="E8" s="25" t="s">
        <v>237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372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  <c r="AL8" s="27" t="s">
        <v>376</v>
      </c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9"/>
      <c r="BN8" s="25" t="s">
        <v>377</v>
      </c>
      <c r="BO8" s="25" t="s">
        <v>378</v>
      </c>
    </row>
    <row r="9" spans="1:67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>
        <v>20</v>
      </c>
      <c r="AD9" s="30">
        <v>21</v>
      </c>
      <c r="AE9" s="30">
        <v>22</v>
      </c>
      <c r="AF9" s="30">
        <v>23</v>
      </c>
      <c r="AG9" s="30">
        <v>24</v>
      </c>
      <c r="AH9" s="30">
        <v>25</v>
      </c>
      <c r="AI9" s="30" t="s">
        <v>373</v>
      </c>
      <c r="AJ9" s="30" t="s">
        <v>374</v>
      </c>
      <c r="AK9" s="30" t="s">
        <v>375</v>
      </c>
      <c r="AL9" s="30">
        <v>1</v>
      </c>
      <c r="AM9" s="30">
        <v>2</v>
      </c>
      <c r="AN9" s="30">
        <v>3</v>
      </c>
      <c r="AO9" s="30">
        <v>4</v>
      </c>
      <c r="AP9" s="30">
        <v>5</v>
      </c>
      <c r="AQ9" s="30">
        <v>6</v>
      </c>
      <c r="AR9" s="30">
        <v>7</v>
      </c>
      <c r="AS9" s="30">
        <v>8</v>
      </c>
      <c r="AT9" s="30">
        <v>9</v>
      </c>
      <c r="AU9" s="30">
        <v>10</v>
      </c>
      <c r="AV9" s="30">
        <v>11</v>
      </c>
      <c r="AW9" s="30">
        <v>12</v>
      </c>
      <c r="AX9" s="30">
        <v>13</v>
      </c>
      <c r="AY9" s="30">
        <v>14</v>
      </c>
      <c r="AZ9" s="30">
        <v>15</v>
      </c>
      <c r="BA9" s="30">
        <v>16</v>
      </c>
      <c r="BB9" s="30">
        <v>17</v>
      </c>
      <c r="BC9" s="30">
        <v>18</v>
      </c>
      <c r="BD9" s="30">
        <v>19</v>
      </c>
      <c r="BE9" s="30">
        <v>20</v>
      </c>
      <c r="BF9" s="30">
        <v>21</v>
      </c>
      <c r="BG9" s="30">
        <v>22</v>
      </c>
      <c r="BH9" s="30">
        <v>23</v>
      </c>
      <c r="BI9" s="30">
        <v>24</v>
      </c>
      <c r="BJ9" s="30">
        <v>25</v>
      </c>
      <c r="BK9" s="30" t="s">
        <v>373</v>
      </c>
      <c r="BL9" s="30" t="s">
        <v>374</v>
      </c>
      <c r="BM9" s="30" t="s">
        <v>375</v>
      </c>
      <c r="BN9" s="26"/>
      <c r="BO9" s="26"/>
    </row>
    <row r="10" spans="1:67" ht="60" x14ac:dyDescent="0.25">
      <c r="A10" s="31">
        <v>1</v>
      </c>
      <c r="B10" s="32" t="s">
        <v>89</v>
      </c>
      <c r="C10" s="32">
        <v>1997</v>
      </c>
      <c r="D10" s="32">
        <v>1997</v>
      </c>
      <c r="E10" s="32">
        <v>1997</v>
      </c>
      <c r="F10" s="32" t="s">
        <v>30</v>
      </c>
      <c r="G10" s="32" t="s">
        <v>37</v>
      </c>
      <c r="H10" s="32" t="s">
        <v>90</v>
      </c>
      <c r="I10" s="32" t="s">
        <v>91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2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/>
      <c r="AB10" s="31"/>
      <c r="AC10" s="31"/>
      <c r="AD10" s="31"/>
      <c r="AE10" s="31"/>
      <c r="AF10" s="31"/>
      <c r="AG10" s="31"/>
      <c r="AH10" s="31"/>
      <c r="AI10" s="33">
        <v>70.739997863769531</v>
      </c>
      <c r="AJ10" s="31">
        <f t="shared" ref="AJ10:AJ39" si="0">SUM(J10:AH10)</f>
        <v>2</v>
      </c>
      <c r="AK10" s="33">
        <f t="shared" ref="AK10:AK39" si="1">AI10+AJ10</f>
        <v>72.739997863769531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2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/>
      <c r="BD10" s="31"/>
      <c r="BE10" s="31"/>
      <c r="BF10" s="31"/>
      <c r="BG10" s="31"/>
      <c r="BH10" s="31"/>
      <c r="BI10" s="31"/>
      <c r="BJ10" s="31"/>
      <c r="BK10" s="33">
        <v>71.139999389648438</v>
      </c>
      <c r="BL10" s="31">
        <f t="shared" ref="BL10:BL39" si="2">SUM(AL10:BJ10)</f>
        <v>2</v>
      </c>
      <c r="BM10" s="33">
        <f t="shared" ref="BM10:BM39" si="3">BK10+BL10</f>
        <v>73.139999389648438</v>
      </c>
      <c r="BN10" s="33">
        <f t="shared" ref="BN10:BN39" si="4">MIN(BM10,AK10)</f>
        <v>72.739997863769531</v>
      </c>
      <c r="BO10" s="33">
        <f t="shared" ref="BO10:BO39" si="5">IF( AND(ISNUMBER(BN$10),ISNUMBER(BN10)),(BN10-BN$10)/BN$10*100,"")</f>
        <v>0</v>
      </c>
    </row>
    <row r="11" spans="1:67" ht="60" x14ac:dyDescent="0.25">
      <c r="A11" s="5">
        <v>2</v>
      </c>
      <c r="B11" s="16" t="s">
        <v>139</v>
      </c>
      <c r="C11" s="16">
        <v>1995</v>
      </c>
      <c r="D11" s="16">
        <v>1995</v>
      </c>
      <c r="E11" s="16">
        <v>1995</v>
      </c>
      <c r="F11" s="16" t="s">
        <v>30</v>
      </c>
      <c r="G11" s="16" t="s">
        <v>25</v>
      </c>
      <c r="H11" s="16" t="s">
        <v>140</v>
      </c>
      <c r="I11" s="16" t="s">
        <v>141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2</v>
      </c>
      <c r="AA11" s="5"/>
      <c r="AB11" s="5"/>
      <c r="AC11" s="5"/>
      <c r="AD11" s="5"/>
      <c r="AE11" s="5"/>
      <c r="AF11" s="5"/>
      <c r="AG11" s="5"/>
      <c r="AH11" s="5"/>
      <c r="AI11" s="34">
        <v>72.69000244140625</v>
      </c>
      <c r="AJ11" s="5">
        <f t="shared" si="0"/>
        <v>2</v>
      </c>
      <c r="AK11" s="34">
        <f t="shared" si="1"/>
        <v>74.69000244140625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2</v>
      </c>
      <c r="BA11" s="5">
        <v>0</v>
      </c>
      <c r="BB11" s="5">
        <v>0</v>
      </c>
      <c r="BC11" s="5"/>
      <c r="BD11" s="5"/>
      <c r="BE11" s="5"/>
      <c r="BF11" s="5"/>
      <c r="BG11" s="5"/>
      <c r="BH11" s="5"/>
      <c r="BI11" s="5"/>
      <c r="BJ11" s="5"/>
      <c r="BK11" s="34">
        <v>71.830001831054687</v>
      </c>
      <c r="BL11" s="5">
        <f t="shared" si="2"/>
        <v>2</v>
      </c>
      <c r="BM11" s="34">
        <f t="shared" si="3"/>
        <v>73.830001831054688</v>
      </c>
      <c r="BN11" s="34">
        <f t="shared" si="4"/>
        <v>73.830001831054688</v>
      </c>
      <c r="BO11" s="34">
        <f t="shared" si="5"/>
        <v>1.498493262711611</v>
      </c>
    </row>
    <row r="12" spans="1:67" ht="45" x14ac:dyDescent="0.25">
      <c r="A12" s="5">
        <v>3</v>
      </c>
      <c r="B12" s="16" t="s">
        <v>177</v>
      </c>
      <c r="C12" s="16">
        <v>2000</v>
      </c>
      <c r="D12" s="16">
        <v>2000</v>
      </c>
      <c r="E12" s="16">
        <v>2000</v>
      </c>
      <c r="F12" s="16" t="s">
        <v>36</v>
      </c>
      <c r="G12" s="16" t="s">
        <v>37</v>
      </c>
      <c r="H12" s="16" t="s">
        <v>38</v>
      </c>
      <c r="I12" s="16" t="s">
        <v>128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/>
      <c r="AB12" s="5"/>
      <c r="AC12" s="5"/>
      <c r="AD12" s="5"/>
      <c r="AE12" s="5"/>
      <c r="AF12" s="5"/>
      <c r="AG12" s="5"/>
      <c r="AH12" s="5"/>
      <c r="AI12" s="34">
        <v>75.629997253417969</v>
      </c>
      <c r="AJ12" s="5">
        <f t="shared" si="0"/>
        <v>0</v>
      </c>
      <c r="AK12" s="34">
        <f t="shared" si="1"/>
        <v>75.629997253417969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/>
      <c r="BD12" s="5"/>
      <c r="BE12" s="5"/>
      <c r="BF12" s="5"/>
      <c r="BG12" s="5"/>
      <c r="BH12" s="5"/>
      <c r="BI12" s="5"/>
      <c r="BJ12" s="5"/>
      <c r="BK12" s="34">
        <v>76.199996948242188</v>
      </c>
      <c r="BL12" s="5">
        <f t="shared" si="2"/>
        <v>0</v>
      </c>
      <c r="BM12" s="34">
        <f t="shared" si="3"/>
        <v>76.199996948242188</v>
      </c>
      <c r="BN12" s="34">
        <f t="shared" si="4"/>
        <v>75.629997253417969</v>
      </c>
      <c r="BO12" s="34">
        <f t="shared" si="5"/>
        <v>3.9730539930190094</v>
      </c>
    </row>
    <row r="13" spans="1:67" ht="60" x14ac:dyDescent="0.25">
      <c r="A13" s="5">
        <v>4</v>
      </c>
      <c r="B13" s="16" t="s">
        <v>179</v>
      </c>
      <c r="C13" s="16">
        <v>1998</v>
      </c>
      <c r="D13" s="16">
        <v>1998</v>
      </c>
      <c r="E13" s="16">
        <v>1998</v>
      </c>
      <c r="F13" s="16" t="s">
        <v>36</v>
      </c>
      <c r="G13" s="16" t="s">
        <v>63</v>
      </c>
      <c r="H13" s="16" t="s">
        <v>64</v>
      </c>
      <c r="I13" s="16" t="s">
        <v>65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2</v>
      </c>
      <c r="X13" s="5">
        <v>0</v>
      </c>
      <c r="Y13" s="5">
        <v>0</v>
      </c>
      <c r="Z13" s="5">
        <v>0</v>
      </c>
      <c r="AA13" s="5"/>
      <c r="AB13" s="5"/>
      <c r="AC13" s="5"/>
      <c r="AD13" s="5"/>
      <c r="AE13" s="5"/>
      <c r="AF13" s="5"/>
      <c r="AG13" s="5"/>
      <c r="AH13" s="5"/>
      <c r="AI13" s="34">
        <v>76.19000244140625</v>
      </c>
      <c r="AJ13" s="5">
        <f t="shared" si="0"/>
        <v>2</v>
      </c>
      <c r="AK13" s="34">
        <f t="shared" si="1"/>
        <v>78.19000244140625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2</v>
      </c>
      <c r="AY13" s="5">
        <v>0</v>
      </c>
      <c r="AZ13" s="5">
        <v>0</v>
      </c>
      <c r="BA13" s="5">
        <v>0</v>
      </c>
      <c r="BB13" s="5">
        <v>0</v>
      </c>
      <c r="BC13" s="5"/>
      <c r="BD13" s="5"/>
      <c r="BE13" s="5"/>
      <c r="BF13" s="5"/>
      <c r="BG13" s="5"/>
      <c r="BH13" s="5"/>
      <c r="BI13" s="5"/>
      <c r="BJ13" s="5"/>
      <c r="BK13" s="34">
        <v>80.209999084472656</v>
      </c>
      <c r="BL13" s="5">
        <f t="shared" si="2"/>
        <v>2</v>
      </c>
      <c r="BM13" s="34">
        <f t="shared" si="3"/>
        <v>82.209999084472656</v>
      </c>
      <c r="BN13" s="34">
        <f t="shared" si="4"/>
        <v>78.19000244140625</v>
      </c>
      <c r="BO13" s="34">
        <f t="shared" si="5"/>
        <v>7.4924453363934811</v>
      </c>
    </row>
    <row r="14" spans="1:67" ht="45" x14ac:dyDescent="0.25">
      <c r="A14" s="5">
        <v>5</v>
      </c>
      <c r="B14" s="16" t="s">
        <v>213</v>
      </c>
      <c r="C14" s="16">
        <v>1996</v>
      </c>
      <c r="D14" s="16">
        <v>1996</v>
      </c>
      <c r="E14" s="16">
        <v>1996</v>
      </c>
      <c r="F14" s="16" t="s">
        <v>30</v>
      </c>
      <c r="G14" s="16" t="s">
        <v>25</v>
      </c>
      <c r="H14" s="16" t="s">
        <v>131</v>
      </c>
      <c r="I14" s="16" t="s">
        <v>132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/>
      <c r="AB14" s="5"/>
      <c r="AC14" s="5"/>
      <c r="AD14" s="5"/>
      <c r="AE14" s="5"/>
      <c r="AF14" s="5"/>
      <c r="AG14" s="5"/>
      <c r="AH14" s="5"/>
      <c r="AI14" s="34">
        <v>81.400001525878906</v>
      </c>
      <c r="AJ14" s="5">
        <f t="shared" si="0"/>
        <v>0</v>
      </c>
      <c r="AK14" s="34">
        <f t="shared" si="1"/>
        <v>81.400001525878906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2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/>
      <c r="BD14" s="5"/>
      <c r="BE14" s="5"/>
      <c r="BF14" s="5"/>
      <c r="BG14" s="5"/>
      <c r="BH14" s="5"/>
      <c r="BI14" s="5"/>
      <c r="BJ14" s="5"/>
      <c r="BK14" s="34">
        <v>81.279998779296875</v>
      </c>
      <c r="BL14" s="5">
        <f t="shared" si="2"/>
        <v>2</v>
      </c>
      <c r="BM14" s="34">
        <f t="shared" si="3"/>
        <v>83.279998779296875</v>
      </c>
      <c r="BN14" s="34">
        <f t="shared" si="4"/>
        <v>81.400001525878906</v>
      </c>
      <c r="BO14" s="34">
        <f t="shared" si="5"/>
        <v>11.905421936261515</v>
      </c>
    </row>
    <row r="15" spans="1:67" ht="45" x14ac:dyDescent="0.25">
      <c r="A15" s="5">
        <v>6</v>
      </c>
      <c r="B15" s="16" t="s">
        <v>127</v>
      </c>
      <c r="C15" s="16">
        <v>2002</v>
      </c>
      <c r="D15" s="16">
        <v>2002</v>
      </c>
      <c r="E15" s="16">
        <v>2002</v>
      </c>
      <c r="F15" s="16" t="s">
        <v>36</v>
      </c>
      <c r="G15" s="16" t="s">
        <v>37</v>
      </c>
      <c r="H15" s="16" t="s">
        <v>38</v>
      </c>
      <c r="I15" s="16" t="s">
        <v>128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2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2</v>
      </c>
      <c r="AA15" s="5"/>
      <c r="AB15" s="5"/>
      <c r="AC15" s="5"/>
      <c r="AD15" s="5"/>
      <c r="AE15" s="5"/>
      <c r="AF15" s="5"/>
      <c r="AG15" s="5"/>
      <c r="AH15" s="5"/>
      <c r="AI15" s="34">
        <v>81.199996948242188</v>
      </c>
      <c r="AJ15" s="5">
        <f t="shared" si="0"/>
        <v>4</v>
      </c>
      <c r="AK15" s="34">
        <f t="shared" si="1"/>
        <v>85.199996948242188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2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/>
      <c r="BD15" s="5"/>
      <c r="BE15" s="5"/>
      <c r="BF15" s="5"/>
      <c r="BG15" s="5"/>
      <c r="BH15" s="5"/>
      <c r="BI15" s="5"/>
      <c r="BJ15" s="5"/>
      <c r="BK15" s="34">
        <v>83.959999084472656</v>
      </c>
      <c r="BL15" s="5">
        <f t="shared" si="2"/>
        <v>2</v>
      </c>
      <c r="BM15" s="34">
        <f t="shared" si="3"/>
        <v>85.959999084472656</v>
      </c>
      <c r="BN15" s="34">
        <f t="shared" si="4"/>
        <v>85.199996948242188</v>
      </c>
      <c r="BO15" s="34">
        <f t="shared" si="5"/>
        <v>17.129501581520881</v>
      </c>
    </row>
    <row r="16" spans="1:67" ht="60" x14ac:dyDescent="0.25">
      <c r="A16" s="5">
        <v>7</v>
      </c>
      <c r="B16" s="16" t="s">
        <v>62</v>
      </c>
      <c r="C16" s="16">
        <v>1998</v>
      </c>
      <c r="D16" s="16">
        <v>1998</v>
      </c>
      <c r="E16" s="16">
        <v>1998</v>
      </c>
      <c r="F16" s="16" t="s">
        <v>36</v>
      </c>
      <c r="G16" s="16" t="s">
        <v>63</v>
      </c>
      <c r="H16" s="16" t="s">
        <v>64</v>
      </c>
      <c r="I16" s="16" t="s">
        <v>65</v>
      </c>
      <c r="J16" s="5">
        <v>0</v>
      </c>
      <c r="K16" s="5">
        <v>0</v>
      </c>
      <c r="L16" s="5">
        <v>0</v>
      </c>
      <c r="M16" s="5">
        <v>50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/>
      <c r="AB16" s="5"/>
      <c r="AC16" s="5"/>
      <c r="AD16" s="5"/>
      <c r="AE16" s="5"/>
      <c r="AF16" s="5"/>
      <c r="AG16" s="5"/>
      <c r="AH16" s="5"/>
      <c r="AI16" s="34">
        <v>83.370002746582031</v>
      </c>
      <c r="AJ16" s="5">
        <f t="shared" si="0"/>
        <v>50</v>
      </c>
      <c r="AK16" s="34">
        <f t="shared" si="1"/>
        <v>133.37000274658203</v>
      </c>
      <c r="AL16" s="5">
        <v>0</v>
      </c>
      <c r="AM16" s="5">
        <v>0</v>
      </c>
      <c r="AN16" s="5">
        <v>0</v>
      </c>
      <c r="AO16" s="5">
        <v>2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2</v>
      </c>
      <c r="AX16" s="5">
        <v>0</v>
      </c>
      <c r="AY16" s="5">
        <v>0</v>
      </c>
      <c r="AZ16" s="5">
        <v>2</v>
      </c>
      <c r="BA16" s="5">
        <v>0</v>
      </c>
      <c r="BB16" s="5">
        <v>0</v>
      </c>
      <c r="BC16" s="5"/>
      <c r="BD16" s="5"/>
      <c r="BE16" s="5"/>
      <c r="BF16" s="5"/>
      <c r="BG16" s="5"/>
      <c r="BH16" s="5"/>
      <c r="BI16" s="5"/>
      <c r="BJ16" s="5"/>
      <c r="BK16" s="34">
        <v>81.900001525878906</v>
      </c>
      <c r="BL16" s="5">
        <f t="shared" si="2"/>
        <v>6</v>
      </c>
      <c r="BM16" s="34">
        <f t="shared" si="3"/>
        <v>87.900001525878906</v>
      </c>
      <c r="BN16" s="34">
        <f t="shared" si="4"/>
        <v>87.900001525878906</v>
      </c>
      <c r="BO16" s="34">
        <f t="shared" si="5"/>
        <v>20.841358409855406</v>
      </c>
    </row>
    <row r="17" spans="1:67" ht="30" x14ac:dyDescent="0.25">
      <c r="A17" s="5">
        <v>8</v>
      </c>
      <c r="B17" s="16" t="s">
        <v>150</v>
      </c>
      <c r="C17" s="16">
        <v>2002</v>
      </c>
      <c r="D17" s="16">
        <v>2002</v>
      </c>
      <c r="E17" s="16">
        <v>2002</v>
      </c>
      <c r="F17" s="16">
        <v>1</v>
      </c>
      <c r="G17" s="16" t="s">
        <v>19</v>
      </c>
      <c r="H17" s="16" t="s">
        <v>20</v>
      </c>
      <c r="I17" s="16" t="s">
        <v>21</v>
      </c>
      <c r="J17" s="5">
        <v>0</v>
      </c>
      <c r="K17" s="5">
        <v>0</v>
      </c>
      <c r="L17" s="5">
        <v>0</v>
      </c>
      <c r="M17" s="5">
        <v>2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/>
      <c r="AB17" s="5"/>
      <c r="AC17" s="5"/>
      <c r="AD17" s="5"/>
      <c r="AE17" s="5"/>
      <c r="AF17" s="5"/>
      <c r="AG17" s="5"/>
      <c r="AH17" s="5"/>
      <c r="AI17" s="34">
        <v>86.290000915527344</v>
      </c>
      <c r="AJ17" s="5">
        <f t="shared" si="0"/>
        <v>2</v>
      </c>
      <c r="AK17" s="34">
        <f t="shared" si="1"/>
        <v>88.290000915527344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2</v>
      </c>
      <c r="AT17" s="5">
        <v>2</v>
      </c>
      <c r="AU17" s="5">
        <v>2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/>
      <c r="BD17" s="5"/>
      <c r="BE17" s="5"/>
      <c r="BF17" s="5"/>
      <c r="BG17" s="5"/>
      <c r="BH17" s="5"/>
      <c r="BI17" s="5"/>
      <c r="BJ17" s="5"/>
      <c r="BK17" s="34">
        <v>86.05999755859375</v>
      </c>
      <c r="BL17" s="5">
        <f t="shared" si="2"/>
        <v>6</v>
      </c>
      <c r="BM17" s="34">
        <f t="shared" si="3"/>
        <v>92.05999755859375</v>
      </c>
      <c r="BN17" s="34">
        <f t="shared" si="4"/>
        <v>88.290000915527344</v>
      </c>
      <c r="BO17" s="34">
        <f t="shared" si="5"/>
        <v>21.377513759184456</v>
      </c>
    </row>
    <row r="18" spans="1:67" ht="45" x14ac:dyDescent="0.25">
      <c r="A18" s="5">
        <v>9</v>
      </c>
      <c r="B18" s="16" t="s">
        <v>35</v>
      </c>
      <c r="C18" s="16">
        <v>2002</v>
      </c>
      <c r="D18" s="16">
        <v>2002</v>
      </c>
      <c r="E18" s="16">
        <v>2002</v>
      </c>
      <c r="F18" s="16" t="s">
        <v>36</v>
      </c>
      <c r="G18" s="16" t="s">
        <v>37</v>
      </c>
      <c r="H18" s="16" t="s">
        <v>38</v>
      </c>
      <c r="I18" s="16" t="s">
        <v>39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/>
      <c r="AB18" s="5"/>
      <c r="AC18" s="5"/>
      <c r="AD18" s="5"/>
      <c r="AE18" s="5"/>
      <c r="AF18" s="5"/>
      <c r="AG18" s="5"/>
      <c r="AH18" s="5"/>
      <c r="AI18" s="34">
        <v>87.620002746582031</v>
      </c>
      <c r="AJ18" s="5">
        <f t="shared" si="0"/>
        <v>2</v>
      </c>
      <c r="AK18" s="34">
        <f t="shared" si="1"/>
        <v>89.620002746582031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2</v>
      </c>
      <c r="BA18" s="5">
        <v>0</v>
      </c>
      <c r="BB18" s="5">
        <v>0</v>
      </c>
      <c r="BC18" s="5"/>
      <c r="BD18" s="5"/>
      <c r="BE18" s="5"/>
      <c r="BF18" s="5"/>
      <c r="BG18" s="5"/>
      <c r="BH18" s="5"/>
      <c r="BI18" s="5"/>
      <c r="BJ18" s="5"/>
      <c r="BK18" s="34">
        <v>86.580001831054687</v>
      </c>
      <c r="BL18" s="5">
        <f t="shared" si="2"/>
        <v>2</v>
      </c>
      <c r="BM18" s="34">
        <f t="shared" si="3"/>
        <v>88.580001831054688</v>
      </c>
      <c r="BN18" s="34">
        <f t="shared" si="4"/>
        <v>88.580001831054688</v>
      </c>
      <c r="BO18" s="34">
        <f t="shared" si="5"/>
        <v>21.776195260482368</v>
      </c>
    </row>
    <row r="19" spans="1:67" ht="75" x14ac:dyDescent="0.25">
      <c r="A19" s="5">
        <v>10</v>
      </c>
      <c r="B19" s="16" t="s">
        <v>210</v>
      </c>
      <c r="C19" s="16">
        <v>2003</v>
      </c>
      <c r="D19" s="16">
        <v>2003</v>
      </c>
      <c r="E19" s="16">
        <v>2003</v>
      </c>
      <c r="F19" s="16">
        <v>1</v>
      </c>
      <c r="G19" s="16" t="s">
        <v>63</v>
      </c>
      <c r="H19" s="16" t="s">
        <v>144</v>
      </c>
      <c r="I19" s="16" t="s">
        <v>211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/>
      <c r="AB19" s="5"/>
      <c r="AC19" s="5"/>
      <c r="AD19" s="5"/>
      <c r="AE19" s="5"/>
      <c r="AF19" s="5"/>
      <c r="AG19" s="5"/>
      <c r="AH19" s="5"/>
      <c r="AI19" s="34">
        <v>91.169998168945313</v>
      </c>
      <c r="AJ19" s="5">
        <f t="shared" si="0"/>
        <v>0</v>
      </c>
      <c r="AK19" s="34">
        <f t="shared" si="1"/>
        <v>91.169998168945313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/>
      <c r="BD19" s="5"/>
      <c r="BE19" s="5"/>
      <c r="BF19" s="5"/>
      <c r="BG19" s="5"/>
      <c r="BH19" s="5"/>
      <c r="BI19" s="5"/>
      <c r="BJ19" s="5"/>
      <c r="BK19" s="34">
        <v>90.510002136230469</v>
      </c>
      <c r="BL19" s="5">
        <f t="shared" si="2"/>
        <v>0</v>
      </c>
      <c r="BM19" s="34">
        <f t="shared" si="3"/>
        <v>90.510002136230469</v>
      </c>
      <c r="BN19" s="34">
        <f t="shared" si="4"/>
        <v>90.510002136230469</v>
      </c>
      <c r="BO19" s="34">
        <f t="shared" si="5"/>
        <v>24.429481432954308</v>
      </c>
    </row>
    <row r="20" spans="1:67" ht="60" x14ac:dyDescent="0.25">
      <c r="A20" s="5">
        <v>11</v>
      </c>
      <c r="B20" s="16" t="s">
        <v>50</v>
      </c>
      <c r="C20" s="16">
        <v>2003</v>
      </c>
      <c r="D20" s="16">
        <v>2003</v>
      </c>
      <c r="E20" s="16">
        <v>2003</v>
      </c>
      <c r="F20" s="16">
        <v>1</v>
      </c>
      <c r="G20" s="16" t="s">
        <v>51</v>
      </c>
      <c r="H20" s="16" t="s">
        <v>52</v>
      </c>
      <c r="I20" s="16" t="s">
        <v>53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</v>
      </c>
      <c r="Z20" s="5">
        <v>0</v>
      </c>
      <c r="AA20" s="5"/>
      <c r="AB20" s="5"/>
      <c r="AC20" s="5"/>
      <c r="AD20" s="5"/>
      <c r="AE20" s="5"/>
      <c r="AF20" s="5"/>
      <c r="AG20" s="5"/>
      <c r="AH20" s="5"/>
      <c r="AI20" s="34">
        <v>90.400001525878906</v>
      </c>
      <c r="AJ20" s="5">
        <f t="shared" si="0"/>
        <v>2</v>
      </c>
      <c r="AK20" s="34">
        <f t="shared" si="1"/>
        <v>92.400001525878906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/>
      <c r="BD20" s="5"/>
      <c r="BE20" s="5"/>
      <c r="BF20" s="5"/>
      <c r="BG20" s="5"/>
      <c r="BH20" s="5"/>
      <c r="BI20" s="5"/>
      <c r="BJ20" s="5"/>
      <c r="BK20" s="34">
        <v>92</v>
      </c>
      <c r="BL20" s="5">
        <f t="shared" si="2"/>
        <v>0</v>
      </c>
      <c r="BM20" s="34">
        <f t="shared" si="3"/>
        <v>92</v>
      </c>
      <c r="BN20" s="34">
        <f t="shared" si="4"/>
        <v>92</v>
      </c>
      <c r="BO20" s="34">
        <f t="shared" si="5"/>
        <v>26.477870087790485</v>
      </c>
    </row>
    <row r="21" spans="1:67" ht="75" x14ac:dyDescent="0.25">
      <c r="A21" s="5">
        <v>12</v>
      </c>
      <c r="B21" s="16" t="s">
        <v>199</v>
      </c>
      <c r="C21" s="16">
        <v>2002</v>
      </c>
      <c r="D21" s="16">
        <v>2002</v>
      </c>
      <c r="E21" s="16">
        <v>2002</v>
      </c>
      <c r="F21" s="16">
        <v>1</v>
      </c>
      <c r="G21" s="16" t="s">
        <v>63</v>
      </c>
      <c r="H21" s="16" t="s">
        <v>144</v>
      </c>
      <c r="I21" s="16" t="s">
        <v>145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2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/>
      <c r="AB21" s="5"/>
      <c r="AC21" s="5"/>
      <c r="AD21" s="5"/>
      <c r="AE21" s="5"/>
      <c r="AF21" s="5"/>
      <c r="AG21" s="5"/>
      <c r="AH21" s="5"/>
      <c r="AI21" s="34">
        <v>90.099998474121094</v>
      </c>
      <c r="AJ21" s="5">
        <f t="shared" si="0"/>
        <v>2</v>
      </c>
      <c r="AK21" s="34">
        <f t="shared" si="1"/>
        <v>92.099998474121094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2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/>
      <c r="BD21" s="5"/>
      <c r="BE21" s="5"/>
      <c r="BF21" s="5"/>
      <c r="BG21" s="5"/>
      <c r="BH21" s="5"/>
      <c r="BI21" s="5"/>
      <c r="BJ21" s="5"/>
      <c r="BK21" s="34">
        <v>91.510002136230469</v>
      </c>
      <c r="BL21" s="5">
        <f t="shared" si="2"/>
        <v>2</v>
      </c>
      <c r="BM21" s="34">
        <f t="shared" si="3"/>
        <v>93.510002136230469</v>
      </c>
      <c r="BN21" s="34">
        <f t="shared" si="4"/>
        <v>92.099998474121094</v>
      </c>
      <c r="BO21" s="34">
        <f t="shared" si="5"/>
        <v>26.615343935821624</v>
      </c>
    </row>
    <row r="22" spans="1:67" ht="45" x14ac:dyDescent="0.25">
      <c r="A22" s="5">
        <v>13</v>
      </c>
      <c r="B22" s="16" t="s">
        <v>72</v>
      </c>
      <c r="C22" s="16">
        <v>2002</v>
      </c>
      <c r="D22" s="16">
        <v>2002</v>
      </c>
      <c r="E22" s="16">
        <v>2002</v>
      </c>
      <c r="F22" s="16">
        <v>2</v>
      </c>
      <c r="G22" s="16" t="s">
        <v>19</v>
      </c>
      <c r="H22" s="16" t="s">
        <v>73</v>
      </c>
      <c r="I22" s="16" t="s">
        <v>74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2</v>
      </c>
      <c r="X22" s="5">
        <v>0</v>
      </c>
      <c r="Y22" s="5">
        <v>0</v>
      </c>
      <c r="Z22" s="5">
        <v>2</v>
      </c>
      <c r="AA22" s="5"/>
      <c r="AB22" s="5"/>
      <c r="AC22" s="5"/>
      <c r="AD22" s="5"/>
      <c r="AE22" s="5"/>
      <c r="AF22" s="5"/>
      <c r="AG22" s="5"/>
      <c r="AH22" s="5"/>
      <c r="AI22" s="34">
        <v>93.830001831054688</v>
      </c>
      <c r="AJ22" s="5">
        <f t="shared" si="0"/>
        <v>4</v>
      </c>
      <c r="AK22" s="34">
        <f t="shared" si="1"/>
        <v>97.830001831054688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/>
      <c r="BD22" s="5"/>
      <c r="BE22" s="5"/>
      <c r="BF22" s="5"/>
      <c r="BG22" s="5"/>
      <c r="BH22" s="5"/>
      <c r="BI22" s="5"/>
      <c r="BJ22" s="5"/>
      <c r="BK22" s="34">
        <v>92.879997253417969</v>
      </c>
      <c r="BL22" s="5">
        <f t="shared" si="2"/>
        <v>0</v>
      </c>
      <c r="BM22" s="34">
        <f t="shared" si="3"/>
        <v>92.879997253417969</v>
      </c>
      <c r="BN22" s="34">
        <f t="shared" si="4"/>
        <v>92.879997253417969</v>
      </c>
      <c r="BO22" s="34">
        <f t="shared" si="5"/>
        <v>27.687654634479724</v>
      </c>
    </row>
    <row r="23" spans="1:67" ht="60" x14ac:dyDescent="0.25">
      <c r="A23" s="5">
        <v>14</v>
      </c>
      <c r="B23" s="16" t="s">
        <v>43</v>
      </c>
      <c r="C23" s="16">
        <v>2004</v>
      </c>
      <c r="D23" s="16">
        <v>2004</v>
      </c>
      <c r="E23" s="16">
        <v>2004</v>
      </c>
      <c r="F23" s="16">
        <v>1</v>
      </c>
      <c r="G23" s="16" t="s">
        <v>25</v>
      </c>
      <c r="H23" s="16" t="s">
        <v>26</v>
      </c>
      <c r="I23" s="16" t="s">
        <v>27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/>
      <c r="AB23" s="5"/>
      <c r="AC23" s="5"/>
      <c r="AD23" s="5"/>
      <c r="AE23" s="5"/>
      <c r="AF23" s="5"/>
      <c r="AG23" s="5"/>
      <c r="AH23" s="5"/>
      <c r="AI23" s="34">
        <v>93.800003051757813</v>
      </c>
      <c r="AJ23" s="5">
        <f t="shared" si="0"/>
        <v>0</v>
      </c>
      <c r="AK23" s="34">
        <f t="shared" si="1"/>
        <v>93.800003051757813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2</v>
      </c>
      <c r="AX23" s="5">
        <v>0</v>
      </c>
      <c r="AY23" s="5">
        <v>2</v>
      </c>
      <c r="AZ23" s="5">
        <v>0</v>
      </c>
      <c r="BA23" s="5">
        <v>0</v>
      </c>
      <c r="BB23" s="5">
        <v>0</v>
      </c>
      <c r="BC23" s="5"/>
      <c r="BD23" s="5"/>
      <c r="BE23" s="5"/>
      <c r="BF23" s="5"/>
      <c r="BG23" s="5"/>
      <c r="BH23" s="5"/>
      <c r="BI23" s="5"/>
      <c r="BJ23" s="5"/>
      <c r="BK23" s="34">
        <v>96.410003662109375</v>
      </c>
      <c r="BL23" s="5">
        <f t="shared" si="2"/>
        <v>4</v>
      </c>
      <c r="BM23" s="34">
        <f t="shared" si="3"/>
        <v>100.41000366210937</v>
      </c>
      <c r="BN23" s="34">
        <f t="shared" si="4"/>
        <v>93.800003051757813</v>
      </c>
      <c r="BO23" s="34">
        <f t="shared" si="5"/>
        <v>28.952441306680164</v>
      </c>
    </row>
    <row r="24" spans="1:67" ht="60" x14ac:dyDescent="0.25">
      <c r="A24" s="5">
        <v>15</v>
      </c>
      <c r="B24" s="16" t="s">
        <v>134</v>
      </c>
      <c r="C24" s="16">
        <v>2003</v>
      </c>
      <c r="D24" s="16">
        <v>2003</v>
      </c>
      <c r="E24" s="16">
        <v>2003</v>
      </c>
      <c r="F24" s="16">
        <v>1</v>
      </c>
      <c r="G24" s="16" t="s">
        <v>25</v>
      </c>
      <c r="H24" s="16" t="s">
        <v>26</v>
      </c>
      <c r="I24" s="16" t="s">
        <v>27</v>
      </c>
      <c r="J24" s="5">
        <v>0</v>
      </c>
      <c r="K24" s="5">
        <v>0</v>
      </c>
      <c r="L24" s="5">
        <v>0</v>
      </c>
      <c r="M24" s="5">
        <v>0</v>
      </c>
      <c r="N24" s="5">
        <v>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/>
      <c r="AB24" s="5"/>
      <c r="AC24" s="5"/>
      <c r="AD24" s="5"/>
      <c r="AE24" s="5"/>
      <c r="AF24" s="5"/>
      <c r="AG24" s="5"/>
      <c r="AH24" s="5"/>
      <c r="AI24" s="34">
        <v>94.370002746582031</v>
      </c>
      <c r="AJ24" s="5">
        <f t="shared" si="0"/>
        <v>2</v>
      </c>
      <c r="AK24" s="34">
        <f t="shared" si="1"/>
        <v>96.370002746582031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/>
      <c r="BD24" s="5"/>
      <c r="BE24" s="5"/>
      <c r="BF24" s="5"/>
      <c r="BG24" s="5"/>
      <c r="BH24" s="5"/>
      <c r="BI24" s="5"/>
      <c r="BJ24" s="5"/>
      <c r="BK24" s="34">
        <v>94.459999084472656</v>
      </c>
      <c r="BL24" s="5">
        <f t="shared" si="2"/>
        <v>0</v>
      </c>
      <c r="BM24" s="34">
        <f t="shared" si="3"/>
        <v>94.459999084472656</v>
      </c>
      <c r="BN24" s="34">
        <f t="shared" si="4"/>
        <v>94.459999084472656</v>
      </c>
      <c r="BO24" s="34">
        <f t="shared" si="5"/>
        <v>29.859777094551525</v>
      </c>
    </row>
    <row r="25" spans="1:67" ht="45" x14ac:dyDescent="0.25">
      <c r="A25" s="5">
        <v>16</v>
      </c>
      <c r="B25" s="16" t="s">
        <v>41</v>
      </c>
      <c r="C25" s="16">
        <v>2000</v>
      </c>
      <c r="D25" s="16">
        <v>2000</v>
      </c>
      <c r="E25" s="16">
        <v>2000</v>
      </c>
      <c r="F25" s="16" t="s">
        <v>36</v>
      </c>
      <c r="G25" s="16" t="s">
        <v>37</v>
      </c>
      <c r="H25" s="16" t="s">
        <v>38</v>
      </c>
      <c r="I25" s="16" t="s">
        <v>39</v>
      </c>
      <c r="J25" s="5">
        <v>0</v>
      </c>
      <c r="K25" s="5">
        <v>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2</v>
      </c>
      <c r="Z25" s="5">
        <v>0</v>
      </c>
      <c r="AA25" s="5"/>
      <c r="AB25" s="5"/>
      <c r="AC25" s="5"/>
      <c r="AD25" s="5"/>
      <c r="AE25" s="5"/>
      <c r="AF25" s="5"/>
      <c r="AG25" s="5"/>
      <c r="AH25" s="5"/>
      <c r="AI25" s="34">
        <v>106.97000122070312</v>
      </c>
      <c r="AJ25" s="5">
        <f t="shared" si="0"/>
        <v>6</v>
      </c>
      <c r="AK25" s="34">
        <f t="shared" si="1"/>
        <v>112.97000122070312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2</v>
      </c>
      <c r="AT25" s="5">
        <v>0</v>
      </c>
      <c r="AU25" s="5">
        <v>0</v>
      </c>
      <c r="AV25" s="5">
        <v>0</v>
      </c>
      <c r="AW25" s="5">
        <v>2</v>
      </c>
      <c r="AX25" s="5">
        <v>0</v>
      </c>
      <c r="AY25" s="5">
        <v>2</v>
      </c>
      <c r="AZ25" s="5">
        <v>0</v>
      </c>
      <c r="BA25" s="5">
        <v>2</v>
      </c>
      <c r="BB25" s="5">
        <v>0</v>
      </c>
      <c r="BC25" s="5"/>
      <c r="BD25" s="5"/>
      <c r="BE25" s="5"/>
      <c r="BF25" s="5"/>
      <c r="BG25" s="5"/>
      <c r="BH25" s="5"/>
      <c r="BI25" s="5"/>
      <c r="BJ25" s="5"/>
      <c r="BK25" s="34">
        <v>92.819999694824219</v>
      </c>
      <c r="BL25" s="5">
        <f t="shared" si="2"/>
        <v>8</v>
      </c>
      <c r="BM25" s="34">
        <f t="shared" si="3"/>
        <v>100.81999969482422</v>
      </c>
      <c r="BN25" s="34">
        <f t="shared" si="4"/>
        <v>100.81999969482422</v>
      </c>
      <c r="BO25" s="34">
        <f t="shared" si="5"/>
        <v>38.603248083185363</v>
      </c>
    </row>
    <row r="26" spans="1:67" ht="60" x14ac:dyDescent="0.25">
      <c r="A26" s="5">
        <v>17</v>
      </c>
      <c r="B26" s="16" t="s">
        <v>197</v>
      </c>
      <c r="C26" s="16">
        <v>2002</v>
      </c>
      <c r="D26" s="16">
        <v>2002</v>
      </c>
      <c r="E26" s="16">
        <v>2002</v>
      </c>
      <c r="F26" s="16">
        <v>1</v>
      </c>
      <c r="G26" s="16" t="s">
        <v>51</v>
      </c>
      <c r="H26" s="16" t="s">
        <v>52</v>
      </c>
      <c r="I26" s="16" t="s">
        <v>53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/>
      <c r="AB26" s="5"/>
      <c r="AC26" s="5"/>
      <c r="AD26" s="5"/>
      <c r="AE26" s="5"/>
      <c r="AF26" s="5"/>
      <c r="AG26" s="5"/>
      <c r="AH26" s="5"/>
      <c r="AI26" s="34">
        <v>108.52999877929687</v>
      </c>
      <c r="AJ26" s="5">
        <f t="shared" si="0"/>
        <v>0</v>
      </c>
      <c r="AK26" s="34">
        <f t="shared" si="1"/>
        <v>108.52999877929687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2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2</v>
      </c>
      <c r="BB26" s="5">
        <v>0</v>
      </c>
      <c r="BC26" s="5"/>
      <c r="BD26" s="5"/>
      <c r="BE26" s="5"/>
      <c r="BF26" s="5"/>
      <c r="BG26" s="5"/>
      <c r="BH26" s="5"/>
      <c r="BI26" s="5"/>
      <c r="BJ26" s="5"/>
      <c r="BK26" s="34">
        <v>97.010002136230469</v>
      </c>
      <c r="BL26" s="5">
        <f t="shared" si="2"/>
        <v>4</v>
      </c>
      <c r="BM26" s="34">
        <f t="shared" si="3"/>
        <v>101.01000213623047</v>
      </c>
      <c r="BN26" s="34">
        <f t="shared" si="4"/>
        <v>101.01000213623047</v>
      </c>
      <c r="BO26" s="34">
        <f t="shared" si="5"/>
        <v>38.864455736452136</v>
      </c>
    </row>
    <row r="27" spans="1:67" ht="30" x14ac:dyDescent="0.25">
      <c r="A27" s="5">
        <v>18</v>
      </c>
      <c r="B27" s="16" t="s">
        <v>136</v>
      </c>
      <c r="C27" s="16">
        <v>2002</v>
      </c>
      <c r="D27" s="16">
        <v>2002</v>
      </c>
      <c r="E27" s="16">
        <v>2002</v>
      </c>
      <c r="F27" s="16">
        <v>2</v>
      </c>
      <c r="G27" s="16" t="s">
        <v>101</v>
      </c>
      <c r="H27" s="16" t="s">
        <v>137</v>
      </c>
      <c r="I27" s="16" t="s">
        <v>103</v>
      </c>
      <c r="J27" s="5">
        <v>2</v>
      </c>
      <c r="K27" s="5">
        <v>0</v>
      </c>
      <c r="L27" s="5">
        <v>0</v>
      </c>
      <c r="M27" s="5">
        <v>0</v>
      </c>
      <c r="N27" s="5">
        <v>2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/>
      <c r="AB27" s="5"/>
      <c r="AC27" s="5"/>
      <c r="AD27" s="5"/>
      <c r="AE27" s="5"/>
      <c r="AF27" s="5"/>
      <c r="AG27" s="5"/>
      <c r="AH27" s="5"/>
      <c r="AI27" s="34">
        <v>111.29000091552734</v>
      </c>
      <c r="AJ27" s="5">
        <f t="shared" si="0"/>
        <v>6</v>
      </c>
      <c r="AK27" s="34">
        <f t="shared" si="1"/>
        <v>117.29000091552734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/>
      <c r="BD27" s="5"/>
      <c r="BE27" s="5"/>
      <c r="BF27" s="5"/>
      <c r="BG27" s="5"/>
      <c r="BH27" s="5"/>
      <c r="BI27" s="5"/>
      <c r="BJ27" s="5"/>
      <c r="BK27" s="34">
        <v>102.54000091552734</v>
      </c>
      <c r="BL27" s="5">
        <f t="shared" si="2"/>
        <v>0</v>
      </c>
      <c r="BM27" s="34">
        <f t="shared" si="3"/>
        <v>102.54000091552734</v>
      </c>
      <c r="BN27" s="34">
        <f t="shared" si="4"/>
        <v>102.54000091552734</v>
      </c>
      <c r="BO27" s="34">
        <f t="shared" si="5"/>
        <v>40.967836028217228</v>
      </c>
    </row>
    <row r="28" spans="1:67" ht="30" x14ac:dyDescent="0.25">
      <c r="A28" s="5">
        <v>19</v>
      </c>
      <c r="B28" s="16" t="s">
        <v>78</v>
      </c>
      <c r="C28" s="16">
        <v>2003</v>
      </c>
      <c r="D28" s="16">
        <v>2003</v>
      </c>
      <c r="E28" s="16">
        <v>2003</v>
      </c>
      <c r="F28" s="16">
        <v>1</v>
      </c>
      <c r="G28" s="16" t="s">
        <v>25</v>
      </c>
      <c r="H28" s="16" t="s">
        <v>79</v>
      </c>
      <c r="I28" s="16" t="s">
        <v>80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2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/>
      <c r="AB28" s="5"/>
      <c r="AC28" s="5"/>
      <c r="AD28" s="5"/>
      <c r="AE28" s="5"/>
      <c r="AF28" s="5"/>
      <c r="AG28" s="5"/>
      <c r="AH28" s="5"/>
      <c r="AI28" s="34">
        <v>103.80000305175781</v>
      </c>
      <c r="AJ28" s="5">
        <f t="shared" si="0"/>
        <v>2</v>
      </c>
      <c r="AK28" s="34">
        <f t="shared" si="1"/>
        <v>105.80000305175781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/>
      <c r="BD28" s="5"/>
      <c r="BE28" s="5"/>
      <c r="BF28" s="5"/>
      <c r="BG28" s="5"/>
      <c r="BH28" s="5"/>
      <c r="BI28" s="5"/>
      <c r="BJ28" s="5"/>
      <c r="BK28" s="34">
        <v>104.04000091552734</v>
      </c>
      <c r="BL28" s="5">
        <f t="shared" si="2"/>
        <v>0</v>
      </c>
      <c r="BM28" s="34">
        <f t="shared" si="3"/>
        <v>104.04000091552734</v>
      </c>
      <c r="BN28" s="34">
        <f t="shared" si="4"/>
        <v>104.04000091552734</v>
      </c>
      <c r="BO28" s="34">
        <f t="shared" si="5"/>
        <v>43.029975214431197</v>
      </c>
    </row>
    <row r="29" spans="1:67" ht="45" x14ac:dyDescent="0.25">
      <c r="A29" s="5">
        <v>20</v>
      </c>
      <c r="B29" s="16" t="s">
        <v>76</v>
      </c>
      <c r="C29" s="16">
        <v>2005</v>
      </c>
      <c r="D29" s="16">
        <v>2005</v>
      </c>
      <c r="E29" s="16">
        <v>2005</v>
      </c>
      <c r="F29" s="16">
        <v>3</v>
      </c>
      <c r="G29" s="16" t="s">
        <v>19</v>
      </c>
      <c r="H29" s="16" t="s">
        <v>73</v>
      </c>
      <c r="I29" s="16" t="s">
        <v>74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/>
      <c r="AB29" s="5"/>
      <c r="AC29" s="5"/>
      <c r="AD29" s="5"/>
      <c r="AE29" s="5"/>
      <c r="AF29" s="5"/>
      <c r="AG29" s="5"/>
      <c r="AH29" s="5"/>
      <c r="AI29" s="34">
        <v>107.29000091552734</v>
      </c>
      <c r="AJ29" s="5">
        <f t="shared" si="0"/>
        <v>0</v>
      </c>
      <c r="AK29" s="34">
        <f t="shared" si="1"/>
        <v>107.29000091552734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/>
      <c r="BD29" s="5"/>
      <c r="BE29" s="5"/>
      <c r="BF29" s="5"/>
      <c r="BG29" s="5"/>
      <c r="BH29" s="5"/>
      <c r="BI29" s="5"/>
      <c r="BJ29" s="5"/>
      <c r="BK29" s="34">
        <v>108.33000183105469</v>
      </c>
      <c r="BL29" s="5">
        <f t="shared" si="2"/>
        <v>0</v>
      </c>
      <c r="BM29" s="34">
        <f t="shared" si="3"/>
        <v>108.33000183105469</v>
      </c>
      <c r="BN29" s="34">
        <f t="shared" si="4"/>
        <v>107.29000091552734</v>
      </c>
      <c r="BO29" s="34">
        <f t="shared" si="5"/>
        <v>47.497943451228146</v>
      </c>
    </row>
    <row r="30" spans="1:67" ht="45" x14ac:dyDescent="0.25">
      <c r="A30" s="5">
        <v>21</v>
      </c>
      <c r="B30" s="16" t="s">
        <v>171</v>
      </c>
      <c r="C30" s="16">
        <v>2003</v>
      </c>
      <c r="D30" s="16">
        <v>2003</v>
      </c>
      <c r="E30" s="16">
        <v>2003</v>
      </c>
      <c r="F30" s="16">
        <v>2</v>
      </c>
      <c r="G30" s="16" t="s">
        <v>101</v>
      </c>
      <c r="H30" s="16" t="s">
        <v>102</v>
      </c>
      <c r="I30" s="16" t="s">
        <v>103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2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/>
      <c r="AB30" s="5"/>
      <c r="AC30" s="5"/>
      <c r="AD30" s="5"/>
      <c r="AE30" s="5"/>
      <c r="AF30" s="5"/>
      <c r="AG30" s="5"/>
      <c r="AH30" s="5"/>
      <c r="AI30" s="34">
        <v>106.12000274658203</v>
      </c>
      <c r="AJ30" s="5">
        <f t="shared" si="0"/>
        <v>2</v>
      </c>
      <c r="AK30" s="34">
        <f t="shared" si="1"/>
        <v>108.12000274658203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/>
      <c r="BD30" s="5"/>
      <c r="BE30" s="5"/>
      <c r="BF30" s="5"/>
      <c r="BG30" s="5"/>
      <c r="BH30" s="5"/>
      <c r="BI30" s="5"/>
      <c r="BJ30" s="5"/>
      <c r="BK30" s="34">
        <v>107.86000061035156</v>
      </c>
      <c r="BL30" s="5">
        <f t="shared" si="2"/>
        <v>0</v>
      </c>
      <c r="BM30" s="34">
        <f t="shared" si="3"/>
        <v>107.86000061035156</v>
      </c>
      <c r="BN30" s="34">
        <f t="shared" si="4"/>
        <v>107.86000061035156</v>
      </c>
      <c r="BO30" s="34">
        <f t="shared" si="5"/>
        <v>48.281555922446159</v>
      </c>
    </row>
    <row r="31" spans="1:67" ht="60" x14ac:dyDescent="0.25">
      <c r="A31" s="5">
        <v>22</v>
      </c>
      <c r="B31" s="16" t="s">
        <v>121</v>
      </c>
      <c r="C31" s="16">
        <v>2005</v>
      </c>
      <c r="D31" s="16">
        <v>2005</v>
      </c>
      <c r="E31" s="16">
        <v>2005</v>
      </c>
      <c r="F31" s="16" t="s">
        <v>83</v>
      </c>
      <c r="G31" s="16" t="s">
        <v>25</v>
      </c>
      <c r="H31" s="16" t="s">
        <v>26</v>
      </c>
      <c r="I31" s="16" t="s">
        <v>27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/>
      <c r="AB31" s="5"/>
      <c r="AC31" s="5"/>
      <c r="AD31" s="5"/>
      <c r="AE31" s="5"/>
      <c r="AF31" s="5"/>
      <c r="AG31" s="5"/>
      <c r="AH31" s="5"/>
      <c r="AI31" s="34">
        <v>107.93000030517578</v>
      </c>
      <c r="AJ31" s="5">
        <f t="shared" si="0"/>
        <v>0</v>
      </c>
      <c r="AK31" s="34">
        <f t="shared" si="1"/>
        <v>107.93000030517578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/>
      <c r="BD31" s="5"/>
      <c r="BE31" s="5"/>
      <c r="BF31" s="5"/>
      <c r="BG31" s="5"/>
      <c r="BH31" s="5"/>
      <c r="BI31" s="5"/>
      <c r="BJ31" s="5"/>
      <c r="BK31" s="34">
        <v>109.23999786376953</v>
      </c>
      <c r="BL31" s="5">
        <f t="shared" si="2"/>
        <v>0</v>
      </c>
      <c r="BM31" s="34">
        <f t="shared" si="3"/>
        <v>109.23999786376953</v>
      </c>
      <c r="BN31" s="34">
        <f t="shared" si="4"/>
        <v>107.93000030517578</v>
      </c>
      <c r="BO31" s="34">
        <f t="shared" si="5"/>
        <v>48.377788664926193</v>
      </c>
    </row>
    <row r="32" spans="1:67" ht="60" x14ac:dyDescent="0.25">
      <c r="A32" s="5">
        <v>23</v>
      </c>
      <c r="B32" s="16" t="s">
        <v>217</v>
      </c>
      <c r="C32" s="16">
        <v>2004</v>
      </c>
      <c r="D32" s="16">
        <v>2004</v>
      </c>
      <c r="E32" s="16">
        <v>2004</v>
      </c>
      <c r="F32" s="16" t="s">
        <v>18</v>
      </c>
      <c r="G32" s="16" t="s">
        <v>25</v>
      </c>
      <c r="H32" s="16" t="s">
        <v>26</v>
      </c>
      <c r="I32" s="16" t="s">
        <v>27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/>
      <c r="AB32" s="5"/>
      <c r="AC32" s="5"/>
      <c r="AD32" s="5"/>
      <c r="AE32" s="5"/>
      <c r="AF32" s="5"/>
      <c r="AG32" s="5"/>
      <c r="AH32" s="5"/>
      <c r="AI32" s="34">
        <v>114.05999755859375</v>
      </c>
      <c r="AJ32" s="5">
        <f t="shared" si="0"/>
        <v>0</v>
      </c>
      <c r="AK32" s="34">
        <f t="shared" si="1"/>
        <v>114.05999755859375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2</v>
      </c>
      <c r="AZ32" s="5">
        <v>0</v>
      </c>
      <c r="BA32" s="5">
        <v>0</v>
      </c>
      <c r="BB32" s="5">
        <v>0</v>
      </c>
      <c r="BC32" s="5"/>
      <c r="BD32" s="5"/>
      <c r="BE32" s="5"/>
      <c r="BF32" s="5"/>
      <c r="BG32" s="5"/>
      <c r="BH32" s="5"/>
      <c r="BI32" s="5"/>
      <c r="BJ32" s="5"/>
      <c r="BK32" s="34">
        <v>113.65000152587891</v>
      </c>
      <c r="BL32" s="5">
        <f t="shared" si="2"/>
        <v>2</v>
      </c>
      <c r="BM32" s="34">
        <f t="shared" si="3"/>
        <v>115.65000152587891</v>
      </c>
      <c r="BN32" s="34">
        <f t="shared" si="4"/>
        <v>114.05999755859375</v>
      </c>
      <c r="BO32" s="34">
        <f t="shared" si="5"/>
        <v>56.805060363364348</v>
      </c>
    </row>
    <row r="33" spans="1:67" ht="60" x14ac:dyDescent="0.25">
      <c r="A33" s="5">
        <v>24</v>
      </c>
      <c r="B33" s="16" t="s">
        <v>70</v>
      </c>
      <c r="C33" s="16">
        <v>2006</v>
      </c>
      <c r="D33" s="16">
        <v>2006</v>
      </c>
      <c r="E33" s="16">
        <v>2006</v>
      </c>
      <c r="F33" s="16">
        <v>3</v>
      </c>
      <c r="G33" s="16" t="s">
        <v>25</v>
      </c>
      <c r="H33" s="16" t="s">
        <v>26</v>
      </c>
      <c r="I33" s="16" t="s">
        <v>27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2</v>
      </c>
      <c r="V33" s="5">
        <v>0</v>
      </c>
      <c r="W33" s="5">
        <v>2</v>
      </c>
      <c r="X33" s="5">
        <v>0</v>
      </c>
      <c r="Y33" s="5">
        <v>0</v>
      </c>
      <c r="Z33" s="5">
        <v>0</v>
      </c>
      <c r="AA33" s="5"/>
      <c r="AB33" s="5"/>
      <c r="AC33" s="5"/>
      <c r="AD33" s="5"/>
      <c r="AE33" s="5"/>
      <c r="AF33" s="5"/>
      <c r="AG33" s="5"/>
      <c r="AH33" s="5"/>
      <c r="AI33" s="34">
        <v>111.90000152587891</v>
      </c>
      <c r="AJ33" s="5">
        <f t="shared" si="0"/>
        <v>4</v>
      </c>
      <c r="AK33" s="34">
        <f t="shared" si="1"/>
        <v>115.90000152587891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/>
      <c r="BD33" s="5"/>
      <c r="BE33" s="5"/>
      <c r="BF33" s="5"/>
      <c r="BG33" s="5"/>
      <c r="BH33" s="5"/>
      <c r="BI33" s="5"/>
      <c r="BJ33" s="5"/>
      <c r="BK33" s="34">
        <v>114.20999908447266</v>
      </c>
      <c r="BL33" s="5">
        <f t="shared" si="2"/>
        <v>0</v>
      </c>
      <c r="BM33" s="34">
        <f t="shared" si="3"/>
        <v>114.20999908447266</v>
      </c>
      <c r="BN33" s="34">
        <f t="shared" si="4"/>
        <v>114.20999908447266</v>
      </c>
      <c r="BO33" s="34">
        <f t="shared" si="5"/>
        <v>57.011276379702203</v>
      </c>
    </row>
    <row r="34" spans="1:67" x14ac:dyDescent="0.25">
      <c r="A34" s="5">
        <v>25</v>
      </c>
      <c r="B34" s="16" t="s">
        <v>208</v>
      </c>
      <c r="C34" s="16">
        <v>2003</v>
      </c>
      <c r="D34" s="16">
        <v>2003</v>
      </c>
      <c r="E34" s="16">
        <v>2003</v>
      </c>
      <c r="F34" s="16" t="s">
        <v>18</v>
      </c>
      <c r="G34" s="16" t="s">
        <v>12</v>
      </c>
      <c r="H34" s="16" t="s">
        <v>13</v>
      </c>
      <c r="I34" s="16" t="s">
        <v>112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34"/>
      <c r="AJ34" s="5">
        <f t="shared" si="0"/>
        <v>0</v>
      </c>
      <c r="AK34" s="34" t="s">
        <v>379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2</v>
      </c>
      <c r="BA34" s="5">
        <v>0</v>
      </c>
      <c r="BB34" s="5">
        <v>0</v>
      </c>
      <c r="BC34" s="5"/>
      <c r="BD34" s="5"/>
      <c r="BE34" s="5"/>
      <c r="BF34" s="5"/>
      <c r="BG34" s="5"/>
      <c r="BH34" s="5"/>
      <c r="BI34" s="5"/>
      <c r="BJ34" s="5"/>
      <c r="BK34" s="34">
        <v>114.51999664306641</v>
      </c>
      <c r="BL34" s="5">
        <f t="shared" si="2"/>
        <v>2</v>
      </c>
      <c r="BM34" s="34">
        <f t="shared" si="3"/>
        <v>116.51999664306641</v>
      </c>
      <c r="BN34" s="34">
        <f t="shared" si="4"/>
        <v>116.51999664306641</v>
      </c>
      <c r="BO34" s="34">
        <f t="shared" si="5"/>
        <v>60.186967370125387</v>
      </c>
    </row>
    <row r="35" spans="1:67" ht="60" x14ac:dyDescent="0.25">
      <c r="A35" s="5">
        <v>26</v>
      </c>
      <c r="B35" s="16" t="s">
        <v>114</v>
      </c>
      <c r="C35" s="16">
        <v>2007</v>
      </c>
      <c r="D35" s="16">
        <v>2007</v>
      </c>
      <c r="E35" s="16">
        <v>2007</v>
      </c>
      <c r="F35" s="16" t="s">
        <v>83</v>
      </c>
      <c r="G35" s="16" t="s">
        <v>25</v>
      </c>
      <c r="H35" s="16" t="s">
        <v>26</v>
      </c>
      <c r="I35" s="16" t="s">
        <v>27</v>
      </c>
      <c r="J35" s="5">
        <v>0</v>
      </c>
      <c r="K35" s="5">
        <v>0</v>
      </c>
      <c r="L35" s="5">
        <v>0</v>
      </c>
      <c r="M35" s="5">
        <v>2</v>
      </c>
      <c r="N35" s="5">
        <v>0</v>
      </c>
      <c r="O35" s="5">
        <v>0</v>
      </c>
      <c r="P35" s="5">
        <v>2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/>
      <c r="AB35" s="5"/>
      <c r="AC35" s="5"/>
      <c r="AD35" s="5"/>
      <c r="AE35" s="5"/>
      <c r="AF35" s="5"/>
      <c r="AG35" s="5"/>
      <c r="AH35" s="5"/>
      <c r="AI35" s="34">
        <v>120.34999847412109</v>
      </c>
      <c r="AJ35" s="5">
        <f t="shared" si="0"/>
        <v>4</v>
      </c>
      <c r="AK35" s="34">
        <f t="shared" si="1"/>
        <v>124.34999847412109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/>
      <c r="BD35" s="5"/>
      <c r="BE35" s="5"/>
      <c r="BF35" s="5"/>
      <c r="BG35" s="5"/>
      <c r="BH35" s="5"/>
      <c r="BI35" s="5"/>
      <c r="BJ35" s="5"/>
      <c r="BK35" s="34">
        <v>118.80999755859375</v>
      </c>
      <c r="BL35" s="5">
        <f t="shared" si="2"/>
        <v>0</v>
      </c>
      <c r="BM35" s="34">
        <f t="shared" si="3"/>
        <v>118.80999755859375</v>
      </c>
      <c r="BN35" s="34">
        <f t="shared" si="4"/>
        <v>118.80999755859375</v>
      </c>
      <c r="BO35" s="34">
        <f t="shared" si="5"/>
        <v>63.335167786375266</v>
      </c>
    </row>
    <row r="36" spans="1:67" x14ac:dyDescent="0.25">
      <c r="A36" s="5">
        <v>27</v>
      </c>
      <c r="B36" s="16" t="s">
        <v>111</v>
      </c>
      <c r="C36" s="16">
        <v>2007</v>
      </c>
      <c r="D36" s="16">
        <v>2007</v>
      </c>
      <c r="E36" s="16">
        <v>2007</v>
      </c>
      <c r="F36" s="16" t="s">
        <v>18</v>
      </c>
      <c r="G36" s="16" t="s">
        <v>12</v>
      </c>
      <c r="H36" s="16" t="s">
        <v>13</v>
      </c>
      <c r="I36" s="16" t="s">
        <v>112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34"/>
      <c r="AJ36" s="5">
        <f t="shared" si="0"/>
        <v>0</v>
      </c>
      <c r="AK36" s="34" t="s">
        <v>379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2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/>
      <c r="BD36" s="5"/>
      <c r="BE36" s="5"/>
      <c r="BF36" s="5"/>
      <c r="BG36" s="5"/>
      <c r="BH36" s="5"/>
      <c r="BI36" s="5"/>
      <c r="BJ36" s="5"/>
      <c r="BK36" s="34">
        <v>125.25</v>
      </c>
      <c r="BL36" s="5">
        <f t="shared" si="2"/>
        <v>2</v>
      </c>
      <c r="BM36" s="34">
        <f t="shared" si="3"/>
        <v>127.25</v>
      </c>
      <c r="BN36" s="34">
        <f t="shared" si="4"/>
        <v>127.25</v>
      </c>
      <c r="BO36" s="34">
        <f t="shared" si="5"/>
        <v>74.938140963818896</v>
      </c>
    </row>
    <row r="37" spans="1:67" x14ac:dyDescent="0.25">
      <c r="A37" s="5">
        <v>28</v>
      </c>
      <c r="B37" s="16" t="s">
        <v>187</v>
      </c>
      <c r="C37" s="16">
        <v>2008</v>
      </c>
      <c r="D37" s="16">
        <v>2008</v>
      </c>
      <c r="E37" s="16">
        <v>2008</v>
      </c>
      <c r="F37" s="16" t="s">
        <v>18</v>
      </c>
      <c r="G37" s="16" t="s">
        <v>12</v>
      </c>
      <c r="H37" s="16" t="s">
        <v>13</v>
      </c>
      <c r="I37" s="16" t="s">
        <v>112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34"/>
      <c r="AJ37" s="5">
        <f t="shared" si="0"/>
        <v>0</v>
      </c>
      <c r="AK37" s="34" t="s">
        <v>379</v>
      </c>
      <c r="AL37" s="5">
        <v>0</v>
      </c>
      <c r="AM37" s="5">
        <v>0</v>
      </c>
      <c r="AN37" s="5">
        <v>0</v>
      </c>
      <c r="AO37" s="5">
        <v>2</v>
      </c>
      <c r="AP37" s="5">
        <v>50</v>
      </c>
      <c r="AQ37" s="5">
        <v>0</v>
      </c>
      <c r="AR37" s="5">
        <v>2</v>
      </c>
      <c r="AS37" s="5">
        <v>0</v>
      </c>
      <c r="AT37" s="5">
        <v>0</v>
      </c>
      <c r="AU37" s="5">
        <v>2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/>
      <c r="BD37" s="5"/>
      <c r="BE37" s="5"/>
      <c r="BF37" s="5"/>
      <c r="BG37" s="5"/>
      <c r="BH37" s="5"/>
      <c r="BI37" s="5"/>
      <c r="BJ37" s="5"/>
      <c r="BK37" s="34">
        <v>124.58999633789062</v>
      </c>
      <c r="BL37" s="5">
        <f t="shared" si="2"/>
        <v>56</v>
      </c>
      <c r="BM37" s="34">
        <f t="shared" si="3"/>
        <v>180.58999633789063</v>
      </c>
      <c r="BN37" s="34">
        <f t="shared" si="4"/>
        <v>180.58999633789063</v>
      </c>
      <c r="BO37" s="34">
        <f t="shared" si="5"/>
        <v>148.26780539106835</v>
      </c>
    </row>
    <row r="38" spans="1:67" ht="60" x14ac:dyDescent="0.25">
      <c r="A38" s="5"/>
      <c r="B38" s="16" t="s">
        <v>82</v>
      </c>
      <c r="C38" s="16">
        <v>2007</v>
      </c>
      <c r="D38" s="16">
        <v>2007</v>
      </c>
      <c r="E38" s="16">
        <v>2007</v>
      </c>
      <c r="F38" s="16" t="s">
        <v>83</v>
      </c>
      <c r="G38" s="16" t="s">
        <v>25</v>
      </c>
      <c r="H38" s="16" t="s">
        <v>26</v>
      </c>
      <c r="I38" s="16" t="s">
        <v>27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34"/>
      <c r="AJ38" s="5">
        <f t="shared" si="0"/>
        <v>0</v>
      </c>
      <c r="AK38" s="34" t="s">
        <v>379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34"/>
      <c r="BL38" s="5">
        <f t="shared" si="2"/>
        <v>0</v>
      </c>
      <c r="BM38" s="34" t="s">
        <v>379</v>
      </c>
      <c r="BN38" s="34"/>
      <c r="BO38" s="34" t="str">
        <f t="shared" si="5"/>
        <v/>
      </c>
    </row>
    <row r="39" spans="1:67" ht="30" x14ac:dyDescent="0.25">
      <c r="A39" s="5"/>
      <c r="B39" s="16" t="s">
        <v>17</v>
      </c>
      <c r="C39" s="16">
        <v>2006</v>
      </c>
      <c r="D39" s="16">
        <v>2006</v>
      </c>
      <c r="E39" s="16">
        <v>2006</v>
      </c>
      <c r="F39" s="16" t="s">
        <v>18</v>
      </c>
      <c r="G39" s="16" t="s">
        <v>19</v>
      </c>
      <c r="H39" s="16" t="s">
        <v>20</v>
      </c>
      <c r="I39" s="16" t="s">
        <v>21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34"/>
      <c r="AJ39" s="5">
        <f t="shared" si="0"/>
        <v>0</v>
      </c>
      <c r="AK39" s="34" t="s">
        <v>379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34"/>
      <c r="BL39" s="5">
        <f t="shared" si="2"/>
        <v>0</v>
      </c>
      <c r="BM39" s="34" t="s">
        <v>379</v>
      </c>
      <c r="BN39" s="34"/>
      <c r="BO39" s="34" t="str">
        <f t="shared" si="5"/>
        <v/>
      </c>
    </row>
    <row r="41" spans="1:67" ht="18.75" x14ac:dyDescent="0.25">
      <c r="A41" s="20" t="s">
        <v>380</v>
      </c>
      <c r="B41" s="20"/>
      <c r="C41" s="20"/>
      <c r="D41" s="20"/>
      <c r="E41" s="20"/>
      <c r="F41" s="20"/>
      <c r="G41" s="20"/>
      <c r="H41" s="20"/>
      <c r="I41" s="20"/>
      <c r="J41" s="20"/>
    </row>
    <row r="42" spans="1:67" x14ac:dyDescent="0.25">
      <c r="A42" s="25" t="s">
        <v>370</v>
      </c>
      <c r="B42" s="25" t="s">
        <v>1</v>
      </c>
      <c r="C42" s="25" t="s">
        <v>2</v>
      </c>
      <c r="D42" s="25" t="s">
        <v>236</v>
      </c>
      <c r="E42" s="25" t="s">
        <v>237</v>
      </c>
      <c r="F42" s="25" t="s">
        <v>3</v>
      </c>
      <c r="G42" s="25" t="s">
        <v>4</v>
      </c>
      <c r="H42" s="25" t="s">
        <v>5</v>
      </c>
      <c r="I42" s="25" t="s">
        <v>6</v>
      </c>
      <c r="J42" s="27" t="s">
        <v>372</v>
      </c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9"/>
      <c r="AL42" s="27" t="s">
        <v>376</v>
      </c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9"/>
      <c r="BN42" s="25" t="s">
        <v>377</v>
      </c>
      <c r="BO42" s="25" t="s">
        <v>378</v>
      </c>
    </row>
    <row r="43" spans="1:67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30">
        <v>1</v>
      </c>
      <c r="K43" s="30">
        <v>2</v>
      </c>
      <c r="L43" s="30">
        <v>3</v>
      </c>
      <c r="M43" s="30">
        <v>4</v>
      </c>
      <c r="N43" s="30">
        <v>5</v>
      </c>
      <c r="O43" s="30">
        <v>6</v>
      </c>
      <c r="P43" s="30">
        <v>7</v>
      </c>
      <c r="Q43" s="30">
        <v>8</v>
      </c>
      <c r="R43" s="30">
        <v>9</v>
      </c>
      <c r="S43" s="30">
        <v>10</v>
      </c>
      <c r="T43" s="30">
        <v>11</v>
      </c>
      <c r="U43" s="30">
        <v>12</v>
      </c>
      <c r="V43" s="30">
        <v>13</v>
      </c>
      <c r="W43" s="30">
        <v>14</v>
      </c>
      <c r="X43" s="30">
        <v>15</v>
      </c>
      <c r="Y43" s="30">
        <v>16</v>
      </c>
      <c r="Z43" s="30">
        <v>17</v>
      </c>
      <c r="AA43" s="30">
        <v>18</v>
      </c>
      <c r="AB43" s="30">
        <v>19</v>
      </c>
      <c r="AC43" s="30">
        <v>20</v>
      </c>
      <c r="AD43" s="30">
        <v>21</v>
      </c>
      <c r="AE43" s="30">
        <v>22</v>
      </c>
      <c r="AF43" s="30">
        <v>23</v>
      </c>
      <c r="AG43" s="30">
        <v>24</v>
      </c>
      <c r="AH43" s="30">
        <v>25</v>
      </c>
      <c r="AI43" s="30" t="s">
        <v>373</v>
      </c>
      <c r="AJ43" s="30" t="s">
        <v>374</v>
      </c>
      <c r="AK43" s="30" t="s">
        <v>375</v>
      </c>
      <c r="AL43" s="30">
        <v>1</v>
      </c>
      <c r="AM43" s="30">
        <v>2</v>
      </c>
      <c r="AN43" s="30">
        <v>3</v>
      </c>
      <c r="AO43" s="30">
        <v>4</v>
      </c>
      <c r="AP43" s="30">
        <v>5</v>
      </c>
      <c r="AQ43" s="30">
        <v>6</v>
      </c>
      <c r="AR43" s="30">
        <v>7</v>
      </c>
      <c r="AS43" s="30">
        <v>8</v>
      </c>
      <c r="AT43" s="30">
        <v>9</v>
      </c>
      <c r="AU43" s="30">
        <v>10</v>
      </c>
      <c r="AV43" s="30">
        <v>11</v>
      </c>
      <c r="AW43" s="30">
        <v>12</v>
      </c>
      <c r="AX43" s="30">
        <v>13</v>
      </c>
      <c r="AY43" s="30">
        <v>14</v>
      </c>
      <c r="AZ43" s="30">
        <v>15</v>
      </c>
      <c r="BA43" s="30">
        <v>16</v>
      </c>
      <c r="BB43" s="30">
        <v>17</v>
      </c>
      <c r="BC43" s="30">
        <v>18</v>
      </c>
      <c r="BD43" s="30">
        <v>19</v>
      </c>
      <c r="BE43" s="30">
        <v>20</v>
      </c>
      <c r="BF43" s="30">
        <v>21</v>
      </c>
      <c r="BG43" s="30">
        <v>22</v>
      </c>
      <c r="BH43" s="30">
        <v>23</v>
      </c>
      <c r="BI43" s="30">
        <v>24</v>
      </c>
      <c r="BJ43" s="30">
        <v>25</v>
      </c>
      <c r="BK43" s="30" t="s">
        <v>373</v>
      </c>
      <c r="BL43" s="30" t="s">
        <v>374</v>
      </c>
      <c r="BM43" s="30" t="s">
        <v>375</v>
      </c>
      <c r="BN43" s="26"/>
      <c r="BO43" s="26"/>
    </row>
    <row r="44" spans="1:67" ht="30" x14ac:dyDescent="0.25">
      <c r="A44" s="31">
        <v>1</v>
      </c>
      <c r="B44" s="32" t="s">
        <v>381</v>
      </c>
      <c r="C44" s="32" t="s">
        <v>382</v>
      </c>
      <c r="D44" s="32">
        <v>2000</v>
      </c>
      <c r="E44" s="32">
        <v>2000</v>
      </c>
      <c r="F44" s="32" t="s">
        <v>383</v>
      </c>
      <c r="G44" s="32" t="s">
        <v>37</v>
      </c>
      <c r="H44" s="32" t="s">
        <v>47</v>
      </c>
      <c r="I44" s="32" t="s">
        <v>48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/>
      <c r="AB44" s="31"/>
      <c r="AC44" s="31"/>
      <c r="AD44" s="31"/>
      <c r="AE44" s="31"/>
      <c r="AF44" s="31"/>
      <c r="AG44" s="31"/>
      <c r="AH44" s="31"/>
      <c r="AI44" s="33">
        <v>95.970001220703125</v>
      </c>
      <c r="AJ44" s="31">
        <f t="shared" ref="AJ44:AJ46" si="6">SUM(J44:AH44)</f>
        <v>0</v>
      </c>
      <c r="AK44" s="33">
        <f t="shared" ref="AK44:AK46" si="7">AI44+AJ44</f>
        <v>95.970001220703125</v>
      </c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3"/>
      <c r="BL44" s="31">
        <f t="shared" ref="BL44:BL46" si="8">SUM(AL44:BJ44)</f>
        <v>0</v>
      </c>
      <c r="BM44" s="33" t="s">
        <v>379</v>
      </c>
      <c r="BN44" s="33">
        <f t="shared" ref="BN44:BN46" si="9">MIN(BM44,AK44)</f>
        <v>95.970001220703125</v>
      </c>
      <c r="BO44" s="33">
        <f t="shared" ref="BO44:BO46" si="10">IF( AND(ISNUMBER(BN$44),ISNUMBER(BN44)),(BN44-BN$44)/BN$44*100,"")</f>
        <v>0</v>
      </c>
    </row>
    <row r="45" spans="1:67" ht="90" x14ac:dyDescent="0.25">
      <c r="A45" s="5">
        <v>2</v>
      </c>
      <c r="B45" s="16" t="s">
        <v>384</v>
      </c>
      <c r="C45" s="16" t="s">
        <v>385</v>
      </c>
      <c r="D45" s="16">
        <v>2000</v>
      </c>
      <c r="E45" s="16">
        <v>1995</v>
      </c>
      <c r="F45" s="16" t="s">
        <v>383</v>
      </c>
      <c r="G45" s="16" t="s">
        <v>289</v>
      </c>
      <c r="H45" s="16" t="s">
        <v>290</v>
      </c>
      <c r="I45" s="16" t="s">
        <v>291</v>
      </c>
      <c r="J45" s="5">
        <v>0</v>
      </c>
      <c r="K45" s="5">
        <v>0</v>
      </c>
      <c r="L45" s="5">
        <v>2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2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/>
      <c r="AB45" s="5"/>
      <c r="AC45" s="5"/>
      <c r="AD45" s="5"/>
      <c r="AE45" s="5"/>
      <c r="AF45" s="5"/>
      <c r="AG45" s="5"/>
      <c r="AH45" s="5"/>
      <c r="AI45" s="34">
        <v>96.239997863769531</v>
      </c>
      <c r="AJ45" s="5">
        <f t="shared" si="6"/>
        <v>4</v>
      </c>
      <c r="AK45" s="34">
        <f t="shared" si="7"/>
        <v>100.23999786376953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34"/>
      <c r="BL45" s="5">
        <f t="shared" si="8"/>
        <v>0</v>
      </c>
      <c r="BM45" s="34" t="s">
        <v>379</v>
      </c>
      <c r="BN45" s="34">
        <f t="shared" si="9"/>
        <v>100.23999786376953</v>
      </c>
      <c r="BO45" s="34">
        <f t="shared" si="10"/>
        <v>4.4493035206352189</v>
      </c>
    </row>
    <row r="46" spans="1:67" ht="45" x14ac:dyDescent="0.25">
      <c r="A46" s="5">
        <v>3</v>
      </c>
      <c r="B46" s="16" t="s">
        <v>386</v>
      </c>
      <c r="C46" s="16" t="s">
        <v>387</v>
      </c>
      <c r="D46" s="16">
        <v>2002</v>
      </c>
      <c r="E46" s="16">
        <v>2000</v>
      </c>
      <c r="F46" s="16" t="s">
        <v>383</v>
      </c>
      <c r="G46" s="16" t="s">
        <v>37</v>
      </c>
      <c r="H46" s="16" t="s">
        <v>38</v>
      </c>
      <c r="I46" s="16" t="s">
        <v>39</v>
      </c>
      <c r="J46" s="5">
        <v>0</v>
      </c>
      <c r="K46" s="5">
        <v>0</v>
      </c>
      <c r="L46" s="5">
        <v>0</v>
      </c>
      <c r="M46" s="5">
        <v>2</v>
      </c>
      <c r="N46" s="5">
        <v>2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/>
      <c r="AB46" s="5"/>
      <c r="AC46" s="5"/>
      <c r="AD46" s="5"/>
      <c r="AE46" s="5"/>
      <c r="AF46" s="5"/>
      <c r="AG46" s="5"/>
      <c r="AH46" s="5"/>
      <c r="AI46" s="34">
        <v>110.62000274658203</v>
      </c>
      <c r="AJ46" s="5">
        <f t="shared" si="6"/>
        <v>4</v>
      </c>
      <c r="AK46" s="34">
        <f t="shared" si="7"/>
        <v>114.62000274658203</v>
      </c>
      <c r="AL46" s="5">
        <v>0</v>
      </c>
      <c r="AM46" s="5">
        <v>0</v>
      </c>
      <c r="AN46" s="5">
        <v>0</v>
      </c>
      <c r="AO46" s="5">
        <v>0</v>
      </c>
      <c r="AP46" s="5">
        <v>2</v>
      </c>
      <c r="AQ46" s="5">
        <v>0</v>
      </c>
      <c r="AR46" s="5">
        <v>2</v>
      </c>
      <c r="AS46" s="5">
        <v>2</v>
      </c>
      <c r="AT46" s="5">
        <v>0</v>
      </c>
      <c r="AU46" s="5">
        <v>2</v>
      </c>
      <c r="AV46" s="5">
        <v>0</v>
      </c>
      <c r="AW46" s="5">
        <v>0</v>
      </c>
      <c r="AX46" s="5">
        <v>0</v>
      </c>
      <c r="AY46" s="5">
        <v>0</v>
      </c>
      <c r="AZ46" s="5">
        <v>2</v>
      </c>
      <c r="BA46" s="5">
        <v>0</v>
      </c>
      <c r="BB46" s="5">
        <v>0</v>
      </c>
      <c r="BC46" s="5"/>
      <c r="BD46" s="5"/>
      <c r="BE46" s="5"/>
      <c r="BF46" s="5"/>
      <c r="BG46" s="5"/>
      <c r="BH46" s="5"/>
      <c r="BI46" s="5"/>
      <c r="BJ46" s="5"/>
      <c r="BK46" s="34">
        <v>115.20999908447266</v>
      </c>
      <c r="BL46" s="5">
        <f t="shared" si="8"/>
        <v>10</v>
      </c>
      <c r="BM46" s="34">
        <f t="shared" ref="BM44:BM46" si="11">BK46+BL46</f>
        <v>125.20999908447266</v>
      </c>
      <c r="BN46" s="34">
        <f t="shared" si="9"/>
        <v>114.62000274658203</v>
      </c>
      <c r="BO46" s="34">
        <f t="shared" si="10"/>
        <v>19.433157537415592</v>
      </c>
    </row>
    <row r="48" spans="1:67" ht="18.75" x14ac:dyDescent="0.25">
      <c r="A48" s="20" t="s">
        <v>388</v>
      </c>
      <c r="B48" s="20"/>
      <c r="C48" s="20"/>
      <c r="D48" s="20"/>
      <c r="E48" s="20"/>
      <c r="F48" s="20"/>
      <c r="G48" s="20"/>
      <c r="H48" s="20"/>
      <c r="I48" s="20"/>
      <c r="J48" s="20"/>
    </row>
    <row r="49" spans="1:67" x14ac:dyDescent="0.25">
      <c r="A49" s="25" t="s">
        <v>370</v>
      </c>
      <c r="B49" s="25" t="s">
        <v>1</v>
      </c>
      <c r="C49" s="25" t="s">
        <v>2</v>
      </c>
      <c r="D49" s="25" t="s">
        <v>236</v>
      </c>
      <c r="E49" s="25" t="s">
        <v>237</v>
      </c>
      <c r="F49" s="25" t="s">
        <v>3</v>
      </c>
      <c r="G49" s="25" t="s">
        <v>4</v>
      </c>
      <c r="H49" s="25" t="s">
        <v>5</v>
      </c>
      <c r="I49" s="25" t="s">
        <v>6</v>
      </c>
      <c r="J49" s="27" t="s">
        <v>372</v>
      </c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9"/>
      <c r="AL49" s="27" t="s">
        <v>376</v>
      </c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9"/>
      <c r="BN49" s="25" t="s">
        <v>377</v>
      </c>
      <c r="BO49" s="25" t="s">
        <v>378</v>
      </c>
    </row>
    <row r="50" spans="1:67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30">
        <v>1</v>
      </c>
      <c r="K50" s="30">
        <v>2</v>
      </c>
      <c r="L50" s="30">
        <v>3</v>
      </c>
      <c r="M50" s="30">
        <v>4</v>
      </c>
      <c r="N50" s="30">
        <v>5</v>
      </c>
      <c r="O50" s="30">
        <v>6</v>
      </c>
      <c r="P50" s="30">
        <v>7</v>
      </c>
      <c r="Q50" s="30">
        <v>8</v>
      </c>
      <c r="R50" s="30">
        <v>9</v>
      </c>
      <c r="S50" s="30">
        <v>10</v>
      </c>
      <c r="T50" s="30">
        <v>11</v>
      </c>
      <c r="U50" s="30">
        <v>12</v>
      </c>
      <c r="V50" s="30">
        <v>13</v>
      </c>
      <c r="W50" s="30">
        <v>14</v>
      </c>
      <c r="X50" s="30">
        <v>15</v>
      </c>
      <c r="Y50" s="30">
        <v>16</v>
      </c>
      <c r="Z50" s="30">
        <v>17</v>
      </c>
      <c r="AA50" s="30">
        <v>18</v>
      </c>
      <c r="AB50" s="30">
        <v>19</v>
      </c>
      <c r="AC50" s="30">
        <v>20</v>
      </c>
      <c r="AD50" s="30">
        <v>21</v>
      </c>
      <c r="AE50" s="30">
        <v>22</v>
      </c>
      <c r="AF50" s="30">
        <v>23</v>
      </c>
      <c r="AG50" s="30">
        <v>24</v>
      </c>
      <c r="AH50" s="30">
        <v>25</v>
      </c>
      <c r="AI50" s="30" t="s">
        <v>373</v>
      </c>
      <c r="AJ50" s="30" t="s">
        <v>374</v>
      </c>
      <c r="AK50" s="30" t="s">
        <v>375</v>
      </c>
      <c r="AL50" s="30">
        <v>1</v>
      </c>
      <c r="AM50" s="30">
        <v>2</v>
      </c>
      <c r="AN50" s="30">
        <v>3</v>
      </c>
      <c r="AO50" s="30">
        <v>4</v>
      </c>
      <c r="AP50" s="30">
        <v>5</v>
      </c>
      <c r="AQ50" s="30">
        <v>6</v>
      </c>
      <c r="AR50" s="30">
        <v>7</v>
      </c>
      <c r="AS50" s="30">
        <v>8</v>
      </c>
      <c r="AT50" s="30">
        <v>9</v>
      </c>
      <c r="AU50" s="30">
        <v>10</v>
      </c>
      <c r="AV50" s="30">
        <v>11</v>
      </c>
      <c r="AW50" s="30">
        <v>12</v>
      </c>
      <c r="AX50" s="30">
        <v>13</v>
      </c>
      <c r="AY50" s="30">
        <v>14</v>
      </c>
      <c r="AZ50" s="30">
        <v>15</v>
      </c>
      <c r="BA50" s="30">
        <v>16</v>
      </c>
      <c r="BB50" s="30">
        <v>17</v>
      </c>
      <c r="BC50" s="30">
        <v>18</v>
      </c>
      <c r="BD50" s="30">
        <v>19</v>
      </c>
      <c r="BE50" s="30">
        <v>20</v>
      </c>
      <c r="BF50" s="30">
        <v>21</v>
      </c>
      <c r="BG50" s="30">
        <v>22</v>
      </c>
      <c r="BH50" s="30">
        <v>23</v>
      </c>
      <c r="BI50" s="30">
        <v>24</v>
      </c>
      <c r="BJ50" s="30">
        <v>25</v>
      </c>
      <c r="BK50" s="30" t="s">
        <v>373</v>
      </c>
      <c r="BL50" s="30" t="s">
        <v>374</v>
      </c>
      <c r="BM50" s="30" t="s">
        <v>375</v>
      </c>
      <c r="BN50" s="26"/>
      <c r="BO50" s="26"/>
    </row>
    <row r="51" spans="1:67" ht="60" x14ac:dyDescent="0.25">
      <c r="A51" s="31">
        <v>1</v>
      </c>
      <c r="B51" s="32" t="s">
        <v>123</v>
      </c>
      <c r="C51" s="32">
        <v>1999</v>
      </c>
      <c r="D51" s="32">
        <v>1999</v>
      </c>
      <c r="E51" s="32">
        <v>1999</v>
      </c>
      <c r="F51" s="32" t="s">
        <v>36</v>
      </c>
      <c r="G51" s="32" t="s">
        <v>37</v>
      </c>
      <c r="H51" s="32" t="s">
        <v>124</v>
      </c>
      <c r="I51" s="32" t="s">
        <v>125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/>
      <c r="AB51" s="31"/>
      <c r="AC51" s="31"/>
      <c r="AD51" s="31"/>
      <c r="AE51" s="31"/>
      <c r="AF51" s="31"/>
      <c r="AG51" s="31"/>
      <c r="AH51" s="31"/>
      <c r="AI51" s="33">
        <v>82.400001525878906</v>
      </c>
      <c r="AJ51" s="31">
        <f t="shared" ref="AJ51:AJ70" si="12">SUM(J51:AH51)</f>
        <v>0</v>
      </c>
      <c r="AK51" s="33">
        <f t="shared" ref="AK51:AK70" si="13">AI51+AJ51</f>
        <v>82.400001525878906</v>
      </c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3"/>
      <c r="BL51" s="31">
        <f t="shared" ref="BL51:BL70" si="14">SUM(AL51:BJ51)</f>
        <v>0</v>
      </c>
      <c r="BM51" s="33" t="s">
        <v>379</v>
      </c>
      <c r="BN51" s="33">
        <f t="shared" ref="BN51:BN70" si="15">MIN(BM51,AK51)</f>
        <v>82.400001525878906</v>
      </c>
      <c r="BO51" s="33">
        <f t="shared" ref="BO51:BO70" si="16">IF( AND(ISNUMBER(BN$51),ISNUMBER(BN51)),(BN51-BN$51)/BN$51*100,"")</f>
        <v>0</v>
      </c>
    </row>
    <row r="52" spans="1:67" ht="45" x14ac:dyDescent="0.25">
      <c r="A52" s="5">
        <v>2</v>
      </c>
      <c r="B52" s="16" t="s">
        <v>29</v>
      </c>
      <c r="C52" s="16">
        <v>1997</v>
      </c>
      <c r="D52" s="16">
        <v>1997</v>
      </c>
      <c r="E52" s="16">
        <v>1997</v>
      </c>
      <c r="F52" s="16" t="s">
        <v>30</v>
      </c>
      <c r="G52" s="16" t="s">
        <v>31</v>
      </c>
      <c r="H52" s="16" t="s">
        <v>32</v>
      </c>
      <c r="I52" s="16" t="s">
        <v>33</v>
      </c>
      <c r="J52" s="5">
        <v>0</v>
      </c>
      <c r="K52" s="5">
        <v>2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/>
      <c r="AB52" s="5"/>
      <c r="AC52" s="5"/>
      <c r="AD52" s="5"/>
      <c r="AE52" s="5"/>
      <c r="AF52" s="5"/>
      <c r="AG52" s="5"/>
      <c r="AH52" s="5"/>
      <c r="AI52" s="34">
        <v>87.069999694824219</v>
      </c>
      <c r="AJ52" s="5">
        <f t="shared" si="12"/>
        <v>2</v>
      </c>
      <c r="AK52" s="34">
        <f t="shared" si="13"/>
        <v>89.069999694824219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/>
      <c r="BD52" s="5"/>
      <c r="BE52" s="5"/>
      <c r="BF52" s="5"/>
      <c r="BG52" s="5"/>
      <c r="BH52" s="5"/>
      <c r="BI52" s="5"/>
      <c r="BJ52" s="5"/>
      <c r="BK52" s="34">
        <v>85.489997863769531</v>
      </c>
      <c r="BL52" s="5">
        <f t="shared" si="14"/>
        <v>0</v>
      </c>
      <c r="BM52" s="34">
        <f t="shared" ref="BM51:BM70" si="17">BK52+BL52</f>
        <v>85.489997863769531</v>
      </c>
      <c r="BN52" s="34">
        <f t="shared" si="15"/>
        <v>85.489997863769531</v>
      </c>
      <c r="BO52" s="34">
        <f t="shared" si="16"/>
        <v>3.7499954862502847</v>
      </c>
    </row>
    <row r="53" spans="1:67" ht="75" x14ac:dyDescent="0.25">
      <c r="A53" s="5">
        <v>3</v>
      </c>
      <c r="B53" s="16" t="s">
        <v>160</v>
      </c>
      <c r="C53" s="16">
        <v>2001</v>
      </c>
      <c r="D53" s="16">
        <v>2001</v>
      </c>
      <c r="E53" s="16">
        <v>2001</v>
      </c>
      <c r="F53" s="16" t="s">
        <v>36</v>
      </c>
      <c r="G53" s="16" t="s">
        <v>37</v>
      </c>
      <c r="H53" s="16" t="s">
        <v>161</v>
      </c>
      <c r="I53" s="16" t="s">
        <v>162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/>
      <c r="AB53" s="5"/>
      <c r="AC53" s="5"/>
      <c r="AD53" s="5"/>
      <c r="AE53" s="5"/>
      <c r="AF53" s="5"/>
      <c r="AG53" s="5"/>
      <c r="AH53" s="5"/>
      <c r="AI53" s="34">
        <v>88.709999084472656</v>
      </c>
      <c r="AJ53" s="5">
        <f t="shared" si="12"/>
        <v>0</v>
      </c>
      <c r="AK53" s="34">
        <f t="shared" si="13"/>
        <v>88.709999084472656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2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/>
      <c r="BD53" s="5"/>
      <c r="BE53" s="5"/>
      <c r="BF53" s="5"/>
      <c r="BG53" s="5"/>
      <c r="BH53" s="5"/>
      <c r="BI53" s="5"/>
      <c r="BJ53" s="5"/>
      <c r="BK53" s="34">
        <v>87.120002746582031</v>
      </c>
      <c r="BL53" s="5">
        <f t="shared" si="14"/>
        <v>2</v>
      </c>
      <c r="BM53" s="34">
        <f t="shared" si="17"/>
        <v>89.120002746582031</v>
      </c>
      <c r="BN53" s="34">
        <f t="shared" si="15"/>
        <v>88.709999084472656</v>
      </c>
      <c r="BO53" s="34">
        <f t="shared" si="16"/>
        <v>7.6577638856135266</v>
      </c>
    </row>
    <row r="54" spans="1:67" ht="60" x14ac:dyDescent="0.25">
      <c r="A54" s="5">
        <v>4</v>
      </c>
      <c r="B54" s="16" t="s">
        <v>189</v>
      </c>
      <c r="C54" s="16">
        <v>2001</v>
      </c>
      <c r="D54" s="16">
        <v>2001</v>
      </c>
      <c r="E54" s="16">
        <v>2001</v>
      </c>
      <c r="F54" s="16" t="s">
        <v>36</v>
      </c>
      <c r="G54" s="16" t="s">
        <v>25</v>
      </c>
      <c r="H54" s="16" t="s">
        <v>32</v>
      </c>
      <c r="I54" s="16" t="s">
        <v>141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2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/>
      <c r="AB54" s="5"/>
      <c r="AC54" s="5"/>
      <c r="AD54" s="5"/>
      <c r="AE54" s="5"/>
      <c r="AF54" s="5"/>
      <c r="AG54" s="5"/>
      <c r="AH54" s="5"/>
      <c r="AI54" s="34">
        <v>87.599998474121094</v>
      </c>
      <c r="AJ54" s="5">
        <f t="shared" si="12"/>
        <v>2</v>
      </c>
      <c r="AK54" s="34">
        <f t="shared" si="13"/>
        <v>89.599998474121094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2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2</v>
      </c>
      <c r="BA54" s="5">
        <v>0</v>
      </c>
      <c r="BB54" s="5">
        <v>0</v>
      </c>
      <c r="BC54" s="5"/>
      <c r="BD54" s="5"/>
      <c r="BE54" s="5"/>
      <c r="BF54" s="5"/>
      <c r="BG54" s="5"/>
      <c r="BH54" s="5"/>
      <c r="BI54" s="5"/>
      <c r="BJ54" s="5"/>
      <c r="BK54" s="34">
        <v>85.169998168945313</v>
      </c>
      <c r="BL54" s="5">
        <f t="shared" si="14"/>
        <v>4</v>
      </c>
      <c r="BM54" s="34">
        <f t="shared" si="17"/>
        <v>89.169998168945313</v>
      </c>
      <c r="BN54" s="34">
        <f t="shared" si="15"/>
        <v>89.169998168945313</v>
      </c>
      <c r="BO54" s="34">
        <f t="shared" si="16"/>
        <v>8.21601519138345</v>
      </c>
    </row>
    <row r="55" spans="1:67" ht="120" x14ac:dyDescent="0.25">
      <c r="A55" s="5">
        <v>5</v>
      </c>
      <c r="B55" s="16" t="s">
        <v>203</v>
      </c>
      <c r="C55" s="16">
        <v>2000</v>
      </c>
      <c r="D55" s="16">
        <v>2000</v>
      </c>
      <c r="E55" s="16">
        <v>2000</v>
      </c>
      <c r="F55" s="16" t="s">
        <v>30</v>
      </c>
      <c r="G55" s="16" t="s">
        <v>204</v>
      </c>
      <c r="H55" s="16" t="s">
        <v>205</v>
      </c>
      <c r="I55" s="16" t="s">
        <v>206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/>
      <c r="AB55" s="5"/>
      <c r="AC55" s="5"/>
      <c r="AD55" s="5"/>
      <c r="AE55" s="5"/>
      <c r="AF55" s="5"/>
      <c r="AG55" s="5"/>
      <c r="AH55" s="5"/>
      <c r="AI55" s="34">
        <v>91.199996948242188</v>
      </c>
      <c r="AJ55" s="5">
        <f t="shared" si="12"/>
        <v>0</v>
      </c>
      <c r="AK55" s="34">
        <f t="shared" si="13"/>
        <v>91.199996948242188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/>
      <c r="BD55" s="5"/>
      <c r="BE55" s="5"/>
      <c r="BF55" s="5"/>
      <c r="BG55" s="5"/>
      <c r="BH55" s="5"/>
      <c r="BI55" s="5"/>
      <c r="BJ55" s="5"/>
      <c r="BK55" s="34">
        <v>90.599998474121094</v>
      </c>
      <c r="BL55" s="5">
        <f t="shared" si="14"/>
        <v>0</v>
      </c>
      <c r="BM55" s="34">
        <f t="shared" si="17"/>
        <v>90.599998474121094</v>
      </c>
      <c r="BN55" s="34">
        <f t="shared" si="15"/>
        <v>90.599998474121094</v>
      </c>
      <c r="BO55" s="34">
        <f t="shared" si="16"/>
        <v>9.951452422809556</v>
      </c>
    </row>
    <row r="56" spans="1:67" ht="45" x14ac:dyDescent="0.25">
      <c r="A56" s="5">
        <v>6</v>
      </c>
      <c r="B56" s="16" t="s">
        <v>156</v>
      </c>
      <c r="C56" s="16">
        <v>1998</v>
      </c>
      <c r="D56" s="16">
        <v>1998</v>
      </c>
      <c r="E56" s="16">
        <v>1998</v>
      </c>
      <c r="F56" s="16" t="s">
        <v>36</v>
      </c>
      <c r="G56" s="16" t="s">
        <v>157</v>
      </c>
      <c r="H56" s="16" t="s">
        <v>52</v>
      </c>
      <c r="I56" s="16" t="s">
        <v>158</v>
      </c>
      <c r="J56" s="5">
        <v>0</v>
      </c>
      <c r="K56" s="5">
        <v>2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2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/>
      <c r="AB56" s="5"/>
      <c r="AC56" s="5"/>
      <c r="AD56" s="5"/>
      <c r="AE56" s="5"/>
      <c r="AF56" s="5"/>
      <c r="AG56" s="5"/>
      <c r="AH56" s="5"/>
      <c r="AI56" s="34">
        <v>94.199996948242188</v>
      </c>
      <c r="AJ56" s="5">
        <f t="shared" si="12"/>
        <v>4</v>
      </c>
      <c r="AK56" s="34">
        <f t="shared" si="13"/>
        <v>98.199996948242188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/>
      <c r="BD56" s="5"/>
      <c r="BE56" s="5"/>
      <c r="BF56" s="5"/>
      <c r="BG56" s="5"/>
      <c r="BH56" s="5"/>
      <c r="BI56" s="5"/>
      <c r="BJ56" s="5"/>
      <c r="BK56" s="34">
        <v>93.300003051757813</v>
      </c>
      <c r="BL56" s="5">
        <f t="shared" si="14"/>
        <v>0</v>
      </c>
      <c r="BM56" s="34">
        <f t="shared" si="17"/>
        <v>93.300003051757813</v>
      </c>
      <c r="BN56" s="34">
        <f t="shared" si="15"/>
        <v>93.300003051757813</v>
      </c>
      <c r="BO56" s="34">
        <f t="shared" si="16"/>
        <v>13.228156946642294</v>
      </c>
    </row>
    <row r="57" spans="1:67" ht="90" x14ac:dyDescent="0.25">
      <c r="A57" s="5">
        <v>7</v>
      </c>
      <c r="B57" s="16" t="s">
        <v>185</v>
      </c>
      <c r="C57" s="16">
        <v>2001</v>
      </c>
      <c r="D57" s="16">
        <v>2001</v>
      </c>
      <c r="E57" s="16">
        <v>2001</v>
      </c>
      <c r="F57" s="16" t="s">
        <v>36</v>
      </c>
      <c r="G57" s="16" t="s">
        <v>25</v>
      </c>
      <c r="H57" s="16" t="s">
        <v>182</v>
      </c>
      <c r="I57" s="16" t="s">
        <v>183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/>
      <c r="AB57" s="5"/>
      <c r="AC57" s="5"/>
      <c r="AD57" s="5"/>
      <c r="AE57" s="5"/>
      <c r="AF57" s="5"/>
      <c r="AG57" s="5"/>
      <c r="AH57" s="5"/>
      <c r="AI57" s="34">
        <v>94.75</v>
      </c>
      <c r="AJ57" s="5">
        <f t="shared" si="12"/>
        <v>0</v>
      </c>
      <c r="AK57" s="34">
        <f t="shared" si="13"/>
        <v>94.75</v>
      </c>
      <c r="AL57" s="5">
        <v>0</v>
      </c>
      <c r="AM57" s="5">
        <v>0</v>
      </c>
      <c r="AN57" s="5">
        <v>0</v>
      </c>
      <c r="AO57" s="5">
        <v>0</v>
      </c>
      <c r="AP57" s="5">
        <v>2</v>
      </c>
      <c r="AQ57" s="5">
        <v>0</v>
      </c>
      <c r="AR57" s="5">
        <v>0</v>
      </c>
      <c r="AS57" s="5">
        <v>0</v>
      </c>
      <c r="AT57" s="5">
        <v>0</v>
      </c>
      <c r="AU57" s="5">
        <v>2</v>
      </c>
      <c r="AV57" s="5">
        <v>0</v>
      </c>
      <c r="AW57" s="5">
        <v>0</v>
      </c>
      <c r="AX57" s="5">
        <v>0</v>
      </c>
      <c r="AY57" s="5">
        <v>0</v>
      </c>
      <c r="AZ57" s="5">
        <v>2</v>
      </c>
      <c r="BA57" s="5">
        <v>0</v>
      </c>
      <c r="BB57" s="5">
        <v>0</v>
      </c>
      <c r="BC57" s="5"/>
      <c r="BD57" s="5"/>
      <c r="BE57" s="5"/>
      <c r="BF57" s="5"/>
      <c r="BG57" s="5"/>
      <c r="BH57" s="5"/>
      <c r="BI57" s="5"/>
      <c r="BJ57" s="5"/>
      <c r="BK57" s="34">
        <v>94.900001525878906</v>
      </c>
      <c r="BL57" s="5">
        <f t="shared" si="14"/>
        <v>6</v>
      </c>
      <c r="BM57" s="34">
        <f t="shared" si="17"/>
        <v>100.90000152587891</v>
      </c>
      <c r="BN57" s="34">
        <f t="shared" si="15"/>
        <v>94.75</v>
      </c>
      <c r="BO57" s="34">
        <f t="shared" si="16"/>
        <v>14.987861948330666</v>
      </c>
    </row>
    <row r="58" spans="1:67" ht="75" x14ac:dyDescent="0.25">
      <c r="A58" s="5">
        <v>8</v>
      </c>
      <c r="B58" s="16" t="s">
        <v>143</v>
      </c>
      <c r="C58" s="16">
        <v>2003</v>
      </c>
      <c r="D58" s="16">
        <v>2003</v>
      </c>
      <c r="E58" s="16">
        <v>2003</v>
      </c>
      <c r="F58" s="16" t="s">
        <v>36</v>
      </c>
      <c r="G58" s="16" t="s">
        <v>63</v>
      </c>
      <c r="H58" s="16" t="s">
        <v>144</v>
      </c>
      <c r="I58" s="16" t="s">
        <v>145</v>
      </c>
      <c r="J58" s="5">
        <v>0</v>
      </c>
      <c r="K58" s="5">
        <v>2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2</v>
      </c>
      <c r="Z58" s="5">
        <v>0</v>
      </c>
      <c r="AA58" s="5"/>
      <c r="AB58" s="5"/>
      <c r="AC58" s="5"/>
      <c r="AD58" s="5"/>
      <c r="AE58" s="5"/>
      <c r="AF58" s="5"/>
      <c r="AG58" s="5"/>
      <c r="AH58" s="5"/>
      <c r="AI58" s="34">
        <v>97.660003662109375</v>
      </c>
      <c r="AJ58" s="5">
        <f t="shared" si="12"/>
        <v>4</v>
      </c>
      <c r="AK58" s="34">
        <f t="shared" si="13"/>
        <v>101.66000366210937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2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/>
      <c r="BD58" s="5"/>
      <c r="BE58" s="5"/>
      <c r="BF58" s="5"/>
      <c r="BG58" s="5"/>
      <c r="BH58" s="5"/>
      <c r="BI58" s="5"/>
      <c r="BJ58" s="5"/>
      <c r="BK58" s="34">
        <v>94.819999694824219</v>
      </c>
      <c r="BL58" s="5">
        <f t="shared" si="14"/>
        <v>2</v>
      </c>
      <c r="BM58" s="34">
        <f t="shared" si="17"/>
        <v>96.819999694824219</v>
      </c>
      <c r="BN58" s="34">
        <f t="shared" si="15"/>
        <v>96.819999694824219</v>
      </c>
      <c r="BO58" s="34">
        <f t="shared" si="16"/>
        <v>17.499997453782214</v>
      </c>
    </row>
    <row r="59" spans="1:67" ht="30" x14ac:dyDescent="0.25">
      <c r="A59" s="5">
        <v>9</v>
      </c>
      <c r="B59" s="16" t="s">
        <v>147</v>
      </c>
      <c r="C59" s="16">
        <v>1998</v>
      </c>
      <c r="D59" s="16">
        <v>1998</v>
      </c>
      <c r="E59" s="16">
        <v>1998</v>
      </c>
      <c r="F59" s="16">
        <v>1</v>
      </c>
      <c r="G59" s="16" t="s">
        <v>37</v>
      </c>
      <c r="H59" s="16" t="s">
        <v>47</v>
      </c>
      <c r="I59" s="16" t="s">
        <v>148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/>
      <c r="AB59" s="5"/>
      <c r="AC59" s="5"/>
      <c r="AD59" s="5"/>
      <c r="AE59" s="5"/>
      <c r="AF59" s="5"/>
      <c r="AG59" s="5"/>
      <c r="AH59" s="5"/>
      <c r="AI59" s="34">
        <v>106.44000244140625</v>
      </c>
      <c r="AJ59" s="5">
        <f t="shared" si="12"/>
        <v>0</v>
      </c>
      <c r="AK59" s="34">
        <f t="shared" si="13"/>
        <v>106.44000244140625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/>
      <c r="BD59" s="5"/>
      <c r="BE59" s="5"/>
      <c r="BF59" s="5"/>
      <c r="BG59" s="5"/>
      <c r="BH59" s="5"/>
      <c r="BI59" s="5"/>
      <c r="BJ59" s="5"/>
      <c r="BK59" s="34">
        <v>104.51000213623047</v>
      </c>
      <c r="BL59" s="5">
        <f t="shared" si="14"/>
        <v>0</v>
      </c>
      <c r="BM59" s="34">
        <f t="shared" si="17"/>
        <v>104.51000213623047</v>
      </c>
      <c r="BN59" s="34">
        <f t="shared" si="15"/>
        <v>104.51000213623047</v>
      </c>
      <c r="BO59" s="34">
        <f t="shared" si="16"/>
        <v>26.832524515679285</v>
      </c>
    </row>
    <row r="60" spans="1:67" ht="45" x14ac:dyDescent="0.25">
      <c r="A60" s="5">
        <v>10</v>
      </c>
      <c r="B60" s="16" t="s">
        <v>100</v>
      </c>
      <c r="C60" s="16">
        <v>2006</v>
      </c>
      <c r="D60" s="16">
        <v>2006</v>
      </c>
      <c r="E60" s="16">
        <v>2006</v>
      </c>
      <c r="F60" s="16">
        <v>2</v>
      </c>
      <c r="G60" s="16" t="s">
        <v>101</v>
      </c>
      <c r="H60" s="16" t="s">
        <v>102</v>
      </c>
      <c r="I60" s="16" t="s">
        <v>103</v>
      </c>
      <c r="J60" s="5">
        <v>0</v>
      </c>
      <c r="K60" s="5">
        <v>0</v>
      </c>
      <c r="L60" s="5">
        <v>0</v>
      </c>
      <c r="M60" s="5">
        <v>0</v>
      </c>
      <c r="N60" s="5">
        <v>2</v>
      </c>
      <c r="O60" s="5">
        <v>0</v>
      </c>
      <c r="P60" s="5">
        <v>2</v>
      </c>
      <c r="Q60" s="5">
        <v>2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/>
      <c r="AB60" s="5"/>
      <c r="AC60" s="5"/>
      <c r="AD60" s="5"/>
      <c r="AE60" s="5"/>
      <c r="AF60" s="5"/>
      <c r="AG60" s="5"/>
      <c r="AH60" s="5"/>
      <c r="AI60" s="34">
        <v>107.31999969482422</v>
      </c>
      <c r="AJ60" s="5">
        <f t="shared" si="12"/>
        <v>6</v>
      </c>
      <c r="AK60" s="34">
        <f t="shared" si="13"/>
        <v>113.31999969482422</v>
      </c>
      <c r="AL60" s="5">
        <v>0</v>
      </c>
      <c r="AM60" s="5">
        <v>0</v>
      </c>
      <c r="AN60" s="5">
        <v>2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/>
      <c r="BD60" s="5"/>
      <c r="BE60" s="5"/>
      <c r="BF60" s="5"/>
      <c r="BG60" s="5"/>
      <c r="BH60" s="5"/>
      <c r="BI60" s="5"/>
      <c r="BJ60" s="5"/>
      <c r="BK60" s="34">
        <v>105.70999908447266</v>
      </c>
      <c r="BL60" s="5">
        <f t="shared" si="14"/>
        <v>2</v>
      </c>
      <c r="BM60" s="34">
        <f t="shared" si="17"/>
        <v>107.70999908447266</v>
      </c>
      <c r="BN60" s="34">
        <f t="shared" si="15"/>
        <v>107.70999908447266</v>
      </c>
      <c r="BO60" s="34">
        <f t="shared" si="16"/>
        <v>30.716015885806485</v>
      </c>
    </row>
    <row r="61" spans="1:67" x14ac:dyDescent="0.25">
      <c r="A61" s="5">
        <v>11</v>
      </c>
      <c r="B61" s="16" t="s">
        <v>60</v>
      </c>
      <c r="C61" s="16">
        <v>1997</v>
      </c>
      <c r="D61" s="16">
        <v>1997</v>
      </c>
      <c r="E61" s="16">
        <v>1997</v>
      </c>
      <c r="F61" s="16">
        <v>1</v>
      </c>
      <c r="G61" s="16" t="s">
        <v>37</v>
      </c>
      <c r="H61" s="16" t="s">
        <v>47</v>
      </c>
      <c r="I61" s="16" t="s">
        <v>58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2</v>
      </c>
      <c r="Y61" s="5">
        <v>0</v>
      </c>
      <c r="Z61" s="5">
        <v>0</v>
      </c>
      <c r="AA61" s="5"/>
      <c r="AB61" s="5"/>
      <c r="AC61" s="5"/>
      <c r="AD61" s="5"/>
      <c r="AE61" s="5"/>
      <c r="AF61" s="5"/>
      <c r="AG61" s="5"/>
      <c r="AH61" s="5"/>
      <c r="AI61" s="34">
        <v>109.69999694824219</v>
      </c>
      <c r="AJ61" s="5">
        <f t="shared" si="12"/>
        <v>2</v>
      </c>
      <c r="AK61" s="34">
        <f t="shared" si="13"/>
        <v>111.69999694824219</v>
      </c>
      <c r="AL61" s="5">
        <v>0</v>
      </c>
      <c r="AM61" s="5">
        <v>0</v>
      </c>
      <c r="AN61" s="5">
        <v>0</v>
      </c>
      <c r="AO61" s="5">
        <v>0</v>
      </c>
      <c r="AP61" s="5">
        <v>2</v>
      </c>
      <c r="AQ61" s="5">
        <v>0</v>
      </c>
      <c r="AR61" s="5">
        <v>2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2</v>
      </c>
      <c r="AZ61" s="5">
        <v>0</v>
      </c>
      <c r="BA61" s="5">
        <v>0</v>
      </c>
      <c r="BB61" s="5">
        <v>0</v>
      </c>
      <c r="BC61" s="5"/>
      <c r="BD61" s="5"/>
      <c r="BE61" s="5"/>
      <c r="BF61" s="5"/>
      <c r="BG61" s="5"/>
      <c r="BH61" s="5"/>
      <c r="BI61" s="5"/>
      <c r="BJ61" s="5"/>
      <c r="BK61" s="34">
        <v>110.01000213623047</v>
      </c>
      <c r="BL61" s="5">
        <f t="shared" si="14"/>
        <v>6</v>
      </c>
      <c r="BM61" s="34">
        <f t="shared" si="17"/>
        <v>116.01000213623047</v>
      </c>
      <c r="BN61" s="34">
        <f t="shared" si="15"/>
        <v>111.69999694824219</v>
      </c>
      <c r="BO61" s="34">
        <f t="shared" si="16"/>
        <v>35.55824621333435</v>
      </c>
    </row>
    <row r="62" spans="1:67" ht="45" x14ac:dyDescent="0.25">
      <c r="A62" s="5">
        <v>12</v>
      </c>
      <c r="B62" s="16" t="s">
        <v>201</v>
      </c>
      <c r="C62" s="16">
        <v>2002</v>
      </c>
      <c r="D62" s="16">
        <v>2002</v>
      </c>
      <c r="E62" s="16">
        <v>2002</v>
      </c>
      <c r="F62" s="16">
        <v>2</v>
      </c>
      <c r="G62" s="16" t="s">
        <v>101</v>
      </c>
      <c r="H62" s="16" t="s">
        <v>102</v>
      </c>
      <c r="I62" s="16" t="s">
        <v>103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/>
      <c r="AB62" s="5"/>
      <c r="AC62" s="5"/>
      <c r="AD62" s="5"/>
      <c r="AE62" s="5"/>
      <c r="AF62" s="5"/>
      <c r="AG62" s="5"/>
      <c r="AH62" s="5"/>
      <c r="AI62" s="34">
        <v>113.95999908447266</v>
      </c>
      <c r="AJ62" s="5">
        <f t="shared" si="12"/>
        <v>0</v>
      </c>
      <c r="AK62" s="34">
        <f t="shared" si="13"/>
        <v>113.95999908447266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/>
      <c r="BD62" s="5"/>
      <c r="BE62" s="5"/>
      <c r="BF62" s="5"/>
      <c r="BG62" s="5"/>
      <c r="BH62" s="5"/>
      <c r="BI62" s="5"/>
      <c r="BJ62" s="5"/>
      <c r="BK62" s="34">
        <v>112.48999786376953</v>
      </c>
      <c r="BL62" s="5">
        <f t="shared" si="14"/>
        <v>0</v>
      </c>
      <c r="BM62" s="34">
        <f t="shared" si="17"/>
        <v>112.48999786376953</v>
      </c>
      <c r="BN62" s="34">
        <f t="shared" si="15"/>
        <v>112.48999786376953</v>
      </c>
      <c r="BO62" s="34">
        <f t="shared" si="16"/>
        <v>36.516985170735012</v>
      </c>
    </row>
    <row r="63" spans="1:67" ht="75" x14ac:dyDescent="0.25">
      <c r="A63" s="5">
        <v>13</v>
      </c>
      <c r="B63" s="16" t="s">
        <v>164</v>
      </c>
      <c r="C63" s="16">
        <v>2005</v>
      </c>
      <c r="D63" s="16">
        <v>2005</v>
      </c>
      <c r="E63" s="16">
        <v>2005</v>
      </c>
      <c r="F63" s="16">
        <v>2</v>
      </c>
      <c r="G63" s="16" t="s">
        <v>37</v>
      </c>
      <c r="H63" s="16" t="s">
        <v>161</v>
      </c>
      <c r="I63" s="16" t="s">
        <v>165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2</v>
      </c>
      <c r="AA63" s="5"/>
      <c r="AB63" s="5"/>
      <c r="AC63" s="5"/>
      <c r="AD63" s="5"/>
      <c r="AE63" s="5"/>
      <c r="AF63" s="5"/>
      <c r="AG63" s="5"/>
      <c r="AH63" s="5"/>
      <c r="AI63" s="34">
        <v>113.16999816894531</v>
      </c>
      <c r="AJ63" s="5">
        <f t="shared" si="12"/>
        <v>2</v>
      </c>
      <c r="AK63" s="34">
        <f t="shared" si="13"/>
        <v>115.16999816894531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2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/>
      <c r="BD63" s="5"/>
      <c r="BE63" s="5"/>
      <c r="BF63" s="5"/>
      <c r="BG63" s="5"/>
      <c r="BH63" s="5"/>
      <c r="BI63" s="5"/>
      <c r="BJ63" s="5"/>
      <c r="BK63" s="34">
        <v>112.05000305175781</v>
      </c>
      <c r="BL63" s="5">
        <f t="shared" si="14"/>
        <v>2</v>
      </c>
      <c r="BM63" s="34">
        <f t="shared" si="17"/>
        <v>114.05000305175781</v>
      </c>
      <c r="BN63" s="34">
        <f t="shared" si="15"/>
        <v>114.05000305175781</v>
      </c>
      <c r="BO63" s="34">
        <f t="shared" si="16"/>
        <v>38.410195315274073</v>
      </c>
    </row>
    <row r="64" spans="1:67" ht="45" x14ac:dyDescent="0.25">
      <c r="A64" s="5">
        <v>14</v>
      </c>
      <c r="B64" s="16" t="s">
        <v>85</v>
      </c>
      <c r="C64" s="16">
        <v>1997</v>
      </c>
      <c r="D64" s="16">
        <v>1997</v>
      </c>
      <c r="E64" s="16">
        <v>1997</v>
      </c>
      <c r="F64" s="16" t="s">
        <v>36</v>
      </c>
      <c r="G64" s="16" t="s">
        <v>37</v>
      </c>
      <c r="H64" s="16" t="s">
        <v>38</v>
      </c>
      <c r="I64" s="16" t="s">
        <v>39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/>
      <c r="AB64" s="5"/>
      <c r="AC64" s="5"/>
      <c r="AD64" s="5"/>
      <c r="AE64" s="5"/>
      <c r="AF64" s="5"/>
      <c r="AG64" s="5"/>
      <c r="AH64" s="5"/>
      <c r="AI64" s="34">
        <v>114.41000366210937</v>
      </c>
      <c r="AJ64" s="5">
        <f t="shared" si="12"/>
        <v>0</v>
      </c>
      <c r="AK64" s="34">
        <f t="shared" si="13"/>
        <v>114.41000366210937</v>
      </c>
      <c r="AL64" s="5">
        <v>0</v>
      </c>
      <c r="AM64" s="5">
        <v>0</v>
      </c>
      <c r="AN64" s="5">
        <v>0</v>
      </c>
      <c r="AO64" s="5">
        <v>0</v>
      </c>
      <c r="AP64" s="5">
        <v>2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/>
      <c r="BD64" s="5"/>
      <c r="BE64" s="5"/>
      <c r="BF64" s="5"/>
      <c r="BG64" s="5"/>
      <c r="BH64" s="5"/>
      <c r="BI64" s="5"/>
      <c r="BJ64" s="5"/>
      <c r="BK64" s="34">
        <v>113.97000122070312</v>
      </c>
      <c r="BL64" s="5">
        <f t="shared" si="14"/>
        <v>2</v>
      </c>
      <c r="BM64" s="34">
        <f t="shared" si="17"/>
        <v>115.97000122070312</v>
      </c>
      <c r="BN64" s="34">
        <f t="shared" si="15"/>
        <v>114.41000366210937</v>
      </c>
      <c r="BO64" s="34">
        <f t="shared" si="16"/>
        <v>38.847089251785107</v>
      </c>
    </row>
    <row r="65" spans="1:67" ht="75" x14ac:dyDescent="0.25">
      <c r="A65" s="5">
        <v>15</v>
      </c>
      <c r="B65" s="16" t="s">
        <v>105</v>
      </c>
      <c r="C65" s="16">
        <v>2002</v>
      </c>
      <c r="D65" s="16">
        <v>2002</v>
      </c>
      <c r="E65" s="16">
        <v>2002</v>
      </c>
      <c r="F65" s="16">
        <v>1</v>
      </c>
      <c r="G65" s="16" t="s">
        <v>12</v>
      </c>
      <c r="H65" s="16" t="s">
        <v>106</v>
      </c>
      <c r="I65" s="16" t="s">
        <v>107</v>
      </c>
      <c r="J65" s="5">
        <v>0</v>
      </c>
      <c r="K65" s="5">
        <v>0</v>
      </c>
      <c r="L65" s="5">
        <v>0</v>
      </c>
      <c r="M65" s="5">
        <v>2</v>
      </c>
      <c r="N65" s="5">
        <v>2</v>
      </c>
      <c r="O65" s="5">
        <v>0</v>
      </c>
      <c r="P65" s="5">
        <v>2</v>
      </c>
      <c r="Q65" s="5">
        <v>0</v>
      </c>
      <c r="R65" s="5">
        <v>0</v>
      </c>
      <c r="S65" s="5">
        <v>0</v>
      </c>
      <c r="T65" s="5">
        <v>0</v>
      </c>
      <c r="U65" s="5">
        <v>50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/>
      <c r="AB65" s="5"/>
      <c r="AC65" s="5"/>
      <c r="AD65" s="5"/>
      <c r="AE65" s="5"/>
      <c r="AF65" s="5"/>
      <c r="AG65" s="5"/>
      <c r="AH65" s="5"/>
      <c r="AI65" s="34">
        <v>110.38999938964844</v>
      </c>
      <c r="AJ65" s="5">
        <f t="shared" si="12"/>
        <v>56</v>
      </c>
      <c r="AK65" s="34">
        <f t="shared" si="13"/>
        <v>166.38999938964844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2</v>
      </c>
      <c r="AS65" s="5">
        <v>2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2</v>
      </c>
      <c r="BC65" s="5"/>
      <c r="BD65" s="5"/>
      <c r="BE65" s="5"/>
      <c r="BF65" s="5"/>
      <c r="BG65" s="5"/>
      <c r="BH65" s="5"/>
      <c r="BI65" s="5"/>
      <c r="BJ65" s="5"/>
      <c r="BK65" s="34">
        <v>109.05999755859375</v>
      </c>
      <c r="BL65" s="5">
        <f t="shared" si="14"/>
        <v>6</v>
      </c>
      <c r="BM65" s="34">
        <f t="shared" si="17"/>
        <v>115.05999755859375</v>
      </c>
      <c r="BN65" s="34">
        <f t="shared" si="15"/>
        <v>115.05999755859375</v>
      </c>
      <c r="BO65" s="34">
        <f t="shared" si="16"/>
        <v>39.635916781454796</v>
      </c>
    </row>
    <row r="66" spans="1:67" ht="60" x14ac:dyDescent="0.25">
      <c r="A66" s="5">
        <v>16</v>
      </c>
      <c r="B66" s="16" t="s">
        <v>24</v>
      </c>
      <c r="C66" s="16">
        <v>2006</v>
      </c>
      <c r="D66" s="16">
        <v>2006</v>
      </c>
      <c r="E66" s="16">
        <v>2006</v>
      </c>
      <c r="F66" s="16" t="s">
        <v>18</v>
      </c>
      <c r="G66" s="16" t="s">
        <v>25</v>
      </c>
      <c r="H66" s="16" t="s">
        <v>26</v>
      </c>
      <c r="I66" s="16" t="s">
        <v>27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2</v>
      </c>
      <c r="Q66" s="5">
        <v>0</v>
      </c>
      <c r="R66" s="5">
        <v>0</v>
      </c>
      <c r="S66" s="5">
        <v>2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/>
      <c r="AB66" s="5"/>
      <c r="AC66" s="5"/>
      <c r="AD66" s="5"/>
      <c r="AE66" s="5"/>
      <c r="AF66" s="5"/>
      <c r="AG66" s="5"/>
      <c r="AH66" s="5"/>
      <c r="AI66" s="34">
        <v>117.62999725341797</v>
      </c>
      <c r="AJ66" s="5">
        <f t="shared" si="12"/>
        <v>4</v>
      </c>
      <c r="AK66" s="34">
        <f t="shared" si="13"/>
        <v>121.62999725341797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2</v>
      </c>
      <c r="AV66" s="5">
        <v>2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/>
      <c r="BD66" s="5"/>
      <c r="BE66" s="5"/>
      <c r="BF66" s="5"/>
      <c r="BG66" s="5"/>
      <c r="BH66" s="5"/>
      <c r="BI66" s="5"/>
      <c r="BJ66" s="5"/>
      <c r="BK66" s="34">
        <v>116.06999969482422</v>
      </c>
      <c r="BL66" s="5">
        <f t="shared" si="14"/>
        <v>4</v>
      </c>
      <c r="BM66" s="34">
        <f t="shared" si="17"/>
        <v>120.06999969482422</v>
      </c>
      <c r="BN66" s="34">
        <f t="shared" si="15"/>
        <v>120.06999969482422</v>
      </c>
      <c r="BO66" s="34">
        <f t="shared" si="16"/>
        <v>45.716016348755176</v>
      </c>
    </row>
    <row r="67" spans="1:67" ht="75" x14ac:dyDescent="0.25">
      <c r="A67" s="5">
        <v>17</v>
      </c>
      <c r="B67" s="16" t="s">
        <v>215</v>
      </c>
      <c r="C67" s="16">
        <v>2004</v>
      </c>
      <c r="D67" s="16">
        <v>2004</v>
      </c>
      <c r="E67" s="16">
        <v>2004</v>
      </c>
      <c r="F67" s="16">
        <v>2</v>
      </c>
      <c r="G67" s="16" t="s">
        <v>12</v>
      </c>
      <c r="H67" s="16" t="s">
        <v>106</v>
      </c>
      <c r="I67" s="16" t="s">
        <v>107</v>
      </c>
      <c r="J67" s="5">
        <v>0</v>
      </c>
      <c r="K67" s="5">
        <v>0</v>
      </c>
      <c r="L67" s="5">
        <v>0</v>
      </c>
      <c r="M67" s="5">
        <v>0</v>
      </c>
      <c r="N67" s="5">
        <v>2</v>
      </c>
      <c r="O67" s="5">
        <v>0</v>
      </c>
      <c r="P67" s="5">
        <v>0</v>
      </c>
      <c r="Q67" s="5">
        <v>0</v>
      </c>
      <c r="R67" s="5">
        <v>2</v>
      </c>
      <c r="S67" s="5">
        <v>0</v>
      </c>
      <c r="T67" s="5">
        <v>0</v>
      </c>
      <c r="U67" s="5">
        <v>0</v>
      </c>
      <c r="V67" s="5">
        <v>2</v>
      </c>
      <c r="W67" s="5">
        <v>0</v>
      </c>
      <c r="X67" s="5">
        <v>0</v>
      </c>
      <c r="Y67" s="5">
        <v>0</v>
      </c>
      <c r="Z67" s="5">
        <v>0</v>
      </c>
      <c r="AA67" s="5"/>
      <c r="AB67" s="5"/>
      <c r="AC67" s="5"/>
      <c r="AD67" s="5"/>
      <c r="AE67" s="5"/>
      <c r="AF67" s="5"/>
      <c r="AG67" s="5"/>
      <c r="AH67" s="5"/>
      <c r="AI67" s="34">
        <v>115.81999969482422</v>
      </c>
      <c r="AJ67" s="5">
        <f t="shared" si="12"/>
        <v>6</v>
      </c>
      <c r="AK67" s="34">
        <f t="shared" si="13"/>
        <v>121.81999969482422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2</v>
      </c>
      <c r="AZ67" s="5">
        <v>50</v>
      </c>
      <c r="BA67" s="5">
        <v>2</v>
      </c>
      <c r="BB67" s="5">
        <v>0</v>
      </c>
      <c r="BC67" s="5"/>
      <c r="BD67" s="5"/>
      <c r="BE67" s="5"/>
      <c r="BF67" s="5"/>
      <c r="BG67" s="5"/>
      <c r="BH67" s="5"/>
      <c r="BI67" s="5"/>
      <c r="BJ67" s="5"/>
      <c r="BK67" s="34">
        <v>108.77999877929687</v>
      </c>
      <c r="BL67" s="5">
        <f t="shared" si="14"/>
        <v>54</v>
      </c>
      <c r="BM67" s="34">
        <f t="shared" si="17"/>
        <v>162.77999877929687</v>
      </c>
      <c r="BN67" s="34">
        <f t="shared" si="15"/>
        <v>121.81999969482422</v>
      </c>
      <c r="BO67" s="34">
        <f t="shared" si="16"/>
        <v>47.839802717193997</v>
      </c>
    </row>
    <row r="68" spans="1:67" ht="60" x14ac:dyDescent="0.25">
      <c r="A68" s="5">
        <v>18</v>
      </c>
      <c r="B68" s="16" t="s">
        <v>10</v>
      </c>
      <c r="C68" s="16">
        <v>2004</v>
      </c>
      <c r="D68" s="16">
        <v>2004</v>
      </c>
      <c r="E68" s="16">
        <v>2004</v>
      </c>
      <c r="F68" s="16">
        <v>3</v>
      </c>
      <c r="G68" s="16" t="s">
        <v>12</v>
      </c>
      <c r="H68" s="16" t="s">
        <v>13</v>
      </c>
      <c r="I68" s="16" t="s">
        <v>14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34"/>
      <c r="AJ68" s="5">
        <f t="shared" si="12"/>
        <v>0</v>
      </c>
      <c r="AK68" s="34" t="s">
        <v>379</v>
      </c>
      <c r="AL68" s="5">
        <v>0</v>
      </c>
      <c r="AM68" s="5">
        <v>0</v>
      </c>
      <c r="AN68" s="5">
        <v>0</v>
      </c>
      <c r="AO68" s="5">
        <v>2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2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/>
      <c r="BD68" s="5"/>
      <c r="BE68" s="5"/>
      <c r="BF68" s="5"/>
      <c r="BG68" s="5"/>
      <c r="BH68" s="5"/>
      <c r="BI68" s="5"/>
      <c r="BJ68" s="5"/>
      <c r="BK68" s="34">
        <v>118.73999786376953</v>
      </c>
      <c r="BL68" s="5">
        <f t="shared" si="14"/>
        <v>4</v>
      </c>
      <c r="BM68" s="34">
        <f t="shared" si="17"/>
        <v>122.73999786376953</v>
      </c>
      <c r="BN68" s="34">
        <f t="shared" si="15"/>
        <v>122.73999786376953</v>
      </c>
      <c r="BO68" s="34">
        <f t="shared" si="16"/>
        <v>48.956305328733848</v>
      </c>
    </row>
    <row r="69" spans="1:67" x14ac:dyDescent="0.25">
      <c r="A69" s="5">
        <v>19</v>
      </c>
      <c r="B69" s="16" t="s">
        <v>191</v>
      </c>
      <c r="C69" s="16">
        <v>2006</v>
      </c>
      <c r="D69" s="16">
        <v>2006</v>
      </c>
      <c r="E69" s="16">
        <v>2006</v>
      </c>
      <c r="F69" s="16" t="s">
        <v>192</v>
      </c>
      <c r="G69" s="16" t="s">
        <v>37</v>
      </c>
      <c r="H69" s="16" t="s">
        <v>47</v>
      </c>
      <c r="I69" s="16" t="s">
        <v>193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/>
      <c r="AB69" s="5"/>
      <c r="AC69" s="5"/>
      <c r="AD69" s="5"/>
      <c r="AE69" s="5"/>
      <c r="AF69" s="5"/>
      <c r="AG69" s="5"/>
      <c r="AH69" s="5"/>
      <c r="AI69" s="34">
        <v>158.1199951171875</v>
      </c>
      <c r="AJ69" s="5">
        <f t="shared" si="12"/>
        <v>0</v>
      </c>
      <c r="AK69" s="34">
        <f t="shared" si="13"/>
        <v>158.1199951171875</v>
      </c>
      <c r="AL69" s="5">
        <v>0</v>
      </c>
      <c r="AM69" s="5">
        <v>2</v>
      </c>
      <c r="AN69" s="5">
        <v>0</v>
      </c>
      <c r="AO69" s="5">
        <v>0</v>
      </c>
      <c r="AP69" s="5">
        <v>2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2</v>
      </c>
      <c r="AY69" s="5">
        <v>2</v>
      </c>
      <c r="AZ69" s="5">
        <v>0</v>
      </c>
      <c r="BA69" s="5">
        <v>0</v>
      </c>
      <c r="BB69" s="5">
        <v>0</v>
      </c>
      <c r="BC69" s="5"/>
      <c r="BD69" s="5"/>
      <c r="BE69" s="5"/>
      <c r="BF69" s="5"/>
      <c r="BG69" s="5"/>
      <c r="BH69" s="5"/>
      <c r="BI69" s="5"/>
      <c r="BJ69" s="5"/>
      <c r="BK69" s="34">
        <v>145.27999877929687</v>
      </c>
      <c r="BL69" s="5">
        <f t="shared" si="14"/>
        <v>8</v>
      </c>
      <c r="BM69" s="34">
        <f t="shared" si="17"/>
        <v>153.27999877929687</v>
      </c>
      <c r="BN69" s="34">
        <f t="shared" si="15"/>
        <v>153.27999877929687</v>
      </c>
      <c r="BO69" s="34">
        <f t="shared" si="16"/>
        <v>86.019412549594534</v>
      </c>
    </row>
    <row r="70" spans="1:67" ht="60" x14ac:dyDescent="0.25">
      <c r="A70" s="5"/>
      <c r="B70" s="16" t="s">
        <v>55</v>
      </c>
      <c r="C70" s="16">
        <v>2003</v>
      </c>
      <c r="D70" s="16">
        <v>2003</v>
      </c>
      <c r="E70" s="16">
        <v>2003</v>
      </c>
      <c r="F70" s="16" t="s">
        <v>36</v>
      </c>
      <c r="G70" s="16" t="s">
        <v>25</v>
      </c>
      <c r="H70" s="16" t="s">
        <v>26</v>
      </c>
      <c r="I70" s="16" t="s">
        <v>27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34"/>
      <c r="AJ70" s="5">
        <f t="shared" si="12"/>
        <v>0</v>
      </c>
      <c r="AK70" s="34" t="s">
        <v>379</v>
      </c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34"/>
      <c r="BL70" s="5">
        <f t="shared" si="14"/>
        <v>0</v>
      </c>
      <c r="BM70" s="34" t="s">
        <v>379</v>
      </c>
      <c r="BN70" s="34"/>
      <c r="BO70" s="34" t="str">
        <f t="shared" si="16"/>
        <v/>
      </c>
    </row>
    <row r="72" spans="1:67" ht="18.75" x14ac:dyDescent="0.25">
      <c r="A72" s="20" t="s">
        <v>389</v>
      </c>
      <c r="B72" s="20"/>
      <c r="C72" s="20"/>
      <c r="D72" s="20"/>
      <c r="E72" s="20"/>
      <c r="F72" s="20"/>
      <c r="G72" s="20"/>
      <c r="H72" s="20"/>
      <c r="I72" s="20"/>
      <c r="J72" s="20"/>
    </row>
    <row r="73" spans="1:67" x14ac:dyDescent="0.25">
      <c r="A73" s="25" t="s">
        <v>370</v>
      </c>
      <c r="B73" s="25" t="s">
        <v>1</v>
      </c>
      <c r="C73" s="25" t="s">
        <v>2</v>
      </c>
      <c r="D73" s="25" t="s">
        <v>236</v>
      </c>
      <c r="E73" s="25" t="s">
        <v>237</v>
      </c>
      <c r="F73" s="25" t="s">
        <v>3</v>
      </c>
      <c r="G73" s="25" t="s">
        <v>4</v>
      </c>
      <c r="H73" s="25" t="s">
        <v>5</v>
      </c>
      <c r="I73" s="25" t="s">
        <v>6</v>
      </c>
      <c r="J73" s="27" t="s">
        <v>372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9"/>
      <c r="AL73" s="27" t="s">
        <v>376</v>
      </c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9"/>
      <c r="BN73" s="25" t="s">
        <v>377</v>
      </c>
      <c r="BO73" s="25" t="s">
        <v>378</v>
      </c>
    </row>
    <row r="74" spans="1:67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30">
        <v>1</v>
      </c>
      <c r="K74" s="30">
        <v>2</v>
      </c>
      <c r="L74" s="30">
        <v>3</v>
      </c>
      <c r="M74" s="30">
        <v>4</v>
      </c>
      <c r="N74" s="30">
        <v>5</v>
      </c>
      <c r="O74" s="30">
        <v>6</v>
      </c>
      <c r="P74" s="30">
        <v>7</v>
      </c>
      <c r="Q74" s="30">
        <v>8</v>
      </c>
      <c r="R74" s="30">
        <v>9</v>
      </c>
      <c r="S74" s="30">
        <v>10</v>
      </c>
      <c r="T74" s="30">
        <v>11</v>
      </c>
      <c r="U74" s="30">
        <v>12</v>
      </c>
      <c r="V74" s="30">
        <v>13</v>
      </c>
      <c r="W74" s="30">
        <v>14</v>
      </c>
      <c r="X74" s="30">
        <v>15</v>
      </c>
      <c r="Y74" s="30">
        <v>16</v>
      </c>
      <c r="Z74" s="30">
        <v>17</v>
      </c>
      <c r="AA74" s="30">
        <v>18</v>
      </c>
      <c r="AB74" s="30">
        <v>19</v>
      </c>
      <c r="AC74" s="30">
        <v>20</v>
      </c>
      <c r="AD74" s="30">
        <v>21</v>
      </c>
      <c r="AE74" s="30">
        <v>22</v>
      </c>
      <c r="AF74" s="30">
        <v>23</v>
      </c>
      <c r="AG74" s="30">
        <v>24</v>
      </c>
      <c r="AH74" s="30">
        <v>25</v>
      </c>
      <c r="AI74" s="30" t="s">
        <v>373</v>
      </c>
      <c r="AJ74" s="30" t="s">
        <v>374</v>
      </c>
      <c r="AK74" s="30" t="s">
        <v>375</v>
      </c>
      <c r="AL74" s="30">
        <v>1</v>
      </c>
      <c r="AM74" s="30">
        <v>2</v>
      </c>
      <c r="AN74" s="30">
        <v>3</v>
      </c>
      <c r="AO74" s="30">
        <v>4</v>
      </c>
      <c r="AP74" s="30">
        <v>5</v>
      </c>
      <c r="AQ74" s="30">
        <v>6</v>
      </c>
      <c r="AR74" s="30">
        <v>7</v>
      </c>
      <c r="AS74" s="30">
        <v>8</v>
      </c>
      <c r="AT74" s="30">
        <v>9</v>
      </c>
      <c r="AU74" s="30">
        <v>10</v>
      </c>
      <c r="AV74" s="30">
        <v>11</v>
      </c>
      <c r="AW74" s="30">
        <v>12</v>
      </c>
      <c r="AX74" s="30">
        <v>13</v>
      </c>
      <c r="AY74" s="30">
        <v>14</v>
      </c>
      <c r="AZ74" s="30">
        <v>15</v>
      </c>
      <c r="BA74" s="30">
        <v>16</v>
      </c>
      <c r="BB74" s="30">
        <v>17</v>
      </c>
      <c r="BC74" s="30">
        <v>18</v>
      </c>
      <c r="BD74" s="30">
        <v>19</v>
      </c>
      <c r="BE74" s="30">
        <v>20</v>
      </c>
      <c r="BF74" s="30">
        <v>21</v>
      </c>
      <c r="BG74" s="30">
        <v>22</v>
      </c>
      <c r="BH74" s="30">
        <v>23</v>
      </c>
      <c r="BI74" s="30">
        <v>24</v>
      </c>
      <c r="BJ74" s="30">
        <v>25</v>
      </c>
      <c r="BK74" s="30" t="s">
        <v>373</v>
      </c>
      <c r="BL74" s="30" t="s">
        <v>374</v>
      </c>
      <c r="BM74" s="30" t="s">
        <v>375</v>
      </c>
      <c r="BN74" s="26"/>
      <c r="BO74" s="26"/>
    </row>
    <row r="75" spans="1:67" ht="45" x14ac:dyDescent="0.25">
      <c r="A75" s="31">
        <v>1</v>
      </c>
      <c r="B75" s="32" t="s">
        <v>213</v>
      </c>
      <c r="C75" s="32">
        <v>1996</v>
      </c>
      <c r="D75" s="32">
        <v>1996</v>
      </c>
      <c r="E75" s="32">
        <v>1996</v>
      </c>
      <c r="F75" s="32" t="s">
        <v>30</v>
      </c>
      <c r="G75" s="32" t="s">
        <v>25</v>
      </c>
      <c r="H75" s="32" t="s">
        <v>131</v>
      </c>
      <c r="I75" s="32" t="s">
        <v>132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2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/>
      <c r="AB75" s="31"/>
      <c r="AC75" s="31"/>
      <c r="AD75" s="31"/>
      <c r="AE75" s="31"/>
      <c r="AF75" s="31"/>
      <c r="AG75" s="31"/>
      <c r="AH75" s="31"/>
      <c r="AI75" s="33">
        <v>78.019996643066406</v>
      </c>
      <c r="AJ75" s="31">
        <f t="shared" ref="AJ75:AJ103" si="18">SUM(J75:AH75)</f>
        <v>2</v>
      </c>
      <c r="AK75" s="33">
        <f t="shared" ref="AK75:AK103" si="19">AI75+AJ75</f>
        <v>80.019996643066406</v>
      </c>
      <c r="AL75" s="31">
        <v>0</v>
      </c>
      <c r="AM75" s="31">
        <v>0</v>
      </c>
      <c r="AN75" s="31">
        <v>0</v>
      </c>
      <c r="AO75" s="31">
        <v>0</v>
      </c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31">
        <v>0</v>
      </c>
      <c r="AV75" s="31">
        <v>0</v>
      </c>
      <c r="AW75" s="31">
        <v>0</v>
      </c>
      <c r="AX75" s="31">
        <v>0</v>
      </c>
      <c r="AY75" s="31">
        <v>0</v>
      </c>
      <c r="AZ75" s="31">
        <v>2</v>
      </c>
      <c r="BA75" s="31">
        <v>0</v>
      </c>
      <c r="BB75" s="31">
        <v>0</v>
      </c>
      <c r="BC75" s="31"/>
      <c r="BD75" s="31"/>
      <c r="BE75" s="31"/>
      <c r="BF75" s="31"/>
      <c r="BG75" s="31"/>
      <c r="BH75" s="31"/>
      <c r="BI75" s="31"/>
      <c r="BJ75" s="31"/>
      <c r="BK75" s="33">
        <v>79.25</v>
      </c>
      <c r="BL75" s="31">
        <f t="shared" ref="BL75:BL103" si="20">SUM(AL75:BJ75)</f>
        <v>2</v>
      </c>
      <c r="BM75" s="33">
        <f t="shared" ref="BM75:BM103" si="21">BK75+BL75</f>
        <v>81.25</v>
      </c>
      <c r="BN75" s="33">
        <f t="shared" ref="BN75:BN103" si="22">MIN(BM75,AK75)</f>
        <v>80.019996643066406</v>
      </c>
      <c r="BO75" s="33">
        <f t="shared" ref="BO75:BO103" si="23">IF( AND(ISNUMBER(BN$75),ISNUMBER(BN75)),(BN75-BN$75)/BN$75*100,"")</f>
        <v>0</v>
      </c>
    </row>
    <row r="76" spans="1:67" ht="45" x14ac:dyDescent="0.25">
      <c r="A76" s="5">
        <v>2</v>
      </c>
      <c r="B76" s="16" t="s">
        <v>167</v>
      </c>
      <c r="C76" s="16">
        <v>1995</v>
      </c>
      <c r="D76" s="16">
        <v>1995</v>
      </c>
      <c r="E76" s="16">
        <v>1995</v>
      </c>
      <c r="F76" s="16" t="s">
        <v>30</v>
      </c>
      <c r="G76" s="16" t="s">
        <v>25</v>
      </c>
      <c r="H76" s="16" t="s">
        <v>168</v>
      </c>
      <c r="I76" s="16" t="s">
        <v>169</v>
      </c>
      <c r="J76" s="5">
        <v>0</v>
      </c>
      <c r="K76" s="5">
        <v>0</v>
      </c>
      <c r="L76" s="5">
        <v>0</v>
      </c>
      <c r="M76" s="5">
        <v>2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/>
      <c r="AB76" s="5"/>
      <c r="AC76" s="5"/>
      <c r="AD76" s="5"/>
      <c r="AE76" s="5"/>
      <c r="AF76" s="5"/>
      <c r="AG76" s="5"/>
      <c r="AH76" s="5"/>
      <c r="AI76" s="34">
        <v>81.519996643066406</v>
      </c>
      <c r="AJ76" s="5">
        <f t="shared" si="18"/>
        <v>2</v>
      </c>
      <c r="AK76" s="34">
        <f t="shared" si="19"/>
        <v>83.519996643066406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/>
      <c r="BD76" s="5"/>
      <c r="BE76" s="5"/>
      <c r="BF76" s="5"/>
      <c r="BG76" s="5"/>
      <c r="BH76" s="5"/>
      <c r="BI76" s="5"/>
      <c r="BJ76" s="5"/>
      <c r="BK76" s="34">
        <v>80.470001220703125</v>
      </c>
      <c r="BL76" s="5">
        <f t="shared" si="20"/>
        <v>0</v>
      </c>
      <c r="BM76" s="34">
        <f t="shared" si="21"/>
        <v>80.470001220703125</v>
      </c>
      <c r="BN76" s="34">
        <f t="shared" si="22"/>
        <v>80.470001220703125</v>
      </c>
      <c r="BO76" s="34">
        <f t="shared" si="23"/>
        <v>0.56236515435509071</v>
      </c>
    </row>
    <row r="77" spans="1:67" ht="45" x14ac:dyDescent="0.25">
      <c r="A77" s="5">
        <v>3</v>
      </c>
      <c r="B77" s="16" t="s">
        <v>130</v>
      </c>
      <c r="C77" s="16">
        <v>1996</v>
      </c>
      <c r="D77" s="16">
        <v>1996</v>
      </c>
      <c r="E77" s="16">
        <v>1996</v>
      </c>
      <c r="F77" s="16" t="s">
        <v>30</v>
      </c>
      <c r="G77" s="16" t="s">
        <v>25</v>
      </c>
      <c r="H77" s="16" t="s">
        <v>131</v>
      </c>
      <c r="I77" s="16" t="s">
        <v>132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/>
      <c r="AB77" s="5"/>
      <c r="AC77" s="5"/>
      <c r="AD77" s="5"/>
      <c r="AE77" s="5"/>
      <c r="AF77" s="5"/>
      <c r="AG77" s="5"/>
      <c r="AH77" s="5"/>
      <c r="AI77" s="34">
        <v>82.879997253417969</v>
      </c>
      <c r="AJ77" s="5">
        <f t="shared" si="18"/>
        <v>0</v>
      </c>
      <c r="AK77" s="34">
        <f t="shared" si="19"/>
        <v>82.879997253417969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/>
      <c r="BD77" s="5"/>
      <c r="BE77" s="5"/>
      <c r="BF77" s="5"/>
      <c r="BG77" s="5"/>
      <c r="BH77" s="5"/>
      <c r="BI77" s="5"/>
      <c r="BJ77" s="5"/>
      <c r="BK77" s="34">
        <v>81.129997253417969</v>
      </c>
      <c r="BL77" s="5">
        <f t="shared" si="20"/>
        <v>0</v>
      </c>
      <c r="BM77" s="34">
        <f t="shared" si="21"/>
        <v>81.129997253417969</v>
      </c>
      <c r="BN77" s="34">
        <f t="shared" si="22"/>
        <v>81.129997253417969</v>
      </c>
      <c r="BO77" s="34">
        <f t="shared" si="23"/>
        <v>1.3871540326385932</v>
      </c>
    </row>
    <row r="78" spans="1:67" ht="120" x14ac:dyDescent="0.25">
      <c r="A78" s="5">
        <v>4</v>
      </c>
      <c r="B78" s="16" t="s">
        <v>109</v>
      </c>
      <c r="C78" s="16">
        <v>1998</v>
      </c>
      <c r="D78" s="16">
        <v>1998</v>
      </c>
      <c r="E78" s="16">
        <v>1998</v>
      </c>
      <c r="F78" s="16" t="s">
        <v>36</v>
      </c>
      <c r="G78" s="16" t="s">
        <v>96</v>
      </c>
      <c r="H78" s="16" t="s">
        <v>331</v>
      </c>
      <c r="I78" s="16" t="s">
        <v>332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2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/>
      <c r="AB78" s="5"/>
      <c r="AC78" s="5"/>
      <c r="AD78" s="5"/>
      <c r="AE78" s="5"/>
      <c r="AF78" s="5"/>
      <c r="AG78" s="5"/>
      <c r="AH78" s="5"/>
      <c r="AI78" s="34">
        <v>81.25</v>
      </c>
      <c r="AJ78" s="5">
        <f t="shared" si="18"/>
        <v>2</v>
      </c>
      <c r="AK78" s="34">
        <f t="shared" si="19"/>
        <v>83.25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2</v>
      </c>
      <c r="AZ78" s="5">
        <v>0</v>
      </c>
      <c r="BA78" s="5">
        <v>0</v>
      </c>
      <c r="BB78" s="5">
        <v>0</v>
      </c>
      <c r="BC78" s="5"/>
      <c r="BD78" s="5"/>
      <c r="BE78" s="5"/>
      <c r="BF78" s="5"/>
      <c r="BG78" s="5"/>
      <c r="BH78" s="5"/>
      <c r="BI78" s="5"/>
      <c r="BJ78" s="5"/>
      <c r="BK78" s="34">
        <v>79.760002136230469</v>
      </c>
      <c r="BL78" s="5">
        <f t="shared" si="20"/>
        <v>2</v>
      </c>
      <c r="BM78" s="34">
        <f t="shared" si="21"/>
        <v>81.760002136230469</v>
      </c>
      <c r="BN78" s="34">
        <f t="shared" si="22"/>
        <v>81.760002136230469</v>
      </c>
      <c r="BO78" s="34">
        <f t="shared" si="23"/>
        <v>2.1744633418637251</v>
      </c>
    </row>
    <row r="79" spans="1:67" ht="75" x14ac:dyDescent="0.25">
      <c r="A79" s="5">
        <v>5</v>
      </c>
      <c r="B79" s="16" t="s">
        <v>116</v>
      </c>
      <c r="C79" s="16">
        <v>2000</v>
      </c>
      <c r="D79" s="16">
        <v>2000</v>
      </c>
      <c r="E79" s="16">
        <v>2000</v>
      </c>
      <c r="F79" s="16" t="s">
        <v>36</v>
      </c>
      <c r="G79" s="16" t="s">
        <v>117</v>
      </c>
      <c r="H79" s="16" t="s">
        <v>118</v>
      </c>
      <c r="I79" s="16" t="s">
        <v>119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/>
      <c r="AB79" s="5"/>
      <c r="AC79" s="5"/>
      <c r="AD79" s="5"/>
      <c r="AE79" s="5"/>
      <c r="AF79" s="5"/>
      <c r="AG79" s="5"/>
      <c r="AH79" s="5"/>
      <c r="AI79" s="34">
        <v>82.949996948242188</v>
      </c>
      <c r="AJ79" s="5">
        <f t="shared" si="18"/>
        <v>0</v>
      </c>
      <c r="AK79" s="34">
        <f t="shared" si="19"/>
        <v>82.949996948242188</v>
      </c>
      <c r="AL79" s="5">
        <v>0</v>
      </c>
      <c r="AM79" s="5">
        <v>0</v>
      </c>
      <c r="AN79" s="5">
        <v>0</v>
      </c>
      <c r="AO79" s="5">
        <v>50</v>
      </c>
      <c r="AP79" s="5">
        <v>0</v>
      </c>
      <c r="AQ79" s="5">
        <v>0</v>
      </c>
      <c r="AR79" s="5">
        <v>2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/>
      <c r="BD79" s="5"/>
      <c r="BE79" s="5"/>
      <c r="BF79" s="5"/>
      <c r="BG79" s="5"/>
      <c r="BH79" s="5"/>
      <c r="BI79" s="5"/>
      <c r="BJ79" s="5"/>
      <c r="BK79" s="34">
        <v>83.330001831054687</v>
      </c>
      <c r="BL79" s="5">
        <f t="shared" si="20"/>
        <v>52</v>
      </c>
      <c r="BM79" s="34">
        <f t="shared" si="21"/>
        <v>135.33000183105469</v>
      </c>
      <c r="BN79" s="34">
        <f t="shared" si="22"/>
        <v>82.949996948242188</v>
      </c>
      <c r="BO79" s="34">
        <f t="shared" si="23"/>
        <v>3.6615851388312457</v>
      </c>
    </row>
    <row r="80" spans="1:67" ht="60" x14ac:dyDescent="0.25">
      <c r="A80" s="5">
        <v>6</v>
      </c>
      <c r="B80" s="16" t="s">
        <v>139</v>
      </c>
      <c r="C80" s="16">
        <v>1995</v>
      </c>
      <c r="D80" s="16">
        <v>1995</v>
      </c>
      <c r="E80" s="16">
        <v>1995</v>
      </c>
      <c r="F80" s="16" t="s">
        <v>30</v>
      </c>
      <c r="G80" s="16" t="s">
        <v>25</v>
      </c>
      <c r="H80" s="16" t="s">
        <v>140</v>
      </c>
      <c r="I80" s="16" t="s">
        <v>141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/>
      <c r="AB80" s="5"/>
      <c r="AC80" s="5"/>
      <c r="AD80" s="5"/>
      <c r="AE80" s="5"/>
      <c r="AF80" s="5"/>
      <c r="AG80" s="5"/>
      <c r="AH80" s="5"/>
      <c r="AI80" s="34">
        <v>83.660003662109375</v>
      </c>
      <c r="AJ80" s="5">
        <f t="shared" si="18"/>
        <v>0</v>
      </c>
      <c r="AK80" s="34">
        <f t="shared" si="19"/>
        <v>83.660003662109375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2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/>
      <c r="BD80" s="5"/>
      <c r="BE80" s="5"/>
      <c r="BF80" s="5"/>
      <c r="BG80" s="5"/>
      <c r="BH80" s="5"/>
      <c r="BI80" s="5"/>
      <c r="BJ80" s="5"/>
      <c r="BK80" s="34">
        <v>80.959999084472656</v>
      </c>
      <c r="BL80" s="5">
        <f t="shared" si="20"/>
        <v>2</v>
      </c>
      <c r="BM80" s="34">
        <f t="shared" si="21"/>
        <v>82.959999084472656</v>
      </c>
      <c r="BN80" s="34">
        <f t="shared" si="22"/>
        <v>82.959999084472656</v>
      </c>
      <c r="BO80" s="34">
        <f t="shared" si="23"/>
        <v>3.6740846847573518</v>
      </c>
    </row>
    <row r="81" spans="1:67" ht="120" x14ac:dyDescent="0.25">
      <c r="A81" s="5">
        <v>7</v>
      </c>
      <c r="B81" s="16" t="s">
        <v>95</v>
      </c>
      <c r="C81" s="16">
        <v>1998</v>
      </c>
      <c r="D81" s="16">
        <v>1998</v>
      </c>
      <c r="E81" s="16">
        <v>1998</v>
      </c>
      <c r="F81" s="16" t="s">
        <v>36</v>
      </c>
      <c r="G81" s="16" t="s">
        <v>96</v>
      </c>
      <c r="H81" s="16" t="s">
        <v>331</v>
      </c>
      <c r="I81" s="16" t="s">
        <v>332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2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/>
      <c r="AB81" s="5"/>
      <c r="AC81" s="5"/>
      <c r="AD81" s="5"/>
      <c r="AE81" s="5"/>
      <c r="AF81" s="5"/>
      <c r="AG81" s="5"/>
      <c r="AH81" s="5"/>
      <c r="AI81" s="34">
        <v>83.319999694824219</v>
      </c>
      <c r="AJ81" s="5">
        <f t="shared" si="18"/>
        <v>2</v>
      </c>
      <c r="AK81" s="34">
        <f t="shared" si="19"/>
        <v>85.319999694824219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2</v>
      </c>
      <c r="BA81" s="5">
        <v>0</v>
      </c>
      <c r="BB81" s="5">
        <v>0</v>
      </c>
      <c r="BC81" s="5"/>
      <c r="BD81" s="5"/>
      <c r="BE81" s="5"/>
      <c r="BF81" s="5"/>
      <c r="BG81" s="5"/>
      <c r="BH81" s="5"/>
      <c r="BI81" s="5"/>
      <c r="BJ81" s="5"/>
      <c r="BK81" s="34">
        <v>83.160003662109375</v>
      </c>
      <c r="BL81" s="5">
        <f t="shared" si="20"/>
        <v>2</v>
      </c>
      <c r="BM81" s="34">
        <f t="shared" si="21"/>
        <v>85.160003662109375</v>
      </c>
      <c r="BN81" s="34">
        <f t="shared" si="22"/>
        <v>85.160003662109375</v>
      </c>
      <c r="BO81" s="34">
        <f t="shared" si="23"/>
        <v>6.4234031925422999</v>
      </c>
    </row>
    <row r="82" spans="1:67" x14ac:dyDescent="0.25">
      <c r="A82" s="5">
        <v>8</v>
      </c>
      <c r="B82" s="16" t="s">
        <v>57</v>
      </c>
      <c r="C82" s="16">
        <v>1995</v>
      </c>
      <c r="D82" s="16">
        <v>1995</v>
      </c>
      <c r="E82" s="16">
        <v>1995</v>
      </c>
      <c r="F82" s="16" t="s">
        <v>36</v>
      </c>
      <c r="G82" s="16" t="s">
        <v>37</v>
      </c>
      <c r="H82" s="16" t="s">
        <v>47</v>
      </c>
      <c r="I82" s="16" t="s">
        <v>58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2</v>
      </c>
      <c r="Y82" s="5">
        <v>2</v>
      </c>
      <c r="Z82" s="5">
        <v>0</v>
      </c>
      <c r="AA82" s="5"/>
      <c r="AB82" s="5"/>
      <c r="AC82" s="5"/>
      <c r="AD82" s="5"/>
      <c r="AE82" s="5"/>
      <c r="AF82" s="5"/>
      <c r="AG82" s="5"/>
      <c r="AH82" s="5"/>
      <c r="AI82" s="34">
        <v>88.879997253417969</v>
      </c>
      <c r="AJ82" s="5">
        <f t="shared" si="18"/>
        <v>4</v>
      </c>
      <c r="AK82" s="34">
        <f t="shared" si="19"/>
        <v>92.879997253417969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2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/>
      <c r="BD82" s="5"/>
      <c r="BE82" s="5"/>
      <c r="BF82" s="5"/>
      <c r="BG82" s="5"/>
      <c r="BH82" s="5"/>
      <c r="BI82" s="5"/>
      <c r="BJ82" s="5"/>
      <c r="BK82" s="34">
        <v>84.760002136230469</v>
      </c>
      <c r="BL82" s="5">
        <f t="shared" si="20"/>
        <v>2</v>
      </c>
      <c r="BM82" s="34">
        <f t="shared" si="21"/>
        <v>86.760002136230469</v>
      </c>
      <c r="BN82" s="34">
        <f t="shared" si="22"/>
        <v>86.760002136230469</v>
      </c>
      <c r="BO82" s="34">
        <f t="shared" si="23"/>
        <v>8.4229014945204597</v>
      </c>
    </row>
    <row r="83" spans="1:67" ht="30" x14ac:dyDescent="0.25">
      <c r="A83" s="5">
        <v>9</v>
      </c>
      <c r="B83" s="16" t="s">
        <v>87</v>
      </c>
      <c r="C83" s="16">
        <v>2000</v>
      </c>
      <c r="D83" s="16">
        <v>2000</v>
      </c>
      <c r="E83" s="16">
        <v>2000</v>
      </c>
      <c r="F83" s="16" t="s">
        <v>36</v>
      </c>
      <c r="G83" s="16" t="s">
        <v>37</v>
      </c>
      <c r="H83" s="16" t="s">
        <v>47</v>
      </c>
      <c r="I83" s="16" t="s">
        <v>48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/>
      <c r="AB83" s="5"/>
      <c r="AC83" s="5"/>
      <c r="AD83" s="5"/>
      <c r="AE83" s="5"/>
      <c r="AF83" s="5"/>
      <c r="AG83" s="5"/>
      <c r="AH83" s="5"/>
      <c r="AI83" s="34">
        <v>87.919998168945313</v>
      </c>
      <c r="AJ83" s="5">
        <f t="shared" si="18"/>
        <v>0</v>
      </c>
      <c r="AK83" s="34">
        <f t="shared" si="19"/>
        <v>87.919998168945313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2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5"/>
      <c r="BD83" s="5"/>
      <c r="BE83" s="5"/>
      <c r="BF83" s="5"/>
      <c r="BG83" s="5"/>
      <c r="BH83" s="5"/>
      <c r="BI83" s="5"/>
      <c r="BJ83" s="5"/>
      <c r="BK83" s="34">
        <v>88.569999694824219</v>
      </c>
      <c r="BL83" s="5">
        <f t="shared" si="20"/>
        <v>2</v>
      </c>
      <c r="BM83" s="34">
        <f t="shared" si="21"/>
        <v>90.569999694824219</v>
      </c>
      <c r="BN83" s="34">
        <f t="shared" si="22"/>
        <v>87.919998168945313</v>
      </c>
      <c r="BO83" s="34">
        <f t="shared" si="23"/>
        <v>9.8725341880696362</v>
      </c>
    </row>
    <row r="84" spans="1:67" ht="105" x14ac:dyDescent="0.25">
      <c r="A84" s="5">
        <v>10</v>
      </c>
      <c r="B84" s="16" t="s">
        <v>173</v>
      </c>
      <c r="C84" s="16">
        <v>2000</v>
      </c>
      <c r="D84" s="16">
        <v>2000</v>
      </c>
      <c r="E84" s="16">
        <v>2000</v>
      </c>
      <c r="F84" s="16" t="s">
        <v>36</v>
      </c>
      <c r="G84" s="16" t="s">
        <v>117</v>
      </c>
      <c r="H84" s="16" t="s">
        <v>174</v>
      </c>
      <c r="I84" s="16" t="s">
        <v>175</v>
      </c>
      <c r="J84" s="5">
        <v>0</v>
      </c>
      <c r="K84" s="5">
        <v>0</v>
      </c>
      <c r="L84" s="5">
        <v>0</v>
      </c>
      <c r="M84" s="5">
        <v>0</v>
      </c>
      <c r="N84" s="5">
        <v>50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/>
      <c r="AB84" s="5"/>
      <c r="AC84" s="5"/>
      <c r="AD84" s="5"/>
      <c r="AE84" s="5"/>
      <c r="AF84" s="5"/>
      <c r="AG84" s="5"/>
      <c r="AH84" s="5"/>
      <c r="AI84" s="34">
        <v>84.160003662109375</v>
      </c>
      <c r="AJ84" s="5">
        <f t="shared" si="18"/>
        <v>50</v>
      </c>
      <c r="AK84" s="34">
        <f t="shared" si="19"/>
        <v>134.16000366210937</v>
      </c>
      <c r="AL84" s="5">
        <v>0</v>
      </c>
      <c r="AM84" s="5">
        <v>0</v>
      </c>
      <c r="AN84" s="5">
        <v>0</v>
      </c>
      <c r="AO84" s="5">
        <v>0</v>
      </c>
      <c r="AP84" s="5">
        <v>2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/>
      <c r="BD84" s="5"/>
      <c r="BE84" s="5"/>
      <c r="BF84" s="5"/>
      <c r="BG84" s="5"/>
      <c r="BH84" s="5"/>
      <c r="BI84" s="5"/>
      <c r="BJ84" s="5"/>
      <c r="BK84" s="34">
        <v>86.260002136230469</v>
      </c>
      <c r="BL84" s="5">
        <f t="shared" si="20"/>
        <v>2</v>
      </c>
      <c r="BM84" s="34">
        <f t="shared" si="21"/>
        <v>88.260002136230469</v>
      </c>
      <c r="BN84" s="34">
        <f t="shared" si="22"/>
        <v>88.260002136230469</v>
      </c>
      <c r="BO84" s="34">
        <f t="shared" si="23"/>
        <v>10.29743294031748</v>
      </c>
    </row>
    <row r="85" spans="1:67" ht="90" x14ac:dyDescent="0.25">
      <c r="A85" s="5">
        <v>11</v>
      </c>
      <c r="B85" s="16" t="s">
        <v>181</v>
      </c>
      <c r="C85" s="16">
        <v>2003</v>
      </c>
      <c r="D85" s="16">
        <v>2003</v>
      </c>
      <c r="E85" s="16">
        <v>2003</v>
      </c>
      <c r="F85" s="16" t="s">
        <v>36</v>
      </c>
      <c r="G85" s="16" t="s">
        <v>25</v>
      </c>
      <c r="H85" s="16" t="s">
        <v>182</v>
      </c>
      <c r="I85" s="16" t="s">
        <v>183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/>
      <c r="AB85" s="5"/>
      <c r="AC85" s="5"/>
      <c r="AD85" s="5"/>
      <c r="AE85" s="5"/>
      <c r="AF85" s="5"/>
      <c r="AG85" s="5"/>
      <c r="AH85" s="5"/>
      <c r="AI85" s="34">
        <v>89.860000610351563</v>
      </c>
      <c r="AJ85" s="5">
        <f t="shared" si="18"/>
        <v>0</v>
      </c>
      <c r="AK85" s="34">
        <f t="shared" si="19"/>
        <v>89.860000610351563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/>
      <c r="BD85" s="5"/>
      <c r="BE85" s="5"/>
      <c r="BF85" s="5"/>
      <c r="BG85" s="5"/>
      <c r="BH85" s="5"/>
      <c r="BI85" s="5"/>
      <c r="BJ85" s="5"/>
      <c r="BK85" s="34">
        <v>88.980003356933594</v>
      </c>
      <c r="BL85" s="5">
        <f t="shared" si="20"/>
        <v>0</v>
      </c>
      <c r="BM85" s="34">
        <f t="shared" si="21"/>
        <v>88.980003356933594</v>
      </c>
      <c r="BN85" s="34">
        <f t="shared" si="22"/>
        <v>88.980003356933594</v>
      </c>
      <c r="BO85" s="34">
        <f t="shared" si="23"/>
        <v>11.197209559797647</v>
      </c>
    </row>
    <row r="86" spans="1:67" ht="30" x14ac:dyDescent="0.25">
      <c r="A86" s="5">
        <v>12</v>
      </c>
      <c r="B86" s="16" t="s">
        <v>93</v>
      </c>
      <c r="C86" s="16">
        <v>2000</v>
      </c>
      <c r="D86" s="16">
        <v>2000</v>
      </c>
      <c r="E86" s="16">
        <v>2000</v>
      </c>
      <c r="F86" s="16" t="s">
        <v>36</v>
      </c>
      <c r="G86" s="16" t="s">
        <v>37</v>
      </c>
      <c r="H86" s="16" t="s">
        <v>47</v>
      </c>
      <c r="I86" s="16" t="s">
        <v>48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2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/>
      <c r="AB86" s="5"/>
      <c r="AC86" s="5"/>
      <c r="AD86" s="5"/>
      <c r="AE86" s="5"/>
      <c r="AF86" s="5"/>
      <c r="AG86" s="5"/>
      <c r="AH86" s="5"/>
      <c r="AI86" s="34">
        <v>92.30999755859375</v>
      </c>
      <c r="AJ86" s="5">
        <f t="shared" si="18"/>
        <v>2</v>
      </c>
      <c r="AK86" s="34">
        <f t="shared" si="19"/>
        <v>94.30999755859375</v>
      </c>
      <c r="AL86" s="5">
        <v>0</v>
      </c>
      <c r="AM86" s="5">
        <v>0</v>
      </c>
      <c r="AN86" s="5">
        <v>0</v>
      </c>
      <c r="AO86" s="5">
        <v>0</v>
      </c>
      <c r="AP86" s="5">
        <v>2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2</v>
      </c>
      <c r="BA86" s="5">
        <v>0</v>
      </c>
      <c r="BB86" s="5">
        <v>0</v>
      </c>
      <c r="BC86" s="5"/>
      <c r="BD86" s="5"/>
      <c r="BE86" s="5"/>
      <c r="BF86" s="5"/>
      <c r="BG86" s="5"/>
      <c r="BH86" s="5"/>
      <c r="BI86" s="5"/>
      <c r="BJ86" s="5"/>
      <c r="BK86" s="34">
        <v>91.599998474121094</v>
      </c>
      <c r="BL86" s="5">
        <f t="shared" si="20"/>
        <v>4</v>
      </c>
      <c r="BM86" s="34">
        <f t="shared" si="21"/>
        <v>95.599998474121094</v>
      </c>
      <c r="BN86" s="34">
        <f t="shared" si="22"/>
        <v>94.30999755859375</v>
      </c>
      <c r="BO86" s="34">
        <f t="shared" si="23"/>
        <v>17.858037384416146</v>
      </c>
    </row>
    <row r="87" spans="1:67" ht="60" x14ac:dyDescent="0.25">
      <c r="A87" s="5">
        <v>13</v>
      </c>
      <c r="B87" s="16" t="s">
        <v>197</v>
      </c>
      <c r="C87" s="16">
        <v>2002</v>
      </c>
      <c r="D87" s="16">
        <v>2002</v>
      </c>
      <c r="E87" s="16">
        <v>2002</v>
      </c>
      <c r="F87" s="16">
        <v>1</v>
      </c>
      <c r="G87" s="16" t="s">
        <v>51</v>
      </c>
      <c r="H87" s="16" t="s">
        <v>52</v>
      </c>
      <c r="I87" s="16" t="s">
        <v>53</v>
      </c>
      <c r="J87" s="5">
        <v>0</v>
      </c>
      <c r="K87" s="5">
        <v>0</v>
      </c>
      <c r="L87" s="5">
        <v>0</v>
      </c>
      <c r="M87" s="5">
        <v>0</v>
      </c>
      <c r="N87" s="5">
        <v>2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/>
      <c r="AB87" s="5"/>
      <c r="AC87" s="5"/>
      <c r="AD87" s="5"/>
      <c r="AE87" s="5"/>
      <c r="AF87" s="5"/>
      <c r="AG87" s="5"/>
      <c r="AH87" s="5"/>
      <c r="AI87" s="34">
        <v>95.610000610351563</v>
      </c>
      <c r="AJ87" s="5">
        <f t="shared" si="18"/>
        <v>2</v>
      </c>
      <c r="AK87" s="34">
        <f t="shared" si="19"/>
        <v>97.610000610351562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/>
      <c r="BD87" s="5"/>
      <c r="BE87" s="5"/>
      <c r="BF87" s="5"/>
      <c r="BG87" s="5"/>
      <c r="BH87" s="5"/>
      <c r="BI87" s="5"/>
      <c r="BJ87" s="5"/>
      <c r="BK87" s="34">
        <v>95.129997253417969</v>
      </c>
      <c r="BL87" s="5">
        <f t="shared" si="20"/>
        <v>0</v>
      </c>
      <c r="BM87" s="34">
        <f t="shared" si="21"/>
        <v>95.129997253417969</v>
      </c>
      <c r="BN87" s="34">
        <f t="shared" si="22"/>
        <v>95.129997253417969</v>
      </c>
      <c r="BO87" s="34">
        <f t="shared" si="23"/>
        <v>18.882780860077453</v>
      </c>
    </row>
    <row r="88" spans="1:67" ht="75" x14ac:dyDescent="0.25">
      <c r="A88" s="5">
        <v>14</v>
      </c>
      <c r="B88" s="16" t="s">
        <v>210</v>
      </c>
      <c r="C88" s="16">
        <v>2003</v>
      </c>
      <c r="D88" s="16">
        <v>2003</v>
      </c>
      <c r="E88" s="16">
        <v>2003</v>
      </c>
      <c r="F88" s="16">
        <v>1</v>
      </c>
      <c r="G88" s="16" t="s">
        <v>63</v>
      </c>
      <c r="H88" s="16" t="s">
        <v>144</v>
      </c>
      <c r="I88" s="16" t="s">
        <v>211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2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/>
      <c r="AB88" s="5"/>
      <c r="AC88" s="5"/>
      <c r="AD88" s="5"/>
      <c r="AE88" s="5"/>
      <c r="AF88" s="5"/>
      <c r="AG88" s="5"/>
      <c r="AH88" s="5"/>
      <c r="AI88" s="34">
        <v>95.25</v>
      </c>
      <c r="AJ88" s="5">
        <f t="shared" si="18"/>
        <v>2</v>
      </c>
      <c r="AK88" s="34">
        <f t="shared" si="19"/>
        <v>97.25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2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/>
      <c r="BD88" s="5"/>
      <c r="BE88" s="5"/>
      <c r="BF88" s="5"/>
      <c r="BG88" s="5"/>
      <c r="BH88" s="5"/>
      <c r="BI88" s="5"/>
      <c r="BJ88" s="5"/>
      <c r="BK88" s="34">
        <v>97.760002136230469</v>
      </c>
      <c r="BL88" s="5">
        <f t="shared" si="20"/>
        <v>2</v>
      </c>
      <c r="BM88" s="34">
        <f t="shared" si="21"/>
        <v>99.760002136230469</v>
      </c>
      <c r="BN88" s="34">
        <f t="shared" si="22"/>
        <v>97.25</v>
      </c>
      <c r="BO88" s="34">
        <f t="shared" si="23"/>
        <v>21.532122069173496</v>
      </c>
    </row>
    <row r="89" spans="1:67" ht="75" x14ac:dyDescent="0.25">
      <c r="A89" s="5">
        <v>15</v>
      </c>
      <c r="B89" s="16" t="s">
        <v>195</v>
      </c>
      <c r="C89" s="16">
        <v>2003</v>
      </c>
      <c r="D89" s="16">
        <v>2003</v>
      </c>
      <c r="E89" s="16">
        <v>2003</v>
      </c>
      <c r="F89" s="16">
        <v>2</v>
      </c>
      <c r="G89" s="16" t="s">
        <v>12</v>
      </c>
      <c r="H89" s="16" t="s">
        <v>106</v>
      </c>
      <c r="I89" s="16" t="s">
        <v>107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/>
      <c r="AB89" s="5"/>
      <c r="AC89" s="5"/>
      <c r="AD89" s="5"/>
      <c r="AE89" s="5"/>
      <c r="AF89" s="5"/>
      <c r="AG89" s="5"/>
      <c r="AH89" s="5"/>
      <c r="AI89" s="34">
        <v>97.470001220703125</v>
      </c>
      <c r="AJ89" s="5">
        <f t="shared" si="18"/>
        <v>0</v>
      </c>
      <c r="AK89" s="34">
        <f t="shared" si="19"/>
        <v>97.470001220703125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/>
      <c r="BD89" s="5"/>
      <c r="BE89" s="5"/>
      <c r="BF89" s="5"/>
      <c r="BG89" s="5"/>
      <c r="BH89" s="5"/>
      <c r="BI89" s="5"/>
      <c r="BJ89" s="5"/>
      <c r="BK89" s="34">
        <v>100.08000183105469</v>
      </c>
      <c r="BL89" s="5">
        <f t="shared" si="20"/>
        <v>0</v>
      </c>
      <c r="BM89" s="34">
        <f t="shared" si="21"/>
        <v>100.08000183105469</v>
      </c>
      <c r="BN89" s="34">
        <f t="shared" si="22"/>
        <v>97.470001220703125</v>
      </c>
      <c r="BO89" s="34">
        <f t="shared" si="23"/>
        <v>21.80705487338799</v>
      </c>
    </row>
    <row r="90" spans="1:67" ht="30" x14ac:dyDescent="0.25">
      <c r="A90" s="5">
        <v>16</v>
      </c>
      <c r="B90" s="16" t="s">
        <v>46</v>
      </c>
      <c r="C90" s="16">
        <v>1999</v>
      </c>
      <c r="D90" s="16">
        <v>1999</v>
      </c>
      <c r="E90" s="16">
        <v>1999</v>
      </c>
      <c r="F90" s="16" t="s">
        <v>36</v>
      </c>
      <c r="G90" s="16" t="s">
        <v>37</v>
      </c>
      <c r="H90" s="16" t="s">
        <v>47</v>
      </c>
      <c r="I90" s="16" t="s">
        <v>48</v>
      </c>
      <c r="J90" s="5">
        <v>0</v>
      </c>
      <c r="K90" s="5">
        <v>0</v>
      </c>
      <c r="L90" s="5">
        <v>0</v>
      </c>
      <c r="M90" s="5">
        <v>0</v>
      </c>
      <c r="N90" s="5">
        <v>2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/>
      <c r="AB90" s="5"/>
      <c r="AC90" s="5"/>
      <c r="AD90" s="5"/>
      <c r="AE90" s="5"/>
      <c r="AF90" s="5"/>
      <c r="AG90" s="5"/>
      <c r="AH90" s="5"/>
      <c r="AI90" s="34">
        <v>99.660003662109375</v>
      </c>
      <c r="AJ90" s="5">
        <f t="shared" si="18"/>
        <v>2</v>
      </c>
      <c r="AK90" s="34">
        <f t="shared" si="19"/>
        <v>101.66000366210937</v>
      </c>
      <c r="AL90" s="5">
        <v>0</v>
      </c>
      <c r="AM90" s="5">
        <v>0</v>
      </c>
      <c r="AN90" s="5">
        <v>0</v>
      </c>
      <c r="AO90" s="5">
        <v>0</v>
      </c>
      <c r="AP90" s="5">
        <v>2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/>
      <c r="BD90" s="5"/>
      <c r="BE90" s="5"/>
      <c r="BF90" s="5"/>
      <c r="BG90" s="5"/>
      <c r="BH90" s="5"/>
      <c r="BI90" s="5"/>
      <c r="BJ90" s="5"/>
      <c r="BK90" s="34">
        <v>95.569999694824219</v>
      </c>
      <c r="BL90" s="5">
        <f t="shared" si="20"/>
        <v>2</v>
      </c>
      <c r="BM90" s="34">
        <f t="shared" si="21"/>
        <v>97.569999694824219</v>
      </c>
      <c r="BN90" s="34">
        <f t="shared" si="22"/>
        <v>97.569999694824219</v>
      </c>
      <c r="BO90" s="34">
        <f t="shared" si="23"/>
        <v>21.932021729569129</v>
      </c>
    </row>
    <row r="91" spans="1:67" ht="60" x14ac:dyDescent="0.25">
      <c r="A91" s="5">
        <v>17</v>
      </c>
      <c r="B91" s="16" t="s">
        <v>50</v>
      </c>
      <c r="C91" s="16">
        <v>2003</v>
      </c>
      <c r="D91" s="16">
        <v>2003</v>
      </c>
      <c r="E91" s="16">
        <v>2003</v>
      </c>
      <c r="F91" s="16">
        <v>1</v>
      </c>
      <c r="G91" s="16" t="s">
        <v>51</v>
      </c>
      <c r="H91" s="16" t="s">
        <v>52</v>
      </c>
      <c r="I91" s="16" t="s">
        <v>53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/>
      <c r="AB91" s="5"/>
      <c r="AC91" s="5"/>
      <c r="AD91" s="5"/>
      <c r="AE91" s="5"/>
      <c r="AF91" s="5"/>
      <c r="AG91" s="5"/>
      <c r="AH91" s="5"/>
      <c r="AI91" s="34">
        <v>99.919998168945313</v>
      </c>
      <c r="AJ91" s="5">
        <f t="shared" si="18"/>
        <v>0</v>
      </c>
      <c r="AK91" s="34">
        <f t="shared" si="19"/>
        <v>99.919998168945313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/>
      <c r="BD91" s="5"/>
      <c r="BE91" s="5"/>
      <c r="BF91" s="5"/>
      <c r="BG91" s="5"/>
      <c r="BH91" s="5"/>
      <c r="BI91" s="5"/>
      <c r="BJ91" s="5"/>
      <c r="BK91" s="34">
        <v>102.11000061035156</v>
      </c>
      <c r="BL91" s="5">
        <f t="shared" si="20"/>
        <v>0</v>
      </c>
      <c r="BM91" s="34">
        <f t="shared" si="21"/>
        <v>102.11000061035156</v>
      </c>
      <c r="BN91" s="34">
        <f t="shared" si="22"/>
        <v>99.919998168945313</v>
      </c>
      <c r="BO91" s="34">
        <f t="shared" si="23"/>
        <v>24.868785754445803</v>
      </c>
    </row>
    <row r="92" spans="1:67" x14ac:dyDescent="0.25">
      <c r="A92" s="5">
        <v>18</v>
      </c>
      <c r="B92" s="16" t="s">
        <v>153</v>
      </c>
      <c r="C92" s="16">
        <v>2004</v>
      </c>
      <c r="D92" s="16">
        <v>2004</v>
      </c>
      <c r="E92" s="16">
        <v>2004</v>
      </c>
      <c r="F92" s="16">
        <v>2</v>
      </c>
      <c r="G92" s="16" t="s">
        <v>37</v>
      </c>
      <c r="H92" s="16" t="s">
        <v>47</v>
      </c>
      <c r="I92" s="16" t="s">
        <v>154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/>
      <c r="AB92" s="5"/>
      <c r="AC92" s="5"/>
      <c r="AD92" s="5"/>
      <c r="AE92" s="5"/>
      <c r="AF92" s="5"/>
      <c r="AG92" s="5"/>
      <c r="AH92" s="5"/>
      <c r="AI92" s="34">
        <v>101.01000213623047</v>
      </c>
      <c r="AJ92" s="5">
        <f t="shared" si="18"/>
        <v>0</v>
      </c>
      <c r="AK92" s="34">
        <f t="shared" si="19"/>
        <v>101.01000213623047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2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5"/>
      <c r="BD92" s="5"/>
      <c r="BE92" s="5"/>
      <c r="BF92" s="5"/>
      <c r="BG92" s="5"/>
      <c r="BH92" s="5"/>
      <c r="BI92" s="5"/>
      <c r="BJ92" s="5"/>
      <c r="BK92" s="34">
        <v>103.5</v>
      </c>
      <c r="BL92" s="5">
        <f t="shared" si="20"/>
        <v>2</v>
      </c>
      <c r="BM92" s="34">
        <f t="shared" si="21"/>
        <v>105.5</v>
      </c>
      <c r="BN92" s="34">
        <f t="shared" si="22"/>
        <v>101.01000213623047</v>
      </c>
      <c r="BO92" s="34">
        <f t="shared" si="23"/>
        <v>26.230950229592153</v>
      </c>
    </row>
    <row r="93" spans="1:67" ht="75" x14ac:dyDescent="0.25">
      <c r="A93" s="5">
        <v>19</v>
      </c>
      <c r="B93" s="16" t="s">
        <v>199</v>
      </c>
      <c r="C93" s="16">
        <v>2002</v>
      </c>
      <c r="D93" s="16">
        <v>2002</v>
      </c>
      <c r="E93" s="16">
        <v>2002</v>
      </c>
      <c r="F93" s="16">
        <v>1</v>
      </c>
      <c r="G93" s="16" t="s">
        <v>63</v>
      </c>
      <c r="H93" s="16" t="s">
        <v>144</v>
      </c>
      <c r="I93" s="16" t="s">
        <v>145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2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/>
      <c r="AB93" s="5"/>
      <c r="AC93" s="5"/>
      <c r="AD93" s="5"/>
      <c r="AE93" s="5"/>
      <c r="AF93" s="5"/>
      <c r="AG93" s="5"/>
      <c r="AH93" s="5"/>
      <c r="AI93" s="34">
        <v>100.11000061035156</v>
      </c>
      <c r="AJ93" s="5">
        <f t="shared" si="18"/>
        <v>2</v>
      </c>
      <c r="AK93" s="34">
        <f t="shared" si="19"/>
        <v>102.11000061035156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/>
      <c r="BD93" s="5"/>
      <c r="BE93" s="5"/>
      <c r="BF93" s="5"/>
      <c r="BG93" s="5"/>
      <c r="BH93" s="5"/>
      <c r="BI93" s="5"/>
      <c r="BJ93" s="5"/>
      <c r="BK93" s="34">
        <v>102.34999847412109</v>
      </c>
      <c r="BL93" s="5">
        <f t="shared" si="20"/>
        <v>0</v>
      </c>
      <c r="BM93" s="34">
        <f t="shared" si="21"/>
        <v>102.34999847412109</v>
      </c>
      <c r="BN93" s="34">
        <f t="shared" si="22"/>
        <v>102.11000061035156</v>
      </c>
      <c r="BO93" s="34">
        <f t="shared" si="23"/>
        <v>27.605604716304644</v>
      </c>
    </row>
    <row r="94" spans="1:67" ht="60" x14ac:dyDescent="0.25">
      <c r="A94" s="5">
        <v>20</v>
      </c>
      <c r="B94" s="16" t="s">
        <v>134</v>
      </c>
      <c r="C94" s="16">
        <v>2003</v>
      </c>
      <c r="D94" s="16">
        <v>2003</v>
      </c>
      <c r="E94" s="16">
        <v>2003</v>
      </c>
      <c r="F94" s="16">
        <v>1</v>
      </c>
      <c r="G94" s="16" t="s">
        <v>25</v>
      </c>
      <c r="H94" s="16" t="s">
        <v>26</v>
      </c>
      <c r="I94" s="16" t="s">
        <v>27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/>
      <c r="AB94" s="5"/>
      <c r="AC94" s="5"/>
      <c r="AD94" s="5"/>
      <c r="AE94" s="5"/>
      <c r="AF94" s="5"/>
      <c r="AG94" s="5"/>
      <c r="AH94" s="5"/>
      <c r="AI94" s="34">
        <v>103.01999664306641</v>
      </c>
      <c r="AJ94" s="5">
        <f t="shared" si="18"/>
        <v>0</v>
      </c>
      <c r="AK94" s="34">
        <f t="shared" si="19"/>
        <v>103.01999664306641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2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/>
      <c r="BD94" s="5"/>
      <c r="BE94" s="5"/>
      <c r="BF94" s="5"/>
      <c r="BG94" s="5"/>
      <c r="BH94" s="5"/>
      <c r="BI94" s="5"/>
      <c r="BJ94" s="5"/>
      <c r="BK94" s="34">
        <v>103.27999877929687</v>
      </c>
      <c r="BL94" s="5">
        <f t="shared" si="20"/>
        <v>2</v>
      </c>
      <c r="BM94" s="34">
        <f t="shared" si="21"/>
        <v>105.27999877929687</v>
      </c>
      <c r="BN94" s="34">
        <f t="shared" si="22"/>
        <v>103.01999664306641</v>
      </c>
      <c r="BO94" s="34">
        <f t="shared" si="23"/>
        <v>28.742815502220981</v>
      </c>
    </row>
    <row r="95" spans="1:67" ht="60" x14ac:dyDescent="0.25">
      <c r="A95" s="5">
        <v>21</v>
      </c>
      <c r="B95" s="16" t="s">
        <v>43</v>
      </c>
      <c r="C95" s="16">
        <v>2004</v>
      </c>
      <c r="D95" s="16">
        <v>2004</v>
      </c>
      <c r="E95" s="16">
        <v>2004</v>
      </c>
      <c r="F95" s="16">
        <v>1</v>
      </c>
      <c r="G95" s="16" t="s">
        <v>25</v>
      </c>
      <c r="H95" s="16" t="s">
        <v>26</v>
      </c>
      <c r="I95" s="16" t="s">
        <v>27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/>
      <c r="AB95" s="5"/>
      <c r="AC95" s="5"/>
      <c r="AD95" s="5"/>
      <c r="AE95" s="5"/>
      <c r="AF95" s="5"/>
      <c r="AG95" s="5"/>
      <c r="AH95" s="5"/>
      <c r="AI95" s="34">
        <v>104.51999664306641</v>
      </c>
      <c r="AJ95" s="5">
        <f t="shared" si="18"/>
        <v>0</v>
      </c>
      <c r="AK95" s="34">
        <f t="shared" si="19"/>
        <v>104.51999664306641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5"/>
      <c r="BD95" s="5"/>
      <c r="BE95" s="5"/>
      <c r="BF95" s="5"/>
      <c r="BG95" s="5"/>
      <c r="BH95" s="5"/>
      <c r="BI95" s="5"/>
      <c r="BJ95" s="5"/>
      <c r="BK95" s="34">
        <v>104.30999755859375</v>
      </c>
      <c r="BL95" s="5">
        <f t="shared" si="20"/>
        <v>0</v>
      </c>
      <c r="BM95" s="34">
        <f t="shared" si="21"/>
        <v>104.30999755859375</v>
      </c>
      <c r="BN95" s="34">
        <f t="shared" si="22"/>
        <v>104.30999755859375</v>
      </c>
      <c r="BO95" s="34">
        <f t="shared" si="23"/>
        <v>30.354913689729617</v>
      </c>
    </row>
    <row r="96" spans="1:67" ht="60" x14ac:dyDescent="0.25">
      <c r="A96" s="5">
        <v>22</v>
      </c>
      <c r="B96" s="16" t="s">
        <v>67</v>
      </c>
      <c r="C96" s="16">
        <v>2005</v>
      </c>
      <c r="D96" s="16">
        <v>2005</v>
      </c>
      <c r="E96" s="16">
        <v>2005</v>
      </c>
      <c r="F96" s="16">
        <v>2</v>
      </c>
      <c r="G96" s="16" t="s">
        <v>25</v>
      </c>
      <c r="H96" s="16" t="s">
        <v>26</v>
      </c>
      <c r="I96" s="16" t="s">
        <v>27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/>
      <c r="AB96" s="5"/>
      <c r="AC96" s="5"/>
      <c r="AD96" s="5"/>
      <c r="AE96" s="5"/>
      <c r="AF96" s="5"/>
      <c r="AG96" s="5"/>
      <c r="AH96" s="5"/>
      <c r="AI96" s="34">
        <v>104.37000274658203</v>
      </c>
      <c r="AJ96" s="5">
        <f t="shared" si="18"/>
        <v>0</v>
      </c>
      <c r="AK96" s="34">
        <f t="shared" si="19"/>
        <v>104.37000274658203</v>
      </c>
      <c r="AL96" s="5">
        <v>0</v>
      </c>
      <c r="AM96" s="5">
        <v>0</v>
      </c>
      <c r="AN96" s="5">
        <v>0</v>
      </c>
      <c r="AO96" s="5">
        <v>0</v>
      </c>
      <c r="AP96" s="5">
        <v>2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5"/>
      <c r="BD96" s="5"/>
      <c r="BE96" s="5"/>
      <c r="BF96" s="5"/>
      <c r="BG96" s="5"/>
      <c r="BH96" s="5"/>
      <c r="BI96" s="5"/>
      <c r="BJ96" s="5"/>
      <c r="BK96" s="34">
        <v>106.41000366210937</v>
      </c>
      <c r="BL96" s="5">
        <f t="shared" si="20"/>
        <v>2</v>
      </c>
      <c r="BM96" s="34">
        <f t="shared" si="21"/>
        <v>108.41000366210937</v>
      </c>
      <c r="BN96" s="34">
        <f t="shared" si="22"/>
        <v>104.37000274658203</v>
      </c>
      <c r="BO96" s="34">
        <f t="shared" si="23"/>
        <v>30.429901430926282</v>
      </c>
    </row>
    <row r="97" spans="1:67" ht="30" x14ac:dyDescent="0.25">
      <c r="A97" s="5">
        <v>23</v>
      </c>
      <c r="B97" s="16" t="s">
        <v>150</v>
      </c>
      <c r="C97" s="16">
        <v>2002</v>
      </c>
      <c r="D97" s="16">
        <v>2002</v>
      </c>
      <c r="E97" s="16">
        <v>2002</v>
      </c>
      <c r="F97" s="16">
        <v>1</v>
      </c>
      <c r="G97" s="16" t="s">
        <v>19</v>
      </c>
      <c r="H97" s="16" t="s">
        <v>20</v>
      </c>
      <c r="I97" s="16" t="s">
        <v>21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34"/>
      <c r="AJ97" s="5">
        <f t="shared" si="18"/>
        <v>0</v>
      </c>
      <c r="AK97" s="34" t="s">
        <v>379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2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/>
      <c r="BD97" s="5"/>
      <c r="BE97" s="5"/>
      <c r="BF97" s="5"/>
      <c r="BG97" s="5"/>
      <c r="BH97" s="5"/>
      <c r="BI97" s="5"/>
      <c r="BJ97" s="5"/>
      <c r="BK97" s="34">
        <v>103.08000183105469</v>
      </c>
      <c r="BL97" s="5">
        <f t="shared" si="20"/>
        <v>2</v>
      </c>
      <c r="BM97" s="34">
        <f t="shared" si="21"/>
        <v>105.08000183105469</v>
      </c>
      <c r="BN97" s="34">
        <f t="shared" si="22"/>
        <v>105.08000183105469</v>
      </c>
      <c r="BO97" s="34">
        <f t="shared" si="23"/>
        <v>31.317178504480335</v>
      </c>
    </row>
    <row r="98" spans="1:67" ht="30" x14ac:dyDescent="0.25">
      <c r="A98" s="5">
        <v>24</v>
      </c>
      <c r="B98" s="16" t="s">
        <v>136</v>
      </c>
      <c r="C98" s="16">
        <v>2002</v>
      </c>
      <c r="D98" s="16">
        <v>2002</v>
      </c>
      <c r="E98" s="16">
        <v>2002</v>
      </c>
      <c r="F98" s="16">
        <v>2</v>
      </c>
      <c r="G98" s="16" t="s">
        <v>101</v>
      </c>
      <c r="H98" s="16" t="s">
        <v>137</v>
      </c>
      <c r="I98" s="16" t="s">
        <v>103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2</v>
      </c>
      <c r="Y98" s="5">
        <v>0</v>
      </c>
      <c r="Z98" s="5">
        <v>0</v>
      </c>
      <c r="AA98" s="5"/>
      <c r="AB98" s="5"/>
      <c r="AC98" s="5"/>
      <c r="AD98" s="5"/>
      <c r="AE98" s="5"/>
      <c r="AF98" s="5"/>
      <c r="AG98" s="5"/>
      <c r="AH98" s="5"/>
      <c r="AI98" s="34">
        <v>111.19000244140625</v>
      </c>
      <c r="AJ98" s="5">
        <f t="shared" si="18"/>
        <v>2</v>
      </c>
      <c r="AK98" s="34">
        <f t="shared" si="19"/>
        <v>113.19000244140625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/>
      <c r="BD98" s="5"/>
      <c r="BE98" s="5"/>
      <c r="BF98" s="5"/>
      <c r="BG98" s="5"/>
      <c r="BH98" s="5"/>
      <c r="BI98" s="5"/>
      <c r="BJ98" s="5"/>
      <c r="BK98" s="34">
        <v>110.37999725341797</v>
      </c>
      <c r="BL98" s="5">
        <f t="shared" si="20"/>
        <v>0</v>
      </c>
      <c r="BM98" s="34">
        <f t="shared" si="21"/>
        <v>110.37999725341797</v>
      </c>
      <c r="BN98" s="34">
        <f t="shared" si="22"/>
        <v>110.37999725341797</v>
      </c>
      <c r="BO98" s="34">
        <f t="shared" si="23"/>
        <v>37.940517225680495</v>
      </c>
    </row>
    <row r="99" spans="1:67" ht="45" x14ac:dyDescent="0.25">
      <c r="A99" s="5">
        <v>25</v>
      </c>
      <c r="B99" s="16" t="s">
        <v>41</v>
      </c>
      <c r="C99" s="16">
        <v>2000</v>
      </c>
      <c r="D99" s="16">
        <v>2000</v>
      </c>
      <c r="E99" s="16">
        <v>2000</v>
      </c>
      <c r="F99" s="16" t="s">
        <v>36</v>
      </c>
      <c r="G99" s="16" t="s">
        <v>37</v>
      </c>
      <c r="H99" s="16" t="s">
        <v>38</v>
      </c>
      <c r="I99" s="16" t="s">
        <v>39</v>
      </c>
      <c r="J99" s="5">
        <v>0</v>
      </c>
      <c r="K99" s="5">
        <v>0</v>
      </c>
      <c r="L99" s="5">
        <v>0</v>
      </c>
      <c r="M99" s="5">
        <v>0</v>
      </c>
      <c r="N99" s="5">
        <v>2</v>
      </c>
      <c r="O99" s="5">
        <v>0</v>
      </c>
      <c r="P99" s="5">
        <v>0</v>
      </c>
      <c r="Q99" s="5">
        <v>2</v>
      </c>
      <c r="R99" s="5">
        <v>0</v>
      </c>
      <c r="S99" s="5">
        <v>2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/>
      <c r="AB99" s="5"/>
      <c r="AC99" s="5"/>
      <c r="AD99" s="5"/>
      <c r="AE99" s="5"/>
      <c r="AF99" s="5"/>
      <c r="AG99" s="5"/>
      <c r="AH99" s="5"/>
      <c r="AI99" s="34">
        <v>107.37000274658203</v>
      </c>
      <c r="AJ99" s="5">
        <f t="shared" si="18"/>
        <v>6</v>
      </c>
      <c r="AK99" s="34">
        <f t="shared" si="19"/>
        <v>113.37000274658203</v>
      </c>
      <c r="AL99" s="5">
        <v>0</v>
      </c>
      <c r="AM99" s="5">
        <v>0</v>
      </c>
      <c r="AN99" s="5">
        <v>0</v>
      </c>
      <c r="AO99" s="5">
        <v>0</v>
      </c>
      <c r="AP99" s="5">
        <v>2</v>
      </c>
      <c r="AQ99" s="5">
        <v>0</v>
      </c>
      <c r="AR99" s="5">
        <v>0</v>
      </c>
      <c r="AS99" s="5">
        <v>0</v>
      </c>
      <c r="AT99" s="5">
        <v>2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/>
      <c r="BD99" s="5"/>
      <c r="BE99" s="5"/>
      <c r="BF99" s="5"/>
      <c r="BG99" s="5"/>
      <c r="BH99" s="5"/>
      <c r="BI99" s="5"/>
      <c r="BJ99" s="5"/>
      <c r="BK99" s="34">
        <v>106.41999816894531</v>
      </c>
      <c r="BL99" s="5">
        <f t="shared" si="20"/>
        <v>4</v>
      </c>
      <c r="BM99" s="34">
        <f t="shared" si="21"/>
        <v>110.41999816894531</v>
      </c>
      <c r="BN99" s="34">
        <f t="shared" si="22"/>
        <v>110.41999816894531</v>
      </c>
      <c r="BO99" s="34">
        <f t="shared" si="23"/>
        <v>37.990505875024944</v>
      </c>
    </row>
    <row r="100" spans="1:67" ht="45" x14ac:dyDescent="0.25">
      <c r="A100" s="5">
        <v>26</v>
      </c>
      <c r="B100" s="16" t="s">
        <v>35</v>
      </c>
      <c r="C100" s="16">
        <v>2002</v>
      </c>
      <c r="D100" s="16">
        <v>2002</v>
      </c>
      <c r="E100" s="16">
        <v>2002</v>
      </c>
      <c r="F100" s="16" t="s">
        <v>36</v>
      </c>
      <c r="G100" s="16" t="s">
        <v>37</v>
      </c>
      <c r="H100" s="16" t="s">
        <v>38</v>
      </c>
      <c r="I100" s="16" t="s">
        <v>39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2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/>
      <c r="AB100" s="5"/>
      <c r="AC100" s="5"/>
      <c r="AD100" s="5"/>
      <c r="AE100" s="5"/>
      <c r="AF100" s="5"/>
      <c r="AG100" s="5"/>
      <c r="AH100" s="5"/>
      <c r="AI100" s="34">
        <v>110.44999694824219</v>
      </c>
      <c r="AJ100" s="5">
        <f t="shared" si="18"/>
        <v>2</v>
      </c>
      <c r="AK100" s="34">
        <f t="shared" si="19"/>
        <v>112.44999694824219</v>
      </c>
      <c r="AL100" s="5">
        <v>0</v>
      </c>
      <c r="AM100" s="5">
        <v>0</v>
      </c>
      <c r="AN100" s="5">
        <v>0</v>
      </c>
      <c r="AO100" s="5">
        <v>2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/>
      <c r="BD100" s="5"/>
      <c r="BE100" s="5"/>
      <c r="BF100" s="5"/>
      <c r="BG100" s="5"/>
      <c r="BH100" s="5"/>
      <c r="BI100" s="5"/>
      <c r="BJ100" s="5"/>
      <c r="BK100" s="34">
        <v>111.94000244140625</v>
      </c>
      <c r="BL100" s="5">
        <f t="shared" si="20"/>
        <v>2</v>
      </c>
      <c r="BM100" s="34">
        <f t="shared" si="21"/>
        <v>113.94000244140625</v>
      </c>
      <c r="BN100" s="34">
        <f t="shared" si="22"/>
        <v>112.44999694824219</v>
      </c>
      <c r="BO100" s="34">
        <f t="shared" si="23"/>
        <v>40.527370239505984</v>
      </c>
    </row>
    <row r="101" spans="1:67" ht="30" x14ac:dyDescent="0.25">
      <c r="A101" s="5">
        <v>27</v>
      </c>
      <c r="B101" s="16" t="s">
        <v>78</v>
      </c>
      <c r="C101" s="16">
        <v>2003</v>
      </c>
      <c r="D101" s="16">
        <v>2003</v>
      </c>
      <c r="E101" s="16">
        <v>2003</v>
      </c>
      <c r="F101" s="16">
        <v>1</v>
      </c>
      <c r="G101" s="16" t="s">
        <v>25</v>
      </c>
      <c r="H101" s="16" t="s">
        <v>79</v>
      </c>
      <c r="I101" s="16" t="s">
        <v>80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2</v>
      </c>
      <c r="Q101" s="5">
        <v>2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/>
      <c r="AB101" s="5"/>
      <c r="AC101" s="5"/>
      <c r="AD101" s="5"/>
      <c r="AE101" s="5"/>
      <c r="AF101" s="5"/>
      <c r="AG101" s="5"/>
      <c r="AH101" s="5"/>
      <c r="AI101" s="34">
        <v>120.56999969482422</v>
      </c>
      <c r="AJ101" s="5">
        <f t="shared" si="18"/>
        <v>4</v>
      </c>
      <c r="AK101" s="34">
        <f t="shared" si="19"/>
        <v>124.56999969482422</v>
      </c>
      <c r="AL101" s="5">
        <v>0</v>
      </c>
      <c r="AM101" s="5">
        <v>0</v>
      </c>
      <c r="AN101" s="5">
        <v>0</v>
      </c>
      <c r="AO101" s="5">
        <v>2</v>
      </c>
      <c r="AP101" s="5">
        <v>2</v>
      </c>
      <c r="AQ101" s="5">
        <v>0</v>
      </c>
      <c r="AR101" s="5">
        <v>2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/>
      <c r="BD101" s="5"/>
      <c r="BE101" s="5"/>
      <c r="BF101" s="5"/>
      <c r="BG101" s="5"/>
      <c r="BH101" s="5"/>
      <c r="BI101" s="5"/>
      <c r="BJ101" s="5"/>
      <c r="BK101" s="34">
        <v>121.48999786376953</v>
      </c>
      <c r="BL101" s="5">
        <f t="shared" si="20"/>
        <v>6</v>
      </c>
      <c r="BM101" s="34">
        <f t="shared" si="21"/>
        <v>127.48999786376953</v>
      </c>
      <c r="BN101" s="34">
        <f t="shared" si="22"/>
        <v>124.56999969482422</v>
      </c>
      <c r="BO101" s="34">
        <f t="shared" si="23"/>
        <v>55.673587753915498</v>
      </c>
    </row>
    <row r="102" spans="1:67" ht="60" x14ac:dyDescent="0.25">
      <c r="A102" s="5"/>
      <c r="B102" s="16" t="s">
        <v>179</v>
      </c>
      <c r="C102" s="16">
        <v>1998</v>
      </c>
      <c r="D102" s="16">
        <v>1998</v>
      </c>
      <c r="E102" s="16">
        <v>1998</v>
      </c>
      <c r="F102" s="16" t="s">
        <v>36</v>
      </c>
      <c r="G102" s="16" t="s">
        <v>63</v>
      </c>
      <c r="H102" s="16" t="s">
        <v>64</v>
      </c>
      <c r="I102" s="16" t="s">
        <v>65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34"/>
      <c r="AJ102" s="5">
        <f t="shared" si="18"/>
        <v>0</v>
      </c>
      <c r="AK102" s="34" t="s">
        <v>379</v>
      </c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34"/>
      <c r="BL102" s="5">
        <f t="shared" si="20"/>
        <v>0</v>
      </c>
      <c r="BM102" s="34" t="s">
        <v>379</v>
      </c>
      <c r="BN102" s="34"/>
      <c r="BO102" s="34" t="str">
        <f t="shared" si="23"/>
        <v/>
      </c>
    </row>
    <row r="103" spans="1:67" ht="60" x14ac:dyDescent="0.25">
      <c r="A103" s="5"/>
      <c r="B103" s="16" t="s">
        <v>82</v>
      </c>
      <c r="C103" s="16">
        <v>2007</v>
      </c>
      <c r="D103" s="16">
        <v>2007</v>
      </c>
      <c r="E103" s="16">
        <v>2007</v>
      </c>
      <c r="F103" s="16" t="s">
        <v>83</v>
      </c>
      <c r="G103" s="16" t="s">
        <v>25</v>
      </c>
      <c r="H103" s="16" t="s">
        <v>26</v>
      </c>
      <c r="I103" s="16" t="s">
        <v>27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34"/>
      <c r="AJ103" s="5">
        <f t="shared" si="18"/>
        <v>0</v>
      </c>
      <c r="AK103" s="34" t="s">
        <v>379</v>
      </c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34"/>
      <c r="BL103" s="5">
        <f t="shared" si="20"/>
        <v>0</v>
      </c>
      <c r="BM103" s="34" t="s">
        <v>379</v>
      </c>
      <c r="BN103" s="34"/>
      <c r="BO103" s="34" t="str">
        <f t="shared" si="23"/>
        <v/>
      </c>
    </row>
    <row r="105" spans="1:67" ht="18.75" x14ac:dyDescent="0.25">
      <c r="A105" s="20" t="s">
        <v>390</v>
      </c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1:67" x14ac:dyDescent="0.25">
      <c r="A106" s="25" t="s">
        <v>370</v>
      </c>
      <c r="B106" s="25" t="s">
        <v>1</v>
      </c>
      <c r="C106" s="25" t="s">
        <v>2</v>
      </c>
      <c r="D106" s="25" t="s">
        <v>236</v>
      </c>
      <c r="E106" s="25" t="s">
        <v>237</v>
      </c>
      <c r="F106" s="25" t="s">
        <v>3</v>
      </c>
      <c r="G106" s="25" t="s">
        <v>4</v>
      </c>
      <c r="H106" s="25" t="s">
        <v>5</v>
      </c>
      <c r="I106" s="25" t="s">
        <v>6</v>
      </c>
      <c r="J106" s="27" t="s">
        <v>372</v>
      </c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9"/>
      <c r="AL106" s="27" t="s">
        <v>376</v>
      </c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9"/>
      <c r="BN106" s="25" t="s">
        <v>377</v>
      </c>
      <c r="BO106" s="25" t="s">
        <v>378</v>
      </c>
    </row>
    <row r="107" spans="1:67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30">
        <v>1</v>
      </c>
      <c r="K107" s="30">
        <v>2</v>
      </c>
      <c r="L107" s="30">
        <v>3</v>
      </c>
      <c r="M107" s="30">
        <v>4</v>
      </c>
      <c r="N107" s="30">
        <v>5</v>
      </c>
      <c r="O107" s="30">
        <v>6</v>
      </c>
      <c r="P107" s="30">
        <v>7</v>
      </c>
      <c r="Q107" s="30">
        <v>8</v>
      </c>
      <c r="R107" s="30">
        <v>9</v>
      </c>
      <c r="S107" s="30">
        <v>10</v>
      </c>
      <c r="T107" s="30">
        <v>11</v>
      </c>
      <c r="U107" s="30">
        <v>12</v>
      </c>
      <c r="V107" s="30">
        <v>13</v>
      </c>
      <c r="W107" s="30">
        <v>14</v>
      </c>
      <c r="X107" s="30">
        <v>15</v>
      </c>
      <c r="Y107" s="30">
        <v>16</v>
      </c>
      <c r="Z107" s="30">
        <v>17</v>
      </c>
      <c r="AA107" s="30">
        <v>18</v>
      </c>
      <c r="AB107" s="30">
        <v>19</v>
      </c>
      <c r="AC107" s="30">
        <v>20</v>
      </c>
      <c r="AD107" s="30">
        <v>21</v>
      </c>
      <c r="AE107" s="30">
        <v>22</v>
      </c>
      <c r="AF107" s="30">
        <v>23</v>
      </c>
      <c r="AG107" s="30">
        <v>24</v>
      </c>
      <c r="AH107" s="30">
        <v>25</v>
      </c>
      <c r="AI107" s="30" t="s">
        <v>373</v>
      </c>
      <c r="AJ107" s="30" t="s">
        <v>374</v>
      </c>
      <c r="AK107" s="30" t="s">
        <v>375</v>
      </c>
      <c r="AL107" s="30">
        <v>1</v>
      </c>
      <c r="AM107" s="30">
        <v>2</v>
      </c>
      <c r="AN107" s="30">
        <v>3</v>
      </c>
      <c r="AO107" s="30">
        <v>4</v>
      </c>
      <c r="AP107" s="30">
        <v>5</v>
      </c>
      <c r="AQ107" s="30">
        <v>6</v>
      </c>
      <c r="AR107" s="30">
        <v>7</v>
      </c>
      <c r="AS107" s="30">
        <v>8</v>
      </c>
      <c r="AT107" s="30">
        <v>9</v>
      </c>
      <c r="AU107" s="30">
        <v>10</v>
      </c>
      <c r="AV107" s="30">
        <v>11</v>
      </c>
      <c r="AW107" s="30">
        <v>12</v>
      </c>
      <c r="AX107" s="30">
        <v>13</v>
      </c>
      <c r="AY107" s="30">
        <v>14</v>
      </c>
      <c r="AZ107" s="30">
        <v>15</v>
      </c>
      <c r="BA107" s="30">
        <v>16</v>
      </c>
      <c r="BB107" s="30">
        <v>17</v>
      </c>
      <c r="BC107" s="30">
        <v>18</v>
      </c>
      <c r="BD107" s="30">
        <v>19</v>
      </c>
      <c r="BE107" s="30">
        <v>20</v>
      </c>
      <c r="BF107" s="30">
        <v>21</v>
      </c>
      <c r="BG107" s="30">
        <v>22</v>
      </c>
      <c r="BH107" s="30">
        <v>23</v>
      </c>
      <c r="BI107" s="30">
        <v>24</v>
      </c>
      <c r="BJ107" s="30">
        <v>25</v>
      </c>
      <c r="BK107" s="30" t="s">
        <v>373</v>
      </c>
      <c r="BL107" s="30" t="s">
        <v>374</v>
      </c>
      <c r="BM107" s="30" t="s">
        <v>375</v>
      </c>
      <c r="BN107" s="26"/>
      <c r="BO107" s="26"/>
    </row>
    <row r="108" spans="1:67" ht="60" x14ac:dyDescent="0.25">
      <c r="A108" s="31">
        <v>1</v>
      </c>
      <c r="B108" s="32" t="s">
        <v>123</v>
      </c>
      <c r="C108" s="32">
        <v>1999</v>
      </c>
      <c r="D108" s="32">
        <v>1999</v>
      </c>
      <c r="E108" s="32">
        <v>1999</v>
      </c>
      <c r="F108" s="32" t="s">
        <v>36</v>
      </c>
      <c r="G108" s="32" t="s">
        <v>37</v>
      </c>
      <c r="H108" s="32" t="s">
        <v>124</v>
      </c>
      <c r="I108" s="32" t="s">
        <v>125</v>
      </c>
      <c r="J108" s="31">
        <v>0</v>
      </c>
      <c r="K108" s="31">
        <v>0</v>
      </c>
      <c r="L108" s="31">
        <v>0</v>
      </c>
      <c r="M108" s="31">
        <v>0</v>
      </c>
      <c r="N108" s="31">
        <v>2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2</v>
      </c>
      <c r="Z108" s="31">
        <v>0</v>
      </c>
      <c r="AA108" s="31"/>
      <c r="AB108" s="31"/>
      <c r="AC108" s="31"/>
      <c r="AD108" s="31"/>
      <c r="AE108" s="31"/>
      <c r="AF108" s="31"/>
      <c r="AG108" s="31"/>
      <c r="AH108" s="31"/>
      <c r="AI108" s="33">
        <v>100.48000335693359</v>
      </c>
      <c r="AJ108" s="31">
        <f t="shared" ref="AJ108:AJ120" si="24">SUM(J108:AH108)</f>
        <v>4</v>
      </c>
      <c r="AK108" s="33">
        <f t="shared" ref="AK108:AK120" si="25">AI108+AJ108</f>
        <v>104.48000335693359</v>
      </c>
      <c r="AL108" s="31">
        <v>0</v>
      </c>
      <c r="AM108" s="31">
        <v>0</v>
      </c>
      <c r="AN108" s="31">
        <v>0</v>
      </c>
      <c r="AO108" s="31">
        <v>0</v>
      </c>
      <c r="AP108" s="31">
        <v>0</v>
      </c>
      <c r="AQ108" s="31">
        <v>0</v>
      </c>
      <c r="AR108" s="31">
        <v>0</v>
      </c>
      <c r="AS108" s="31">
        <v>0</v>
      </c>
      <c r="AT108" s="31">
        <v>0</v>
      </c>
      <c r="AU108" s="31">
        <v>0</v>
      </c>
      <c r="AV108" s="31">
        <v>0</v>
      </c>
      <c r="AW108" s="31">
        <v>0</v>
      </c>
      <c r="AX108" s="31">
        <v>0</v>
      </c>
      <c r="AY108" s="31">
        <v>0</v>
      </c>
      <c r="AZ108" s="31">
        <v>0</v>
      </c>
      <c r="BA108" s="31">
        <v>0</v>
      </c>
      <c r="BB108" s="31">
        <v>0</v>
      </c>
      <c r="BC108" s="31"/>
      <c r="BD108" s="31"/>
      <c r="BE108" s="31"/>
      <c r="BF108" s="31"/>
      <c r="BG108" s="31"/>
      <c r="BH108" s="31"/>
      <c r="BI108" s="31"/>
      <c r="BJ108" s="31"/>
      <c r="BK108" s="33">
        <v>97.860000610351563</v>
      </c>
      <c r="BL108" s="31">
        <f t="shared" ref="BL108:BL120" si="26">SUM(AL108:BJ108)</f>
        <v>0</v>
      </c>
      <c r="BM108" s="33">
        <f t="shared" ref="BM108:BM120" si="27">BK108+BL108</f>
        <v>97.860000610351563</v>
      </c>
      <c r="BN108" s="33">
        <f t="shared" ref="BN108:BN120" si="28">MIN(BM108,AK108)</f>
        <v>97.860000610351563</v>
      </c>
      <c r="BO108" s="33">
        <f t="shared" ref="BO108:BO120" si="29">IF( AND(ISNUMBER(BN$108),ISNUMBER(BN108)),(BN108-BN$108)/BN$108*100,"")</f>
        <v>0</v>
      </c>
    </row>
    <row r="109" spans="1:67" ht="45" x14ac:dyDescent="0.25">
      <c r="A109" s="5">
        <v>2</v>
      </c>
      <c r="B109" s="16" t="s">
        <v>29</v>
      </c>
      <c r="C109" s="16">
        <v>1997</v>
      </c>
      <c r="D109" s="16">
        <v>1997</v>
      </c>
      <c r="E109" s="16">
        <v>1997</v>
      </c>
      <c r="F109" s="16" t="s">
        <v>30</v>
      </c>
      <c r="G109" s="16" t="s">
        <v>31</v>
      </c>
      <c r="H109" s="16" t="s">
        <v>32</v>
      </c>
      <c r="I109" s="16" t="s">
        <v>33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2</v>
      </c>
      <c r="X109" s="5">
        <v>0</v>
      </c>
      <c r="Y109" s="5">
        <v>0</v>
      </c>
      <c r="Z109" s="5">
        <v>0</v>
      </c>
      <c r="AA109" s="5"/>
      <c r="AB109" s="5"/>
      <c r="AC109" s="5"/>
      <c r="AD109" s="5"/>
      <c r="AE109" s="5"/>
      <c r="AF109" s="5"/>
      <c r="AG109" s="5"/>
      <c r="AH109" s="5"/>
      <c r="AI109" s="34">
        <v>99.980003356933594</v>
      </c>
      <c r="AJ109" s="5">
        <f t="shared" si="24"/>
        <v>2</v>
      </c>
      <c r="AK109" s="34">
        <f t="shared" si="25"/>
        <v>101.98000335693359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5"/>
      <c r="BD109" s="5"/>
      <c r="BE109" s="5"/>
      <c r="BF109" s="5"/>
      <c r="BG109" s="5"/>
      <c r="BH109" s="5"/>
      <c r="BI109" s="5"/>
      <c r="BJ109" s="5"/>
      <c r="BK109" s="34">
        <v>98.569999694824219</v>
      </c>
      <c r="BL109" s="5">
        <f t="shared" si="26"/>
        <v>0</v>
      </c>
      <c r="BM109" s="34">
        <f t="shared" si="27"/>
        <v>98.569999694824219</v>
      </c>
      <c r="BN109" s="34">
        <f t="shared" si="28"/>
        <v>98.569999694824219</v>
      </c>
      <c r="BO109" s="34">
        <f t="shared" si="29"/>
        <v>0.72552532193378405</v>
      </c>
    </row>
    <row r="110" spans="1:67" ht="120" x14ac:dyDescent="0.25">
      <c r="A110" s="5">
        <v>3</v>
      </c>
      <c r="B110" s="16" t="s">
        <v>203</v>
      </c>
      <c r="C110" s="16">
        <v>2000</v>
      </c>
      <c r="D110" s="16">
        <v>2000</v>
      </c>
      <c r="E110" s="16">
        <v>2000</v>
      </c>
      <c r="F110" s="16" t="s">
        <v>30</v>
      </c>
      <c r="G110" s="16" t="s">
        <v>204</v>
      </c>
      <c r="H110" s="16" t="s">
        <v>205</v>
      </c>
      <c r="I110" s="16" t="s">
        <v>206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2</v>
      </c>
      <c r="Y110" s="5">
        <v>0</v>
      </c>
      <c r="Z110" s="5">
        <v>0</v>
      </c>
      <c r="AA110" s="5"/>
      <c r="AB110" s="5"/>
      <c r="AC110" s="5"/>
      <c r="AD110" s="5"/>
      <c r="AE110" s="5"/>
      <c r="AF110" s="5"/>
      <c r="AG110" s="5"/>
      <c r="AH110" s="5"/>
      <c r="AI110" s="34">
        <v>97.629997253417969</v>
      </c>
      <c r="AJ110" s="5">
        <f t="shared" si="24"/>
        <v>2</v>
      </c>
      <c r="AK110" s="34">
        <f t="shared" si="25"/>
        <v>99.629997253417969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5"/>
      <c r="BD110" s="5"/>
      <c r="BE110" s="5"/>
      <c r="BF110" s="5"/>
      <c r="BG110" s="5"/>
      <c r="BH110" s="5"/>
      <c r="BI110" s="5"/>
      <c r="BJ110" s="5"/>
      <c r="BK110" s="34">
        <v>98.720001220703125</v>
      </c>
      <c r="BL110" s="5">
        <f t="shared" si="26"/>
        <v>0</v>
      </c>
      <c r="BM110" s="34">
        <f t="shared" si="27"/>
        <v>98.720001220703125</v>
      </c>
      <c r="BN110" s="34">
        <f t="shared" si="28"/>
        <v>98.720001220703125</v>
      </c>
      <c r="BO110" s="34">
        <f t="shared" si="29"/>
        <v>0.87880707642320632</v>
      </c>
    </row>
    <row r="111" spans="1:67" ht="60" x14ac:dyDescent="0.25">
      <c r="A111" s="5">
        <v>4</v>
      </c>
      <c r="B111" s="16" t="s">
        <v>189</v>
      </c>
      <c r="C111" s="16">
        <v>2001</v>
      </c>
      <c r="D111" s="16">
        <v>2001</v>
      </c>
      <c r="E111" s="16">
        <v>2001</v>
      </c>
      <c r="F111" s="16" t="s">
        <v>36</v>
      </c>
      <c r="G111" s="16" t="s">
        <v>25</v>
      </c>
      <c r="H111" s="16" t="s">
        <v>32</v>
      </c>
      <c r="I111" s="16" t="s">
        <v>141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2</v>
      </c>
      <c r="S111" s="5">
        <v>0</v>
      </c>
      <c r="T111" s="5">
        <v>0</v>
      </c>
      <c r="U111" s="5">
        <v>2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/>
      <c r="AB111" s="5"/>
      <c r="AC111" s="5"/>
      <c r="AD111" s="5"/>
      <c r="AE111" s="5"/>
      <c r="AF111" s="5"/>
      <c r="AG111" s="5"/>
      <c r="AH111" s="5"/>
      <c r="AI111" s="34">
        <v>99.029998779296875</v>
      </c>
      <c r="AJ111" s="5">
        <f t="shared" si="24"/>
        <v>4</v>
      </c>
      <c r="AK111" s="34">
        <f t="shared" si="25"/>
        <v>103.02999877929687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2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/>
      <c r="BD111" s="5"/>
      <c r="BE111" s="5"/>
      <c r="BF111" s="5"/>
      <c r="BG111" s="5"/>
      <c r="BH111" s="5"/>
      <c r="BI111" s="5"/>
      <c r="BJ111" s="5"/>
      <c r="BK111" s="34">
        <v>96.760002136230469</v>
      </c>
      <c r="BL111" s="5">
        <f t="shared" si="26"/>
        <v>2</v>
      </c>
      <c r="BM111" s="34">
        <f t="shared" si="27"/>
        <v>98.760002136230469</v>
      </c>
      <c r="BN111" s="34">
        <f t="shared" si="28"/>
        <v>98.760002136230469</v>
      </c>
      <c r="BO111" s="34">
        <f t="shared" si="29"/>
        <v>0.91968273070264484</v>
      </c>
    </row>
    <row r="112" spans="1:67" ht="75" x14ac:dyDescent="0.25">
      <c r="A112" s="5">
        <v>5</v>
      </c>
      <c r="B112" s="16" t="s">
        <v>143</v>
      </c>
      <c r="C112" s="16">
        <v>2003</v>
      </c>
      <c r="D112" s="16">
        <v>2003</v>
      </c>
      <c r="E112" s="16">
        <v>2003</v>
      </c>
      <c r="F112" s="16" t="s">
        <v>36</v>
      </c>
      <c r="G112" s="16" t="s">
        <v>63</v>
      </c>
      <c r="H112" s="16" t="s">
        <v>144</v>
      </c>
      <c r="I112" s="16" t="s">
        <v>145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2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/>
      <c r="AB112" s="5"/>
      <c r="AC112" s="5"/>
      <c r="AD112" s="5"/>
      <c r="AE112" s="5"/>
      <c r="AF112" s="5"/>
      <c r="AG112" s="5"/>
      <c r="AH112" s="5"/>
      <c r="AI112" s="34">
        <v>107.73999786376953</v>
      </c>
      <c r="AJ112" s="5">
        <f t="shared" si="24"/>
        <v>2</v>
      </c>
      <c r="AK112" s="34">
        <f t="shared" si="25"/>
        <v>109.73999786376953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/>
      <c r="BD112" s="5"/>
      <c r="BE112" s="5"/>
      <c r="BF112" s="5"/>
      <c r="BG112" s="5"/>
      <c r="BH112" s="5"/>
      <c r="BI112" s="5"/>
      <c r="BJ112" s="5"/>
      <c r="BK112" s="34">
        <v>102.77999877929687</v>
      </c>
      <c r="BL112" s="5">
        <f t="shared" si="26"/>
        <v>0</v>
      </c>
      <c r="BM112" s="34">
        <f t="shared" si="27"/>
        <v>102.77999877929687</v>
      </c>
      <c r="BN112" s="34">
        <f t="shared" si="28"/>
        <v>102.77999877929687</v>
      </c>
      <c r="BO112" s="34">
        <f t="shared" si="29"/>
        <v>5.0275885328626071</v>
      </c>
    </row>
    <row r="113" spans="1:67" ht="90" x14ac:dyDescent="0.25">
      <c r="A113" s="5">
        <v>6</v>
      </c>
      <c r="B113" s="16" t="s">
        <v>185</v>
      </c>
      <c r="C113" s="16">
        <v>2001</v>
      </c>
      <c r="D113" s="16">
        <v>2001</v>
      </c>
      <c r="E113" s="16">
        <v>2001</v>
      </c>
      <c r="F113" s="16" t="s">
        <v>36</v>
      </c>
      <c r="G113" s="16" t="s">
        <v>25</v>
      </c>
      <c r="H113" s="16" t="s">
        <v>182</v>
      </c>
      <c r="I113" s="16" t="s">
        <v>183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/>
      <c r="AB113" s="5"/>
      <c r="AC113" s="5"/>
      <c r="AD113" s="5"/>
      <c r="AE113" s="5"/>
      <c r="AF113" s="5"/>
      <c r="AG113" s="5"/>
      <c r="AH113" s="5"/>
      <c r="AI113" s="34">
        <v>108.88999938964844</v>
      </c>
      <c r="AJ113" s="5">
        <f t="shared" si="24"/>
        <v>0</v>
      </c>
      <c r="AK113" s="34">
        <f t="shared" si="25"/>
        <v>108.88999938964844</v>
      </c>
      <c r="AL113" s="5">
        <v>0</v>
      </c>
      <c r="AM113" s="5">
        <v>0</v>
      </c>
      <c r="AN113" s="5">
        <v>2</v>
      </c>
      <c r="AO113" s="5">
        <v>0</v>
      </c>
      <c r="AP113" s="5">
        <v>0</v>
      </c>
      <c r="AQ113" s="5">
        <v>0</v>
      </c>
      <c r="AR113" s="5">
        <v>2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2</v>
      </c>
      <c r="BB113" s="5">
        <v>0</v>
      </c>
      <c r="BC113" s="5"/>
      <c r="BD113" s="5"/>
      <c r="BE113" s="5"/>
      <c r="BF113" s="5"/>
      <c r="BG113" s="5"/>
      <c r="BH113" s="5"/>
      <c r="BI113" s="5"/>
      <c r="BJ113" s="5"/>
      <c r="BK113" s="34">
        <v>102.73000335693359</v>
      </c>
      <c r="BL113" s="5">
        <f t="shared" si="26"/>
        <v>6</v>
      </c>
      <c r="BM113" s="34">
        <f t="shared" si="27"/>
        <v>108.73000335693359</v>
      </c>
      <c r="BN113" s="34">
        <f t="shared" si="28"/>
        <v>108.73000335693359</v>
      </c>
      <c r="BO113" s="34">
        <f t="shared" si="29"/>
        <v>11.107707621894507</v>
      </c>
    </row>
    <row r="114" spans="1:67" ht="45" x14ac:dyDescent="0.25">
      <c r="A114" s="5">
        <v>7</v>
      </c>
      <c r="B114" s="16" t="s">
        <v>100</v>
      </c>
      <c r="C114" s="16">
        <v>2006</v>
      </c>
      <c r="D114" s="16">
        <v>2006</v>
      </c>
      <c r="E114" s="16">
        <v>2006</v>
      </c>
      <c r="F114" s="16">
        <v>2</v>
      </c>
      <c r="G114" s="16" t="s">
        <v>101</v>
      </c>
      <c r="H114" s="16" t="s">
        <v>102</v>
      </c>
      <c r="I114" s="16" t="s">
        <v>103</v>
      </c>
      <c r="J114" s="5">
        <v>0</v>
      </c>
      <c r="K114" s="5">
        <v>2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2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/>
      <c r="AB114" s="5"/>
      <c r="AC114" s="5"/>
      <c r="AD114" s="5"/>
      <c r="AE114" s="5"/>
      <c r="AF114" s="5"/>
      <c r="AG114" s="5"/>
      <c r="AH114" s="5"/>
      <c r="AI114" s="34">
        <v>119.62999725341797</v>
      </c>
      <c r="AJ114" s="5">
        <f t="shared" si="24"/>
        <v>4</v>
      </c>
      <c r="AK114" s="34">
        <f t="shared" si="25"/>
        <v>123.62999725341797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5"/>
      <c r="BD114" s="5"/>
      <c r="BE114" s="5"/>
      <c r="BF114" s="5"/>
      <c r="BG114" s="5"/>
      <c r="BH114" s="5"/>
      <c r="BI114" s="5"/>
      <c r="BJ114" s="5"/>
      <c r="BK114" s="34">
        <v>114.73999786376953</v>
      </c>
      <c r="BL114" s="5">
        <f t="shared" si="26"/>
        <v>0</v>
      </c>
      <c r="BM114" s="34">
        <f t="shared" si="27"/>
        <v>114.73999786376953</v>
      </c>
      <c r="BN114" s="34">
        <f t="shared" si="28"/>
        <v>114.73999786376953</v>
      </c>
      <c r="BO114" s="34">
        <f t="shared" si="29"/>
        <v>17.249128497994732</v>
      </c>
    </row>
    <row r="115" spans="1:67" ht="45" x14ac:dyDescent="0.25">
      <c r="A115" s="5">
        <v>8</v>
      </c>
      <c r="B115" s="16" t="s">
        <v>85</v>
      </c>
      <c r="C115" s="16">
        <v>1997</v>
      </c>
      <c r="D115" s="16">
        <v>1997</v>
      </c>
      <c r="E115" s="16">
        <v>1997</v>
      </c>
      <c r="F115" s="16" t="s">
        <v>36</v>
      </c>
      <c r="G115" s="16" t="s">
        <v>37</v>
      </c>
      <c r="H115" s="16" t="s">
        <v>38</v>
      </c>
      <c r="I115" s="16" t="s">
        <v>39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2</v>
      </c>
      <c r="Y115" s="5">
        <v>0</v>
      </c>
      <c r="Z115" s="5">
        <v>0</v>
      </c>
      <c r="AA115" s="5"/>
      <c r="AB115" s="5"/>
      <c r="AC115" s="5"/>
      <c r="AD115" s="5"/>
      <c r="AE115" s="5"/>
      <c r="AF115" s="5"/>
      <c r="AG115" s="5"/>
      <c r="AH115" s="5"/>
      <c r="AI115" s="34">
        <v>126.41000366210937</v>
      </c>
      <c r="AJ115" s="5">
        <f t="shared" si="24"/>
        <v>2</v>
      </c>
      <c r="AK115" s="34">
        <f t="shared" si="25"/>
        <v>128.41000366210937</v>
      </c>
      <c r="AL115" s="5">
        <v>0</v>
      </c>
      <c r="AM115" s="5">
        <v>0</v>
      </c>
      <c r="AN115" s="5">
        <v>0</v>
      </c>
      <c r="AO115" s="5">
        <v>0</v>
      </c>
      <c r="AP115" s="5">
        <v>2</v>
      </c>
      <c r="AQ115" s="5">
        <v>0</v>
      </c>
      <c r="AR115" s="5">
        <v>0</v>
      </c>
      <c r="AS115" s="5">
        <v>2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5"/>
      <c r="BD115" s="5"/>
      <c r="BE115" s="5"/>
      <c r="BF115" s="5"/>
      <c r="BG115" s="5"/>
      <c r="BH115" s="5"/>
      <c r="BI115" s="5"/>
      <c r="BJ115" s="5"/>
      <c r="BK115" s="34">
        <v>127.66000366210937</v>
      </c>
      <c r="BL115" s="5">
        <f t="shared" si="26"/>
        <v>4</v>
      </c>
      <c r="BM115" s="34">
        <f t="shared" si="27"/>
        <v>131.66000366210937</v>
      </c>
      <c r="BN115" s="34">
        <f t="shared" si="28"/>
        <v>128.41000366210937</v>
      </c>
      <c r="BO115" s="34">
        <f t="shared" si="29"/>
        <v>31.218069549578825</v>
      </c>
    </row>
    <row r="116" spans="1:67" ht="75" x14ac:dyDescent="0.25">
      <c r="A116" s="5">
        <v>9</v>
      </c>
      <c r="B116" s="16" t="s">
        <v>105</v>
      </c>
      <c r="C116" s="16">
        <v>2002</v>
      </c>
      <c r="D116" s="16">
        <v>2002</v>
      </c>
      <c r="E116" s="16">
        <v>2002</v>
      </c>
      <c r="F116" s="16">
        <v>1</v>
      </c>
      <c r="G116" s="16" t="s">
        <v>12</v>
      </c>
      <c r="H116" s="16" t="s">
        <v>106</v>
      </c>
      <c r="I116" s="16" t="s">
        <v>107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34"/>
      <c r="AJ116" s="5">
        <f t="shared" si="24"/>
        <v>0</v>
      </c>
      <c r="AK116" s="34" t="s">
        <v>379</v>
      </c>
      <c r="AL116" s="5">
        <v>0</v>
      </c>
      <c r="AM116" s="5">
        <v>0</v>
      </c>
      <c r="AN116" s="5">
        <v>0</v>
      </c>
      <c r="AO116" s="5">
        <v>2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2</v>
      </c>
      <c r="BA116" s="5">
        <v>0</v>
      </c>
      <c r="BB116" s="5">
        <v>0</v>
      </c>
      <c r="BC116" s="5"/>
      <c r="BD116" s="5"/>
      <c r="BE116" s="5"/>
      <c r="BF116" s="5"/>
      <c r="BG116" s="5"/>
      <c r="BH116" s="5"/>
      <c r="BI116" s="5"/>
      <c r="BJ116" s="5"/>
      <c r="BK116" s="34">
        <v>128.22999572753906</v>
      </c>
      <c r="BL116" s="5">
        <f t="shared" si="26"/>
        <v>4</v>
      </c>
      <c r="BM116" s="34">
        <f t="shared" si="27"/>
        <v>132.22999572753906</v>
      </c>
      <c r="BN116" s="34">
        <f t="shared" si="28"/>
        <v>132.22999572753906</v>
      </c>
      <c r="BO116" s="34">
        <f t="shared" si="29"/>
        <v>35.121597080341594</v>
      </c>
    </row>
    <row r="117" spans="1:67" ht="75" x14ac:dyDescent="0.25">
      <c r="A117" s="5">
        <v>10</v>
      </c>
      <c r="B117" s="16" t="s">
        <v>164</v>
      </c>
      <c r="C117" s="16">
        <v>2005</v>
      </c>
      <c r="D117" s="16">
        <v>2005</v>
      </c>
      <c r="E117" s="16">
        <v>2005</v>
      </c>
      <c r="F117" s="16">
        <v>2</v>
      </c>
      <c r="G117" s="16" t="s">
        <v>37</v>
      </c>
      <c r="H117" s="16" t="s">
        <v>161</v>
      </c>
      <c r="I117" s="16" t="s">
        <v>165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/>
      <c r="AB117" s="5"/>
      <c r="AC117" s="5"/>
      <c r="AD117" s="5"/>
      <c r="AE117" s="5"/>
      <c r="AF117" s="5"/>
      <c r="AG117" s="5"/>
      <c r="AH117" s="5"/>
      <c r="AI117" s="34">
        <v>138.97999572753906</v>
      </c>
      <c r="AJ117" s="5">
        <f t="shared" si="24"/>
        <v>0</v>
      </c>
      <c r="AK117" s="34">
        <f t="shared" si="25"/>
        <v>138.97999572753906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/>
      <c r="BD117" s="5"/>
      <c r="BE117" s="5"/>
      <c r="BF117" s="5"/>
      <c r="BG117" s="5"/>
      <c r="BH117" s="5"/>
      <c r="BI117" s="5"/>
      <c r="BJ117" s="5"/>
      <c r="BK117" s="34">
        <v>139.8699951171875</v>
      </c>
      <c r="BL117" s="5">
        <f t="shared" si="26"/>
        <v>0</v>
      </c>
      <c r="BM117" s="34">
        <f t="shared" si="27"/>
        <v>139.8699951171875</v>
      </c>
      <c r="BN117" s="34">
        <f t="shared" si="28"/>
        <v>138.97999572753906</v>
      </c>
      <c r="BO117" s="34">
        <f t="shared" si="29"/>
        <v>42.019205866260592</v>
      </c>
    </row>
    <row r="118" spans="1:67" ht="75" x14ac:dyDescent="0.25">
      <c r="A118" s="5">
        <v>11</v>
      </c>
      <c r="B118" s="16" t="s">
        <v>215</v>
      </c>
      <c r="C118" s="16">
        <v>2004</v>
      </c>
      <c r="D118" s="16">
        <v>2004</v>
      </c>
      <c r="E118" s="16">
        <v>2004</v>
      </c>
      <c r="F118" s="16">
        <v>2</v>
      </c>
      <c r="G118" s="16" t="s">
        <v>12</v>
      </c>
      <c r="H118" s="16" t="s">
        <v>106</v>
      </c>
      <c r="I118" s="16" t="s">
        <v>107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34"/>
      <c r="AJ118" s="5">
        <f t="shared" si="24"/>
        <v>0</v>
      </c>
      <c r="AK118" s="34" t="s">
        <v>379</v>
      </c>
      <c r="AL118" s="5">
        <v>0</v>
      </c>
      <c r="AM118" s="5">
        <v>0</v>
      </c>
      <c r="AN118" s="5">
        <v>2</v>
      </c>
      <c r="AO118" s="5">
        <v>0</v>
      </c>
      <c r="AP118" s="5">
        <v>0</v>
      </c>
      <c r="AQ118" s="5">
        <v>0</v>
      </c>
      <c r="AR118" s="5">
        <v>2</v>
      </c>
      <c r="AS118" s="5">
        <v>0</v>
      </c>
      <c r="AT118" s="5">
        <v>0</v>
      </c>
      <c r="AU118" s="5">
        <v>2</v>
      </c>
      <c r="AV118" s="5">
        <v>0</v>
      </c>
      <c r="AW118" s="5">
        <v>0</v>
      </c>
      <c r="AX118" s="5">
        <v>2</v>
      </c>
      <c r="AY118" s="5">
        <v>0</v>
      </c>
      <c r="AZ118" s="5">
        <v>0</v>
      </c>
      <c r="BA118" s="5">
        <v>0</v>
      </c>
      <c r="BB118" s="5">
        <v>0</v>
      </c>
      <c r="BC118" s="5"/>
      <c r="BD118" s="5"/>
      <c r="BE118" s="5"/>
      <c r="BF118" s="5"/>
      <c r="BG118" s="5"/>
      <c r="BH118" s="5"/>
      <c r="BI118" s="5"/>
      <c r="BJ118" s="5"/>
      <c r="BK118" s="34">
        <v>134.47000122070312</v>
      </c>
      <c r="BL118" s="5">
        <f t="shared" si="26"/>
        <v>8</v>
      </c>
      <c r="BM118" s="34">
        <f t="shared" si="27"/>
        <v>142.47000122070312</v>
      </c>
      <c r="BN118" s="34">
        <f t="shared" si="28"/>
        <v>142.47000122070312</v>
      </c>
      <c r="BO118" s="34">
        <f t="shared" si="29"/>
        <v>45.585530688861191</v>
      </c>
    </row>
    <row r="119" spans="1:67" ht="60" x14ac:dyDescent="0.25">
      <c r="A119" s="5">
        <v>12</v>
      </c>
      <c r="B119" s="16" t="s">
        <v>10</v>
      </c>
      <c r="C119" s="16">
        <v>2004</v>
      </c>
      <c r="D119" s="16">
        <v>2004</v>
      </c>
      <c r="E119" s="16">
        <v>2004</v>
      </c>
      <c r="F119" s="16">
        <v>3</v>
      </c>
      <c r="G119" s="16" t="s">
        <v>12</v>
      </c>
      <c r="H119" s="16" t="s">
        <v>13</v>
      </c>
      <c r="I119" s="16" t="s">
        <v>14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34"/>
      <c r="AJ119" s="5">
        <f t="shared" si="24"/>
        <v>0</v>
      </c>
      <c r="AK119" s="34" t="s">
        <v>379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2</v>
      </c>
      <c r="AS119" s="5">
        <v>0</v>
      </c>
      <c r="AT119" s="5">
        <v>0</v>
      </c>
      <c r="AU119" s="5">
        <v>0</v>
      </c>
      <c r="AV119" s="5">
        <v>0</v>
      </c>
      <c r="AW119" s="5">
        <v>50</v>
      </c>
      <c r="AX119" s="5">
        <v>0</v>
      </c>
      <c r="AY119" s="5">
        <v>0</v>
      </c>
      <c r="AZ119" s="5">
        <v>0</v>
      </c>
      <c r="BA119" s="5">
        <v>2</v>
      </c>
      <c r="BB119" s="5">
        <v>0</v>
      </c>
      <c r="BC119" s="5"/>
      <c r="BD119" s="5"/>
      <c r="BE119" s="5"/>
      <c r="BF119" s="5"/>
      <c r="BG119" s="5"/>
      <c r="BH119" s="5"/>
      <c r="BI119" s="5"/>
      <c r="BJ119" s="5"/>
      <c r="BK119" s="34">
        <v>136.50999450683594</v>
      </c>
      <c r="BL119" s="5">
        <f t="shared" si="26"/>
        <v>54</v>
      </c>
      <c r="BM119" s="34">
        <f t="shared" si="27"/>
        <v>190.50999450683594</v>
      </c>
      <c r="BN119" s="34">
        <f t="shared" si="28"/>
        <v>190.50999450683594</v>
      </c>
      <c r="BO119" s="34">
        <f t="shared" si="29"/>
        <v>94.676061024552993</v>
      </c>
    </row>
    <row r="120" spans="1:67" ht="60" x14ac:dyDescent="0.25">
      <c r="A120" s="5"/>
      <c r="B120" s="16" t="s">
        <v>55</v>
      </c>
      <c r="C120" s="16">
        <v>2003</v>
      </c>
      <c r="D120" s="16">
        <v>2003</v>
      </c>
      <c r="E120" s="16">
        <v>2003</v>
      </c>
      <c r="F120" s="16" t="s">
        <v>36</v>
      </c>
      <c r="G120" s="16" t="s">
        <v>25</v>
      </c>
      <c r="H120" s="16" t="s">
        <v>26</v>
      </c>
      <c r="I120" s="16" t="s">
        <v>27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34"/>
      <c r="AJ120" s="5">
        <f t="shared" si="24"/>
        <v>0</v>
      </c>
      <c r="AK120" s="34" t="s">
        <v>379</v>
      </c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34"/>
      <c r="BL120" s="5">
        <f t="shared" si="26"/>
        <v>0</v>
      </c>
      <c r="BM120" s="34" t="s">
        <v>379</v>
      </c>
      <c r="BN120" s="34"/>
      <c r="BO120" s="34" t="str">
        <f t="shared" si="29"/>
        <v/>
      </c>
    </row>
  </sheetData>
  <mergeCells count="76">
    <mergeCell ref="BN106:BN107"/>
    <mergeCell ref="BO106:BO107"/>
    <mergeCell ref="G106:G107"/>
    <mergeCell ref="H106:H107"/>
    <mergeCell ref="I106:I107"/>
    <mergeCell ref="A105:J105"/>
    <mergeCell ref="J106:AK106"/>
    <mergeCell ref="AL106:BM106"/>
    <mergeCell ref="A106:A107"/>
    <mergeCell ref="B106:B107"/>
    <mergeCell ref="C106:C107"/>
    <mergeCell ref="D106:D107"/>
    <mergeCell ref="E106:E107"/>
    <mergeCell ref="F106:F107"/>
    <mergeCell ref="I73:I74"/>
    <mergeCell ref="A72:J72"/>
    <mergeCell ref="J73:AK73"/>
    <mergeCell ref="AL73:BM73"/>
    <mergeCell ref="BN73:BN74"/>
    <mergeCell ref="BO73:BO74"/>
    <mergeCell ref="BN49:BN50"/>
    <mergeCell ref="BO49:BO50"/>
    <mergeCell ref="A73:A74"/>
    <mergeCell ref="B73:B74"/>
    <mergeCell ref="C73:C74"/>
    <mergeCell ref="D73:D74"/>
    <mergeCell ref="E73:E74"/>
    <mergeCell ref="F73:F74"/>
    <mergeCell ref="G73:G74"/>
    <mergeCell ref="H73:H74"/>
    <mergeCell ref="G49:G50"/>
    <mergeCell ref="H49:H50"/>
    <mergeCell ref="I49:I50"/>
    <mergeCell ref="A48:J48"/>
    <mergeCell ref="J49:AK49"/>
    <mergeCell ref="AL49:BM49"/>
    <mergeCell ref="A49:A50"/>
    <mergeCell ref="B49:B50"/>
    <mergeCell ref="C49:C50"/>
    <mergeCell ref="D49:D50"/>
    <mergeCell ref="E49:E50"/>
    <mergeCell ref="F49:F50"/>
    <mergeCell ref="I42:I43"/>
    <mergeCell ref="A41:J41"/>
    <mergeCell ref="J42:AK42"/>
    <mergeCell ref="AL42:BM42"/>
    <mergeCell ref="BN42:BN43"/>
    <mergeCell ref="BO42:BO43"/>
    <mergeCell ref="BN8:BN9"/>
    <mergeCell ref="BO8:BO9"/>
    <mergeCell ref="A42:A43"/>
    <mergeCell ref="B42:B43"/>
    <mergeCell ref="C42:C43"/>
    <mergeCell ref="D42:D43"/>
    <mergeCell ref="E42:E43"/>
    <mergeCell ref="F42:F43"/>
    <mergeCell ref="G42:G43"/>
    <mergeCell ref="H42:H43"/>
    <mergeCell ref="G8:G9"/>
    <mergeCell ref="H8:H9"/>
    <mergeCell ref="I8:I9"/>
    <mergeCell ref="A7:J7"/>
    <mergeCell ref="J8:AK8"/>
    <mergeCell ref="AL8:BM8"/>
    <mergeCell ref="A8:A9"/>
    <mergeCell ref="B8:B9"/>
    <mergeCell ref="C8:C9"/>
    <mergeCell ref="D8:D9"/>
    <mergeCell ref="E8:E9"/>
    <mergeCell ref="F8:F9"/>
    <mergeCell ref="A1:BO1"/>
    <mergeCell ref="A2:BO2"/>
    <mergeCell ref="A3:B3"/>
    <mergeCell ref="C3:BO3"/>
    <mergeCell ref="A4:BO4"/>
    <mergeCell ref="A5:BO5"/>
  </mergeCells>
  <pageMargins left="0.7" right="0.7" top="0.75" bottom="0.75" header="0.3" footer="0.3"/>
  <pageSetup paperSize="9" orientation="landscape" r:id="rId1"/>
  <ignoredErrors>
    <ignoredError sqref="AJ10:AJ33 BL10:BL37 AJ35 AJ44:AJ46 BL46 AJ51:AJ67 BL52:BL69 AJ69 AJ75:AJ96 BL75:BL101 AJ98:AJ101 AJ108:AJ115 BL108:BL119 AJ11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364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365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366</v>
      </c>
      <c r="B3" s="21"/>
      <c r="C3" s="22" t="s">
        <v>367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368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369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371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370</v>
      </c>
      <c r="B8" s="25" t="s">
        <v>1</v>
      </c>
      <c r="C8" s="25" t="s">
        <v>2</v>
      </c>
      <c r="D8" s="25" t="s">
        <v>236</v>
      </c>
      <c r="E8" s="25" t="s">
        <v>237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372</v>
      </c>
      <c r="K8" s="28"/>
      <c r="L8" s="29"/>
      <c r="M8" s="27" t="s">
        <v>376</v>
      </c>
      <c r="N8" s="28"/>
      <c r="O8" s="29"/>
      <c r="P8" s="25" t="s">
        <v>377</v>
      </c>
      <c r="Q8" s="25" t="s">
        <v>378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373</v>
      </c>
      <c r="K9" s="30" t="s">
        <v>374</v>
      </c>
      <c r="L9" s="30" t="s">
        <v>375</v>
      </c>
      <c r="M9" s="30" t="s">
        <v>373</v>
      </c>
      <c r="N9" s="30" t="s">
        <v>374</v>
      </c>
      <c r="O9" s="30" t="s">
        <v>375</v>
      </c>
      <c r="P9" s="26"/>
      <c r="Q9" s="26"/>
    </row>
    <row r="10" spans="1:17" ht="60" x14ac:dyDescent="0.25">
      <c r="A10" s="31">
        <v>1</v>
      </c>
      <c r="B10" s="32" t="s">
        <v>89</v>
      </c>
      <c r="C10" s="32">
        <v>1997</v>
      </c>
      <c r="D10" s="32">
        <v>1997</v>
      </c>
      <c r="E10" s="32">
        <v>1997</v>
      </c>
      <c r="F10" s="32" t="s">
        <v>30</v>
      </c>
      <c r="G10" s="32" t="s">
        <v>37</v>
      </c>
      <c r="H10" s="32" t="s">
        <v>90</v>
      </c>
      <c r="I10" s="32" t="s">
        <v>91</v>
      </c>
      <c r="J10" s="33">
        <v>70.739997863769531</v>
      </c>
      <c r="K10" s="31">
        <v>2</v>
      </c>
      <c r="L10" s="33">
        <f t="shared" ref="L10:L39" si="0">J10+K10</f>
        <v>72.739997863769531</v>
      </c>
      <c r="M10" s="33">
        <v>71.139999389648438</v>
      </c>
      <c r="N10" s="31">
        <v>2</v>
      </c>
      <c r="O10" s="33">
        <f t="shared" ref="O10:O39" si="1">M10+N10</f>
        <v>73.139999389648438</v>
      </c>
      <c r="P10" s="33">
        <f t="shared" ref="P10:P39" si="2">MIN(O10,L10)</f>
        <v>72.739997863769531</v>
      </c>
      <c r="Q10" s="33">
        <f t="shared" ref="Q10:Q39" si="3">IF( AND(ISNUMBER(P$10),ISNUMBER(P10)),(P10-P$10)/P$10*100,"")</f>
        <v>0</v>
      </c>
    </row>
    <row r="11" spans="1:17" ht="60" x14ac:dyDescent="0.25">
      <c r="A11" s="5">
        <v>2</v>
      </c>
      <c r="B11" s="16" t="s">
        <v>139</v>
      </c>
      <c r="C11" s="16">
        <v>1995</v>
      </c>
      <c r="D11" s="16">
        <v>1995</v>
      </c>
      <c r="E11" s="16">
        <v>1995</v>
      </c>
      <c r="F11" s="16" t="s">
        <v>30</v>
      </c>
      <c r="G11" s="16" t="s">
        <v>25</v>
      </c>
      <c r="H11" s="16" t="s">
        <v>140</v>
      </c>
      <c r="I11" s="16" t="s">
        <v>141</v>
      </c>
      <c r="J11" s="34">
        <v>72.69000244140625</v>
      </c>
      <c r="K11" s="5">
        <v>2</v>
      </c>
      <c r="L11" s="34">
        <f t="shared" si="0"/>
        <v>74.69000244140625</v>
      </c>
      <c r="M11" s="34">
        <v>71.830001831054687</v>
      </c>
      <c r="N11" s="5">
        <v>2</v>
      </c>
      <c r="O11" s="34">
        <f t="shared" si="1"/>
        <v>73.830001831054688</v>
      </c>
      <c r="P11" s="34">
        <f t="shared" si="2"/>
        <v>73.830001831054688</v>
      </c>
      <c r="Q11" s="34">
        <f t="shared" si="3"/>
        <v>1.498493262711611</v>
      </c>
    </row>
    <row r="12" spans="1:17" ht="45" x14ac:dyDescent="0.25">
      <c r="A12" s="5">
        <v>3</v>
      </c>
      <c r="B12" s="16" t="s">
        <v>177</v>
      </c>
      <c r="C12" s="16">
        <v>2000</v>
      </c>
      <c r="D12" s="16">
        <v>2000</v>
      </c>
      <c r="E12" s="16">
        <v>2000</v>
      </c>
      <c r="F12" s="16" t="s">
        <v>36</v>
      </c>
      <c r="G12" s="16" t="s">
        <v>37</v>
      </c>
      <c r="H12" s="16" t="s">
        <v>38</v>
      </c>
      <c r="I12" s="16" t="s">
        <v>128</v>
      </c>
      <c r="J12" s="34">
        <v>75.629997253417969</v>
      </c>
      <c r="K12" s="5">
        <v>0</v>
      </c>
      <c r="L12" s="34">
        <f t="shared" si="0"/>
        <v>75.629997253417969</v>
      </c>
      <c r="M12" s="34">
        <v>76.199996948242188</v>
      </c>
      <c r="N12" s="5">
        <v>0</v>
      </c>
      <c r="O12" s="34">
        <f t="shared" si="1"/>
        <v>76.199996948242188</v>
      </c>
      <c r="P12" s="34">
        <f t="shared" si="2"/>
        <v>75.629997253417969</v>
      </c>
      <c r="Q12" s="34">
        <f t="shared" si="3"/>
        <v>3.9730539930190094</v>
      </c>
    </row>
    <row r="13" spans="1:17" ht="60" x14ac:dyDescent="0.25">
      <c r="A13" s="5">
        <v>4</v>
      </c>
      <c r="B13" s="16" t="s">
        <v>179</v>
      </c>
      <c r="C13" s="16">
        <v>1998</v>
      </c>
      <c r="D13" s="16">
        <v>1998</v>
      </c>
      <c r="E13" s="16">
        <v>1998</v>
      </c>
      <c r="F13" s="16" t="s">
        <v>36</v>
      </c>
      <c r="G13" s="16" t="s">
        <v>63</v>
      </c>
      <c r="H13" s="16" t="s">
        <v>64</v>
      </c>
      <c r="I13" s="16" t="s">
        <v>65</v>
      </c>
      <c r="J13" s="34">
        <v>76.19000244140625</v>
      </c>
      <c r="K13" s="5">
        <v>2</v>
      </c>
      <c r="L13" s="34">
        <f t="shared" si="0"/>
        <v>78.19000244140625</v>
      </c>
      <c r="M13" s="34">
        <v>80.209999084472656</v>
      </c>
      <c r="N13" s="5">
        <v>2</v>
      </c>
      <c r="O13" s="34">
        <f t="shared" si="1"/>
        <v>82.209999084472656</v>
      </c>
      <c r="P13" s="34">
        <f t="shared" si="2"/>
        <v>78.19000244140625</v>
      </c>
      <c r="Q13" s="34">
        <f t="shared" si="3"/>
        <v>7.4924453363934811</v>
      </c>
    </row>
    <row r="14" spans="1:17" ht="45" x14ac:dyDescent="0.25">
      <c r="A14" s="5">
        <v>5</v>
      </c>
      <c r="B14" s="16" t="s">
        <v>213</v>
      </c>
      <c r="C14" s="16">
        <v>1996</v>
      </c>
      <c r="D14" s="16">
        <v>1996</v>
      </c>
      <c r="E14" s="16">
        <v>1996</v>
      </c>
      <c r="F14" s="16" t="s">
        <v>30</v>
      </c>
      <c r="G14" s="16" t="s">
        <v>25</v>
      </c>
      <c r="H14" s="16" t="s">
        <v>131</v>
      </c>
      <c r="I14" s="16" t="s">
        <v>132</v>
      </c>
      <c r="J14" s="34">
        <v>81.400001525878906</v>
      </c>
      <c r="K14" s="5">
        <v>0</v>
      </c>
      <c r="L14" s="34">
        <f t="shared" si="0"/>
        <v>81.400001525878906</v>
      </c>
      <c r="M14" s="34">
        <v>81.279998779296875</v>
      </c>
      <c r="N14" s="5">
        <v>2</v>
      </c>
      <c r="O14" s="34">
        <f t="shared" si="1"/>
        <v>83.279998779296875</v>
      </c>
      <c r="P14" s="34">
        <f t="shared" si="2"/>
        <v>81.400001525878906</v>
      </c>
      <c r="Q14" s="34">
        <f t="shared" si="3"/>
        <v>11.905421936261515</v>
      </c>
    </row>
    <row r="15" spans="1:17" ht="45" x14ac:dyDescent="0.25">
      <c r="A15" s="5">
        <v>6</v>
      </c>
      <c r="B15" s="16" t="s">
        <v>127</v>
      </c>
      <c r="C15" s="16">
        <v>2002</v>
      </c>
      <c r="D15" s="16">
        <v>2002</v>
      </c>
      <c r="E15" s="16">
        <v>2002</v>
      </c>
      <c r="F15" s="16" t="s">
        <v>36</v>
      </c>
      <c r="G15" s="16" t="s">
        <v>37</v>
      </c>
      <c r="H15" s="16" t="s">
        <v>38</v>
      </c>
      <c r="I15" s="16" t="s">
        <v>128</v>
      </c>
      <c r="J15" s="34">
        <v>81.199996948242188</v>
      </c>
      <c r="K15" s="5">
        <v>4</v>
      </c>
      <c r="L15" s="34">
        <f t="shared" si="0"/>
        <v>85.199996948242188</v>
      </c>
      <c r="M15" s="34">
        <v>83.959999084472656</v>
      </c>
      <c r="N15" s="5">
        <v>2</v>
      </c>
      <c r="O15" s="34">
        <f t="shared" si="1"/>
        <v>85.959999084472656</v>
      </c>
      <c r="P15" s="34">
        <f t="shared" si="2"/>
        <v>85.199996948242188</v>
      </c>
      <c r="Q15" s="34">
        <f t="shared" si="3"/>
        <v>17.129501581520881</v>
      </c>
    </row>
    <row r="16" spans="1:17" ht="60" x14ac:dyDescent="0.25">
      <c r="A16" s="5">
        <v>7</v>
      </c>
      <c r="B16" s="16" t="s">
        <v>62</v>
      </c>
      <c r="C16" s="16">
        <v>1998</v>
      </c>
      <c r="D16" s="16">
        <v>1998</v>
      </c>
      <c r="E16" s="16">
        <v>1998</v>
      </c>
      <c r="F16" s="16" t="s">
        <v>36</v>
      </c>
      <c r="G16" s="16" t="s">
        <v>63</v>
      </c>
      <c r="H16" s="16" t="s">
        <v>64</v>
      </c>
      <c r="I16" s="16" t="s">
        <v>65</v>
      </c>
      <c r="J16" s="34">
        <v>83.370002746582031</v>
      </c>
      <c r="K16" s="5">
        <v>50</v>
      </c>
      <c r="L16" s="34">
        <f t="shared" si="0"/>
        <v>133.37000274658203</v>
      </c>
      <c r="M16" s="34">
        <v>81.900001525878906</v>
      </c>
      <c r="N16" s="5">
        <v>6</v>
      </c>
      <c r="O16" s="34">
        <f t="shared" si="1"/>
        <v>87.900001525878906</v>
      </c>
      <c r="P16" s="34">
        <f t="shared" si="2"/>
        <v>87.900001525878906</v>
      </c>
      <c r="Q16" s="34">
        <f t="shared" si="3"/>
        <v>20.841358409855406</v>
      </c>
    </row>
    <row r="17" spans="1:17" ht="30" x14ac:dyDescent="0.25">
      <c r="A17" s="5">
        <v>8</v>
      </c>
      <c r="B17" s="16" t="s">
        <v>150</v>
      </c>
      <c r="C17" s="16">
        <v>2002</v>
      </c>
      <c r="D17" s="16">
        <v>2002</v>
      </c>
      <c r="E17" s="16">
        <v>2002</v>
      </c>
      <c r="F17" s="16">
        <v>1</v>
      </c>
      <c r="G17" s="16" t="s">
        <v>19</v>
      </c>
      <c r="H17" s="16" t="s">
        <v>20</v>
      </c>
      <c r="I17" s="16" t="s">
        <v>21</v>
      </c>
      <c r="J17" s="34">
        <v>86.290000915527344</v>
      </c>
      <c r="K17" s="5">
        <v>2</v>
      </c>
      <c r="L17" s="34">
        <f t="shared" si="0"/>
        <v>88.290000915527344</v>
      </c>
      <c r="M17" s="34">
        <v>86.05999755859375</v>
      </c>
      <c r="N17" s="5">
        <v>6</v>
      </c>
      <c r="O17" s="34">
        <f t="shared" si="1"/>
        <v>92.05999755859375</v>
      </c>
      <c r="P17" s="34">
        <f t="shared" si="2"/>
        <v>88.290000915527344</v>
      </c>
      <c r="Q17" s="34">
        <f t="shared" si="3"/>
        <v>21.377513759184456</v>
      </c>
    </row>
    <row r="18" spans="1:17" ht="45" x14ac:dyDescent="0.25">
      <c r="A18" s="5">
        <v>9</v>
      </c>
      <c r="B18" s="16" t="s">
        <v>35</v>
      </c>
      <c r="C18" s="16">
        <v>2002</v>
      </c>
      <c r="D18" s="16">
        <v>2002</v>
      </c>
      <c r="E18" s="16">
        <v>2002</v>
      </c>
      <c r="F18" s="16" t="s">
        <v>36</v>
      </c>
      <c r="G18" s="16" t="s">
        <v>37</v>
      </c>
      <c r="H18" s="16" t="s">
        <v>38</v>
      </c>
      <c r="I18" s="16" t="s">
        <v>39</v>
      </c>
      <c r="J18" s="34">
        <v>87.620002746582031</v>
      </c>
      <c r="K18" s="5">
        <v>2</v>
      </c>
      <c r="L18" s="34">
        <f t="shared" si="0"/>
        <v>89.620002746582031</v>
      </c>
      <c r="M18" s="34">
        <v>86.580001831054687</v>
      </c>
      <c r="N18" s="5">
        <v>2</v>
      </c>
      <c r="O18" s="34">
        <f t="shared" si="1"/>
        <v>88.580001831054688</v>
      </c>
      <c r="P18" s="34">
        <f t="shared" si="2"/>
        <v>88.580001831054688</v>
      </c>
      <c r="Q18" s="34">
        <f t="shared" si="3"/>
        <v>21.776195260482368</v>
      </c>
    </row>
    <row r="19" spans="1:17" ht="75" x14ac:dyDescent="0.25">
      <c r="A19" s="5">
        <v>10</v>
      </c>
      <c r="B19" s="16" t="s">
        <v>210</v>
      </c>
      <c r="C19" s="16">
        <v>2003</v>
      </c>
      <c r="D19" s="16">
        <v>2003</v>
      </c>
      <c r="E19" s="16">
        <v>2003</v>
      </c>
      <c r="F19" s="16">
        <v>1</v>
      </c>
      <c r="G19" s="16" t="s">
        <v>63</v>
      </c>
      <c r="H19" s="16" t="s">
        <v>144</v>
      </c>
      <c r="I19" s="16" t="s">
        <v>211</v>
      </c>
      <c r="J19" s="34">
        <v>91.169998168945313</v>
      </c>
      <c r="K19" s="5">
        <v>0</v>
      </c>
      <c r="L19" s="34">
        <f t="shared" si="0"/>
        <v>91.169998168945313</v>
      </c>
      <c r="M19" s="34">
        <v>90.510002136230469</v>
      </c>
      <c r="N19" s="5">
        <v>0</v>
      </c>
      <c r="O19" s="34">
        <f t="shared" si="1"/>
        <v>90.510002136230469</v>
      </c>
      <c r="P19" s="34">
        <f t="shared" si="2"/>
        <v>90.510002136230469</v>
      </c>
      <c r="Q19" s="34">
        <f t="shared" si="3"/>
        <v>24.429481432954308</v>
      </c>
    </row>
    <row r="20" spans="1:17" ht="60" x14ac:dyDescent="0.25">
      <c r="A20" s="5">
        <v>11</v>
      </c>
      <c r="B20" s="16" t="s">
        <v>50</v>
      </c>
      <c r="C20" s="16">
        <v>2003</v>
      </c>
      <c r="D20" s="16">
        <v>2003</v>
      </c>
      <c r="E20" s="16">
        <v>2003</v>
      </c>
      <c r="F20" s="16">
        <v>1</v>
      </c>
      <c r="G20" s="16" t="s">
        <v>51</v>
      </c>
      <c r="H20" s="16" t="s">
        <v>52</v>
      </c>
      <c r="I20" s="16" t="s">
        <v>53</v>
      </c>
      <c r="J20" s="34">
        <v>90.400001525878906</v>
      </c>
      <c r="K20" s="5">
        <v>2</v>
      </c>
      <c r="L20" s="34">
        <f t="shared" si="0"/>
        <v>92.400001525878906</v>
      </c>
      <c r="M20" s="34">
        <v>92</v>
      </c>
      <c r="N20" s="5">
        <v>0</v>
      </c>
      <c r="O20" s="34">
        <f t="shared" si="1"/>
        <v>92</v>
      </c>
      <c r="P20" s="34">
        <f t="shared" si="2"/>
        <v>92</v>
      </c>
      <c r="Q20" s="34">
        <f t="shared" si="3"/>
        <v>26.477870087790485</v>
      </c>
    </row>
    <row r="21" spans="1:17" ht="75" x14ac:dyDescent="0.25">
      <c r="A21" s="5">
        <v>12</v>
      </c>
      <c r="B21" s="16" t="s">
        <v>199</v>
      </c>
      <c r="C21" s="16">
        <v>2002</v>
      </c>
      <c r="D21" s="16">
        <v>2002</v>
      </c>
      <c r="E21" s="16">
        <v>2002</v>
      </c>
      <c r="F21" s="16">
        <v>1</v>
      </c>
      <c r="G21" s="16" t="s">
        <v>63</v>
      </c>
      <c r="H21" s="16" t="s">
        <v>144</v>
      </c>
      <c r="I21" s="16" t="s">
        <v>145</v>
      </c>
      <c r="J21" s="34">
        <v>90.099998474121094</v>
      </c>
      <c r="K21" s="5">
        <v>2</v>
      </c>
      <c r="L21" s="34">
        <f t="shared" si="0"/>
        <v>92.099998474121094</v>
      </c>
      <c r="M21" s="34">
        <v>91.510002136230469</v>
      </c>
      <c r="N21" s="5">
        <v>2</v>
      </c>
      <c r="O21" s="34">
        <f t="shared" si="1"/>
        <v>93.510002136230469</v>
      </c>
      <c r="P21" s="34">
        <f t="shared" si="2"/>
        <v>92.099998474121094</v>
      </c>
      <c r="Q21" s="34">
        <f t="shared" si="3"/>
        <v>26.615343935821624</v>
      </c>
    </row>
    <row r="22" spans="1:17" ht="45" x14ac:dyDescent="0.25">
      <c r="A22" s="5">
        <v>13</v>
      </c>
      <c r="B22" s="16" t="s">
        <v>72</v>
      </c>
      <c r="C22" s="16">
        <v>2002</v>
      </c>
      <c r="D22" s="16">
        <v>2002</v>
      </c>
      <c r="E22" s="16">
        <v>2002</v>
      </c>
      <c r="F22" s="16">
        <v>2</v>
      </c>
      <c r="G22" s="16" t="s">
        <v>19</v>
      </c>
      <c r="H22" s="16" t="s">
        <v>73</v>
      </c>
      <c r="I22" s="16" t="s">
        <v>74</v>
      </c>
      <c r="J22" s="34">
        <v>93.830001831054688</v>
      </c>
      <c r="K22" s="5">
        <v>4</v>
      </c>
      <c r="L22" s="34">
        <f t="shared" si="0"/>
        <v>97.830001831054688</v>
      </c>
      <c r="M22" s="34">
        <v>92.879997253417969</v>
      </c>
      <c r="N22" s="5">
        <v>0</v>
      </c>
      <c r="O22" s="34">
        <f t="shared" si="1"/>
        <v>92.879997253417969</v>
      </c>
      <c r="P22" s="34">
        <f t="shared" si="2"/>
        <v>92.879997253417969</v>
      </c>
      <c r="Q22" s="34">
        <f t="shared" si="3"/>
        <v>27.687654634479724</v>
      </c>
    </row>
    <row r="23" spans="1:17" ht="60" x14ac:dyDescent="0.25">
      <c r="A23" s="5">
        <v>14</v>
      </c>
      <c r="B23" s="16" t="s">
        <v>43</v>
      </c>
      <c r="C23" s="16">
        <v>2004</v>
      </c>
      <c r="D23" s="16">
        <v>2004</v>
      </c>
      <c r="E23" s="16">
        <v>2004</v>
      </c>
      <c r="F23" s="16">
        <v>1</v>
      </c>
      <c r="G23" s="16" t="s">
        <v>25</v>
      </c>
      <c r="H23" s="16" t="s">
        <v>26</v>
      </c>
      <c r="I23" s="16" t="s">
        <v>27</v>
      </c>
      <c r="J23" s="34">
        <v>93.800003051757813</v>
      </c>
      <c r="K23" s="5">
        <v>0</v>
      </c>
      <c r="L23" s="34">
        <f t="shared" si="0"/>
        <v>93.800003051757813</v>
      </c>
      <c r="M23" s="34">
        <v>96.410003662109375</v>
      </c>
      <c r="N23" s="5">
        <v>4</v>
      </c>
      <c r="O23" s="34">
        <f t="shared" si="1"/>
        <v>100.41000366210937</v>
      </c>
      <c r="P23" s="34">
        <f t="shared" si="2"/>
        <v>93.800003051757813</v>
      </c>
      <c r="Q23" s="34">
        <f t="shared" si="3"/>
        <v>28.952441306680164</v>
      </c>
    </row>
    <row r="24" spans="1:17" ht="60" x14ac:dyDescent="0.25">
      <c r="A24" s="5">
        <v>15</v>
      </c>
      <c r="B24" s="16" t="s">
        <v>134</v>
      </c>
      <c r="C24" s="16">
        <v>2003</v>
      </c>
      <c r="D24" s="16">
        <v>2003</v>
      </c>
      <c r="E24" s="16">
        <v>2003</v>
      </c>
      <c r="F24" s="16">
        <v>1</v>
      </c>
      <c r="G24" s="16" t="s">
        <v>25</v>
      </c>
      <c r="H24" s="16" t="s">
        <v>26</v>
      </c>
      <c r="I24" s="16" t="s">
        <v>27</v>
      </c>
      <c r="J24" s="34">
        <v>94.370002746582031</v>
      </c>
      <c r="K24" s="5">
        <v>2</v>
      </c>
      <c r="L24" s="34">
        <f t="shared" si="0"/>
        <v>96.370002746582031</v>
      </c>
      <c r="M24" s="34">
        <v>94.459999084472656</v>
      </c>
      <c r="N24" s="5">
        <v>0</v>
      </c>
      <c r="O24" s="34">
        <f t="shared" si="1"/>
        <v>94.459999084472656</v>
      </c>
      <c r="P24" s="34">
        <f t="shared" si="2"/>
        <v>94.459999084472656</v>
      </c>
      <c r="Q24" s="34">
        <f t="shared" si="3"/>
        <v>29.859777094551525</v>
      </c>
    </row>
    <row r="25" spans="1:17" ht="45" x14ac:dyDescent="0.25">
      <c r="A25" s="5">
        <v>16</v>
      </c>
      <c r="B25" s="16" t="s">
        <v>41</v>
      </c>
      <c r="C25" s="16">
        <v>2000</v>
      </c>
      <c r="D25" s="16">
        <v>2000</v>
      </c>
      <c r="E25" s="16">
        <v>2000</v>
      </c>
      <c r="F25" s="16" t="s">
        <v>36</v>
      </c>
      <c r="G25" s="16" t="s">
        <v>37</v>
      </c>
      <c r="H25" s="16" t="s">
        <v>38</v>
      </c>
      <c r="I25" s="16" t="s">
        <v>39</v>
      </c>
      <c r="J25" s="34">
        <v>106.97000122070312</v>
      </c>
      <c r="K25" s="5">
        <v>6</v>
      </c>
      <c r="L25" s="34">
        <f t="shared" si="0"/>
        <v>112.97000122070312</v>
      </c>
      <c r="M25" s="34">
        <v>92.819999694824219</v>
      </c>
      <c r="N25" s="5">
        <v>8</v>
      </c>
      <c r="O25" s="34">
        <f t="shared" si="1"/>
        <v>100.81999969482422</v>
      </c>
      <c r="P25" s="34">
        <f t="shared" si="2"/>
        <v>100.81999969482422</v>
      </c>
      <c r="Q25" s="34">
        <f t="shared" si="3"/>
        <v>38.603248083185363</v>
      </c>
    </row>
    <row r="26" spans="1:17" ht="60" x14ac:dyDescent="0.25">
      <c r="A26" s="5">
        <v>17</v>
      </c>
      <c r="B26" s="16" t="s">
        <v>197</v>
      </c>
      <c r="C26" s="16">
        <v>2002</v>
      </c>
      <c r="D26" s="16">
        <v>2002</v>
      </c>
      <c r="E26" s="16">
        <v>2002</v>
      </c>
      <c r="F26" s="16">
        <v>1</v>
      </c>
      <c r="G26" s="16" t="s">
        <v>51</v>
      </c>
      <c r="H26" s="16" t="s">
        <v>52</v>
      </c>
      <c r="I26" s="16" t="s">
        <v>53</v>
      </c>
      <c r="J26" s="34">
        <v>108.52999877929687</v>
      </c>
      <c r="K26" s="5">
        <v>0</v>
      </c>
      <c r="L26" s="34">
        <f t="shared" si="0"/>
        <v>108.52999877929687</v>
      </c>
      <c r="M26" s="34">
        <v>97.010002136230469</v>
      </c>
      <c r="N26" s="5">
        <v>4</v>
      </c>
      <c r="O26" s="34">
        <f t="shared" si="1"/>
        <v>101.01000213623047</v>
      </c>
      <c r="P26" s="34">
        <f t="shared" si="2"/>
        <v>101.01000213623047</v>
      </c>
      <c r="Q26" s="34">
        <f t="shared" si="3"/>
        <v>38.864455736452136</v>
      </c>
    </row>
    <row r="27" spans="1:17" ht="30" x14ac:dyDescent="0.25">
      <c r="A27" s="5">
        <v>18</v>
      </c>
      <c r="B27" s="16" t="s">
        <v>136</v>
      </c>
      <c r="C27" s="16">
        <v>2002</v>
      </c>
      <c r="D27" s="16">
        <v>2002</v>
      </c>
      <c r="E27" s="16">
        <v>2002</v>
      </c>
      <c r="F27" s="16">
        <v>2</v>
      </c>
      <c r="G27" s="16" t="s">
        <v>101</v>
      </c>
      <c r="H27" s="16" t="s">
        <v>137</v>
      </c>
      <c r="I27" s="16" t="s">
        <v>103</v>
      </c>
      <c r="J27" s="34">
        <v>111.29000091552734</v>
      </c>
      <c r="K27" s="5">
        <v>6</v>
      </c>
      <c r="L27" s="34">
        <f t="shared" si="0"/>
        <v>117.29000091552734</v>
      </c>
      <c r="M27" s="34">
        <v>102.54000091552734</v>
      </c>
      <c r="N27" s="5">
        <v>0</v>
      </c>
      <c r="O27" s="34">
        <f t="shared" si="1"/>
        <v>102.54000091552734</v>
      </c>
      <c r="P27" s="34">
        <f t="shared" si="2"/>
        <v>102.54000091552734</v>
      </c>
      <c r="Q27" s="34">
        <f t="shared" si="3"/>
        <v>40.967836028217228</v>
      </c>
    </row>
    <row r="28" spans="1:17" ht="30" x14ac:dyDescent="0.25">
      <c r="A28" s="5">
        <v>19</v>
      </c>
      <c r="B28" s="16" t="s">
        <v>78</v>
      </c>
      <c r="C28" s="16">
        <v>2003</v>
      </c>
      <c r="D28" s="16">
        <v>2003</v>
      </c>
      <c r="E28" s="16">
        <v>2003</v>
      </c>
      <c r="F28" s="16">
        <v>1</v>
      </c>
      <c r="G28" s="16" t="s">
        <v>25</v>
      </c>
      <c r="H28" s="16" t="s">
        <v>79</v>
      </c>
      <c r="I28" s="16" t="s">
        <v>80</v>
      </c>
      <c r="J28" s="34">
        <v>103.80000305175781</v>
      </c>
      <c r="K28" s="5">
        <v>2</v>
      </c>
      <c r="L28" s="34">
        <f t="shared" si="0"/>
        <v>105.80000305175781</v>
      </c>
      <c r="M28" s="34">
        <v>104.04000091552734</v>
      </c>
      <c r="N28" s="5">
        <v>0</v>
      </c>
      <c r="O28" s="34">
        <f t="shared" si="1"/>
        <v>104.04000091552734</v>
      </c>
      <c r="P28" s="34">
        <f t="shared" si="2"/>
        <v>104.04000091552734</v>
      </c>
      <c r="Q28" s="34">
        <f t="shared" si="3"/>
        <v>43.029975214431197</v>
      </c>
    </row>
    <row r="29" spans="1:17" ht="45" x14ac:dyDescent="0.25">
      <c r="A29" s="5">
        <v>20</v>
      </c>
      <c r="B29" s="16" t="s">
        <v>76</v>
      </c>
      <c r="C29" s="16">
        <v>2005</v>
      </c>
      <c r="D29" s="16">
        <v>2005</v>
      </c>
      <c r="E29" s="16">
        <v>2005</v>
      </c>
      <c r="F29" s="16">
        <v>3</v>
      </c>
      <c r="G29" s="16" t="s">
        <v>19</v>
      </c>
      <c r="H29" s="16" t="s">
        <v>73</v>
      </c>
      <c r="I29" s="16" t="s">
        <v>74</v>
      </c>
      <c r="J29" s="34">
        <v>107.29000091552734</v>
      </c>
      <c r="K29" s="5">
        <v>0</v>
      </c>
      <c r="L29" s="34">
        <f t="shared" si="0"/>
        <v>107.29000091552734</v>
      </c>
      <c r="M29" s="34">
        <v>108.33000183105469</v>
      </c>
      <c r="N29" s="5">
        <v>0</v>
      </c>
      <c r="O29" s="34">
        <f t="shared" si="1"/>
        <v>108.33000183105469</v>
      </c>
      <c r="P29" s="34">
        <f t="shared" si="2"/>
        <v>107.29000091552734</v>
      </c>
      <c r="Q29" s="34">
        <f t="shared" si="3"/>
        <v>47.497943451228146</v>
      </c>
    </row>
    <row r="30" spans="1:17" ht="45" x14ac:dyDescent="0.25">
      <c r="A30" s="5">
        <v>21</v>
      </c>
      <c r="B30" s="16" t="s">
        <v>171</v>
      </c>
      <c r="C30" s="16">
        <v>2003</v>
      </c>
      <c r="D30" s="16">
        <v>2003</v>
      </c>
      <c r="E30" s="16">
        <v>2003</v>
      </c>
      <c r="F30" s="16">
        <v>2</v>
      </c>
      <c r="G30" s="16" t="s">
        <v>101</v>
      </c>
      <c r="H30" s="16" t="s">
        <v>102</v>
      </c>
      <c r="I30" s="16" t="s">
        <v>103</v>
      </c>
      <c r="J30" s="34">
        <v>106.12000274658203</v>
      </c>
      <c r="K30" s="5">
        <v>2</v>
      </c>
      <c r="L30" s="34">
        <f t="shared" si="0"/>
        <v>108.12000274658203</v>
      </c>
      <c r="M30" s="34">
        <v>107.86000061035156</v>
      </c>
      <c r="N30" s="5">
        <v>0</v>
      </c>
      <c r="O30" s="34">
        <f t="shared" si="1"/>
        <v>107.86000061035156</v>
      </c>
      <c r="P30" s="34">
        <f t="shared" si="2"/>
        <v>107.86000061035156</v>
      </c>
      <c r="Q30" s="34">
        <f t="shared" si="3"/>
        <v>48.281555922446159</v>
      </c>
    </row>
    <row r="31" spans="1:17" ht="60" x14ac:dyDescent="0.25">
      <c r="A31" s="5">
        <v>22</v>
      </c>
      <c r="B31" s="16" t="s">
        <v>121</v>
      </c>
      <c r="C31" s="16">
        <v>2005</v>
      </c>
      <c r="D31" s="16">
        <v>2005</v>
      </c>
      <c r="E31" s="16">
        <v>2005</v>
      </c>
      <c r="F31" s="16" t="s">
        <v>83</v>
      </c>
      <c r="G31" s="16" t="s">
        <v>25</v>
      </c>
      <c r="H31" s="16" t="s">
        <v>26</v>
      </c>
      <c r="I31" s="16" t="s">
        <v>27</v>
      </c>
      <c r="J31" s="34">
        <v>107.93000030517578</v>
      </c>
      <c r="K31" s="5">
        <v>0</v>
      </c>
      <c r="L31" s="34">
        <f t="shared" si="0"/>
        <v>107.93000030517578</v>
      </c>
      <c r="M31" s="34">
        <v>109.23999786376953</v>
      </c>
      <c r="N31" s="5">
        <v>0</v>
      </c>
      <c r="O31" s="34">
        <f t="shared" si="1"/>
        <v>109.23999786376953</v>
      </c>
      <c r="P31" s="34">
        <f t="shared" si="2"/>
        <v>107.93000030517578</v>
      </c>
      <c r="Q31" s="34">
        <f t="shared" si="3"/>
        <v>48.377788664926193</v>
      </c>
    </row>
    <row r="32" spans="1:17" ht="60" x14ac:dyDescent="0.25">
      <c r="A32" s="5">
        <v>23</v>
      </c>
      <c r="B32" s="16" t="s">
        <v>217</v>
      </c>
      <c r="C32" s="16">
        <v>2004</v>
      </c>
      <c r="D32" s="16">
        <v>2004</v>
      </c>
      <c r="E32" s="16">
        <v>2004</v>
      </c>
      <c r="F32" s="16" t="s">
        <v>18</v>
      </c>
      <c r="G32" s="16" t="s">
        <v>25</v>
      </c>
      <c r="H32" s="16" t="s">
        <v>26</v>
      </c>
      <c r="I32" s="16" t="s">
        <v>27</v>
      </c>
      <c r="J32" s="34">
        <v>114.05999755859375</v>
      </c>
      <c r="K32" s="5">
        <v>0</v>
      </c>
      <c r="L32" s="34">
        <f t="shared" si="0"/>
        <v>114.05999755859375</v>
      </c>
      <c r="M32" s="34">
        <v>113.65000152587891</v>
      </c>
      <c r="N32" s="5">
        <v>2</v>
      </c>
      <c r="O32" s="34">
        <f t="shared" si="1"/>
        <v>115.65000152587891</v>
      </c>
      <c r="P32" s="34">
        <f t="shared" si="2"/>
        <v>114.05999755859375</v>
      </c>
      <c r="Q32" s="34">
        <f t="shared" si="3"/>
        <v>56.805060363364348</v>
      </c>
    </row>
    <row r="33" spans="1:17" ht="60" x14ac:dyDescent="0.25">
      <c r="A33" s="5">
        <v>24</v>
      </c>
      <c r="B33" s="16" t="s">
        <v>70</v>
      </c>
      <c r="C33" s="16">
        <v>2006</v>
      </c>
      <c r="D33" s="16">
        <v>2006</v>
      </c>
      <c r="E33" s="16">
        <v>2006</v>
      </c>
      <c r="F33" s="16">
        <v>3</v>
      </c>
      <c r="G33" s="16" t="s">
        <v>25</v>
      </c>
      <c r="H33" s="16" t="s">
        <v>26</v>
      </c>
      <c r="I33" s="16" t="s">
        <v>27</v>
      </c>
      <c r="J33" s="34">
        <v>111.90000152587891</v>
      </c>
      <c r="K33" s="5">
        <v>4</v>
      </c>
      <c r="L33" s="34">
        <f t="shared" si="0"/>
        <v>115.90000152587891</v>
      </c>
      <c r="M33" s="34">
        <v>114.20999908447266</v>
      </c>
      <c r="N33" s="5">
        <v>0</v>
      </c>
      <c r="O33" s="34">
        <f t="shared" si="1"/>
        <v>114.20999908447266</v>
      </c>
      <c r="P33" s="34">
        <f t="shared" si="2"/>
        <v>114.20999908447266</v>
      </c>
      <c r="Q33" s="34">
        <f t="shared" si="3"/>
        <v>57.011276379702203</v>
      </c>
    </row>
    <row r="34" spans="1:17" x14ac:dyDescent="0.25">
      <c r="A34" s="5">
        <v>25</v>
      </c>
      <c r="B34" s="16" t="s">
        <v>208</v>
      </c>
      <c r="C34" s="16">
        <v>2003</v>
      </c>
      <c r="D34" s="16">
        <v>2003</v>
      </c>
      <c r="E34" s="16">
        <v>2003</v>
      </c>
      <c r="F34" s="16" t="s">
        <v>18</v>
      </c>
      <c r="G34" s="16" t="s">
        <v>12</v>
      </c>
      <c r="H34" s="16" t="s">
        <v>13</v>
      </c>
      <c r="I34" s="16" t="s">
        <v>112</v>
      </c>
      <c r="J34" s="34"/>
      <c r="K34" s="5"/>
      <c r="L34" s="34" t="s">
        <v>379</v>
      </c>
      <c r="M34" s="34">
        <v>114.51999664306641</v>
      </c>
      <c r="N34" s="5">
        <v>2</v>
      </c>
      <c r="O34" s="34">
        <f t="shared" si="1"/>
        <v>116.51999664306641</v>
      </c>
      <c r="P34" s="34">
        <f t="shared" si="2"/>
        <v>116.51999664306641</v>
      </c>
      <c r="Q34" s="34">
        <f t="shared" si="3"/>
        <v>60.186967370125387</v>
      </c>
    </row>
    <row r="35" spans="1:17" ht="60" x14ac:dyDescent="0.25">
      <c r="A35" s="5">
        <v>26</v>
      </c>
      <c r="B35" s="16" t="s">
        <v>114</v>
      </c>
      <c r="C35" s="16">
        <v>2007</v>
      </c>
      <c r="D35" s="16">
        <v>2007</v>
      </c>
      <c r="E35" s="16">
        <v>2007</v>
      </c>
      <c r="F35" s="16" t="s">
        <v>83</v>
      </c>
      <c r="G35" s="16" t="s">
        <v>25</v>
      </c>
      <c r="H35" s="16" t="s">
        <v>26</v>
      </c>
      <c r="I35" s="16" t="s">
        <v>27</v>
      </c>
      <c r="J35" s="34">
        <v>120.34999847412109</v>
      </c>
      <c r="K35" s="5">
        <v>4</v>
      </c>
      <c r="L35" s="34">
        <f t="shared" si="0"/>
        <v>124.34999847412109</v>
      </c>
      <c r="M35" s="34">
        <v>118.80999755859375</v>
      </c>
      <c r="N35" s="5">
        <v>0</v>
      </c>
      <c r="O35" s="34">
        <f t="shared" si="1"/>
        <v>118.80999755859375</v>
      </c>
      <c r="P35" s="34">
        <f t="shared" si="2"/>
        <v>118.80999755859375</v>
      </c>
      <c r="Q35" s="34">
        <f t="shared" si="3"/>
        <v>63.335167786375266</v>
      </c>
    </row>
    <row r="36" spans="1:17" x14ac:dyDescent="0.25">
      <c r="A36" s="5">
        <v>27</v>
      </c>
      <c r="B36" s="16" t="s">
        <v>111</v>
      </c>
      <c r="C36" s="16">
        <v>2007</v>
      </c>
      <c r="D36" s="16">
        <v>2007</v>
      </c>
      <c r="E36" s="16">
        <v>2007</v>
      </c>
      <c r="F36" s="16" t="s">
        <v>18</v>
      </c>
      <c r="G36" s="16" t="s">
        <v>12</v>
      </c>
      <c r="H36" s="16" t="s">
        <v>13</v>
      </c>
      <c r="I36" s="16" t="s">
        <v>112</v>
      </c>
      <c r="J36" s="34"/>
      <c r="K36" s="5"/>
      <c r="L36" s="34" t="s">
        <v>379</v>
      </c>
      <c r="M36" s="34">
        <v>125.25</v>
      </c>
      <c r="N36" s="5">
        <v>2</v>
      </c>
      <c r="O36" s="34">
        <f t="shared" si="1"/>
        <v>127.25</v>
      </c>
      <c r="P36" s="34">
        <f t="shared" si="2"/>
        <v>127.25</v>
      </c>
      <c r="Q36" s="34">
        <f t="shared" si="3"/>
        <v>74.938140963818896</v>
      </c>
    </row>
    <row r="37" spans="1:17" x14ac:dyDescent="0.25">
      <c r="A37" s="5">
        <v>28</v>
      </c>
      <c r="B37" s="16" t="s">
        <v>187</v>
      </c>
      <c r="C37" s="16">
        <v>2008</v>
      </c>
      <c r="D37" s="16">
        <v>2008</v>
      </c>
      <c r="E37" s="16">
        <v>2008</v>
      </c>
      <c r="F37" s="16" t="s">
        <v>18</v>
      </c>
      <c r="G37" s="16" t="s">
        <v>12</v>
      </c>
      <c r="H37" s="16" t="s">
        <v>13</v>
      </c>
      <c r="I37" s="16" t="s">
        <v>112</v>
      </c>
      <c r="J37" s="34"/>
      <c r="K37" s="5"/>
      <c r="L37" s="34" t="s">
        <v>379</v>
      </c>
      <c r="M37" s="34">
        <v>124.58999633789062</v>
      </c>
      <c r="N37" s="5">
        <v>56</v>
      </c>
      <c r="O37" s="34">
        <f t="shared" si="1"/>
        <v>180.58999633789063</v>
      </c>
      <c r="P37" s="34">
        <f t="shared" si="2"/>
        <v>180.58999633789063</v>
      </c>
      <c r="Q37" s="34">
        <f t="shared" si="3"/>
        <v>148.26780539106835</v>
      </c>
    </row>
    <row r="38" spans="1:17" ht="30" x14ac:dyDescent="0.25">
      <c r="A38" s="5"/>
      <c r="B38" s="16" t="s">
        <v>17</v>
      </c>
      <c r="C38" s="16">
        <v>2006</v>
      </c>
      <c r="D38" s="16">
        <v>2006</v>
      </c>
      <c r="E38" s="16">
        <v>2006</v>
      </c>
      <c r="F38" s="16" t="s">
        <v>18</v>
      </c>
      <c r="G38" s="16" t="s">
        <v>19</v>
      </c>
      <c r="H38" s="16" t="s">
        <v>20</v>
      </c>
      <c r="I38" s="16" t="s">
        <v>21</v>
      </c>
      <c r="J38" s="34"/>
      <c r="K38" s="5"/>
      <c r="L38" s="34" t="s">
        <v>379</v>
      </c>
      <c r="M38" s="34"/>
      <c r="N38" s="5"/>
      <c r="O38" s="34" t="s">
        <v>379</v>
      </c>
      <c r="P38" s="34"/>
      <c r="Q38" s="34" t="str">
        <f t="shared" si="3"/>
        <v/>
      </c>
    </row>
    <row r="39" spans="1:17" ht="60" x14ac:dyDescent="0.25">
      <c r="A39" s="5"/>
      <c r="B39" s="16" t="s">
        <v>82</v>
      </c>
      <c r="C39" s="16">
        <v>2007</v>
      </c>
      <c r="D39" s="16">
        <v>2007</v>
      </c>
      <c r="E39" s="16">
        <v>2007</v>
      </c>
      <c r="F39" s="16" t="s">
        <v>83</v>
      </c>
      <c r="G39" s="16" t="s">
        <v>25</v>
      </c>
      <c r="H39" s="16" t="s">
        <v>26</v>
      </c>
      <c r="I39" s="16" t="s">
        <v>27</v>
      </c>
      <c r="J39" s="34"/>
      <c r="K39" s="5"/>
      <c r="L39" s="34" t="s">
        <v>379</v>
      </c>
      <c r="M39" s="34"/>
      <c r="N39" s="5"/>
      <c r="O39" s="34" t="s">
        <v>379</v>
      </c>
      <c r="P39" s="34"/>
      <c r="Q39" s="34" t="str">
        <f t="shared" si="3"/>
        <v/>
      </c>
    </row>
    <row r="41" spans="1:17" ht="18.75" x14ac:dyDescent="0.25">
      <c r="A41" s="20" t="s">
        <v>380</v>
      </c>
      <c r="B41" s="20"/>
      <c r="C41" s="20"/>
      <c r="D41" s="20"/>
      <c r="E41" s="20"/>
      <c r="F41" s="20"/>
      <c r="G41" s="20"/>
      <c r="H41" s="20"/>
      <c r="I41" s="20"/>
      <c r="J41" s="20"/>
    </row>
    <row r="42" spans="1:17" x14ac:dyDescent="0.25">
      <c r="A42" s="25" t="s">
        <v>370</v>
      </c>
      <c r="B42" s="25" t="s">
        <v>1</v>
      </c>
      <c r="C42" s="25" t="s">
        <v>2</v>
      </c>
      <c r="D42" s="25" t="s">
        <v>236</v>
      </c>
      <c r="E42" s="25" t="s">
        <v>237</v>
      </c>
      <c r="F42" s="25" t="s">
        <v>3</v>
      </c>
      <c r="G42" s="25" t="s">
        <v>4</v>
      </c>
      <c r="H42" s="25" t="s">
        <v>5</v>
      </c>
      <c r="I42" s="25" t="s">
        <v>6</v>
      </c>
      <c r="J42" s="27" t="s">
        <v>372</v>
      </c>
      <c r="K42" s="28"/>
      <c r="L42" s="29"/>
      <c r="M42" s="27" t="s">
        <v>376</v>
      </c>
      <c r="N42" s="28"/>
      <c r="O42" s="29"/>
      <c r="P42" s="25" t="s">
        <v>377</v>
      </c>
      <c r="Q42" s="25" t="s">
        <v>378</v>
      </c>
    </row>
    <row r="43" spans="1:17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30" t="s">
        <v>373</v>
      </c>
      <c r="K43" s="30" t="s">
        <v>374</v>
      </c>
      <c r="L43" s="30" t="s">
        <v>375</v>
      </c>
      <c r="M43" s="30" t="s">
        <v>373</v>
      </c>
      <c r="N43" s="30" t="s">
        <v>374</v>
      </c>
      <c r="O43" s="30" t="s">
        <v>375</v>
      </c>
      <c r="P43" s="26"/>
      <c r="Q43" s="26"/>
    </row>
    <row r="44" spans="1:17" ht="30" x14ac:dyDescent="0.25">
      <c r="A44" s="31">
        <v>1</v>
      </c>
      <c r="B44" s="32" t="s">
        <v>381</v>
      </c>
      <c r="C44" s="32" t="s">
        <v>382</v>
      </c>
      <c r="D44" s="32">
        <v>2000</v>
      </c>
      <c r="E44" s="32">
        <v>2000</v>
      </c>
      <c r="F44" s="32" t="s">
        <v>383</v>
      </c>
      <c r="G44" s="32" t="s">
        <v>37</v>
      </c>
      <c r="H44" s="32" t="s">
        <v>47</v>
      </c>
      <c r="I44" s="32" t="s">
        <v>48</v>
      </c>
      <c r="J44" s="33">
        <v>95.970001220703125</v>
      </c>
      <c r="K44" s="31">
        <v>0</v>
      </c>
      <c r="L44" s="33">
        <f t="shared" ref="L44:L46" si="4">J44+K44</f>
        <v>95.970001220703125</v>
      </c>
      <c r="M44" s="33"/>
      <c r="N44" s="31"/>
      <c r="O44" s="33" t="s">
        <v>379</v>
      </c>
      <c r="P44" s="33">
        <f t="shared" ref="P44:P46" si="5">MIN(O44,L44)</f>
        <v>95.970001220703125</v>
      </c>
      <c r="Q44" s="33">
        <f t="shared" ref="Q44:Q46" si="6">IF( AND(ISNUMBER(P$44),ISNUMBER(P44)),(P44-P$44)/P$44*100,"")</f>
        <v>0</v>
      </c>
    </row>
    <row r="45" spans="1:17" ht="90" x14ac:dyDescent="0.25">
      <c r="A45" s="5">
        <v>2</v>
      </c>
      <c r="B45" s="16" t="s">
        <v>384</v>
      </c>
      <c r="C45" s="16" t="s">
        <v>385</v>
      </c>
      <c r="D45" s="16">
        <v>2000</v>
      </c>
      <c r="E45" s="16">
        <v>1995</v>
      </c>
      <c r="F45" s="16" t="s">
        <v>383</v>
      </c>
      <c r="G45" s="16" t="s">
        <v>289</v>
      </c>
      <c r="H45" s="16" t="s">
        <v>290</v>
      </c>
      <c r="I45" s="16" t="s">
        <v>291</v>
      </c>
      <c r="J45" s="34">
        <v>96.239997863769531</v>
      </c>
      <c r="K45" s="5">
        <v>4</v>
      </c>
      <c r="L45" s="34">
        <f t="shared" si="4"/>
        <v>100.23999786376953</v>
      </c>
      <c r="M45" s="34"/>
      <c r="N45" s="5"/>
      <c r="O45" s="34" t="s">
        <v>379</v>
      </c>
      <c r="P45" s="34">
        <f t="shared" si="5"/>
        <v>100.23999786376953</v>
      </c>
      <c r="Q45" s="34">
        <f t="shared" si="6"/>
        <v>4.4493035206352189</v>
      </c>
    </row>
    <row r="46" spans="1:17" ht="45" x14ac:dyDescent="0.25">
      <c r="A46" s="5">
        <v>3</v>
      </c>
      <c r="B46" s="16" t="s">
        <v>386</v>
      </c>
      <c r="C46" s="16" t="s">
        <v>387</v>
      </c>
      <c r="D46" s="16">
        <v>2002</v>
      </c>
      <c r="E46" s="16">
        <v>2000</v>
      </c>
      <c r="F46" s="16" t="s">
        <v>383</v>
      </c>
      <c r="G46" s="16" t="s">
        <v>37</v>
      </c>
      <c r="H46" s="16" t="s">
        <v>38</v>
      </c>
      <c r="I46" s="16" t="s">
        <v>39</v>
      </c>
      <c r="J46" s="34">
        <v>110.62000274658203</v>
      </c>
      <c r="K46" s="5">
        <v>4</v>
      </c>
      <c r="L46" s="34">
        <f t="shared" si="4"/>
        <v>114.62000274658203</v>
      </c>
      <c r="M46" s="34">
        <v>115.20999908447266</v>
      </c>
      <c r="N46" s="5">
        <v>10</v>
      </c>
      <c r="O46" s="34">
        <f t="shared" ref="O44:O46" si="7">M46+N46</f>
        <v>125.20999908447266</v>
      </c>
      <c r="P46" s="34">
        <f t="shared" si="5"/>
        <v>114.62000274658203</v>
      </c>
      <c r="Q46" s="34">
        <f t="shared" si="6"/>
        <v>19.433157537415592</v>
      </c>
    </row>
    <row r="48" spans="1:17" ht="18.75" x14ac:dyDescent="0.25">
      <c r="A48" s="20" t="s">
        <v>388</v>
      </c>
      <c r="B48" s="20"/>
      <c r="C48" s="20"/>
      <c r="D48" s="20"/>
      <c r="E48" s="20"/>
      <c r="F48" s="20"/>
      <c r="G48" s="20"/>
      <c r="H48" s="20"/>
      <c r="I48" s="20"/>
      <c r="J48" s="20"/>
    </row>
    <row r="49" spans="1:17" x14ac:dyDescent="0.25">
      <c r="A49" s="25" t="s">
        <v>370</v>
      </c>
      <c r="B49" s="25" t="s">
        <v>1</v>
      </c>
      <c r="C49" s="25" t="s">
        <v>2</v>
      </c>
      <c r="D49" s="25" t="s">
        <v>236</v>
      </c>
      <c r="E49" s="25" t="s">
        <v>237</v>
      </c>
      <c r="F49" s="25" t="s">
        <v>3</v>
      </c>
      <c r="G49" s="25" t="s">
        <v>4</v>
      </c>
      <c r="H49" s="25" t="s">
        <v>5</v>
      </c>
      <c r="I49" s="25" t="s">
        <v>6</v>
      </c>
      <c r="J49" s="27" t="s">
        <v>372</v>
      </c>
      <c r="K49" s="28"/>
      <c r="L49" s="29"/>
      <c r="M49" s="27" t="s">
        <v>376</v>
      </c>
      <c r="N49" s="28"/>
      <c r="O49" s="29"/>
      <c r="P49" s="25" t="s">
        <v>377</v>
      </c>
      <c r="Q49" s="25" t="s">
        <v>378</v>
      </c>
    </row>
    <row r="50" spans="1:17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30" t="s">
        <v>373</v>
      </c>
      <c r="K50" s="30" t="s">
        <v>374</v>
      </c>
      <c r="L50" s="30" t="s">
        <v>375</v>
      </c>
      <c r="M50" s="30" t="s">
        <v>373</v>
      </c>
      <c r="N50" s="30" t="s">
        <v>374</v>
      </c>
      <c r="O50" s="30" t="s">
        <v>375</v>
      </c>
      <c r="P50" s="26"/>
      <c r="Q50" s="26"/>
    </row>
    <row r="51" spans="1:17" ht="60" x14ac:dyDescent="0.25">
      <c r="A51" s="31">
        <v>1</v>
      </c>
      <c r="B51" s="32" t="s">
        <v>123</v>
      </c>
      <c r="C51" s="32">
        <v>1999</v>
      </c>
      <c r="D51" s="32">
        <v>1999</v>
      </c>
      <c r="E51" s="32">
        <v>1999</v>
      </c>
      <c r="F51" s="32" t="s">
        <v>36</v>
      </c>
      <c r="G51" s="32" t="s">
        <v>37</v>
      </c>
      <c r="H51" s="32" t="s">
        <v>124</v>
      </c>
      <c r="I51" s="32" t="s">
        <v>125</v>
      </c>
      <c r="J51" s="33">
        <v>82.400001525878906</v>
      </c>
      <c r="K51" s="31">
        <v>0</v>
      </c>
      <c r="L51" s="33">
        <f t="shared" ref="L51:L70" si="8">J51+K51</f>
        <v>82.400001525878906</v>
      </c>
      <c r="M51" s="33"/>
      <c r="N51" s="31"/>
      <c r="O51" s="33" t="s">
        <v>379</v>
      </c>
      <c r="P51" s="33">
        <f t="shared" ref="P51:P70" si="9">MIN(O51,L51)</f>
        <v>82.400001525878906</v>
      </c>
      <c r="Q51" s="33">
        <f t="shared" ref="Q51:Q70" si="10">IF( AND(ISNUMBER(P$51),ISNUMBER(P51)),(P51-P$51)/P$51*100,"")</f>
        <v>0</v>
      </c>
    </row>
    <row r="52" spans="1:17" ht="45" x14ac:dyDescent="0.25">
      <c r="A52" s="5">
        <v>2</v>
      </c>
      <c r="B52" s="16" t="s">
        <v>29</v>
      </c>
      <c r="C52" s="16">
        <v>1997</v>
      </c>
      <c r="D52" s="16">
        <v>1997</v>
      </c>
      <c r="E52" s="16">
        <v>1997</v>
      </c>
      <c r="F52" s="16" t="s">
        <v>30</v>
      </c>
      <c r="G52" s="16" t="s">
        <v>31</v>
      </c>
      <c r="H52" s="16" t="s">
        <v>32</v>
      </c>
      <c r="I52" s="16" t="s">
        <v>33</v>
      </c>
      <c r="J52" s="34">
        <v>87.069999694824219</v>
      </c>
      <c r="K52" s="5">
        <v>2</v>
      </c>
      <c r="L52" s="34">
        <f t="shared" si="8"/>
        <v>89.069999694824219</v>
      </c>
      <c r="M52" s="34">
        <v>85.489997863769531</v>
      </c>
      <c r="N52" s="5">
        <v>0</v>
      </c>
      <c r="O52" s="34">
        <f t="shared" ref="O51:O70" si="11">M52+N52</f>
        <v>85.489997863769531</v>
      </c>
      <c r="P52" s="34">
        <f t="shared" si="9"/>
        <v>85.489997863769531</v>
      </c>
      <c r="Q52" s="34">
        <f t="shared" si="10"/>
        <v>3.7499954862502847</v>
      </c>
    </row>
    <row r="53" spans="1:17" ht="75" x14ac:dyDescent="0.25">
      <c r="A53" s="5">
        <v>3</v>
      </c>
      <c r="B53" s="16" t="s">
        <v>160</v>
      </c>
      <c r="C53" s="16">
        <v>2001</v>
      </c>
      <c r="D53" s="16">
        <v>2001</v>
      </c>
      <c r="E53" s="16">
        <v>2001</v>
      </c>
      <c r="F53" s="16" t="s">
        <v>36</v>
      </c>
      <c r="G53" s="16" t="s">
        <v>37</v>
      </c>
      <c r="H53" s="16" t="s">
        <v>161</v>
      </c>
      <c r="I53" s="16" t="s">
        <v>162</v>
      </c>
      <c r="J53" s="34">
        <v>88.709999084472656</v>
      </c>
      <c r="K53" s="5">
        <v>0</v>
      </c>
      <c r="L53" s="34">
        <f t="shared" si="8"/>
        <v>88.709999084472656</v>
      </c>
      <c r="M53" s="34">
        <v>87.120002746582031</v>
      </c>
      <c r="N53" s="5">
        <v>2</v>
      </c>
      <c r="O53" s="34">
        <f t="shared" si="11"/>
        <v>89.120002746582031</v>
      </c>
      <c r="P53" s="34">
        <f t="shared" si="9"/>
        <v>88.709999084472656</v>
      </c>
      <c r="Q53" s="34">
        <f t="shared" si="10"/>
        <v>7.6577638856135266</v>
      </c>
    </row>
    <row r="54" spans="1:17" ht="60" x14ac:dyDescent="0.25">
      <c r="A54" s="5">
        <v>4</v>
      </c>
      <c r="B54" s="16" t="s">
        <v>189</v>
      </c>
      <c r="C54" s="16">
        <v>2001</v>
      </c>
      <c r="D54" s="16">
        <v>2001</v>
      </c>
      <c r="E54" s="16">
        <v>2001</v>
      </c>
      <c r="F54" s="16" t="s">
        <v>36</v>
      </c>
      <c r="G54" s="16" t="s">
        <v>25</v>
      </c>
      <c r="H54" s="16" t="s">
        <v>32</v>
      </c>
      <c r="I54" s="16" t="s">
        <v>141</v>
      </c>
      <c r="J54" s="34">
        <v>87.599998474121094</v>
      </c>
      <c r="K54" s="5">
        <v>2</v>
      </c>
      <c r="L54" s="34">
        <f t="shared" si="8"/>
        <v>89.599998474121094</v>
      </c>
      <c r="M54" s="34">
        <v>85.169998168945313</v>
      </c>
      <c r="N54" s="5">
        <v>4</v>
      </c>
      <c r="O54" s="34">
        <f t="shared" si="11"/>
        <v>89.169998168945313</v>
      </c>
      <c r="P54" s="34">
        <f t="shared" si="9"/>
        <v>89.169998168945313</v>
      </c>
      <c r="Q54" s="34">
        <f t="shared" si="10"/>
        <v>8.21601519138345</v>
      </c>
    </row>
    <row r="55" spans="1:17" ht="120" x14ac:dyDescent="0.25">
      <c r="A55" s="5">
        <v>5</v>
      </c>
      <c r="B55" s="16" t="s">
        <v>203</v>
      </c>
      <c r="C55" s="16">
        <v>2000</v>
      </c>
      <c r="D55" s="16">
        <v>2000</v>
      </c>
      <c r="E55" s="16">
        <v>2000</v>
      </c>
      <c r="F55" s="16" t="s">
        <v>30</v>
      </c>
      <c r="G55" s="16" t="s">
        <v>204</v>
      </c>
      <c r="H55" s="16" t="s">
        <v>205</v>
      </c>
      <c r="I55" s="16" t="s">
        <v>206</v>
      </c>
      <c r="J55" s="34">
        <v>91.199996948242188</v>
      </c>
      <c r="K55" s="5">
        <v>0</v>
      </c>
      <c r="L55" s="34">
        <f t="shared" si="8"/>
        <v>91.199996948242188</v>
      </c>
      <c r="M55" s="34">
        <v>90.599998474121094</v>
      </c>
      <c r="N55" s="5">
        <v>0</v>
      </c>
      <c r="O55" s="34">
        <f t="shared" si="11"/>
        <v>90.599998474121094</v>
      </c>
      <c r="P55" s="34">
        <f t="shared" si="9"/>
        <v>90.599998474121094</v>
      </c>
      <c r="Q55" s="34">
        <f t="shared" si="10"/>
        <v>9.951452422809556</v>
      </c>
    </row>
    <row r="56" spans="1:17" ht="45" x14ac:dyDescent="0.25">
      <c r="A56" s="5">
        <v>6</v>
      </c>
      <c r="B56" s="16" t="s">
        <v>156</v>
      </c>
      <c r="C56" s="16">
        <v>1998</v>
      </c>
      <c r="D56" s="16">
        <v>1998</v>
      </c>
      <c r="E56" s="16">
        <v>1998</v>
      </c>
      <c r="F56" s="16" t="s">
        <v>36</v>
      </c>
      <c r="G56" s="16" t="s">
        <v>157</v>
      </c>
      <c r="H56" s="16" t="s">
        <v>52</v>
      </c>
      <c r="I56" s="16" t="s">
        <v>158</v>
      </c>
      <c r="J56" s="34">
        <v>94.199996948242188</v>
      </c>
      <c r="K56" s="5">
        <v>4</v>
      </c>
      <c r="L56" s="34">
        <f t="shared" si="8"/>
        <v>98.199996948242188</v>
      </c>
      <c r="M56" s="34">
        <v>93.300003051757813</v>
      </c>
      <c r="N56" s="5">
        <v>0</v>
      </c>
      <c r="O56" s="34">
        <f t="shared" si="11"/>
        <v>93.300003051757813</v>
      </c>
      <c r="P56" s="34">
        <f t="shared" si="9"/>
        <v>93.300003051757813</v>
      </c>
      <c r="Q56" s="34">
        <f t="shared" si="10"/>
        <v>13.228156946642294</v>
      </c>
    </row>
    <row r="57" spans="1:17" ht="90" x14ac:dyDescent="0.25">
      <c r="A57" s="5">
        <v>7</v>
      </c>
      <c r="B57" s="16" t="s">
        <v>185</v>
      </c>
      <c r="C57" s="16">
        <v>2001</v>
      </c>
      <c r="D57" s="16">
        <v>2001</v>
      </c>
      <c r="E57" s="16">
        <v>2001</v>
      </c>
      <c r="F57" s="16" t="s">
        <v>36</v>
      </c>
      <c r="G57" s="16" t="s">
        <v>25</v>
      </c>
      <c r="H57" s="16" t="s">
        <v>182</v>
      </c>
      <c r="I57" s="16" t="s">
        <v>183</v>
      </c>
      <c r="J57" s="34">
        <v>94.75</v>
      </c>
      <c r="K57" s="5">
        <v>0</v>
      </c>
      <c r="L57" s="34">
        <f t="shared" si="8"/>
        <v>94.75</v>
      </c>
      <c r="M57" s="34">
        <v>94.900001525878906</v>
      </c>
      <c r="N57" s="5">
        <v>6</v>
      </c>
      <c r="O57" s="34">
        <f t="shared" si="11"/>
        <v>100.90000152587891</v>
      </c>
      <c r="P57" s="34">
        <f t="shared" si="9"/>
        <v>94.75</v>
      </c>
      <c r="Q57" s="34">
        <f t="shared" si="10"/>
        <v>14.987861948330666</v>
      </c>
    </row>
    <row r="58" spans="1:17" ht="75" x14ac:dyDescent="0.25">
      <c r="A58" s="5">
        <v>8</v>
      </c>
      <c r="B58" s="16" t="s">
        <v>143</v>
      </c>
      <c r="C58" s="16">
        <v>2003</v>
      </c>
      <c r="D58" s="16">
        <v>2003</v>
      </c>
      <c r="E58" s="16">
        <v>2003</v>
      </c>
      <c r="F58" s="16" t="s">
        <v>36</v>
      </c>
      <c r="G58" s="16" t="s">
        <v>63</v>
      </c>
      <c r="H58" s="16" t="s">
        <v>144</v>
      </c>
      <c r="I58" s="16" t="s">
        <v>145</v>
      </c>
      <c r="J58" s="34">
        <v>97.660003662109375</v>
      </c>
      <c r="K58" s="5">
        <v>4</v>
      </c>
      <c r="L58" s="34">
        <f t="shared" si="8"/>
        <v>101.66000366210937</v>
      </c>
      <c r="M58" s="34">
        <v>94.819999694824219</v>
      </c>
      <c r="N58" s="5">
        <v>2</v>
      </c>
      <c r="O58" s="34">
        <f t="shared" si="11"/>
        <v>96.819999694824219</v>
      </c>
      <c r="P58" s="34">
        <f t="shared" si="9"/>
        <v>96.819999694824219</v>
      </c>
      <c r="Q58" s="34">
        <f t="shared" si="10"/>
        <v>17.499997453782214</v>
      </c>
    </row>
    <row r="59" spans="1:17" ht="30" x14ac:dyDescent="0.25">
      <c r="A59" s="5">
        <v>9</v>
      </c>
      <c r="B59" s="16" t="s">
        <v>147</v>
      </c>
      <c r="C59" s="16">
        <v>1998</v>
      </c>
      <c r="D59" s="16">
        <v>1998</v>
      </c>
      <c r="E59" s="16">
        <v>1998</v>
      </c>
      <c r="F59" s="16">
        <v>1</v>
      </c>
      <c r="G59" s="16" t="s">
        <v>37</v>
      </c>
      <c r="H59" s="16" t="s">
        <v>47</v>
      </c>
      <c r="I59" s="16" t="s">
        <v>148</v>
      </c>
      <c r="J59" s="34">
        <v>106.44000244140625</v>
      </c>
      <c r="K59" s="5">
        <v>0</v>
      </c>
      <c r="L59" s="34">
        <f t="shared" si="8"/>
        <v>106.44000244140625</v>
      </c>
      <c r="M59" s="34">
        <v>104.51000213623047</v>
      </c>
      <c r="N59" s="5">
        <v>0</v>
      </c>
      <c r="O59" s="34">
        <f t="shared" si="11"/>
        <v>104.51000213623047</v>
      </c>
      <c r="P59" s="34">
        <f t="shared" si="9"/>
        <v>104.51000213623047</v>
      </c>
      <c r="Q59" s="34">
        <f t="shared" si="10"/>
        <v>26.832524515679285</v>
      </c>
    </row>
    <row r="60" spans="1:17" ht="45" x14ac:dyDescent="0.25">
      <c r="A60" s="5">
        <v>10</v>
      </c>
      <c r="B60" s="16" t="s">
        <v>100</v>
      </c>
      <c r="C60" s="16">
        <v>2006</v>
      </c>
      <c r="D60" s="16">
        <v>2006</v>
      </c>
      <c r="E60" s="16">
        <v>2006</v>
      </c>
      <c r="F60" s="16">
        <v>2</v>
      </c>
      <c r="G60" s="16" t="s">
        <v>101</v>
      </c>
      <c r="H60" s="16" t="s">
        <v>102</v>
      </c>
      <c r="I60" s="16" t="s">
        <v>103</v>
      </c>
      <c r="J60" s="34">
        <v>107.31999969482422</v>
      </c>
      <c r="K60" s="5">
        <v>6</v>
      </c>
      <c r="L60" s="34">
        <f t="shared" si="8"/>
        <v>113.31999969482422</v>
      </c>
      <c r="M60" s="34">
        <v>105.70999908447266</v>
      </c>
      <c r="N60" s="5">
        <v>2</v>
      </c>
      <c r="O60" s="34">
        <f t="shared" si="11"/>
        <v>107.70999908447266</v>
      </c>
      <c r="P60" s="34">
        <f t="shared" si="9"/>
        <v>107.70999908447266</v>
      </c>
      <c r="Q60" s="34">
        <f t="shared" si="10"/>
        <v>30.716015885806485</v>
      </c>
    </row>
    <row r="61" spans="1:17" x14ac:dyDescent="0.25">
      <c r="A61" s="5">
        <v>11</v>
      </c>
      <c r="B61" s="16" t="s">
        <v>60</v>
      </c>
      <c r="C61" s="16">
        <v>1997</v>
      </c>
      <c r="D61" s="16">
        <v>1997</v>
      </c>
      <c r="E61" s="16">
        <v>1997</v>
      </c>
      <c r="F61" s="16">
        <v>1</v>
      </c>
      <c r="G61" s="16" t="s">
        <v>37</v>
      </c>
      <c r="H61" s="16" t="s">
        <v>47</v>
      </c>
      <c r="I61" s="16" t="s">
        <v>58</v>
      </c>
      <c r="J61" s="34">
        <v>109.69999694824219</v>
      </c>
      <c r="K61" s="5">
        <v>2</v>
      </c>
      <c r="L61" s="34">
        <f t="shared" si="8"/>
        <v>111.69999694824219</v>
      </c>
      <c r="M61" s="34">
        <v>110.01000213623047</v>
      </c>
      <c r="N61" s="5">
        <v>6</v>
      </c>
      <c r="O61" s="34">
        <f t="shared" si="11"/>
        <v>116.01000213623047</v>
      </c>
      <c r="P61" s="34">
        <f t="shared" si="9"/>
        <v>111.69999694824219</v>
      </c>
      <c r="Q61" s="34">
        <f t="shared" si="10"/>
        <v>35.55824621333435</v>
      </c>
    </row>
    <row r="62" spans="1:17" ht="45" x14ac:dyDescent="0.25">
      <c r="A62" s="5">
        <v>12</v>
      </c>
      <c r="B62" s="16" t="s">
        <v>201</v>
      </c>
      <c r="C62" s="16">
        <v>2002</v>
      </c>
      <c r="D62" s="16">
        <v>2002</v>
      </c>
      <c r="E62" s="16">
        <v>2002</v>
      </c>
      <c r="F62" s="16">
        <v>2</v>
      </c>
      <c r="G62" s="16" t="s">
        <v>101</v>
      </c>
      <c r="H62" s="16" t="s">
        <v>102</v>
      </c>
      <c r="I62" s="16" t="s">
        <v>103</v>
      </c>
      <c r="J62" s="34">
        <v>113.95999908447266</v>
      </c>
      <c r="K62" s="5">
        <v>0</v>
      </c>
      <c r="L62" s="34">
        <f t="shared" si="8"/>
        <v>113.95999908447266</v>
      </c>
      <c r="M62" s="34">
        <v>112.48999786376953</v>
      </c>
      <c r="N62" s="5">
        <v>0</v>
      </c>
      <c r="O62" s="34">
        <f t="shared" si="11"/>
        <v>112.48999786376953</v>
      </c>
      <c r="P62" s="34">
        <f t="shared" si="9"/>
        <v>112.48999786376953</v>
      </c>
      <c r="Q62" s="34">
        <f t="shared" si="10"/>
        <v>36.516985170735012</v>
      </c>
    </row>
    <row r="63" spans="1:17" ht="75" x14ac:dyDescent="0.25">
      <c r="A63" s="5">
        <v>13</v>
      </c>
      <c r="B63" s="16" t="s">
        <v>164</v>
      </c>
      <c r="C63" s="16">
        <v>2005</v>
      </c>
      <c r="D63" s="16">
        <v>2005</v>
      </c>
      <c r="E63" s="16">
        <v>2005</v>
      </c>
      <c r="F63" s="16">
        <v>2</v>
      </c>
      <c r="G63" s="16" t="s">
        <v>37</v>
      </c>
      <c r="H63" s="16" t="s">
        <v>161</v>
      </c>
      <c r="I63" s="16" t="s">
        <v>165</v>
      </c>
      <c r="J63" s="34">
        <v>113.16999816894531</v>
      </c>
      <c r="K63" s="5">
        <v>2</v>
      </c>
      <c r="L63" s="34">
        <f t="shared" si="8"/>
        <v>115.16999816894531</v>
      </c>
      <c r="M63" s="34">
        <v>112.05000305175781</v>
      </c>
      <c r="N63" s="5">
        <v>2</v>
      </c>
      <c r="O63" s="34">
        <f t="shared" si="11"/>
        <v>114.05000305175781</v>
      </c>
      <c r="P63" s="34">
        <f t="shared" si="9"/>
        <v>114.05000305175781</v>
      </c>
      <c r="Q63" s="34">
        <f t="shared" si="10"/>
        <v>38.410195315274073</v>
      </c>
    </row>
    <row r="64" spans="1:17" ht="45" x14ac:dyDescent="0.25">
      <c r="A64" s="5">
        <v>14</v>
      </c>
      <c r="B64" s="16" t="s">
        <v>85</v>
      </c>
      <c r="C64" s="16">
        <v>1997</v>
      </c>
      <c r="D64" s="16">
        <v>1997</v>
      </c>
      <c r="E64" s="16">
        <v>1997</v>
      </c>
      <c r="F64" s="16" t="s">
        <v>36</v>
      </c>
      <c r="G64" s="16" t="s">
        <v>37</v>
      </c>
      <c r="H64" s="16" t="s">
        <v>38</v>
      </c>
      <c r="I64" s="16" t="s">
        <v>39</v>
      </c>
      <c r="J64" s="34">
        <v>114.41000366210937</v>
      </c>
      <c r="K64" s="5">
        <v>0</v>
      </c>
      <c r="L64" s="34">
        <f t="shared" si="8"/>
        <v>114.41000366210937</v>
      </c>
      <c r="M64" s="34">
        <v>113.97000122070312</v>
      </c>
      <c r="N64" s="5">
        <v>2</v>
      </c>
      <c r="O64" s="34">
        <f t="shared" si="11"/>
        <v>115.97000122070312</v>
      </c>
      <c r="P64" s="34">
        <f t="shared" si="9"/>
        <v>114.41000366210937</v>
      </c>
      <c r="Q64" s="34">
        <f t="shared" si="10"/>
        <v>38.847089251785107</v>
      </c>
    </row>
    <row r="65" spans="1:17" ht="75" x14ac:dyDescent="0.25">
      <c r="A65" s="5">
        <v>15</v>
      </c>
      <c r="B65" s="16" t="s">
        <v>105</v>
      </c>
      <c r="C65" s="16">
        <v>2002</v>
      </c>
      <c r="D65" s="16">
        <v>2002</v>
      </c>
      <c r="E65" s="16">
        <v>2002</v>
      </c>
      <c r="F65" s="16">
        <v>1</v>
      </c>
      <c r="G65" s="16" t="s">
        <v>12</v>
      </c>
      <c r="H65" s="16" t="s">
        <v>106</v>
      </c>
      <c r="I65" s="16" t="s">
        <v>107</v>
      </c>
      <c r="J65" s="34">
        <v>110.38999938964844</v>
      </c>
      <c r="K65" s="5">
        <v>56</v>
      </c>
      <c r="L65" s="34">
        <f t="shared" si="8"/>
        <v>166.38999938964844</v>
      </c>
      <c r="M65" s="34">
        <v>109.05999755859375</v>
      </c>
      <c r="N65" s="5">
        <v>6</v>
      </c>
      <c r="O65" s="34">
        <f t="shared" si="11"/>
        <v>115.05999755859375</v>
      </c>
      <c r="P65" s="34">
        <f t="shared" si="9"/>
        <v>115.05999755859375</v>
      </c>
      <c r="Q65" s="34">
        <f t="shared" si="10"/>
        <v>39.635916781454796</v>
      </c>
    </row>
    <row r="66" spans="1:17" ht="60" x14ac:dyDescent="0.25">
      <c r="A66" s="5">
        <v>16</v>
      </c>
      <c r="B66" s="16" t="s">
        <v>24</v>
      </c>
      <c r="C66" s="16">
        <v>2006</v>
      </c>
      <c r="D66" s="16">
        <v>2006</v>
      </c>
      <c r="E66" s="16">
        <v>2006</v>
      </c>
      <c r="F66" s="16" t="s">
        <v>18</v>
      </c>
      <c r="G66" s="16" t="s">
        <v>25</v>
      </c>
      <c r="H66" s="16" t="s">
        <v>26</v>
      </c>
      <c r="I66" s="16" t="s">
        <v>27</v>
      </c>
      <c r="J66" s="34">
        <v>117.62999725341797</v>
      </c>
      <c r="K66" s="5">
        <v>4</v>
      </c>
      <c r="L66" s="34">
        <f t="shared" si="8"/>
        <v>121.62999725341797</v>
      </c>
      <c r="M66" s="34">
        <v>116.06999969482422</v>
      </c>
      <c r="N66" s="5">
        <v>4</v>
      </c>
      <c r="O66" s="34">
        <f t="shared" si="11"/>
        <v>120.06999969482422</v>
      </c>
      <c r="P66" s="34">
        <f t="shared" si="9"/>
        <v>120.06999969482422</v>
      </c>
      <c r="Q66" s="34">
        <f t="shared" si="10"/>
        <v>45.716016348755176</v>
      </c>
    </row>
    <row r="67" spans="1:17" ht="75" x14ac:dyDescent="0.25">
      <c r="A67" s="5">
        <v>17</v>
      </c>
      <c r="B67" s="16" t="s">
        <v>215</v>
      </c>
      <c r="C67" s="16">
        <v>2004</v>
      </c>
      <c r="D67" s="16">
        <v>2004</v>
      </c>
      <c r="E67" s="16">
        <v>2004</v>
      </c>
      <c r="F67" s="16">
        <v>2</v>
      </c>
      <c r="G67" s="16" t="s">
        <v>12</v>
      </c>
      <c r="H67" s="16" t="s">
        <v>106</v>
      </c>
      <c r="I67" s="16" t="s">
        <v>107</v>
      </c>
      <c r="J67" s="34">
        <v>115.81999969482422</v>
      </c>
      <c r="K67" s="5">
        <v>6</v>
      </c>
      <c r="L67" s="34">
        <f t="shared" si="8"/>
        <v>121.81999969482422</v>
      </c>
      <c r="M67" s="34">
        <v>108.77999877929687</v>
      </c>
      <c r="N67" s="5">
        <v>54</v>
      </c>
      <c r="O67" s="34">
        <f t="shared" si="11"/>
        <v>162.77999877929687</v>
      </c>
      <c r="P67" s="34">
        <f t="shared" si="9"/>
        <v>121.81999969482422</v>
      </c>
      <c r="Q67" s="34">
        <f t="shared" si="10"/>
        <v>47.839802717193997</v>
      </c>
    </row>
    <row r="68" spans="1:17" ht="60" x14ac:dyDescent="0.25">
      <c r="A68" s="5">
        <v>18</v>
      </c>
      <c r="B68" s="16" t="s">
        <v>10</v>
      </c>
      <c r="C68" s="16">
        <v>2004</v>
      </c>
      <c r="D68" s="16">
        <v>2004</v>
      </c>
      <c r="E68" s="16">
        <v>2004</v>
      </c>
      <c r="F68" s="16">
        <v>3</v>
      </c>
      <c r="G68" s="16" t="s">
        <v>12</v>
      </c>
      <c r="H68" s="16" t="s">
        <v>13</v>
      </c>
      <c r="I68" s="16" t="s">
        <v>14</v>
      </c>
      <c r="J68" s="34"/>
      <c r="K68" s="5"/>
      <c r="L68" s="34" t="s">
        <v>379</v>
      </c>
      <c r="M68" s="34">
        <v>118.73999786376953</v>
      </c>
      <c r="N68" s="5">
        <v>4</v>
      </c>
      <c r="O68" s="34">
        <f t="shared" si="11"/>
        <v>122.73999786376953</v>
      </c>
      <c r="P68" s="34">
        <f t="shared" si="9"/>
        <v>122.73999786376953</v>
      </c>
      <c r="Q68" s="34">
        <f t="shared" si="10"/>
        <v>48.956305328733848</v>
      </c>
    </row>
    <row r="69" spans="1:17" x14ac:dyDescent="0.25">
      <c r="A69" s="5">
        <v>19</v>
      </c>
      <c r="B69" s="16" t="s">
        <v>191</v>
      </c>
      <c r="C69" s="16">
        <v>2006</v>
      </c>
      <c r="D69" s="16">
        <v>2006</v>
      </c>
      <c r="E69" s="16">
        <v>2006</v>
      </c>
      <c r="F69" s="16" t="s">
        <v>192</v>
      </c>
      <c r="G69" s="16" t="s">
        <v>37</v>
      </c>
      <c r="H69" s="16" t="s">
        <v>47</v>
      </c>
      <c r="I69" s="16" t="s">
        <v>193</v>
      </c>
      <c r="J69" s="34">
        <v>158.1199951171875</v>
      </c>
      <c r="K69" s="5">
        <v>0</v>
      </c>
      <c r="L69" s="34">
        <f t="shared" si="8"/>
        <v>158.1199951171875</v>
      </c>
      <c r="M69" s="34">
        <v>145.27999877929687</v>
      </c>
      <c r="N69" s="5">
        <v>8</v>
      </c>
      <c r="O69" s="34">
        <f t="shared" si="11"/>
        <v>153.27999877929687</v>
      </c>
      <c r="P69" s="34">
        <f t="shared" si="9"/>
        <v>153.27999877929687</v>
      </c>
      <c r="Q69" s="34">
        <f t="shared" si="10"/>
        <v>86.019412549594534</v>
      </c>
    </row>
    <row r="70" spans="1:17" ht="60" x14ac:dyDescent="0.25">
      <c r="A70" s="5"/>
      <c r="B70" s="16" t="s">
        <v>55</v>
      </c>
      <c r="C70" s="16">
        <v>2003</v>
      </c>
      <c r="D70" s="16">
        <v>2003</v>
      </c>
      <c r="E70" s="16">
        <v>2003</v>
      </c>
      <c r="F70" s="16" t="s">
        <v>36</v>
      </c>
      <c r="G70" s="16" t="s">
        <v>25</v>
      </c>
      <c r="H70" s="16" t="s">
        <v>26</v>
      </c>
      <c r="I70" s="16" t="s">
        <v>27</v>
      </c>
      <c r="J70" s="34"/>
      <c r="K70" s="5"/>
      <c r="L70" s="34" t="s">
        <v>379</v>
      </c>
      <c r="M70" s="34"/>
      <c r="N70" s="5"/>
      <c r="O70" s="34" t="s">
        <v>379</v>
      </c>
      <c r="P70" s="34"/>
      <c r="Q70" s="34" t="str">
        <f t="shared" si="10"/>
        <v/>
      </c>
    </row>
    <row r="72" spans="1:17" ht="18.75" x14ac:dyDescent="0.25">
      <c r="A72" s="20" t="s">
        <v>389</v>
      </c>
      <c r="B72" s="20"/>
      <c r="C72" s="20"/>
      <c r="D72" s="20"/>
      <c r="E72" s="20"/>
      <c r="F72" s="20"/>
      <c r="G72" s="20"/>
      <c r="H72" s="20"/>
      <c r="I72" s="20"/>
      <c r="J72" s="20"/>
    </row>
    <row r="73" spans="1:17" x14ac:dyDescent="0.25">
      <c r="A73" s="25" t="s">
        <v>370</v>
      </c>
      <c r="B73" s="25" t="s">
        <v>1</v>
      </c>
      <c r="C73" s="25" t="s">
        <v>2</v>
      </c>
      <c r="D73" s="25" t="s">
        <v>236</v>
      </c>
      <c r="E73" s="25" t="s">
        <v>237</v>
      </c>
      <c r="F73" s="25" t="s">
        <v>3</v>
      </c>
      <c r="G73" s="25" t="s">
        <v>4</v>
      </c>
      <c r="H73" s="25" t="s">
        <v>5</v>
      </c>
      <c r="I73" s="25" t="s">
        <v>6</v>
      </c>
      <c r="J73" s="27" t="s">
        <v>372</v>
      </c>
      <c r="K73" s="28"/>
      <c r="L73" s="29"/>
      <c r="M73" s="27" t="s">
        <v>376</v>
      </c>
      <c r="N73" s="28"/>
      <c r="O73" s="29"/>
      <c r="P73" s="25" t="s">
        <v>377</v>
      </c>
      <c r="Q73" s="25" t="s">
        <v>378</v>
      </c>
    </row>
    <row r="74" spans="1:17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30" t="s">
        <v>373</v>
      </c>
      <c r="K74" s="30" t="s">
        <v>374</v>
      </c>
      <c r="L74" s="30" t="s">
        <v>375</v>
      </c>
      <c r="M74" s="30" t="s">
        <v>373</v>
      </c>
      <c r="N74" s="30" t="s">
        <v>374</v>
      </c>
      <c r="O74" s="30" t="s">
        <v>375</v>
      </c>
      <c r="P74" s="26"/>
      <c r="Q74" s="26"/>
    </row>
    <row r="75" spans="1:17" ht="45" x14ac:dyDescent="0.25">
      <c r="A75" s="31">
        <v>1</v>
      </c>
      <c r="B75" s="32" t="s">
        <v>213</v>
      </c>
      <c r="C75" s="32">
        <v>1996</v>
      </c>
      <c r="D75" s="32">
        <v>1996</v>
      </c>
      <c r="E75" s="32">
        <v>1996</v>
      </c>
      <c r="F75" s="32" t="s">
        <v>30</v>
      </c>
      <c r="G75" s="32" t="s">
        <v>25</v>
      </c>
      <c r="H75" s="32" t="s">
        <v>131</v>
      </c>
      <c r="I75" s="32" t="s">
        <v>132</v>
      </c>
      <c r="J75" s="33">
        <v>78.019996643066406</v>
      </c>
      <c r="K75" s="31">
        <v>2</v>
      </c>
      <c r="L75" s="33">
        <f t="shared" ref="L75:L103" si="12">J75+K75</f>
        <v>80.019996643066406</v>
      </c>
      <c r="M75" s="33">
        <v>79.25</v>
      </c>
      <c r="N75" s="31">
        <v>2</v>
      </c>
      <c r="O75" s="33">
        <f t="shared" ref="O75:O103" si="13">M75+N75</f>
        <v>81.25</v>
      </c>
      <c r="P75" s="33">
        <f t="shared" ref="P75:P103" si="14">MIN(O75,L75)</f>
        <v>80.019996643066406</v>
      </c>
      <c r="Q75" s="33">
        <f t="shared" ref="Q75:Q103" si="15">IF( AND(ISNUMBER(P$75),ISNUMBER(P75)),(P75-P$75)/P$75*100,"")</f>
        <v>0</v>
      </c>
    </row>
    <row r="76" spans="1:17" ht="45" x14ac:dyDescent="0.25">
      <c r="A76" s="5">
        <v>2</v>
      </c>
      <c r="B76" s="16" t="s">
        <v>167</v>
      </c>
      <c r="C76" s="16">
        <v>1995</v>
      </c>
      <c r="D76" s="16">
        <v>1995</v>
      </c>
      <c r="E76" s="16">
        <v>1995</v>
      </c>
      <c r="F76" s="16" t="s">
        <v>30</v>
      </c>
      <c r="G76" s="16" t="s">
        <v>25</v>
      </c>
      <c r="H76" s="16" t="s">
        <v>168</v>
      </c>
      <c r="I76" s="16" t="s">
        <v>169</v>
      </c>
      <c r="J76" s="34">
        <v>81.519996643066406</v>
      </c>
      <c r="K76" s="5">
        <v>2</v>
      </c>
      <c r="L76" s="34">
        <f t="shared" si="12"/>
        <v>83.519996643066406</v>
      </c>
      <c r="M76" s="34">
        <v>80.470001220703125</v>
      </c>
      <c r="N76" s="5">
        <v>0</v>
      </c>
      <c r="O76" s="34">
        <f t="shared" si="13"/>
        <v>80.470001220703125</v>
      </c>
      <c r="P76" s="34">
        <f t="shared" si="14"/>
        <v>80.470001220703125</v>
      </c>
      <c r="Q76" s="34">
        <f t="shared" si="15"/>
        <v>0.56236515435509071</v>
      </c>
    </row>
    <row r="77" spans="1:17" ht="45" x14ac:dyDescent="0.25">
      <c r="A77" s="5">
        <v>3</v>
      </c>
      <c r="B77" s="16" t="s">
        <v>130</v>
      </c>
      <c r="C77" s="16">
        <v>1996</v>
      </c>
      <c r="D77" s="16">
        <v>1996</v>
      </c>
      <c r="E77" s="16">
        <v>1996</v>
      </c>
      <c r="F77" s="16" t="s">
        <v>30</v>
      </c>
      <c r="G77" s="16" t="s">
        <v>25</v>
      </c>
      <c r="H77" s="16" t="s">
        <v>131</v>
      </c>
      <c r="I77" s="16" t="s">
        <v>132</v>
      </c>
      <c r="J77" s="34">
        <v>82.879997253417969</v>
      </c>
      <c r="K77" s="5">
        <v>0</v>
      </c>
      <c r="L77" s="34">
        <f t="shared" si="12"/>
        <v>82.879997253417969</v>
      </c>
      <c r="M77" s="34">
        <v>81.129997253417969</v>
      </c>
      <c r="N77" s="5">
        <v>0</v>
      </c>
      <c r="O77" s="34">
        <f t="shared" si="13"/>
        <v>81.129997253417969</v>
      </c>
      <c r="P77" s="34">
        <f t="shared" si="14"/>
        <v>81.129997253417969</v>
      </c>
      <c r="Q77" s="34">
        <f t="shared" si="15"/>
        <v>1.3871540326385932</v>
      </c>
    </row>
    <row r="78" spans="1:17" ht="120" x14ac:dyDescent="0.25">
      <c r="A78" s="5">
        <v>4</v>
      </c>
      <c r="B78" s="16" t="s">
        <v>109</v>
      </c>
      <c r="C78" s="16">
        <v>1998</v>
      </c>
      <c r="D78" s="16">
        <v>1998</v>
      </c>
      <c r="E78" s="16">
        <v>1998</v>
      </c>
      <c r="F78" s="16" t="s">
        <v>36</v>
      </c>
      <c r="G78" s="16" t="s">
        <v>96</v>
      </c>
      <c r="H78" s="16" t="s">
        <v>331</v>
      </c>
      <c r="I78" s="16" t="s">
        <v>332</v>
      </c>
      <c r="J78" s="34">
        <v>81.25</v>
      </c>
      <c r="K78" s="5">
        <v>2</v>
      </c>
      <c r="L78" s="34">
        <f t="shared" si="12"/>
        <v>83.25</v>
      </c>
      <c r="M78" s="34">
        <v>79.760002136230469</v>
      </c>
      <c r="N78" s="5">
        <v>2</v>
      </c>
      <c r="O78" s="34">
        <f t="shared" si="13"/>
        <v>81.760002136230469</v>
      </c>
      <c r="P78" s="34">
        <f t="shared" si="14"/>
        <v>81.760002136230469</v>
      </c>
      <c r="Q78" s="34">
        <f t="shared" si="15"/>
        <v>2.1744633418637251</v>
      </c>
    </row>
    <row r="79" spans="1:17" ht="75" x14ac:dyDescent="0.25">
      <c r="A79" s="5">
        <v>5</v>
      </c>
      <c r="B79" s="16" t="s">
        <v>116</v>
      </c>
      <c r="C79" s="16">
        <v>2000</v>
      </c>
      <c r="D79" s="16">
        <v>2000</v>
      </c>
      <c r="E79" s="16">
        <v>2000</v>
      </c>
      <c r="F79" s="16" t="s">
        <v>36</v>
      </c>
      <c r="G79" s="16" t="s">
        <v>117</v>
      </c>
      <c r="H79" s="16" t="s">
        <v>118</v>
      </c>
      <c r="I79" s="16" t="s">
        <v>119</v>
      </c>
      <c r="J79" s="34">
        <v>82.949996948242188</v>
      </c>
      <c r="K79" s="5">
        <v>0</v>
      </c>
      <c r="L79" s="34">
        <f t="shared" si="12"/>
        <v>82.949996948242188</v>
      </c>
      <c r="M79" s="34">
        <v>83.330001831054687</v>
      </c>
      <c r="N79" s="5">
        <v>52</v>
      </c>
      <c r="O79" s="34">
        <f t="shared" si="13"/>
        <v>135.33000183105469</v>
      </c>
      <c r="P79" s="34">
        <f t="shared" si="14"/>
        <v>82.949996948242188</v>
      </c>
      <c r="Q79" s="34">
        <f t="shared" si="15"/>
        <v>3.6615851388312457</v>
      </c>
    </row>
    <row r="80" spans="1:17" ht="60" x14ac:dyDescent="0.25">
      <c r="A80" s="5">
        <v>6</v>
      </c>
      <c r="B80" s="16" t="s">
        <v>139</v>
      </c>
      <c r="C80" s="16">
        <v>1995</v>
      </c>
      <c r="D80" s="16">
        <v>1995</v>
      </c>
      <c r="E80" s="16">
        <v>1995</v>
      </c>
      <c r="F80" s="16" t="s">
        <v>30</v>
      </c>
      <c r="G80" s="16" t="s">
        <v>25</v>
      </c>
      <c r="H80" s="16" t="s">
        <v>140</v>
      </c>
      <c r="I80" s="16" t="s">
        <v>141</v>
      </c>
      <c r="J80" s="34">
        <v>83.660003662109375</v>
      </c>
      <c r="K80" s="5">
        <v>0</v>
      </c>
      <c r="L80" s="34">
        <f t="shared" si="12"/>
        <v>83.660003662109375</v>
      </c>
      <c r="M80" s="34">
        <v>80.959999084472656</v>
      </c>
      <c r="N80" s="5">
        <v>2</v>
      </c>
      <c r="O80" s="34">
        <f t="shared" si="13"/>
        <v>82.959999084472656</v>
      </c>
      <c r="P80" s="34">
        <f t="shared" si="14"/>
        <v>82.959999084472656</v>
      </c>
      <c r="Q80" s="34">
        <f t="shared" si="15"/>
        <v>3.6740846847573518</v>
      </c>
    </row>
    <row r="81" spans="1:17" ht="120" x14ac:dyDescent="0.25">
      <c r="A81" s="5">
        <v>7</v>
      </c>
      <c r="B81" s="16" t="s">
        <v>95</v>
      </c>
      <c r="C81" s="16">
        <v>1998</v>
      </c>
      <c r="D81" s="16">
        <v>1998</v>
      </c>
      <c r="E81" s="16">
        <v>1998</v>
      </c>
      <c r="F81" s="16" t="s">
        <v>36</v>
      </c>
      <c r="G81" s="16" t="s">
        <v>96</v>
      </c>
      <c r="H81" s="16" t="s">
        <v>331</v>
      </c>
      <c r="I81" s="16" t="s">
        <v>332</v>
      </c>
      <c r="J81" s="34">
        <v>83.319999694824219</v>
      </c>
      <c r="K81" s="5">
        <v>2</v>
      </c>
      <c r="L81" s="34">
        <f t="shared" si="12"/>
        <v>85.319999694824219</v>
      </c>
      <c r="M81" s="34">
        <v>83.160003662109375</v>
      </c>
      <c r="N81" s="5">
        <v>2</v>
      </c>
      <c r="O81" s="34">
        <f t="shared" si="13"/>
        <v>85.160003662109375</v>
      </c>
      <c r="P81" s="34">
        <f t="shared" si="14"/>
        <v>85.160003662109375</v>
      </c>
      <c r="Q81" s="34">
        <f t="shared" si="15"/>
        <v>6.4234031925422999</v>
      </c>
    </row>
    <row r="82" spans="1:17" x14ac:dyDescent="0.25">
      <c r="A82" s="5">
        <v>8</v>
      </c>
      <c r="B82" s="16" t="s">
        <v>57</v>
      </c>
      <c r="C82" s="16">
        <v>1995</v>
      </c>
      <c r="D82" s="16">
        <v>1995</v>
      </c>
      <c r="E82" s="16">
        <v>1995</v>
      </c>
      <c r="F82" s="16" t="s">
        <v>36</v>
      </c>
      <c r="G82" s="16" t="s">
        <v>37</v>
      </c>
      <c r="H82" s="16" t="s">
        <v>47</v>
      </c>
      <c r="I82" s="16" t="s">
        <v>58</v>
      </c>
      <c r="J82" s="34">
        <v>88.879997253417969</v>
      </c>
      <c r="K82" s="5">
        <v>4</v>
      </c>
      <c r="L82" s="34">
        <f t="shared" si="12"/>
        <v>92.879997253417969</v>
      </c>
      <c r="M82" s="34">
        <v>84.760002136230469</v>
      </c>
      <c r="N82" s="5">
        <v>2</v>
      </c>
      <c r="O82" s="34">
        <f t="shared" si="13"/>
        <v>86.760002136230469</v>
      </c>
      <c r="P82" s="34">
        <f t="shared" si="14"/>
        <v>86.760002136230469</v>
      </c>
      <c r="Q82" s="34">
        <f t="shared" si="15"/>
        <v>8.4229014945204597</v>
      </c>
    </row>
    <row r="83" spans="1:17" ht="30" x14ac:dyDescent="0.25">
      <c r="A83" s="5">
        <v>9</v>
      </c>
      <c r="B83" s="16" t="s">
        <v>87</v>
      </c>
      <c r="C83" s="16">
        <v>2000</v>
      </c>
      <c r="D83" s="16">
        <v>2000</v>
      </c>
      <c r="E83" s="16">
        <v>2000</v>
      </c>
      <c r="F83" s="16" t="s">
        <v>36</v>
      </c>
      <c r="G83" s="16" t="s">
        <v>37</v>
      </c>
      <c r="H83" s="16" t="s">
        <v>47</v>
      </c>
      <c r="I83" s="16" t="s">
        <v>48</v>
      </c>
      <c r="J83" s="34">
        <v>87.919998168945313</v>
      </c>
      <c r="K83" s="5">
        <v>0</v>
      </c>
      <c r="L83" s="34">
        <f t="shared" si="12"/>
        <v>87.919998168945313</v>
      </c>
      <c r="M83" s="34">
        <v>88.569999694824219</v>
      </c>
      <c r="N83" s="5">
        <v>2</v>
      </c>
      <c r="O83" s="34">
        <f t="shared" si="13"/>
        <v>90.569999694824219</v>
      </c>
      <c r="P83" s="34">
        <f t="shared" si="14"/>
        <v>87.919998168945313</v>
      </c>
      <c r="Q83" s="34">
        <f t="shared" si="15"/>
        <v>9.8725341880696362</v>
      </c>
    </row>
    <row r="84" spans="1:17" ht="105" x14ac:dyDescent="0.25">
      <c r="A84" s="5">
        <v>10</v>
      </c>
      <c r="B84" s="16" t="s">
        <v>173</v>
      </c>
      <c r="C84" s="16">
        <v>2000</v>
      </c>
      <c r="D84" s="16">
        <v>2000</v>
      </c>
      <c r="E84" s="16">
        <v>2000</v>
      </c>
      <c r="F84" s="16" t="s">
        <v>36</v>
      </c>
      <c r="G84" s="16" t="s">
        <v>117</v>
      </c>
      <c r="H84" s="16" t="s">
        <v>174</v>
      </c>
      <c r="I84" s="16" t="s">
        <v>175</v>
      </c>
      <c r="J84" s="34">
        <v>84.160003662109375</v>
      </c>
      <c r="K84" s="5">
        <v>50</v>
      </c>
      <c r="L84" s="34">
        <f t="shared" si="12"/>
        <v>134.16000366210937</v>
      </c>
      <c r="M84" s="34">
        <v>86.260002136230469</v>
      </c>
      <c r="N84" s="5">
        <v>2</v>
      </c>
      <c r="O84" s="34">
        <f t="shared" si="13"/>
        <v>88.260002136230469</v>
      </c>
      <c r="P84" s="34">
        <f t="shared" si="14"/>
        <v>88.260002136230469</v>
      </c>
      <c r="Q84" s="34">
        <f t="shared" si="15"/>
        <v>10.29743294031748</v>
      </c>
    </row>
    <row r="85" spans="1:17" ht="90" x14ac:dyDescent="0.25">
      <c r="A85" s="5">
        <v>11</v>
      </c>
      <c r="B85" s="16" t="s">
        <v>181</v>
      </c>
      <c r="C85" s="16">
        <v>2003</v>
      </c>
      <c r="D85" s="16">
        <v>2003</v>
      </c>
      <c r="E85" s="16">
        <v>2003</v>
      </c>
      <c r="F85" s="16" t="s">
        <v>36</v>
      </c>
      <c r="G85" s="16" t="s">
        <v>25</v>
      </c>
      <c r="H85" s="16" t="s">
        <v>182</v>
      </c>
      <c r="I85" s="16" t="s">
        <v>183</v>
      </c>
      <c r="J85" s="34">
        <v>89.860000610351563</v>
      </c>
      <c r="K85" s="5">
        <v>0</v>
      </c>
      <c r="L85" s="34">
        <f t="shared" si="12"/>
        <v>89.860000610351563</v>
      </c>
      <c r="M85" s="34">
        <v>88.980003356933594</v>
      </c>
      <c r="N85" s="5">
        <v>0</v>
      </c>
      <c r="O85" s="34">
        <f t="shared" si="13"/>
        <v>88.980003356933594</v>
      </c>
      <c r="P85" s="34">
        <f t="shared" si="14"/>
        <v>88.980003356933594</v>
      </c>
      <c r="Q85" s="34">
        <f t="shared" si="15"/>
        <v>11.197209559797647</v>
      </c>
    </row>
    <row r="86" spans="1:17" ht="30" x14ac:dyDescent="0.25">
      <c r="A86" s="5">
        <v>12</v>
      </c>
      <c r="B86" s="16" t="s">
        <v>93</v>
      </c>
      <c r="C86" s="16">
        <v>2000</v>
      </c>
      <c r="D86" s="16">
        <v>2000</v>
      </c>
      <c r="E86" s="16">
        <v>2000</v>
      </c>
      <c r="F86" s="16" t="s">
        <v>36</v>
      </c>
      <c r="G86" s="16" t="s">
        <v>37</v>
      </c>
      <c r="H86" s="16" t="s">
        <v>47</v>
      </c>
      <c r="I86" s="16" t="s">
        <v>48</v>
      </c>
      <c r="J86" s="34">
        <v>92.30999755859375</v>
      </c>
      <c r="K86" s="5">
        <v>2</v>
      </c>
      <c r="L86" s="34">
        <f t="shared" si="12"/>
        <v>94.30999755859375</v>
      </c>
      <c r="M86" s="34">
        <v>91.599998474121094</v>
      </c>
      <c r="N86" s="5">
        <v>4</v>
      </c>
      <c r="O86" s="34">
        <f t="shared" si="13"/>
        <v>95.599998474121094</v>
      </c>
      <c r="P86" s="34">
        <f t="shared" si="14"/>
        <v>94.30999755859375</v>
      </c>
      <c r="Q86" s="34">
        <f t="shared" si="15"/>
        <v>17.858037384416146</v>
      </c>
    </row>
    <row r="87" spans="1:17" ht="60" x14ac:dyDescent="0.25">
      <c r="A87" s="5">
        <v>13</v>
      </c>
      <c r="B87" s="16" t="s">
        <v>197</v>
      </c>
      <c r="C87" s="16">
        <v>2002</v>
      </c>
      <c r="D87" s="16">
        <v>2002</v>
      </c>
      <c r="E87" s="16">
        <v>2002</v>
      </c>
      <c r="F87" s="16">
        <v>1</v>
      </c>
      <c r="G87" s="16" t="s">
        <v>51</v>
      </c>
      <c r="H87" s="16" t="s">
        <v>52</v>
      </c>
      <c r="I87" s="16" t="s">
        <v>53</v>
      </c>
      <c r="J87" s="34">
        <v>95.610000610351563</v>
      </c>
      <c r="K87" s="5">
        <v>2</v>
      </c>
      <c r="L87" s="34">
        <f t="shared" si="12"/>
        <v>97.610000610351562</v>
      </c>
      <c r="M87" s="34">
        <v>95.129997253417969</v>
      </c>
      <c r="N87" s="5">
        <v>0</v>
      </c>
      <c r="O87" s="34">
        <f t="shared" si="13"/>
        <v>95.129997253417969</v>
      </c>
      <c r="P87" s="34">
        <f t="shared" si="14"/>
        <v>95.129997253417969</v>
      </c>
      <c r="Q87" s="34">
        <f t="shared" si="15"/>
        <v>18.882780860077453</v>
      </c>
    </row>
    <row r="88" spans="1:17" ht="75" x14ac:dyDescent="0.25">
      <c r="A88" s="5">
        <v>14</v>
      </c>
      <c r="B88" s="16" t="s">
        <v>210</v>
      </c>
      <c r="C88" s="16">
        <v>2003</v>
      </c>
      <c r="D88" s="16">
        <v>2003</v>
      </c>
      <c r="E88" s="16">
        <v>2003</v>
      </c>
      <c r="F88" s="16">
        <v>1</v>
      </c>
      <c r="G88" s="16" t="s">
        <v>63</v>
      </c>
      <c r="H88" s="16" t="s">
        <v>144</v>
      </c>
      <c r="I88" s="16" t="s">
        <v>211</v>
      </c>
      <c r="J88" s="34">
        <v>95.25</v>
      </c>
      <c r="K88" s="5">
        <v>2</v>
      </c>
      <c r="L88" s="34">
        <f t="shared" si="12"/>
        <v>97.25</v>
      </c>
      <c r="M88" s="34">
        <v>97.760002136230469</v>
      </c>
      <c r="N88" s="5">
        <v>2</v>
      </c>
      <c r="O88" s="34">
        <f t="shared" si="13"/>
        <v>99.760002136230469</v>
      </c>
      <c r="P88" s="34">
        <f t="shared" si="14"/>
        <v>97.25</v>
      </c>
      <c r="Q88" s="34">
        <f t="shared" si="15"/>
        <v>21.532122069173496</v>
      </c>
    </row>
    <row r="89" spans="1:17" ht="75" x14ac:dyDescent="0.25">
      <c r="A89" s="5">
        <v>15</v>
      </c>
      <c r="B89" s="16" t="s">
        <v>195</v>
      </c>
      <c r="C89" s="16">
        <v>2003</v>
      </c>
      <c r="D89" s="16">
        <v>2003</v>
      </c>
      <c r="E89" s="16">
        <v>2003</v>
      </c>
      <c r="F89" s="16">
        <v>2</v>
      </c>
      <c r="G89" s="16" t="s">
        <v>12</v>
      </c>
      <c r="H89" s="16" t="s">
        <v>106</v>
      </c>
      <c r="I89" s="16" t="s">
        <v>107</v>
      </c>
      <c r="J89" s="34">
        <v>97.470001220703125</v>
      </c>
      <c r="K89" s="5">
        <v>0</v>
      </c>
      <c r="L89" s="34">
        <f t="shared" si="12"/>
        <v>97.470001220703125</v>
      </c>
      <c r="M89" s="34">
        <v>100.08000183105469</v>
      </c>
      <c r="N89" s="5">
        <v>0</v>
      </c>
      <c r="O89" s="34">
        <f t="shared" si="13"/>
        <v>100.08000183105469</v>
      </c>
      <c r="P89" s="34">
        <f t="shared" si="14"/>
        <v>97.470001220703125</v>
      </c>
      <c r="Q89" s="34">
        <f t="shared" si="15"/>
        <v>21.80705487338799</v>
      </c>
    </row>
    <row r="90" spans="1:17" ht="30" x14ac:dyDescent="0.25">
      <c r="A90" s="5">
        <v>16</v>
      </c>
      <c r="B90" s="16" t="s">
        <v>46</v>
      </c>
      <c r="C90" s="16">
        <v>1999</v>
      </c>
      <c r="D90" s="16">
        <v>1999</v>
      </c>
      <c r="E90" s="16">
        <v>1999</v>
      </c>
      <c r="F90" s="16" t="s">
        <v>36</v>
      </c>
      <c r="G90" s="16" t="s">
        <v>37</v>
      </c>
      <c r="H90" s="16" t="s">
        <v>47</v>
      </c>
      <c r="I90" s="16" t="s">
        <v>48</v>
      </c>
      <c r="J90" s="34">
        <v>99.660003662109375</v>
      </c>
      <c r="K90" s="5">
        <v>2</v>
      </c>
      <c r="L90" s="34">
        <f t="shared" si="12"/>
        <v>101.66000366210937</v>
      </c>
      <c r="M90" s="34">
        <v>95.569999694824219</v>
      </c>
      <c r="N90" s="5">
        <v>2</v>
      </c>
      <c r="O90" s="34">
        <f t="shared" si="13"/>
        <v>97.569999694824219</v>
      </c>
      <c r="P90" s="34">
        <f t="shared" si="14"/>
        <v>97.569999694824219</v>
      </c>
      <c r="Q90" s="34">
        <f t="shared" si="15"/>
        <v>21.932021729569129</v>
      </c>
    </row>
    <row r="91" spans="1:17" ht="60" x14ac:dyDescent="0.25">
      <c r="A91" s="5">
        <v>17</v>
      </c>
      <c r="B91" s="16" t="s">
        <v>50</v>
      </c>
      <c r="C91" s="16">
        <v>2003</v>
      </c>
      <c r="D91" s="16">
        <v>2003</v>
      </c>
      <c r="E91" s="16">
        <v>2003</v>
      </c>
      <c r="F91" s="16">
        <v>1</v>
      </c>
      <c r="G91" s="16" t="s">
        <v>51</v>
      </c>
      <c r="H91" s="16" t="s">
        <v>52</v>
      </c>
      <c r="I91" s="16" t="s">
        <v>53</v>
      </c>
      <c r="J91" s="34">
        <v>99.919998168945313</v>
      </c>
      <c r="K91" s="5">
        <v>0</v>
      </c>
      <c r="L91" s="34">
        <f t="shared" si="12"/>
        <v>99.919998168945313</v>
      </c>
      <c r="M91" s="34">
        <v>102.11000061035156</v>
      </c>
      <c r="N91" s="5">
        <v>0</v>
      </c>
      <c r="O91" s="34">
        <f t="shared" si="13"/>
        <v>102.11000061035156</v>
      </c>
      <c r="P91" s="34">
        <f t="shared" si="14"/>
        <v>99.919998168945313</v>
      </c>
      <c r="Q91" s="34">
        <f t="shared" si="15"/>
        <v>24.868785754445803</v>
      </c>
    </row>
    <row r="92" spans="1:17" x14ac:dyDescent="0.25">
      <c r="A92" s="5">
        <v>18</v>
      </c>
      <c r="B92" s="16" t="s">
        <v>153</v>
      </c>
      <c r="C92" s="16">
        <v>2004</v>
      </c>
      <c r="D92" s="16">
        <v>2004</v>
      </c>
      <c r="E92" s="16">
        <v>2004</v>
      </c>
      <c r="F92" s="16">
        <v>2</v>
      </c>
      <c r="G92" s="16" t="s">
        <v>37</v>
      </c>
      <c r="H92" s="16" t="s">
        <v>47</v>
      </c>
      <c r="I92" s="16" t="s">
        <v>154</v>
      </c>
      <c r="J92" s="34">
        <v>101.01000213623047</v>
      </c>
      <c r="K92" s="5">
        <v>0</v>
      </c>
      <c r="L92" s="34">
        <f t="shared" si="12"/>
        <v>101.01000213623047</v>
      </c>
      <c r="M92" s="34">
        <v>103.5</v>
      </c>
      <c r="N92" s="5">
        <v>2</v>
      </c>
      <c r="O92" s="34">
        <f t="shared" si="13"/>
        <v>105.5</v>
      </c>
      <c r="P92" s="34">
        <f t="shared" si="14"/>
        <v>101.01000213623047</v>
      </c>
      <c r="Q92" s="34">
        <f t="shared" si="15"/>
        <v>26.230950229592153</v>
      </c>
    </row>
    <row r="93" spans="1:17" ht="75" x14ac:dyDescent="0.25">
      <c r="A93" s="5">
        <v>19</v>
      </c>
      <c r="B93" s="16" t="s">
        <v>199</v>
      </c>
      <c r="C93" s="16">
        <v>2002</v>
      </c>
      <c r="D93" s="16">
        <v>2002</v>
      </c>
      <c r="E93" s="16">
        <v>2002</v>
      </c>
      <c r="F93" s="16">
        <v>1</v>
      </c>
      <c r="G93" s="16" t="s">
        <v>63</v>
      </c>
      <c r="H93" s="16" t="s">
        <v>144</v>
      </c>
      <c r="I93" s="16" t="s">
        <v>145</v>
      </c>
      <c r="J93" s="34">
        <v>100.11000061035156</v>
      </c>
      <c r="K93" s="5">
        <v>2</v>
      </c>
      <c r="L93" s="34">
        <f t="shared" si="12"/>
        <v>102.11000061035156</v>
      </c>
      <c r="M93" s="34">
        <v>102.34999847412109</v>
      </c>
      <c r="N93" s="5">
        <v>0</v>
      </c>
      <c r="O93" s="34">
        <f t="shared" si="13"/>
        <v>102.34999847412109</v>
      </c>
      <c r="P93" s="34">
        <f t="shared" si="14"/>
        <v>102.11000061035156</v>
      </c>
      <c r="Q93" s="34">
        <f t="shared" si="15"/>
        <v>27.605604716304644</v>
      </c>
    </row>
    <row r="94" spans="1:17" ht="60" x14ac:dyDescent="0.25">
      <c r="A94" s="5">
        <v>20</v>
      </c>
      <c r="B94" s="16" t="s">
        <v>134</v>
      </c>
      <c r="C94" s="16">
        <v>2003</v>
      </c>
      <c r="D94" s="16">
        <v>2003</v>
      </c>
      <c r="E94" s="16">
        <v>2003</v>
      </c>
      <c r="F94" s="16">
        <v>1</v>
      </c>
      <c r="G94" s="16" t="s">
        <v>25</v>
      </c>
      <c r="H94" s="16" t="s">
        <v>26</v>
      </c>
      <c r="I94" s="16" t="s">
        <v>27</v>
      </c>
      <c r="J94" s="34">
        <v>103.01999664306641</v>
      </c>
      <c r="K94" s="5">
        <v>0</v>
      </c>
      <c r="L94" s="34">
        <f t="shared" si="12"/>
        <v>103.01999664306641</v>
      </c>
      <c r="M94" s="34">
        <v>103.27999877929687</v>
      </c>
      <c r="N94" s="5">
        <v>2</v>
      </c>
      <c r="O94" s="34">
        <f t="shared" si="13"/>
        <v>105.27999877929687</v>
      </c>
      <c r="P94" s="34">
        <f t="shared" si="14"/>
        <v>103.01999664306641</v>
      </c>
      <c r="Q94" s="34">
        <f t="shared" si="15"/>
        <v>28.742815502220981</v>
      </c>
    </row>
    <row r="95" spans="1:17" ht="60" x14ac:dyDescent="0.25">
      <c r="A95" s="5">
        <v>21</v>
      </c>
      <c r="B95" s="16" t="s">
        <v>43</v>
      </c>
      <c r="C95" s="16">
        <v>2004</v>
      </c>
      <c r="D95" s="16">
        <v>2004</v>
      </c>
      <c r="E95" s="16">
        <v>2004</v>
      </c>
      <c r="F95" s="16">
        <v>1</v>
      </c>
      <c r="G95" s="16" t="s">
        <v>25</v>
      </c>
      <c r="H95" s="16" t="s">
        <v>26</v>
      </c>
      <c r="I95" s="16" t="s">
        <v>27</v>
      </c>
      <c r="J95" s="34">
        <v>104.51999664306641</v>
      </c>
      <c r="K95" s="5">
        <v>0</v>
      </c>
      <c r="L95" s="34">
        <f t="shared" si="12"/>
        <v>104.51999664306641</v>
      </c>
      <c r="M95" s="34">
        <v>104.30999755859375</v>
      </c>
      <c r="N95" s="5">
        <v>0</v>
      </c>
      <c r="O95" s="34">
        <f t="shared" si="13"/>
        <v>104.30999755859375</v>
      </c>
      <c r="P95" s="34">
        <f t="shared" si="14"/>
        <v>104.30999755859375</v>
      </c>
      <c r="Q95" s="34">
        <f t="shared" si="15"/>
        <v>30.354913689729617</v>
      </c>
    </row>
    <row r="96" spans="1:17" ht="60" x14ac:dyDescent="0.25">
      <c r="A96" s="5">
        <v>22</v>
      </c>
      <c r="B96" s="16" t="s">
        <v>67</v>
      </c>
      <c r="C96" s="16">
        <v>2005</v>
      </c>
      <c r="D96" s="16">
        <v>2005</v>
      </c>
      <c r="E96" s="16">
        <v>2005</v>
      </c>
      <c r="F96" s="16">
        <v>2</v>
      </c>
      <c r="G96" s="16" t="s">
        <v>25</v>
      </c>
      <c r="H96" s="16" t="s">
        <v>26</v>
      </c>
      <c r="I96" s="16" t="s">
        <v>27</v>
      </c>
      <c r="J96" s="34">
        <v>104.37000274658203</v>
      </c>
      <c r="K96" s="5">
        <v>0</v>
      </c>
      <c r="L96" s="34">
        <f t="shared" si="12"/>
        <v>104.37000274658203</v>
      </c>
      <c r="M96" s="34">
        <v>106.41000366210937</v>
      </c>
      <c r="N96" s="5">
        <v>2</v>
      </c>
      <c r="O96" s="34">
        <f t="shared" si="13"/>
        <v>108.41000366210937</v>
      </c>
      <c r="P96" s="34">
        <f t="shared" si="14"/>
        <v>104.37000274658203</v>
      </c>
      <c r="Q96" s="34">
        <f t="shared" si="15"/>
        <v>30.429901430926282</v>
      </c>
    </row>
    <row r="97" spans="1:17" ht="30" x14ac:dyDescent="0.25">
      <c r="A97" s="5">
        <v>23</v>
      </c>
      <c r="B97" s="16" t="s">
        <v>150</v>
      </c>
      <c r="C97" s="16">
        <v>2002</v>
      </c>
      <c r="D97" s="16">
        <v>2002</v>
      </c>
      <c r="E97" s="16">
        <v>2002</v>
      </c>
      <c r="F97" s="16">
        <v>1</v>
      </c>
      <c r="G97" s="16" t="s">
        <v>19</v>
      </c>
      <c r="H97" s="16" t="s">
        <v>20</v>
      </c>
      <c r="I97" s="16" t="s">
        <v>21</v>
      </c>
      <c r="J97" s="34"/>
      <c r="K97" s="5"/>
      <c r="L97" s="34" t="s">
        <v>379</v>
      </c>
      <c r="M97" s="34">
        <v>103.08000183105469</v>
      </c>
      <c r="N97" s="5">
        <v>2</v>
      </c>
      <c r="O97" s="34">
        <f t="shared" si="13"/>
        <v>105.08000183105469</v>
      </c>
      <c r="P97" s="34">
        <f t="shared" si="14"/>
        <v>105.08000183105469</v>
      </c>
      <c r="Q97" s="34">
        <f t="shared" si="15"/>
        <v>31.317178504480335</v>
      </c>
    </row>
    <row r="98" spans="1:17" ht="30" x14ac:dyDescent="0.25">
      <c r="A98" s="5">
        <v>24</v>
      </c>
      <c r="B98" s="16" t="s">
        <v>136</v>
      </c>
      <c r="C98" s="16">
        <v>2002</v>
      </c>
      <c r="D98" s="16">
        <v>2002</v>
      </c>
      <c r="E98" s="16">
        <v>2002</v>
      </c>
      <c r="F98" s="16">
        <v>2</v>
      </c>
      <c r="G98" s="16" t="s">
        <v>101</v>
      </c>
      <c r="H98" s="16" t="s">
        <v>137</v>
      </c>
      <c r="I98" s="16" t="s">
        <v>103</v>
      </c>
      <c r="J98" s="34">
        <v>111.19000244140625</v>
      </c>
      <c r="K98" s="5">
        <v>2</v>
      </c>
      <c r="L98" s="34">
        <f t="shared" si="12"/>
        <v>113.19000244140625</v>
      </c>
      <c r="M98" s="34">
        <v>110.37999725341797</v>
      </c>
      <c r="N98" s="5">
        <v>0</v>
      </c>
      <c r="O98" s="34">
        <f t="shared" si="13"/>
        <v>110.37999725341797</v>
      </c>
      <c r="P98" s="34">
        <f t="shared" si="14"/>
        <v>110.37999725341797</v>
      </c>
      <c r="Q98" s="34">
        <f t="shared" si="15"/>
        <v>37.940517225680495</v>
      </c>
    </row>
    <row r="99" spans="1:17" ht="45" x14ac:dyDescent="0.25">
      <c r="A99" s="5">
        <v>25</v>
      </c>
      <c r="B99" s="16" t="s">
        <v>41</v>
      </c>
      <c r="C99" s="16">
        <v>2000</v>
      </c>
      <c r="D99" s="16">
        <v>2000</v>
      </c>
      <c r="E99" s="16">
        <v>2000</v>
      </c>
      <c r="F99" s="16" t="s">
        <v>36</v>
      </c>
      <c r="G99" s="16" t="s">
        <v>37</v>
      </c>
      <c r="H99" s="16" t="s">
        <v>38</v>
      </c>
      <c r="I99" s="16" t="s">
        <v>39</v>
      </c>
      <c r="J99" s="34">
        <v>107.37000274658203</v>
      </c>
      <c r="K99" s="5">
        <v>6</v>
      </c>
      <c r="L99" s="34">
        <f t="shared" si="12"/>
        <v>113.37000274658203</v>
      </c>
      <c r="M99" s="34">
        <v>106.41999816894531</v>
      </c>
      <c r="N99" s="5">
        <v>4</v>
      </c>
      <c r="O99" s="34">
        <f t="shared" si="13"/>
        <v>110.41999816894531</v>
      </c>
      <c r="P99" s="34">
        <f t="shared" si="14"/>
        <v>110.41999816894531</v>
      </c>
      <c r="Q99" s="34">
        <f t="shared" si="15"/>
        <v>37.990505875024944</v>
      </c>
    </row>
    <row r="100" spans="1:17" ht="45" x14ac:dyDescent="0.25">
      <c r="A100" s="5">
        <v>26</v>
      </c>
      <c r="B100" s="16" t="s">
        <v>35</v>
      </c>
      <c r="C100" s="16">
        <v>2002</v>
      </c>
      <c r="D100" s="16">
        <v>2002</v>
      </c>
      <c r="E100" s="16">
        <v>2002</v>
      </c>
      <c r="F100" s="16" t="s">
        <v>36</v>
      </c>
      <c r="G100" s="16" t="s">
        <v>37</v>
      </c>
      <c r="H100" s="16" t="s">
        <v>38</v>
      </c>
      <c r="I100" s="16" t="s">
        <v>39</v>
      </c>
      <c r="J100" s="34">
        <v>110.44999694824219</v>
      </c>
      <c r="K100" s="5">
        <v>2</v>
      </c>
      <c r="L100" s="34">
        <f t="shared" si="12"/>
        <v>112.44999694824219</v>
      </c>
      <c r="M100" s="34">
        <v>111.94000244140625</v>
      </c>
      <c r="N100" s="5">
        <v>2</v>
      </c>
      <c r="O100" s="34">
        <f t="shared" si="13"/>
        <v>113.94000244140625</v>
      </c>
      <c r="P100" s="34">
        <f t="shared" si="14"/>
        <v>112.44999694824219</v>
      </c>
      <c r="Q100" s="34">
        <f t="shared" si="15"/>
        <v>40.527370239505984</v>
      </c>
    </row>
    <row r="101" spans="1:17" ht="30" x14ac:dyDescent="0.25">
      <c r="A101" s="5">
        <v>27</v>
      </c>
      <c r="B101" s="16" t="s">
        <v>78</v>
      </c>
      <c r="C101" s="16">
        <v>2003</v>
      </c>
      <c r="D101" s="16">
        <v>2003</v>
      </c>
      <c r="E101" s="16">
        <v>2003</v>
      </c>
      <c r="F101" s="16">
        <v>1</v>
      </c>
      <c r="G101" s="16" t="s">
        <v>25</v>
      </c>
      <c r="H101" s="16" t="s">
        <v>79</v>
      </c>
      <c r="I101" s="16" t="s">
        <v>80</v>
      </c>
      <c r="J101" s="34">
        <v>120.56999969482422</v>
      </c>
      <c r="K101" s="5">
        <v>4</v>
      </c>
      <c r="L101" s="34">
        <f t="shared" si="12"/>
        <v>124.56999969482422</v>
      </c>
      <c r="M101" s="34">
        <v>121.48999786376953</v>
      </c>
      <c r="N101" s="5">
        <v>6</v>
      </c>
      <c r="O101" s="34">
        <f t="shared" si="13"/>
        <v>127.48999786376953</v>
      </c>
      <c r="P101" s="34">
        <f t="shared" si="14"/>
        <v>124.56999969482422</v>
      </c>
      <c r="Q101" s="34">
        <f t="shared" si="15"/>
        <v>55.673587753915498</v>
      </c>
    </row>
    <row r="102" spans="1:17" ht="60" x14ac:dyDescent="0.25">
      <c r="A102" s="5"/>
      <c r="B102" s="16" t="s">
        <v>82</v>
      </c>
      <c r="C102" s="16">
        <v>2007</v>
      </c>
      <c r="D102" s="16">
        <v>2007</v>
      </c>
      <c r="E102" s="16">
        <v>2007</v>
      </c>
      <c r="F102" s="16" t="s">
        <v>83</v>
      </c>
      <c r="G102" s="16" t="s">
        <v>25</v>
      </c>
      <c r="H102" s="16" t="s">
        <v>26</v>
      </c>
      <c r="I102" s="16" t="s">
        <v>27</v>
      </c>
      <c r="J102" s="34"/>
      <c r="K102" s="5"/>
      <c r="L102" s="34" t="s">
        <v>379</v>
      </c>
      <c r="M102" s="34"/>
      <c r="N102" s="5"/>
      <c r="O102" s="34" t="s">
        <v>379</v>
      </c>
      <c r="P102" s="34"/>
      <c r="Q102" s="34" t="str">
        <f t="shared" si="15"/>
        <v/>
      </c>
    </row>
    <row r="103" spans="1:17" ht="60" x14ac:dyDescent="0.25">
      <c r="A103" s="5"/>
      <c r="B103" s="16" t="s">
        <v>179</v>
      </c>
      <c r="C103" s="16">
        <v>1998</v>
      </c>
      <c r="D103" s="16">
        <v>1998</v>
      </c>
      <c r="E103" s="16">
        <v>1998</v>
      </c>
      <c r="F103" s="16" t="s">
        <v>36</v>
      </c>
      <c r="G103" s="16" t="s">
        <v>63</v>
      </c>
      <c r="H103" s="16" t="s">
        <v>64</v>
      </c>
      <c r="I103" s="16" t="s">
        <v>65</v>
      </c>
      <c r="J103" s="34"/>
      <c r="K103" s="5"/>
      <c r="L103" s="34" t="s">
        <v>379</v>
      </c>
      <c r="M103" s="34"/>
      <c r="N103" s="5"/>
      <c r="O103" s="34" t="s">
        <v>379</v>
      </c>
      <c r="P103" s="34"/>
      <c r="Q103" s="34" t="str">
        <f t="shared" si="15"/>
        <v/>
      </c>
    </row>
    <row r="105" spans="1:17" ht="18.75" x14ac:dyDescent="0.25">
      <c r="A105" s="20" t="s">
        <v>390</v>
      </c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1:17" x14ac:dyDescent="0.25">
      <c r="A106" s="25" t="s">
        <v>370</v>
      </c>
      <c r="B106" s="25" t="s">
        <v>1</v>
      </c>
      <c r="C106" s="25" t="s">
        <v>2</v>
      </c>
      <c r="D106" s="25" t="s">
        <v>236</v>
      </c>
      <c r="E106" s="25" t="s">
        <v>237</v>
      </c>
      <c r="F106" s="25" t="s">
        <v>3</v>
      </c>
      <c r="G106" s="25" t="s">
        <v>4</v>
      </c>
      <c r="H106" s="25" t="s">
        <v>5</v>
      </c>
      <c r="I106" s="25" t="s">
        <v>6</v>
      </c>
      <c r="J106" s="27" t="s">
        <v>372</v>
      </c>
      <c r="K106" s="28"/>
      <c r="L106" s="29"/>
      <c r="M106" s="27" t="s">
        <v>376</v>
      </c>
      <c r="N106" s="28"/>
      <c r="O106" s="29"/>
      <c r="P106" s="25" t="s">
        <v>377</v>
      </c>
      <c r="Q106" s="25" t="s">
        <v>378</v>
      </c>
    </row>
    <row r="107" spans="1:17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30" t="s">
        <v>373</v>
      </c>
      <c r="K107" s="30" t="s">
        <v>374</v>
      </c>
      <c r="L107" s="30" t="s">
        <v>375</v>
      </c>
      <c r="M107" s="30" t="s">
        <v>373</v>
      </c>
      <c r="N107" s="30" t="s">
        <v>374</v>
      </c>
      <c r="O107" s="30" t="s">
        <v>375</v>
      </c>
      <c r="P107" s="26"/>
      <c r="Q107" s="26"/>
    </row>
    <row r="108" spans="1:17" ht="60" x14ac:dyDescent="0.25">
      <c r="A108" s="31">
        <v>1</v>
      </c>
      <c r="B108" s="32" t="s">
        <v>123</v>
      </c>
      <c r="C108" s="32">
        <v>1999</v>
      </c>
      <c r="D108" s="32">
        <v>1999</v>
      </c>
      <c r="E108" s="32">
        <v>1999</v>
      </c>
      <c r="F108" s="32" t="s">
        <v>36</v>
      </c>
      <c r="G108" s="32" t="s">
        <v>37</v>
      </c>
      <c r="H108" s="32" t="s">
        <v>124</v>
      </c>
      <c r="I108" s="32" t="s">
        <v>125</v>
      </c>
      <c r="J108" s="33">
        <v>100.48000335693359</v>
      </c>
      <c r="K108" s="31">
        <v>4</v>
      </c>
      <c r="L108" s="33">
        <f t="shared" ref="L108:L120" si="16">J108+K108</f>
        <v>104.48000335693359</v>
      </c>
      <c r="M108" s="33">
        <v>97.860000610351563</v>
      </c>
      <c r="N108" s="31">
        <v>0</v>
      </c>
      <c r="O108" s="33">
        <f t="shared" ref="O108:O120" si="17">M108+N108</f>
        <v>97.860000610351563</v>
      </c>
      <c r="P108" s="33">
        <f t="shared" ref="P108:P120" si="18">MIN(O108,L108)</f>
        <v>97.860000610351563</v>
      </c>
      <c r="Q108" s="33">
        <f t="shared" ref="Q108:Q120" si="19">IF( AND(ISNUMBER(P$108),ISNUMBER(P108)),(P108-P$108)/P$108*100,"")</f>
        <v>0</v>
      </c>
    </row>
    <row r="109" spans="1:17" ht="45" x14ac:dyDescent="0.25">
      <c r="A109" s="5">
        <v>2</v>
      </c>
      <c r="B109" s="16" t="s">
        <v>29</v>
      </c>
      <c r="C109" s="16">
        <v>1997</v>
      </c>
      <c r="D109" s="16">
        <v>1997</v>
      </c>
      <c r="E109" s="16">
        <v>1997</v>
      </c>
      <c r="F109" s="16" t="s">
        <v>30</v>
      </c>
      <c r="G109" s="16" t="s">
        <v>31</v>
      </c>
      <c r="H109" s="16" t="s">
        <v>32</v>
      </c>
      <c r="I109" s="16" t="s">
        <v>33</v>
      </c>
      <c r="J109" s="34">
        <v>99.980003356933594</v>
      </c>
      <c r="K109" s="5">
        <v>2</v>
      </c>
      <c r="L109" s="34">
        <f t="shared" si="16"/>
        <v>101.98000335693359</v>
      </c>
      <c r="M109" s="34">
        <v>98.569999694824219</v>
      </c>
      <c r="N109" s="5">
        <v>0</v>
      </c>
      <c r="O109" s="34">
        <f t="shared" si="17"/>
        <v>98.569999694824219</v>
      </c>
      <c r="P109" s="34">
        <f t="shared" si="18"/>
        <v>98.569999694824219</v>
      </c>
      <c r="Q109" s="34">
        <f t="shared" si="19"/>
        <v>0.72552532193378405</v>
      </c>
    </row>
    <row r="110" spans="1:17" ht="120" x14ac:dyDescent="0.25">
      <c r="A110" s="5">
        <v>3</v>
      </c>
      <c r="B110" s="16" t="s">
        <v>203</v>
      </c>
      <c r="C110" s="16">
        <v>2000</v>
      </c>
      <c r="D110" s="16">
        <v>2000</v>
      </c>
      <c r="E110" s="16">
        <v>2000</v>
      </c>
      <c r="F110" s="16" t="s">
        <v>30</v>
      </c>
      <c r="G110" s="16" t="s">
        <v>204</v>
      </c>
      <c r="H110" s="16" t="s">
        <v>205</v>
      </c>
      <c r="I110" s="16" t="s">
        <v>206</v>
      </c>
      <c r="J110" s="34">
        <v>97.629997253417969</v>
      </c>
      <c r="K110" s="5">
        <v>2</v>
      </c>
      <c r="L110" s="34">
        <f t="shared" si="16"/>
        <v>99.629997253417969</v>
      </c>
      <c r="M110" s="34">
        <v>98.720001220703125</v>
      </c>
      <c r="N110" s="5">
        <v>0</v>
      </c>
      <c r="O110" s="34">
        <f t="shared" si="17"/>
        <v>98.720001220703125</v>
      </c>
      <c r="P110" s="34">
        <f t="shared" si="18"/>
        <v>98.720001220703125</v>
      </c>
      <c r="Q110" s="34">
        <f t="shared" si="19"/>
        <v>0.87880707642320632</v>
      </c>
    </row>
    <row r="111" spans="1:17" ht="60" x14ac:dyDescent="0.25">
      <c r="A111" s="5">
        <v>4</v>
      </c>
      <c r="B111" s="16" t="s">
        <v>189</v>
      </c>
      <c r="C111" s="16">
        <v>2001</v>
      </c>
      <c r="D111" s="16">
        <v>2001</v>
      </c>
      <c r="E111" s="16">
        <v>2001</v>
      </c>
      <c r="F111" s="16" t="s">
        <v>36</v>
      </c>
      <c r="G111" s="16" t="s">
        <v>25</v>
      </c>
      <c r="H111" s="16" t="s">
        <v>32</v>
      </c>
      <c r="I111" s="16" t="s">
        <v>141</v>
      </c>
      <c r="J111" s="34">
        <v>99.029998779296875</v>
      </c>
      <c r="K111" s="5">
        <v>4</v>
      </c>
      <c r="L111" s="34">
        <f t="shared" si="16"/>
        <v>103.02999877929687</v>
      </c>
      <c r="M111" s="34">
        <v>96.760002136230469</v>
      </c>
      <c r="N111" s="5">
        <v>2</v>
      </c>
      <c r="O111" s="34">
        <f t="shared" si="17"/>
        <v>98.760002136230469</v>
      </c>
      <c r="P111" s="34">
        <f t="shared" si="18"/>
        <v>98.760002136230469</v>
      </c>
      <c r="Q111" s="34">
        <f t="shared" si="19"/>
        <v>0.91968273070264484</v>
      </c>
    </row>
    <row r="112" spans="1:17" ht="75" x14ac:dyDescent="0.25">
      <c r="A112" s="5">
        <v>5</v>
      </c>
      <c r="B112" s="16" t="s">
        <v>143</v>
      </c>
      <c r="C112" s="16">
        <v>2003</v>
      </c>
      <c r="D112" s="16">
        <v>2003</v>
      </c>
      <c r="E112" s="16">
        <v>2003</v>
      </c>
      <c r="F112" s="16" t="s">
        <v>36</v>
      </c>
      <c r="G112" s="16" t="s">
        <v>63</v>
      </c>
      <c r="H112" s="16" t="s">
        <v>144</v>
      </c>
      <c r="I112" s="16" t="s">
        <v>145</v>
      </c>
      <c r="J112" s="34">
        <v>107.73999786376953</v>
      </c>
      <c r="K112" s="5">
        <v>2</v>
      </c>
      <c r="L112" s="34">
        <f t="shared" si="16"/>
        <v>109.73999786376953</v>
      </c>
      <c r="M112" s="34">
        <v>102.77999877929687</v>
      </c>
      <c r="N112" s="5">
        <v>0</v>
      </c>
      <c r="O112" s="34">
        <f t="shared" si="17"/>
        <v>102.77999877929687</v>
      </c>
      <c r="P112" s="34">
        <f t="shared" si="18"/>
        <v>102.77999877929687</v>
      </c>
      <c r="Q112" s="34">
        <f t="shared" si="19"/>
        <v>5.0275885328626071</v>
      </c>
    </row>
    <row r="113" spans="1:17" ht="90" x14ac:dyDescent="0.25">
      <c r="A113" s="5">
        <v>6</v>
      </c>
      <c r="B113" s="16" t="s">
        <v>185</v>
      </c>
      <c r="C113" s="16">
        <v>2001</v>
      </c>
      <c r="D113" s="16">
        <v>2001</v>
      </c>
      <c r="E113" s="16">
        <v>2001</v>
      </c>
      <c r="F113" s="16" t="s">
        <v>36</v>
      </c>
      <c r="G113" s="16" t="s">
        <v>25</v>
      </c>
      <c r="H113" s="16" t="s">
        <v>182</v>
      </c>
      <c r="I113" s="16" t="s">
        <v>183</v>
      </c>
      <c r="J113" s="34">
        <v>108.88999938964844</v>
      </c>
      <c r="K113" s="5">
        <v>0</v>
      </c>
      <c r="L113" s="34">
        <f t="shared" si="16"/>
        <v>108.88999938964844</v>
      </c>
      <c r="M113" s="34">
        <v>102.73000335693359</v>
      </c>
      <c r="N113" s="5">
        <v>6</v>
      </c>
      <c r="O113" s="34">
        <f t="shared" si="17"/>
        <v>108.73000335693359</v>
      </c>
      <c r="P113" s="34">
        <f t="shared" si="18"/>
        <v>108.73000335693359</v>
      </c>
      <c r="Q113" s="34">
        <f t="shared" si="19"/>
        <v>11.107707621894507</v>
      </c>
    </row>
    <row r="114" spans="1:17" ht="45" x14ac:dyDescent="0.25">
      <c r="A114" s="5">
        <v>7</v>
      </c>
      <c r="B114" s="16" t="s">
        <v>100</v>
      </c>
      <c r="C114" s="16">
        <v>2006</v>
      </c>
      <c r="D114" s="16">
        <v>2006</v>
      </c>
      <c r="E114" s="16">
        <v>2006</v>
      </c>
      <c r="F114" s="16">
        <v>2</v>
      </c>
      <c r="G114" s="16" t="s">
        <v>101</v>
      </c>
      <c r="H114" s="16" t="s">
        <v>102</v>
      </c>
      <c r="I114" s="16" t="s">
        <v>103</v>
      </c>
      <c r="J114" s="34">
        <v>119.62999725341797</v>
      </c>
      <c r="K114" s="5">
        <v>4</v>
      </c>
      <c r="L114" s="34">
        <f t="shared" si="16"/>
        <v>123.62999725341797</v>
      </c>
      <c r="M114" s="34">
        <v>114.73999786376953</v>
      </c>
      <c r="N114" s="5">
        <v>0</v>
      </c>
      <c r="O114" s="34">
        <f t="shared" si="17"/>
        <v>114.73999786376953</v>
      </c>
      <c r="P114" s="34">
        <f t="shared" si="18"/>
        <v>114.73999786376953</v>
      </c>
      <c r="Q114" s="34">
        <f t="shared" si="19"/>
        <v>17.249128497994732</v>
      </c>
    </row>
    <row r="115" spans="1:17" ht="45" x14ac:dyDescent="0.25">
      <c r="A115" s="5">
        <v>8</v>
      </c>
      <c r="B115" s="16" t="s">
        <v>85</v>
      </c>
      <c r="C115" s="16">
        <v>1997</v>
      </c>
      <c r="D115" s="16">
        <v>1997</v>
      </c>
      <c r="E115" s="16">
        <v>1997</v>
      </c>
      <c r="F115" s="16" t="s">
        <v>36</v>
      </c>
      <c r="G115" s="16" t="s">
        <v>37</v>
      </c>
      <c r="H115" s="16" t="s">
        <v>38</v>
      </c>
      <c r="I115" s="16" t="s">
        <v>39</v>
      </c>
      <c r="J115" s="34">
        <v>126.41000366210937</v>
      </c>
      <c r="K115" s="5">
        <v>2</v>
      </c>
      <c r="L115" s="34">
        <f t="shared" si="16"/>
        <v>128.41000366210937</v>
      </c>
      <c r="M115" s="34">
        <v>127.66000366210937</v>
      </c>
      <c r="N115" s="5">
        <v>4</v>
      </c>
      <c r="O115" s="34">
        <f t="shared" si="17"/>
        <v>131.66000366210937</v>
      </c>
      <c r="P115" s="34">
        <f t="shared" si="18"/>
        <v>128.41000366210937</v>
      </c>
      <c r="Q115" s="34">
        <f t="shared" si="19"/>
        <v>31.218069549578825</v>
      </c>
    </row>
    <row r="116" spans="1:17" ht="75" x14ac:dyDescent="0.25">
      <c r="A116" s="5">
        <v>9</v>
      </c>
      <c r="B116" s="16" t="s">
        <v>105</v>
      </c>
      <c r="C116" s="16">
        <v>2002</v>
      </c>
      <c r="D116" s="16">
        <v>2002</v>
      </c>
      <c r="E116" s="16">
        <v>2002</v>
      </c>
      <c r="F116" s="16">
        <v>1</v>
      </c>
      <c r="G116" s="16" t="s">
        <v>12</v>
      </c>
      <c r="H116" s="16" t="s">
        <v>106</v>
      </c>
      <c r="I116" s="16" t="s">
        <v>107</v>
      </c>
      <c r="J116" s="34"/>
      <c r="K116" s="5"/>
      <c r="L116" s="34" t="s">
        <v>379</v>
      </c>
      <c r="M116" s="34">
        <v>128.22999572753906</v>
      </c>
      <c r="N116" s="5">
        <v>4</v>
      </c>
      <c r="O116" s="34">
        <f t="shared" si="17"/>
        <v>132.22999572753906</v>
      </c>
      <c r="P116" s="34">
        <f t="shared" si="18"/>
        <v>132.22999572753906</v>
      </c>
      <c r="Q116" s="34">
        <f t="shared" si="19"/>
        <v>35.121597080341594</v>
      </c>
    </row>
    <row r="117" spans="1:17" ht="75" x14ac:dyDescent="0.25">
      <c r="A117" s="5">
        <v>10</v>
      </c>
      <c r="B117" s="16" t="s">
        <v>164</v>
      </c>
      <c r="C117" s="16">
        <v>2005</v>
      </c>
      <c r="D117" s="16">
        <v>2005</v>
      </c>
      <c r="E117" s="16">
        <v>2005</v>
      </c>
      <c r="F117" s="16">
        <v>2</v>
      </c>
      <c r="G117" s="16" t="s">
        <v>37</v>
      </c>
      <c r="H117" s="16" t="s">
        <v>161</v>
      </c>
      <c r="I117" s="16" t="s">
        <v>165</v>
      </c>
      <c r="J117" s="34">
        <v>138.97999572753906</v>
      </c>
      <c r="K117" s="5">
        <v>0</v>
      </c>
      <c r="L117" s="34">
        <f t="shared" si="16"/>
        <v>138.97999572753906</v>
      </c>
      <c r="M117" s="34">
        <v>139.8699951171875</v>
      </c>
      <c r="N117" s="5">
        <v>0</v>
      </c>
      <c r="O117" s="34">
        <f t="shared" si="17"/>
        <v>139.8699951171875</v>
      </c>
      <c r="P117" s="34">
        <f t="shared" si="18"/>
        <v>138.97999572753906</v>
      </c>
      <c r="Q117" s="34">
        <f t="shared" si="19"/>
        <v>42.019205866260592</v>
      </c>
    </row>
    <row r="118" spans="1:17" ht="75" x14ac:dyDescent="0.25">
      <c r="A118" s="5">
        <v>11</v>
      </c>
      <c r="B118" s="16" t="s">
        <v>215</v>
      </c>
      <c r="C118" s="16">
        <v>2004</v>
      </c>
      <c r="D118" s="16">
        <v>2004</v>
      </c>
      <c r="E118" s="16">
        <v>2004</v>
      </c>
      <c r="F118" s="16">
        <v>2</v>
      </c>
      <c r="G118" s="16" t="s">
        <v>12</v>
      </c>
      <c r="H118" s="16" t="s">
        <v>106</v>
      </c>
      <c r="I118" s="16" t="s">
        <v>107</v>
      </c>
      <c r="J118" s="34"/>
      <c r="K118" s="5"/>
      <c r="L118" s="34" t="s">
        <v>379</v>
      </c>
      <c r="M118" s="34">
        <v>134.47000122070312</v>
      </c>
      <c r="N118" s="5">
        <v>8</v>
      </c>
      <c r="O118" s="34">
        <f t="shared" si="17"/>
        <v>142.47000122070312</v>
      </c>
      <c r="P118" s="34">
        <f t="shared" si="18"/>
        <v>142.47000122070312</v>
      </c>
      <c r="Q118" s="34">
        <f t="shared" si="19"/>
        <v>45.585530688861191</v>
      </c>
    </row>
    <row r="119" spans="1:17" ht="60" x14ac:dyDescent="0.25">
      <c r="A119" s="5">
        <v>12</v>
      </c>
      <c r="B119" s="16" t="s">
        <v>10</v>
      </c>
      <c r="C119" s="16">
        <v>2004</v>
      </c>
      <c r="D119" s="16">
        <v>2004</v>
      </c>
      <c r="E119" s="16">
        <v>2004</v>
      </c>
      <c r="F119" s="16">
        <v>3</v>
      </c>
      <c r="G119" s="16" t="s">
        <v>12</v>
      </c>
      <c r="H119" s="16" t="s">
        <v>13</v>
      </c>
      <c r="I119" s="16" t="s">
        <v>14</v>
      </c>
      <c r="J119" s="34"/>
      <c r="K119" s="5"/>
      <c r="L119" s="34" t="s">
        <v>379</v>
      </c>
      <c r="M119" s="34">
        <v>136.50999450683594</v>
      </c>
      <c r="N119" s="5">
        <v>54</v>
      </c>
      <c r="O119" s="34">
        <f t="shared" si="17"/>
        <v>190.50999450683594</v>
      </c>
      <c r="P119" s="34">
        <f t="shared" si="18"/>
        <v>190.50999450683594</v>
      </c>
      <c r="Q119" s="34">
        <f t="shared" si="19"/>
        <v>94.676061024552993</v>
      </c>
    </row>
    <row r="120" spans="1:17" ht="60" x14ac:dyDescent="0.25">
      <c r="A120" s="5"/>
      <c r="B120" s="16" t="s">
        <v>55</v>
      </c>
      <c r="C120" s="16">
        <v>2003</v>
      </c>
      <c r="D120" s="16">
        <v>2003</v>
      </c>
      <c r="E120" s="16">
        <v>2003</v>
      </c>
      <c r="F120" s="16" t="s">
        <v>36</v>
      </c>
      <c r="G120" s="16" t="s">
        <v>25</v>
      </c>
      <c r="H120" s="16" t="s">
        <v>26</v>
      </c>
      <c r="I120" s="16" t="s">
        <v>27</v>
      </c>
      <c r="J120" s="34"/>
      <c r="K120" s="5"/>
      <c r="L120" s="34" t="s">
        <v>379</v>
      </c>
      <c r="M120" s="34"/>
      <c r="N120" s="5"/>
      <c r="O120" s="34" t="s">
        <v>379</v>
      </c>
      <c r="P120" s="34"/>
      <c r="Q120" s="34" t="str">
        <f t="shared" si="19"/>
        <v/>
      </c>
    </row>
  </sheetData>
  <mergeCells count="76">
    <mergeCell ref="P106:P107"/>
    <mergeCell ref="Q106:Q107"/>
    <mergeCell ref="G106:G107"/>
    <mergeCell ref="H106:H107"/>
    <mergeCell ref="I106:I107"/>
    <mergeCell ref="A105:J105"/>
    <mergeCell ref="J106:L106"/>
    <mergeCell ref="M106:O106"/>
    <mergeCell ref="A106:A107"/>
    <mergeCell ref="B106:B107"/>
    <mergeCell ref="C106:C107"/>
    <mergeCell ref="D106:D107"/>
    <mergeCell ref="E106:E107"/>
    <mergeCell ref="F106:F107"/>
    <mergeCell ref="I73:I74"/>
    <mergeCell ref="A72:J72"/>
    <mergeCell ref="J73:L73"/>
    <mergeCell ref="M73:O73"/>
    <mergeCell ref="P73:P74"/>
    <mergeCell ref="Q73:Q74"/>
    <mergeCell ref="P49:P50"/>
    <mergeCell ref="Q49:Q50"/>
    <mergeCell ref="A73:A74"/>
    <mergeCell ref="B73:B74"/>
    <mergeCell ref="C73:C74"/>
    <mergeCell ref="D73:D74"/>
    <mergeCell ref="E73:E74"/>
    <mergeCell ref="F73:F74"/>
    <mergeCell ref="G73:G74"/>
    <mergeCell ref="H73:H74"/>
    <mergeCell ref="G49:G50"/>
    <mergeCell ref="H49:H50"/>
    <mergeCell ref="I49:I50"/>
    <mergeCell ref="A48:J48"/>
    <mergeCell ref="J49:L49"/>
    <mergeCell ref="M49:O49"/>
    <mergeCell ref="A49:A50"/>
    <mergeCell ref="B49:B50"/>
    <mergeCell ref="C49:C50"/>
    <mergeCell ref="D49:D50"/>
    <mergeCell ref="E49:E50"/>
    <mergeCell ref="F49:F50"/>
    <mergeCell ref="I42:I43"/>
    <mergeCell ref="A41:J41"/>
    <mergeCell ref="J42:L42"/>
    <mergeCell ref="M42:O42"/>
    <mergeCell ref="P42:P43"/>
    <mergeCell ref="Q42:Q43"/>
    <mergeCell ref="P8:P9"/>
    <mergeCell ref="Q8:Q9"/>
    <mergeCell ref="A42:A43"/>
    <mergeCell ref="B42:B43"/>
    <mergeCell ref="C42:C43"/>
    <mergeCell ref="D42:D43"/>
    <mergeCell ref="E42:E43"/>
    <mergeCell ref="F42:F43"/>
    <mergeCell ref="G42:G43"/>
    <mergeCell ref="H42:H4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234</v>
      </c>
      <c r="B1" s="1" t="s">
        <v>235</v>
      </c>
      <c r="C1" s="1" t="s">
        <v>1</v>
      </c>
      <c r="D1" s="1" t="s">
        <v>236</v>
      </c>
      <c r="E1" s="1" t="s">
        <v>237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218</v>
      </c>
      <c r="L1" s="1" t="s">
        <v>238</v>
      </c>
      <c r="M1" s="1" t="s">
        <v>8</v>
      </c>
    </row>
    <row r="2" spans="1:13" x14ac:dyDescent="0.25">
      <c r="A2" s="3" t="s">
        <v>239</v>
      </c>
      <c r="B2" s="2" t="s">
        <v>11</v>
      </c>
      <c r="C2" s="3" t="s">
        <v>17</v>
      </c>
      <c r="D2" s="2">
        <v>2006</v>
      </c>
      <c r="E2" s="2">
        <v>2006</v>
      </c>
      <c r="F2" s="4" t="s">
        <v>240</v>
      </c>
      <c r="G2" s="4" t="s">
        <v>18</v>
      </c>
      <c r="H2" s="3" t="s">
        <v>19</v>
      </c>
      <c r="I2" s="3" t="s">
        <v>20</v>
      </c>
      <c r="J2" s="3" t="s">
        <v>21</v>
      </c>
      <c r="K2" s="3" t="s">
        <v>229</v>
      </c>
      <c r="L2" s="2">
        <v>1</v>
      </c>
      <c r="M2" s="2">
        <v>0</v>
      </c>
    </row>
    <row r="3" spans="1:13" x14ac:dyDescent="0.25">
      <c r="A3" s="6" t="s">
        <v>239</v>
      </c>
      <c r="B3" s="5" t="s">
        <v>241</v>
      </c>
      <c r="C3" s="6" t="s">
        <v>35</v>
      </c>
      <c r="D3" s="5">
        <v>2002</v>
      </c>
      <c r="E3" s="5">
        <v>2002</v>
      </c>
      <c r="F3" s="7" t="s">
        <v>242</v>
      </c>
      <c r="G3" s="7" t="s">
        <v>36</v>
      </c>
      <c r="H3" s="6" t="s">
        <v>37</v>
      </c>
      <c r="I3" s="6" t="s">
        <v>38</v>
      </c>
      <c r="J3" s="6" t="s">
        <v>39</v>
      </c>
      <c r="K3" s="6" t="s">
        <v>227</v>
      </c>
      <c r="L3" s="5">
        <v>0</v>
      </c>
      <c r="M3" s="5">
        <v>0</v>
      </c>
    </row>
    <row r="4" spans="1:13" x14ac:dyDescent="0.25">
      <c r="A4" s="6" t="s">
        <v>239</v>
      </c>
      <c r="B4" s="5" t="s">
        <v>243</v>
      </c>
      <c r="C4" s="6" t="s">
        <v>41</v>
      </c>
      <c r="D4" s="5">
        <v>2000</v>
      </c>
      <c r="E4" s="5">
        <v>2000</v>
      </c>
      <c r="F4" s="7" t="s">
        <v>244</v>
      </c>
      <c r="G4" s="7" t="s">
        <v>36</v>
      </c>
      <c r="H4" s="6" t="s">
        <v>37</v>
      </c>
      <c r="I4" s="6" t="s">
        <v>38</v>
      </c>
      <c r="J4" s="6" t="s">
        <v>39</v>
      </c>
      <c r="K4" s="6" t="s">
        <v>227</v>
      </c>
      <c r="L4" s="5">
        <v>0</v>
      </c>
      <c r="M4" s="5">
        <v>0</v>
      </c>
    </row>
    <row r="5" spans="1:13" x14ac:dyDescent="0.25">
      <c r="A5" s="6" t="s">
        <v>239</v>
      </c>
      <c r="B5" s="5" t="s">
        <v>245</v>
      </c>
      <c r="C5" s="6" t="s">
        <v>43</v>
      </c>
      <c r="D5" s="5">
        <v>2004</v>
      </c>
      <c r="E5" s="5">
        <v>2004</v>
      </c>
      <c r="F5" s="7" t="s">
        <v>246</v>
      </c>
      <c r="G5" s="7" t="s">
        <v>44</v>
      </c>
      <c r="H5" s="6" t="s">
        <v>25</v>
      </c>
      <c r="I5" s="6" t="s">
        <v>26</v>
      </c>
      <c r="J5" s="6" t="s">
        <v>27</v>
      </c>
      <c r="K5" s="6" t="s">
        <v>226</v>
      </c>
      <c r="L5" s="5">
        <v>0</v>
      </c>
      <c r="M5" s="5">
        <v>0</v>
      </c>
    </row>
    <row r="6" spans="1:13" x14ac:dyDescent="0.25">
      <c r="A6" s="6" t="s">
        <v>239</v>
      </c>
      <c r="B6" s="5" t="s">
        <v>247</v>
      </c>
      <c r="C6" s="6" t="s">
        <v>50</v>
      </c>
      <c r="D6" s="5">
        <v>2003</v>
      </c>
      <c r="E6" s="5">
        <v>2003</v>
      </c>
      <c r="F6" s="7" t="s">
        <v>248</v>
      </c>
      <c r="G6" s="7" t="s">
        <v>44</v>
      </c>
      <c r="H6" s="6" t="s">
        <v>51</v>
      </c>
      <c r="I6" s="6" t="s">
        <v>52</v>
      </c>
      <c r="J6" s="6" t="s">
        <v>53</v>
      </c>
      <c r="K6" s="6" t="s">
        <v>52</v>
      </c>
      <c r="L6" s="5">
        <v>0</v>
      </c>
      <c r="M6" s="5">
        <v>0</v>
      </c>
    </row>
    <row r="7" spans="1:13" x14ac:dyDescent="0.25">
      <c r="A7" s="6" t="s">
        <v>239</v>
      </c>
      <c r="B7" s="5" t="s">
        <v>249</v>
      </c>
      <c r="C7" s="6" t="s">
        <v>62</v>
      </c>
      <c r="D7" s="5">
        <v>1998</v>
      </c>
      <c r="E7" s="5">
        <v>1998</v>
      </c>
      <c r="F7" s="7" t="s">
        <v>250</v>
      </c>
      <c r="G7" s="7" t="s">
        <v>36</v>
      </c>
      <c r="H7" s="6" t="s">
        <v>63</v>
      </c>
      <c r="I7" s="6" t="s">
        <v>64</v>
      </c>
      <c r="J7" s="6" t="s">
        <v>65</v>
      </c>
      <c r="K7" s="6" t="s">
        <v>52</v>
      </c>
      <c r="L7" s="5">
        <v>0</v>
      </c>
      <c r="M7" s="5">
        <v>0</v>
      </c>
    </row>
    <row r="8" spans="1:13" x14ac:dyDescent="0.25">
      <c r="A8" s="6" t="s">
        <v>239</v>
      </c>
      <c r="B8" s="5" t="s">
        <v>251</v>
      </c>
      <c r="C8" s="6" t="s">
        <v>70</v>
      </c>
      <c r="D8" s="5">
        <v>2006</v>
      </c>
      <c r="E8" s="5">
        <v>2006</v>
      </c>
      <c r="F8" s="7" t="s">
        <v>240</v>
      </c>
      <c r="G8" s="7" t="s">
        <v>11</v>
      </c>
      <c r="H8" s="6" t="s">
        <v>25</v>
      </c>
      <c r="I8" s="6" t="s">
        <v>26</v>
      </c>
      <c r="J8" s="6" t="s">
        <v>27</v>
      </c>
      <c r="K8" s="6" t="s">
        <v>226</v>
      </c>
      <c r="L8" s="5">
        <v>0</v>
      </c>
      <c r="M8" s="5">
        <v>0</v>
      </c>
    </row>
    <row r="9" spans="1:13" x14ac:dyDescent="0.25">
      <c r="A9" s="6" t="s">
        <v>239</v>
      </c>
      <c r="B9" s="5" t="s">
        <v>252</v>
      </c>
      <c r="C9" s="6" t="s">
        <v>72</v>
      </c>
      <c r="D9" s="5">
        <v>2002</v>
      </c>
      <c r="E9" s="5">
        <v>2002</v>
      </c>
      <c r="F9" s="7" t="s">
        <v>242</v>
      </c>
      <c r="G9" s="7" t="s">
        <v>68</v>
      </c>
      <c r="H9" s="6" t="s">
        <v>19</v>
      </c>
      <c r="I9" s="6" t="s">
        <v>73</v>
      </c>
      <c r="J9" s="6" t="s">
        <v>74</v>
      </c>
      <c r="K9" s="6" t="s">
        <v>229</v>
      </c>
      <c r="L9" s="5">
        <v>0</v>
      </c>
      <c r="M9" s="5">
        <v>0</v>
      </c>
    </row>
    <row r="10" spans="1:13" x14ac:dyDescent="0.25">
      <c r="A10" s="6" t="s">
        <v>239</v>
      </c>
      <c r="B10" s="5" t="s">
        <v>253</v>
      </c>
      <c r="C10" s="6" t="s">
        <v>76</v>
      </c>
      <c r="D10" s="5">
        <v>2005</v>
      </c>
      <c r="E10" s="5">
        <v>2005</v>
      </c>
      <c r="F10" s="7" t="s">
        <v>254</v>
      </c>
      <c r="G10" s="7" t="s">
        <v>11</v>
      </c>
      <c r="H10" s="6" t="s">
        <v>19</v>
      </c>
      <c r="I10" s="6" t="s">
        <v>73</v>
      </c>
      <c r="J10" s="6" t="s">
        <v>74</v>
      </c>
      <c r="K10" s="6" t="s">
        <v>229</v>
      </c>
      <c r="L10" s="5">
        <v>0</v>
      </c>
      <c r="M10" s="5">
        <v>0</v>
      </c>
    </row>
    <row r="11" spans="1:13" x14ac:dyDescent="0.25">
      <c r="A11" s="6" t="s">
        <v>239</v>
      </c>
      <c r="B11" s="5" t="s">
        <v>255</v>
      </c>
      <c r="C11" s="6" t="s">
        <v>78</v>
      </c>
      <c r="D11" s="5">
        <v>2003</v>
      </c>
      <c r="E11" s="5">
        <v>2003</v>
      </c>
      <c r="F11" s="7" t="s">
        <v>248</v>
      </c>
      <c r="G11" s="7" t="s">
        <v>44</v>
      </c>
      <c r="H11" s="6" t="s">
        <v>25</v>
      </c>
      <c r="I11" s="6" t="s">
        <v>79</v>
      </c>
      <c r="J11" s="6" t="s">
        <v>80</v>
      </c>
      <c r="K11" s="6" t="s">
        <v>52</v>
      </c>
      <c r="L11" s="5">
        <v>0</v>
      </c>
      <c r="M11" s="5">
        <v>0</v>
      </c>
    </row>
    <row r="12" spans="1:13" x14ac:dyDescent="0.25">
      <c r="A12" s="6" t="s">
        <v>239</v>
      </c>
      <c r="B12" s="5" t="s">
        <v>256</v>
      </c>
      <c r="C12" s="6" t="s">
        <v>82</v>
      </c>
      <c r="D12" s="5">
        <v>2007</v>
      </c>
      <c r="E12" s="5">
        <v>2007</v>
      </c>
      <c r="F12" s="7" t="s">
        <v>257</v>
      </c>
      <c r="G12" s="7" t="s">
        <v>83</v>
      </c>
      <c r="H12" s="6" t="s">
        <v>25</v>
      </c>
      <c r="I12" s="6" t="s">
        <v>26</v>
      </c>
      <c r="J12" s="6" t="s">
        <v>27</v>
      </c>
      <c r="K12" s="6" t="s">
        <v>226</v>
      </c>
      <c r="L12" s="5">
        <v>1</v>
      </c>
      <c r="M12" s="5">
        <v>0</v>
      </c>
    </row>
    <row r="13" spans="1:13" x14ac:dyDescent="0.25">
      <c r="A13" s="6" t="s">
        <v>239</v>
      </c>
      <c r="B13" s="5" t="s">
        <v>258</v>
      </c>
      <c r="C13" s="6" t="s">
        <v>89</v>
      </c>
      <c r="D13" s="5">
        <v>1997</v>
      </c>
      <c r="E13" s="5">
        <v>1997</v>
      </c>
      <c r="F13" s="7" t="s">
        <v>259</v>
      </c>
      <c r="G13" s="7" t="s">
        <v>30</v>
      </c>
      <c r="H13" s="6" t="s">
        <v>37</v>
      </c>
      <c r="I13" s="6" t="s">
        <v>90</v>
      </c>
      <c r="J13" s="6" t="s">
        <v>91</v>
      </c>
      <c r="K13" s="6" t="s">
        <v>232</v>
      </c>
      <c r="L13" s="5">
        <v>0</v>
      </c>
      <c r="M13" s="5">
        <v>0</v>
      </c>
    </row>
    <row r="14" spans="1:13" x14ac:dyDescent="0.25">
      <c r="A14" s="6" t="s">
        <v>239</v>
      </c>
      <c r="B14" s="5" t="s">
        <v>260</v>
      </c>
      <c r="C14" s="6" t="s">
        <v>111</v>
      </c>
      <c r="D14" s="5">
        <v>2007</v>
      </c>
      <c r="E14" s="5">
        <v>2007</v>
      </c>
      <c r="F14" s="7" t="s">
        <v>257</v>
      </c>
      <c r="G14" s="7" t="s">
        <v>18</v>
      </c>
      <c r="H14" s="6" t="s">
        <v>12</v>
      </c>
      <c r="I14" s="6" t="s">
        <v>13</v>
      </c>
      <c r="J14" s="6" t="s">
        <v>112</v>
      </c>
      <c r="K14" s="6" t="s">
        <v>12</v>
      </c>
      <c r="L14" s="5">
        <v>0</v>
      </c>
      <c r="M14" s="5">
        <v>0</v>
      </c>
    </row>
    <row r="15" spans="1:13" x14ac:dyDescent="0.25">
      <c r="A15" s="6" t="s">
        <v>239</v>
      </c>
      <c r="B15" s="5" t="s">
        <v>261</v>
      </c>
      <c r="C15" s="6" t="s">
        <v>114</v>
      </c>
      <c r="D15" s="5">
        <v>2007</v>
      </c>
      <c r="E15" s="5">
        <v>2007</v>
      </c>
      <c r="F15" s="7" t="s">
        <v>257</v>
      </c>
      <c r="G15" s="7" t="s">
        <v>83</v>
      </c>
      <c r="H15" s="6" t="s">
        <v>25</v>
      </c>
      <c r="I15" s="6" t="s">
        <v>26</v>
      </c>
      <c r="J15" s="6" t="s">
        <v>27</v>
      </c>
      <c r="K15" s="6" t="s">
        <v>226</v>
      </c>
      <c r="L15" s="5">
        <v>0</v>
      </c>
      <c r="M15" s="5">
        <v>0</v>
      </c>
    </row>
    <row r="16" spans="1:13" x14ac:dyDescent="0.25">
      <c r="A16" s="6" t="s">
        <v>239</v>
      </c>
      <c r="B16" s="5" t="s">
        <v>262</v>
      </c>
      <c r="C16" s="6" t="s">
        <v>121</v>
      </c>
      <c r="D16" s="5">
        <v>2005</v>
      </c>
      <c r="E16" s="5">
        <v>2005</v>
      </c>
      <c r="F16" s="7" t="s">
        <v>254</v>
      </c>
      <c r="G16" s="7" t="s">
        <v>83</v>
      </c>
      <c r="H16" s="6" t="s">
        <v>25</v>
      </c>
      <c r="I16" s="6" t="s">
        <v>26</v>
      </c>
      <c r="J16" s="6" t="s">
        <v>27</v>
      </c>
      <c r="K16" s="6" t="s">
        <v>226</v>
      </c>
      <c r="L16" s="5">
        <v>0</v>
      </c>
      <c r="M16" s="5">
        <v>0</v>
      </c>
    </row>
    <row r="17" spans="1:13" x14ac:dyDescent="0.25">
      <c r="A17" s="6" t="s">
        <v>239</v>
      </c>
      <c r="B17" s="5" t="s">
        <v>263</v>
      </c>
      <c r="C17" s="6" t="s">
        <v>127</v>
      </c>
      <c r="D17" s="5">
        <v>2002</v>
      </c>
      <c r="E17" s="5">
        <v>2002</v>
      </c>
      <c r="F17" s="7" t="s">
        <v>242</v>
      </c>
      <c r="G17" s="7" t="s">
        <v>36</v>
      </c>
      <c r="H17" s="6" t="s">
        <v>37</v>
      </c>
      <c r="I17" s="6" t="s">
        <v>38</v>
      </c>
      <c r="J17" s="6" t="s">
        <v>128</v>
      </c>
      <c r="K17" s="6" t="s">
        <v>232</v>
      </c>
      <c r="L17" s="5">
        <v>0</v>
      </c>
      <c r="M17" s="5">
        <v>0</v>
      </c>
    </row>
    <row r="18" spans="1:13" x14ac:dyDescent="0.25">
      <c r="A18" s="6" t="s">
        <v>239</v>
      </c>
      <c r="B18" s="5" t="s">
        <v>264</v>
      </c>
      <c r="C18" s="6" t="s">
        <v>134</v>
      </c>
      <c r="D18" s="5">
        <v>2003</v>
      </c>
      <c r="E18" s="5">
        <v>2003</v>
      </c>
      <c r="F18" s="7" t="s">
        <v>248</v>
      </c>
      <c r="G18" s="7" t="s">
        <v>44</v>
      </c>
      <c r="H18" s="6" t="s">
        <v>25</v>
      </c>
      <c r="I18" s="6" t="s">
        <v>26</v>
      </c>
      <c r="J18" s="6" t="s">
        <v>27</v>
      </c>
      <c r="K18" s="6" t="s">
        <v>226</v>
      </c>
      <c r="L18" s="5">
        <v>0</v>
      </c>
      <c r="M18" s="5">
        <v>0</v>
      </c>
    </row>
    <row r="19" spans="1:13" x14ac:dyDescent="0.25">
      <c r="A19" s="6" t="s">
        <v>239</v>
      </c>
      <c r="B19" s="5" t="s">
        <v>265</v>
      </c>
      <c r="C19" s="6" t="s">
        <v>136</v>
      </c>
      <c r="D19" s="5">
        <v>2002</v>
      </c>
      <c r="E19" s="5">
        <v>2002</v>
      </c>
      <c r="F19" s="7" t="s">
        <v>242</v>
      </c>
      <c r="G19" s="7" t="s">
        <v>68</v>
      </c>
      <c r="H19" s="6" t="s">
        <v>101</v>
      </c>
      <c r="I19" s="6" t="s">
        <v>137</v>
      </c>
      <c r="J19" s="6" t="s">
        <v>103</v>
      </c>
      <c r="K19" s="6" t="s">
        <v>230</v>
      </c>
      <c r="L19" s="5">
        <v>0</v>
      </c>
      <c r="M19" s="5">
        <v>0</v>
      </c>
    </row>
    <row r="20" spans="1:13" x14ac:dyDescent="0.25">
      <c r="A20" s="6" t="s">
        <v>239</v>
      </c>
      <c r="B20" s="5" t="s">
        <v>266</v>
      </c>
      <c r="C20" s="6" t="s">
        <v>139</v>
      </c>
      <c r="D20" s="5">
        <v>1995</v>
      </c>
      <c r="E20" s="5">
        <v>1995</v>
      </c>
      <c r="F20" s="7" t="s">
        <v>267</v>
      </c>
      <c r="G20" s="7" t="s">
        <v>30</v>
      </c>
      <c r="H20" s="6" t="s">
        <v>25</v>
      </c>
      <c r="I20" s="6" t="s">
        <v>140</v>
      </c>
      <c r="J20" s="6" t="s">
        <v>141</v>
      </c>
      <c r="K20" s="6" t="s">
        <v>52</v>
      </c>
      <c r="L20" s="5">
        <v>0</v>
      </c>
      <c r="M20" s="5">
        <v>0</v>
      </c>
    </row>
    <row r="21" spans="1:13" x14ac:dyDescent="0.25">
      <c r="A21" s="6" t="s">
        <v>239</v>
      </c>
      <c r="B21" s="5" t="s">
        <v>268</v>
      </c>
      <c r="C21" s="6" t="s">
        <v>150</v>
      </c>
      <c r="D21" s="5">
        <v>2002</v>
      </c>
      <c r="E21" s="5">
        <v>2002</v>
      </c>
      <c r="F21" s="7" t="s">
        <v>242</v>
      </c>
      <c r="G21" s="7" t="s">
        <v>44</v>
      </c>
      <c r="H21" s="6" t="s">
        <v>19</v>
      </c>
      <c r="I21" s="6" t="s">
        <v>20</v>
      </c>
      <c r="J21" s="6" t="s">
        <v>21</v>
      </c>
      <c r="K21" s="6" t="s">
        <v>229</v>
      </c>
      <c r="L21" s="5">
        <v>0</v>
      </c>
      <c r="M21" s="5">
        <v>0</v>
      </c>
    </row>
    <row r="22" spans="1:13" x14ac:dyDescent="0.25">
      <c r="A22" s="6" t="s">
        <v>239</v>
      </c>
      <c r="B22" s="5" t="s">
        <v>269</v>
      </c>
      <c r="C22" s="6" t="s">
        <v>171</v>
      </c>
      <c r="D22" s="5">
        <v>2003</v>
      </c>
      <c r="E22" s="5">
        <v>2003</v>
      </c>
      <c r="F22" s="7" t="s">
        <v>248</v>
      </c>
      <c r="G22" s="7" t="s">
        <v>68</v>
      </c>
      <c r="H22" s="6" t="s">
        <v>101</v>
      </c>
      <c r="I22" s="6" t="s">
        <v>102</v>
      </c>
      <c r="J22" s="6" t="s">
        <v>103</v>
      </c>
      <c r="K22" s="6" t="s">
        <v>230</v>
      </c>
      <c r="L22" s="5">
        <v>0</v>
      </c>
      <c r="M22" s="5">
        <v>0</v>
      </c>
    </row>
    <row r="23" spans="1:13" x14ac:dyDescent="0.25">
      <c r="A23" s="6" t="s">
        <v>239</v>
      </c>
      <c r="B23" s="5" t="s">
        <v>270</v>
      </c>
      <c r="C23" s="6" t="s">
        <v>177</v>
      </c>
      <c r="D23" s="5">
        <v>2000</v>
      </c>
      <c r="E23" s="5">
        <v>2000</v>
      </c>
      <c r="F23" s="7" t="s">
        <v>244</v>
      </c>
      <c r="G23" s="7" t="s">
        <v>36</v>
      </c>
      <c r="H23" s="6" t="s">
        <v>37</v>
      </c>
      <c r="I23" s="6" t="s">
        <v>38</v>
      </c>
      <c r="J23" s="6" t="s">
        <v>128</v>
      </c>
      <c r="K23" s="6" t="s">
        <v>232</v>
      </c>
      <c r="L23" s="5">
        <v>0</v>
      </c>
      <c r="M23" s="5">
        <v>0</v>
      </c>
    </row>
    <row r="24" spans="1:13" x14ac:dyDescent="0.25">
      <c r="A24" s="6" t="s">
        <v>239</v>
      </c>
      <c r="B24" s="5" t="s">
        <v>271</v>
      </c>
      <c r="C24" s="6" t="s">
        <v>179</v>
      </c>
      <c r="D24" s="5">
        <v>1998</v>
      </c>
      <c r="E24" s="5">
        <v>1998</v>
      </c>
      <c r="F24" s="7" t="s">
        <v>250</v>
      </c>
      <c r="G24" s="7" t="s">
        <v>36</v>
      </c>
      <c r="H24" s="6" t="s">
        <v>63</v>
      </c>
      <c r="I24" s="6" t="s">
        <v>64</v>
      </c>
      <c r="J24" s="6" t="s">
        <v>65</v>
      </c>
      <c r="K24" s="6" t="s">
        <v>52</v>
      </c>
      <c r="L24" s="5">
        <v>0</v>
      </c>
      <c r="M24" s="5">
        <v>0</v>
      </c>
    </row>
    <row r="25" spans="1:13" x14ac:dyDescent="0.25">
      <c r="A25" s="6" t="s">
        <v>239</v>
      </c>
      <c r="B25" s="5" t="s">
        <v>272</v>
      </c>
      <c r="C25" s="6" t="s">
        <v>187</v>
      </c>
      <c r="D25" s="5">
        <v>2008</v>
      </c>
      <c r="E25" s="5">
        <v>2008</v>
      </c>
      <c r="F25" s="7" t="s">
        <v>273</v>
      </c>
      <c r="G25" s="7" t="s">
        <v>18</v>
      </c>
      <c r="H25" s="6" t="s">
        <v>12</v>
      </c>
      <c r="I25" s="6" t="s">
        <v>13</v>
      </c>
      <c r="J25" s="6" t="s">
        <v>112</v>
      </c>
      <c r="K25" s="6" t="s">
        <v>12</v>
      </c>
      <c r="L25" s="5">
        <v>0</v>
      </c>
      <c r="M25" s="5">
        <v>0</v>
      </c>
    </row>
    <row r="26" spans="1:13" x14ac:dyDescent="0.25">
      <c r="A26" s="6" t="s">
        <v>239</v>
      </c>
      <c r="B26" s="5" t="s">
        <v>274</v>
      </c>
      <c r="C26" s="6" t="s">
        <v>197</v>
      </c>
      <c r="D26" s="5">
        <v>2002</v>
      </c>
      <c r="E26" s="5">
        <v>2002</v>
      </c>
      <c r="F26" s="7" t="s">
        <v>242</v>
      </c>
      <c r="G26" s="7" t="s">
        <v>44</v>
      </c>
      <c r="H26" s="6" t="s">
        <v>51</v>
      </c>
      <c r="I26" s="6" t="s">
        <v>52</v>
      </c>
      <c r="J26" s="6" t="s">
        <v>53</v>
      </c>
      <c r="K26" s="6" t="s">
        <v>52</v>
      </c>
      <c r="L26" s="5">
        <v>0</v>
      </c>
      <c r="M26" s="5">
        <v>0</v>
      </c>
    </row>
    <row r="27" spans="1:13" x14ac:dyDescent="0.25">
      <c r="A27" s="6" t="s">
        <v>239</v>
      </c>
      <c r="B27" s="5" t="s">
        <v>275</v>
      </c>
      <c r="C27" s="6" t="s">
        <v>199</v>
      </c>
      <c r="D27" s="5">
        <v>2002</v>
      </c>
      <c r="E27" s="5">
        <v>2002</v>
      </c>
      <c r="F27" s="7" t="s">
        <v>242</v>
      </c>
      <c r="G27" s="7" t="s">
        <v>44</v>
      </c>
      <c r="H27" s="6" t="s">
        <v>63</v>
      </c>
      <c r="I27" s="6" t="s">
        <v>144</v>
      </c>
      <c r="J27" s="6" t="s">
        <v>145</v>
      </c>
      <c r="K27" s="6" t="s">
        <v>52</v>
      </c>
      <c r="L27" s="5">
        <v>0</v>
      </c>
      <c r="M27" s="5">
        <v>0</v>
      </c>
    </row>
    <row r="28" spans="1:13" x14ac:dyDescent="0.25">
      <c r="A28" s="6" t="s">
        <v>239</v>
      </c>
      <c r="B28" s="5" t="s">
        <v>276</v>
      </c>
      <c r="C28" s="6" t="s">
        <v>208</v>
      </c>
      <c r="D28" s="5">
        <v>2003</v>
      </c>
      <c r="E28" s="5">
        <v>2003</v>
      </c>
      <c r="F28" s="7" t="s">
        <v>248</v>
      </c>
      <c r="G28" s="7" t="s">
        <v>18</v>
      </c>
      <c r="H28" s="6" t="s">
        <v>12</v>
      </c>
      <c r="I28" s="6" t="s">
        <v>13</v>
      </c>
      <c r="J28" s="6" t="s">
        <v>112</v>
      </c>
      <c r="K28" s="6" t="s">
        <v>12</v>
      </c>
      <c r="L28" s="5">
        <v>0</v>
      </c>
      <c r="M28" s="5">
        <v>0</v>
      </c>
    </row>
    <row r="29" spans="1:13" x14ac:dyDescent="0.25">
      <c r="A29" s="6" t="s">
        <v>239</v>
      </c>
      <c r="B29" s="5" t="s">
        <v>277</v>
      </c>
      <c r="C29" s="6" t="s">
        <v>210</v>
      </c>
      <c r="D29" s="5">
        <v>2003</v>
      </c>
      <c r="E29" s="5">
        <v>2003</v>
      </c>
      <c r="F29" s="7" t="s">
        <v>248</v>
      </c>
      <c r="G29" s="7" t="s">
        <v>44</v>
      </c>
      <c r="H29" s="6" t="s">
        <v>63</v>
      </c>
      <c r="I29" s="6" t="s">
        <v>144</v>
      </c>
      <c r="J29" s="6" t="s">
        <v>211</v>
      </c>
      <c r="K29" s="6" t="s">
        <v>52</v>
      </c>
      <c r="L29" s="5">
        <v>0</v>
      </c>
      <c r="M29" s="5">
        <v>0</v>
      </c>
    </row>
    <row r="30" spans="1:13" x14ac:dyDescent="0.25">
      <c r="A30" s="6" t="s">
        <v>239</v>
      </c>
      <c r="B30" s="5" t="s">
        <v>278</v>
      </c>
      <c r="C30" s="6" t="s">
        <v>213</v>
      </c>
      <c r="D30" s="5">
        <v>1996</v>
      </c>
      <c r="E30" s="5">
        <v>1996</v>
      </c>
      <c r="F30" s="7" t="s">
        <v>279</v>
      </c>
      <c r="G30" s="7" t="s">
        <v>30</v>
      </c>
      <c r="H30" s="6" t="s">
        <v>25</v>
      </c>
      <c r="I30" s="6" t="s">
        <v>131</v>
      </c>
      <c r="J30" s="6" t="s">
        <v>132</v>
      </c>
      <c r="K30" s="6" t="s">
        <v>52</v>
      </c>
      <c r="L30" s="5">
        <v>0</v>
      </c>
      <c r="M30" s="5">
        <v>0</v>
      </c>
    </row>
    <row r="31" spans="1:13" x14ac:dyDescent="0.25">
      <c r="A31" s="6" t="s">
        <v>239</v>
      </c>
      <c r="B31" s="5" t="s">
        <v>280</v>
      </c>
      <c r="C31" s="6" t="s">
        <v>217</v>
      </c>
      <c r="D31" s="5">
        <v>2004</v>
      </c>
      <c r="E31" s="5">
        <v>2004</v>
      </c>
      <c r="F31" s="7" t="s">
        <v>246</v>
      </c>
      <c r="G31" s="7" t="s">
        <v>18</v>
      </c>
      <c r="H31" s="6" t="s">
        <v>25</v>
      </c>
      <c r="I31" s="6" t="s">
        <v>26</v>
      </c>
      <c r="J31" s="6" t="s">
        <v>27</v>
      </c>
      <c r="K31" s="6" t="s">
        <v>226</v>
      </c>
      <c r="L31" s="5">
        <v>0</v>
      </c>
      <c r="M31" s="5">
        <v>0</v>
      </c>
    </row>
    <row r="32" spans="1:13" ht="30" customHeight="1" x14ac:dyDescent="0.25">
      <c r="A32" s="6" t="s">
        <v>281</v>
      </c>
      <c r="B32" s="5" t="s">
        <v>282</v>
      </c>
      <c r="C32" s="16" t="s">
        <v>283</v>
      </c>
      <c r="D32" s="5">
        <v>2002</v>
      </c>
      <c r="E32" s="5">
        <v>2000</v>
      </c>
      <c r="F32" s="17" t="s">
        <v>284</v>
      </c>
      <c r="G32" s="17" t="s">
        <v>285</v>
      </c>
      <c r="H32" s="6" t="s">
        <v>37</v>
      </c>
      <c r="I32" s="6" t="s">
        <v>38</v>
      </c>
      <c r="J32" s="6" t="s">
        <v>39</v>
      </c>
      <c r="K32" s="6" t="s">
        <v>227</v>
      </c>
      <c r="L32" s="5">
        <v>0</v>
      </c>
      <c r="M32" s="5">
        <v>0</v>
      </c>
    </row>
    <row r="33" spans="1:13" ht="30" customHeight="1" x14ac:dyDescent="0.25">
      <c r="A33" s="6" t="s">
        <v>281</v>
      </c>
      <c r="B33" s="5" t="s">
        <v>286</v>
      </c>
      <c r="C33" s="16" t="s">
        <v>287</v>
      </c>
      <c r="D33" s="5">
        <v>2000</v>
      </c>
      <c r="E33" s="5">
        <v>1995</v>
      </c>
      <c r="F33" s="17" t="s">
        <v>288</v>
      </c>
      <c r="G33" s="17" t="s">
        <v>285</v>
      </c>
      <c r="H33" s="16" t="s">
        <v>289</v>
      </c>
      <c r="I33" s="16" t="s">
        <v>290</v>
      </c>
      <c r="J33" s="16" t="s">
        <v>291</v>
      </c>
      <c r="K33" s="6" t="s">
        <v>228</v>
      </c>
      <c r="L33" s="5">
        <v>0</v>
      </c>
      <c r="M33" s="5">
        <v>0</v>
      </c>
    </row>
    <row r="34" spans="1:13" ht="30" customHeight="1" x14ac:dyDescent="0.25">
      <c r="A34" s="6" t="s">
        <v>281</v>
      </c>
      <c r="B34" s="5" t="s">
        <v>292</v>
      </c>
      <c r="C34" s="16" t="s">
        <v>293</v>
      </c>
      <c r="D34" s="5">
        <v>2000</v>
      </c>
      <c r="E34" s="5">
        <v>2000</v>
      </c>
      <c r="F34" s="17" t="s">
        <v>294</v>
      </c>
      <c r="G34" s="17" t="s">
        <v>285</v>
      </c>
      <c r="H34" s="6" t="s">
        <v>37</v>
      </c>
      <c r="I34" s="6" t="s">
        <v>47</v>
      </c>
      <c r="J34" s="6" t="s">
        <v>48</v>
      </c>
      <c r="K34" s="6" t="s">
        <v>228</v>
      </c>
      <c r="L34" s="5">
        <v>0</v>
      </c>
      <c r="M34" s="5">
        <v>0</v>
      </c>
    </row>
    <row r="35" spans="1:13" x14ac:dyDescent="0.25">
      <c r="A35" s="6" t="s">
        <v>295</v>
      </c>
      <c r="B35" s="5" t="s">
        <v>296</v>
      </c>
      <c r="C35" s="6" t="s">
        <v>10</v>
      </c>
      <c r="D35" s="5">
        <v>2004</v>
      </c>
      <c r="E35" s="5">
        <v>2004</v>
      </c>
      <c r="F35" s="7" t="s">
        <v>246</v>
      </c>
      <c r="G35" s="7" t="s">
        <v>11</v>
      </c>
      <c r="H35" s="6" t="s">
        <v>12</v>
      </c>
      <c r="I35" s="6" t="s">
        <v>13</v>
      </c>
      <c r="J35" s="6" t="s">
        <v>14</v>
      </c>
      <c r="K35" s="6" t="s">
        <v>12</v>
      </c>
      <c r="L35" s="5">
        <v>0</v>
      </c>
      <c r="M35" s="5">
        <v>0</v>
      </c>
    </row>
    <row r="36" spans="1:13" x14ac:dyDescent="0.25">
      <c r="A36" s="6" t="s">
        <v>295</v>
      </c>
      <c r="B36" s="5" t="s">
        <v>297</v>
      </c>
      <c r="C36" s="6" t="s">
        <v>24</v>
      </c>
      <c r="D36" s="5">
        <v>2006</v>
      </c>
      <c r="E36" s="5">
        <v>2006</v>
      </c>
      <c r="F36" s="7" t="s">
        <v>240</v>
      </c>
      <c r="G36" s="7" t="s">
        <v>18</v>
      </c>
      <c r="H36" s="6" t="s">
        <v>25</v>
      </c>
      <c r="I36" s="6" t="s">
        <v>26</v>
      </c>
      <c r="J36" s="6" t="s">
        <v>27</v>
      </c>
      <c r="K36" s="6" t="s">
        <v>226</v>
      </c>
      <c r="L36" s="5">
        <v>0</v>
      </c>
      <c r="M36" s="5">
        <v>0</v>
      </c>
    </row>
    <row r="37" spans="1:13" x14ac:dyDescent="0.25">
      <c r="A37" s="6" t="s">
        <v>295</v>
      </c>
      <c r="B37" s="5" t="s">
        <v>298</v>
      </c>
      <c r="C37" s="6" t="s">
        <v>29</v>
      </c>
      <c r="D37" s="5">
        <v>1997</v>
      </c>
      <c r="E37" s="5">
        <v>1997</v>
      </c>
      <c r="F37" s="7" t="s">
        <v>259</v>
      </c>
      <c r="G37" s="7" t="s">
        <v>30</v>
      </c>
      <c r="H37" s="6" t="s">
        <v>31</v>
      </c>
      <c r="I37" s="6" t="s">
        <v>32</v>
      </c>
      <c r="J37" s="6" t="s">
        <v>33</v>
      </c>
      <c r="K37" s="6" t="s">
        <v>52</v>
      </c>
      <c r="L37" s="5">
        <v>0</v>
      </c>
      <c r="M37" s="5">
        <v>0</v>
      </c>
    </row>
    <row r="38" spans="1:13" x14ac:dyDescent="0.25">
      <c r="A38" s="6" t="s">
        <v>295</v>
      </c>
      <c r="B38" s="5" t="s">
        <v>299</v>
      </c>
      <c r="C38" s="6" t="s">
        <v>55</v>
      </c>
      <c r="D38" s="5">
        <v>2003</v>
      </c>
      <c r="E38" s="5">
        <v>2003</v>
      </c>
      <c r="F38" s="7" t="s">
        <v>248</v>
      </c>
      <c r="G38" s="7" t="s">
        <v>36</v>
      </c>
      <c r="H38" s="6" t="s">
        <v>25</v>
      </c>
      <c r="I38" s="6" t="s">
        <v>26</v>
      </c>
      <c r="J38" s="6" t="s">
        <v>27</v>
      </c>
      <c r="K38" s="6" t="s">
        <v>226</v>
      </c>
      <c r="L38" s="5">
        <v>1</v>
      </c>
      <c r="M38" s="5">
        <v>0</v>
      </c>
    </row>
    <row r="39" spans="1:13" x14ac:dyDescent="0.25">
      <c r="A39" s="6" t="s">
        <v>295</v>
      </c>
      <c r="B39" s="5" t="s">
        <v>300</v>
      </c>
      <c r="C39" s="6" t="s">
        <v>60</v>
      </c>
      <c r="D39" s="5">
        <v>1997</v>
      </c>
      <c r="E39" s="5">
        <v>1997</v>
      </c>
      <c r="F39" s="7" t="s">
        <v>259</v>
      </c>
      <c r="G39" s="7" t="s">
        <v>44</v>
      </c>
      <c r="H39" s="6" t="s">
        <v>37</v>
      </c>
      <c r="I39" s="6" t="s">
        <v>47</v>
      </c>
      <c r="J39" s="6" t="s">
        <v>58</v>
      </c>
      <c r="K39" s="6" t="s">
        <v>228</v>
      </c>
      <c r="L39" s="5">
        <v>0</v>
      </c>
      <c r="M39" s="5">
        <v>0</v>
      </c>
    </row>
    <row r="40" spans="1:13" x14ac:dyDescent="0.25">
      <c r="A40" s="6" t="s">
        <v>295</v>
      </c>
      <c r="B40" s="5" t="s">
        <v>301</v>
      </c>
      <c r="C40" s="6" t="s">
        <v>85</v>
      </c>
      <c r="D40" s="5">
        <v>1997</v>
      </c>
      <c r="E40" s="5">
        <v>1997</v>
      </c>
      <c r="F40" s="7" t="s">
        <v>259</v>
      </c>
      <c r="G40" s="7" t="s">
        <v>36</v>
      </c>
      <c r="H40" s="6" t="s">
        <v>37</v>
      </c>
      <c r="I40" s="6" t="s">
        <v>38</v>
      </c>
      <c r="J40" s="6" t="s">
        <v>39</v>
      </c>
      <c r="K40" s="6" t="s">
        <v>227</v>
      </c>
      <c r="L40" s="5">
        <v>0</v>
      </c>
      <c r="M40" s="5">
        <v>0</v>
      </c>
    </row>
    <row r="41" spans="1:13" x14ac:dyDescent="0.25">
      <c r="A41" s="6" t="s">
        <v>295</v>
      </c>
      <c r="B41" s="5" t="s">
        <v>302</v>
      </c>
      <c r="C41" s="6" t="s">
        <v>100</v>
      </c>
      <c r="D41" s="5">
        <v>2006</v>
      </c>
      <c r="E41" s="5">
        <v>2006</v>
      </c>
      <c r="F41" s="7" t="s">
        <v>240</v>
      </c>
      <c r="G41" s="7" t="s">
        <v>68</v>
      </c>
      <c r="H41" s="6" t="s">
        <v>101</v>
      </c>
      <c r="I41" s="6" t="s">
        <v>102</v>
      </c>
      <c r="J41" s="6" t="s">
        <v>103</v>
      </c>
      <c r="K41" s="6" t="s">
        <v>230</v>
      </c>
      <c r="L41" s="5">
        <v>0</v>
      </c>
      <c r="M41" s="5">
        <v>0</v>
      </c>
    </row>
    <row r="42" spans="1:13" x14ac:dyDescent="0.25">
      <c r="A42" s="6" t="s">
        <v>295</v>
      </c>
      <c r="B42" s="5" t="s">
        <v>303</v>
      </c>
      <c r="C42" s="6" t="s">
        <v>105</v>
      </c>
      <c r="D42" s="5">
        <v>2002</v>
      </c>
      <c r="E42" s="5">
        <v>2002</v>
      </c>
      <c r="F42" s="7" t="s">
        <v>242</v>
      </c>
      <c r="G42" s="7" t="s">
        <v>44</v>
      </c>
      <c r="H42" s="6" t="s">
        <v>12</v>
      </c>
      <c r="I42" s="6" t="s">
        <v>106</v>
      </c>
      <c r="J42" s="6" t="s">
        <v>107</v>
      </c>
      <c r="K42" s="6" t="s">
        <v>12</v>
      </c>
      <c r="L42" s="5">
        <v>0</v>
      </c>
      <c r="M42" s="5">
        <v>0</v>
      </c>
    </row>
    <row r="43" spans="1:13" x14ac:dyDescent="0.25">
      <c r="A43" s="6" t="s">
        <v>295</v>
      </c>
      <c r="B43" s="5" t="s">
        <v>304</v>
      </c>
      <c r="C43" s="6" t="s">
        <v>123</v>
      </c>
      <c r="D43" s="5">
        <v>1999</v>
      </c>
      <c r="E43" s="5">
        <v>1999</v>
      </c>
      <c r="F43" s="7" t="s">
        <v>305</v>
      </c>
      <c r="G43" s="7" t="s">
        <v>36</v>
      </c>
      <c r="H43" s="6" t="s">
        <v>37</v>
      </c>
      <c r="I43" s="6" t="s">
        <v>124</v>
      </c>
      <c r="J43" s="6" t="s">
        <v>125</v>
      </c>
      <c r="K43" s="6" t="s">
        <v>231</v>
      </c>
      <c r="L43" s="5">
        <v>0</v>
      </c>
      <c r="M43" s="5">
        <v>0</v>
      </c>
    </row>
    <row r="44" spans="1:13" x14ac:dyDescent="0.25">
      <c r="A44" s="6" t="s">
        <v>295</v>
      </c>
      <c r="B44" s="5" t="s">
        <v>306</v>
      </c>
      <c r="C44" s="6" t="s">
        <v>143</v>
      </c>
      <c r="D44" s="5">
        <v>2003</v>
      </c>
      <c r="E44" s="5">
        <v>2003</v>
      </c>
      <c r="F44" s="7" t="s">
        <v>248</v>
      </c>
      <c r="G44" s="7" t="s">
        <v>36</v>
      </c>
      <c r="H44" s="6" t="s">
        <v>63</v>
      </c>
      <c r="I44" s="6" t="s">
        <v>144</v>
      </c>
      <c r="J44" s="6" t="s">
        <v>145</v>
      </c>
      <c r="K44" s="6" t="s">
        <v>52</v>
      </c>
      <c r="L44" s="5">
        <v>0</v>
      </c>
      <c r="M44" s="5">
        <v>0</v>
      </c>
    </row>
    <row r="45" spans="1:13" x14ac:dyDescent="0.25">
      <c r="A45" s="6" t="s">
        <v>295</v>
      </c>
      <c r="B45" s="5" t="s">
        <v>307</v>
      </c>
      <c r="C45" s="6" t="s">
        <v>147</v>
      </c>
      <c r="D45" s="5">
        <v>1998</v>
      </c>
      <c r="E45" s="5">
        <v>1998</v>
      </c>
      <c r="F45" s="7" t="s">
        <v>250</v>
      </c>
      <c r="G45" s="7" t="s">
        <v>44</v>
      </c>
      <c r="H45" s="6" t="s">
        <v>37</v>
      </c>
      <c r="I45" s="6" t="s">
        <v>47</v>
      </c>
      <c r="J45" s="6" t="s">
        <v>148</v>
      </c>
      <c r="K45" s="6" t="s">
        <v>228</v>
      </c>
      <c r="L45" s="5">
        <v>0</v>
      </c>
      <c r="M45" s="5">
        <v>0</v>
      </c>
    </row>
    <row r="46" spans="1:13" x14ac:dyDescent="0.25">
      <c r="A46" s="6" t="s">
        <v>295</v>
      </c>
      <c r="B46" s="5" t="s">
        <v>308</v>
      </c>
      <c r="C46" s="6" t="s">
        <v>156</v>
      </c>
      <c r="D46" s="5">
        <v>1998</v>
      </c>
      <c r="E46" s="5">
        <v>1998</v>
      </c>
      <c r="F46" s="7" t="s">
        <v>250</v>
      </c>
      <c r="G46" s="7" t="s">
        <v>36</v>
      </c>
      <c r="H46" s="6" t="s">
        <v>157</v>
      </c>
      <c r="I46" s="6" t="s">
        <v>52</v>
      </c>
      <c r="J46" s="6" t="s">
        <v>158</v>
      </c>
      <c r="K46" s="6" t="s">
        <v>52</v>
      </c>
      <c r="L46" s="5">
        <v>0</v>
      </c>
      <c r="M46" s="5">
        <v>0</v>
      </c>
    </row>
    <row r="47" spans="1:13" x14ac:dyDescent="0.25">
      <c r="A47" s="6" t="s">
        <v>295</v>
      </c>
      <c r="B47" s="5" t="s">
        <v>309</v>
      </c>
      <c r="C47" s="6" t="s">
        <v>160</v>
      </c>
      <c r="D47" s="5">
        <v>2001</v>
      </c>
      <c r="E47" s="5">
        <v>2001</v>
      </c>
      <c r="F47" s="7" t="s">
        <v>310</v>
      </c>
      <c r="G47" s="7" t="s">
        <v>36</v>
      </c>
      <c r="H47" s="6" t="s">
        <v>37</v>
      </c>
      <c r="I47" s="6" t="s">
        <v>161</v>
      </c>
      <c r="J47" s="6" t="s">
        <v>162</v>
      </c>
      <c r="K47" s="6" t="s">
        <v>232</v>
      </c>
      <c r="L47" s="5">
        <v>0</v>
      </c>
      <c r="M47" s="5">
        <v>0</v>
      </c>
    </row>
    <row r="48" spans="1:13" x14ac:dyDescent="0.25">
      <c r="A48" s="6" t="s">
        <v>295</v>
      </c>
      <c r="B48" s="5" t="s">
        <v>311</v>
      </c>
      <c r="C48" s="6" t="s">
        <v>164</v>
      </c>
      <c r="D48" s="5">
        <v>2005</v>
      </c>
      <c r="E48" s="5">
        <v>2005</v>
      </c>
      <c r="F48" s="7" t="s">
        <v>254</v>
      </c>
      <c r="G48" s="7" t="s">
        <v>68</v>
      </c>
      <c r="H48" s="6" t="s">
        <v>37</v>
      </c>
      <c r="I48" s="6" t="s">
        <v>161</v>
      </c>
      <c r="J48" s="6" t="s">
        <v>165</v>
      </c>
      <c r="K48" s="6" t="s">
        <v>227</v>
      </c>
      <c r="L48" s="5">
        <v>0</v>
      </c>
      <c r="M48" s="5">
        <v>0</v>
      </c>
    </row>
    <row r="49" spans="1:13" x14ac:dyDescent="0.25">
      <c r="A49" s="6" t="s">
        <v>295</v>
      </c>
      <c r="B49" s="5" t="s">
        <v>312</v>
      </c>
      <c r="C49" s="6" t="s">
        <v>185</v>
      </c>
      <c r="D49" s="5">
        <v>2001</v>
      </c>
      <c r="E49" s="5">
        <v>2001</v>
      </c>
      <c r="F49" s="7" t="s">
        <v>310</v>
      </c>
      <c r="G49" s="7" t="s">
        <v>36</v>
      </c>
      <c r="H49" s="6" t="s">
        <v>25</v>
      </c>
      <c r="I49" s="6" t="s">
        <v>182</v>
      </c>
      <c r="J49" s="6" t="s">
        <v>183</v>
      </c>
      <c r="K49" s="6" t="s">
        <v>52</v>
      </c>
      <c r="L49" s="5">
        <v>0</v>
      </c>
      <c r="M49" s="5">
        <v>0</v>
      </c>
    </row>
    <row r="50" spans="1:13" x14ac:dyDescent="0.25">
      <c r="A50" s="6" t="s">
        <v>295</v>
      </c>
      <c r="B50" s="5" t="s">
        <v>313</v>
      </c>
      <c r="C50" s="6" t="s">
        <v>189</v>
      </c>
      <c r="D50" s="5">
        <v>2001</v>
      </c>
      <c r="E50" s="5">
        <v>2001</v>
      </c>
      <c r="F50" s="7" t="s">
        <v>310</v>
      </c>
      <c r="G50" s="7" t="s">
        <v>36</v>
      </c>
      <c r="H50" s="6" t="s">
        <v>25</v>
      </c>
      <c r="I50" s="6" t="s">
        <v>32</v>
      </c>
      <c r="J50" s="6" t="s">
        <v>141</v>
      </c>
      <c r="K50" s="6" t="s">
        <v>52</v>
      </c>
      <c r="L50" s="5">
        <v>0</v>
      </c>
      <c r="M50" s="5">
        <v>0</v>
      </c>
    </row>
    <row r="51" spans="1:13" x14ac:dyDescent="0.25">
      <c r="A51" s="6" t="s">
        <v>295</v>
      </c>
      <c r="B51" s="5" t="s">
        <v>314</v>
      </c>
      <c r="C51" s="6" t="s">
        <v>191</v>
      </c>
      <c r="D51" s="5">
        <v>2006</v>
      </c>
      <c r="E51" s="5">
        <v>2006</v>
      </c>
      <c r="F51" s="7" t="s">
        <v>240</v>
      </c>
      <c r="G51" s="7" t="s">
        <v>192</v>
      </c>
      <c r="H51" s="6" t="s">
        <v>37</v>
      </c>
      <c r="I51" s="6" t="s">
        <v>47</v>
      </c>
      <c r="J51" s="6" t="s">
        <v>193</v>
      </c>
      <c r="K51" s="6" t="s">
        <v>228</v>
      </c>
      <c r="L51" s="5">
        <v>0</v>
      </c>
      <c r="M51" s="5">
        <v>0</v>
      </c>
    </row>
    <row r="52" spans="1:13" x14ac:dyDescent="0.25">
      <c r="A52" s="6" t="s">
        <v>295</v>
      </c>
      <c r="B52" s="5" t="s">
        <v>315</v>
      </c>
      <c r="C52" s="6" t="s">
        <v>201</v>
      </c>
      <c r="D52" s="5">
        <v>2002</v>
      </c>
      <c r="E52" s="5">
        <v>2002</v>
      </c>
      <c r="F52" s="7" t="s">
        <v>242</v>
      </c>
      <c r="G52" s="7" t="s">
        <v>68</v>
      </c>
      <c r="H52" s="6" t="s">
        <v>101</v>
      </c>
      <c r="I52" s="6" t="s">
        <v>102</v>
      </c>
      <c r="J52" s="6" t="s">
        <v>103</v>
      </c>
      <c r="K52" s="6" t="s">
        <v>230</v>
      </c>
      <c r="L52" s="5">
        <v>0</v>
      </c>
      <c r="M52" s="5">
        <v>0</v>
      </c>
    </row>
    <row r="53" spans="1:13" x14ac:dyDescent="0.25">
      <c r="A53" s="6" t="s">
        <v>295</v>
      </c>
      <c r="B53" s="5" t="s">
        <v>316</v>
      </c>
      <c r="C53" s="6" t="s">
        <v>203</v>
      </c>
      <c r="D53" s="5">
        <v>2000</v>
      </c>
      <c r="E53" s="5">
        <v>2000</v>
      </c>
      <c r="F53" s="7" t="s">
        <v>244</v>
      </c>
      <c r="G53" s="7" t="s">
        <v>30</v>
      </c>
      <c r="H53" s="6" t="s">
        <v>204</v>
      </c>
      <c r="I53" s="6" t="s">
        <v>205</v>
      </c>
      <c r="J53" s="6" t="s">
        <v>206</v>
      </c>
      <c r="K53" s="6" t="s">
        <v>52</v>
      </c>
      <c r="L53" s="5">
        <v>0</v>
      </c>
      <c r="M53" s="5">
        <v>0</v>
      </c>
    </row>
    <row r="54" spans="1:13" x14ac:dyDescent="0.25">
      <c r="A54" s="6" t="s">
        <v>295</v>
      </c>
      <c r="B54" s="5" t="s">
        <v>317</v>
      </c>
      <c r="C54" s="6" t="s">
        <v>215</v>
      </c>
      <c r="D54" s="5">
        <v>2004</v>
      </c>
      <c r="E54" s="5">
        <v>2004</v>
      </c>
      <c r="F54" s="7" t="s">
        <v>246</v>
      </c>
      <c r="G54" s="7" t="s">
        <v>68</v>
      </c>
      <c r="H54" s="6" t="s">
        <v>12</v>
      </c>
      <c r="I54" s="6" t="s">
        <v>106</v>
      </c>
      <c r="J54" s="6" t="s">
        <v>107</v>
      </c>
      <c r="K54" s="6" t="s">
        <v>12</v>
      </c>
      <c r="L54" s="5">
        <v>0</v>
      </c>
      <c r="M54" s="5">
        <v>0</v>
      </c>
    </row>
    <row r="55" spans="1:13" x14ac:dyDescent="0.25">
      <c r="A55" s="6" t="s">
        <v>318</v>
      </c>
      <c r="B55" s="5" t="s">
        <v>319</v>
      </c>
      <c r="C55" s="6" t="s">
        <v>35</v>
      </c>
      <c r="D55" s="5">
        <v>2002</v>
      </c>
      <c r="E55" s="5">
        <v>2002</v>
      </c>
      <c r="F55" s="7" t="s">
        <v>242</v>
      </c>
      <c r="G55" s="7" t="s">
        <v>36</v>
      </c>
      <c r="H55" s="6" t="s">
        <v>37</v>
      </c>
      <c r="I55" s="6" t="s">
        <v>38</v>
      </c>
      <c r="J55" s="6" t="s">
        <v>39</v>
      </c>
      <c r="K55" s="6" t="s">
        <v>227</v>
      </c>
      <c r="L55" s="5">
        <v>0</v>
      </c>
      <c r="M55" s="5">
        <v>0</v>
      </c>
    </row>
    <row r="56" spans="1:13" x14ac:dyDescent="0.25">
      <c r="A56" s="6" t="s">
        <v>318</v>
      </c>
      <c r="B56" s="5" t="s">
        <v>320</v>
      </c>
      <c r="C56" s="6" t="s">
        <v>41</v>
      </c>
      <c r="D56" s="5">
        <v>2000</v>
      </c>
      <c r="E56" s="5">
        <v>2000</v>
      </c>
      <c r="F56" s="7" t="s">
        <v>244</v>
      </c>
      <c r="G56" s="7" t="s">
        <v>36</v>
      </c>
      <c r="H56" s="6" t="s">
        <v>37</v>
      </c>
      <c r="I56" s="6" t="s">
        <v>38</v>
      </c>
      <c r="J56" s="6" t="s">
        <v>39</v>
      </c>
      <c r="K56" s="6" t="s">
        <v>227</v>
      </c>
      <c r="L56" s="5">
        <v>0</v>
      </c>
      <c r="M56" s="5">
        <v>0</v>
      </c>
    </row>
    <row r="57" spans="1:13" x14ac:dyDescent="0.25">
      <c r="A57" s="6" t="s">
        <v>318</v>
      </c>
      <c r="B57" s="5" t="s">
        <v>321</v>
      </c>
      <c r="C57" s="6" t="s">
        <v>43</v>
      </c>
      <c r="D57" s="5">
        <v>2004</v>
      </c>
      <c r="E57" s="5">
        <v>2004</v>
      </c>
      <c r="F57" s="7" t="s">
        <v>246</v>
      </c>
      <c r="G57" s="7" t="s">
        <v>44</v>
      </c>
      <c r="H57" s="6" t="s">
        <v>25</v>
      </c>
      <c r="I57" s="6" t="s">
        <v>26</v>
      </c>
      <c r="J57" s="6" t="s">
        <v>27</v>
      </c>
      <c r="K57" s="6" t="s">
        <v>226</v>
      </c>
      <c r="L57" s="5">
        <v>0</v>
      </c>
      <c r="M57" s="5">
        <v>0</v>
      </c>
    </row>
    <row r="58" spans="1:13" x14ac:dyDescent="0.25">
      <c r="A58" s="6" t="s">
        <v>318</v>
      </c>
      <c r="B58" s="5" t="s">
        <v>322</v>
      </c>
      <c r="C58" s="6" t="s">
        <v>46</v>
      </c>
      <c r="D58" s="5">
        <v>1999</v>
      </c>
      <c r="E58" s="5">
        <v>1999</v>
      </c>
      <c r="F58" s="7" t="s">
        <v>305</v>
      </c>
      <c r="G58" s="7" t="s">
        <v>36</v>
      </c>
      <c r="H58" s="6" t="s">
        <v>37</v>
      </c>
      <c r="I58" s="6" t="s">
        <v>47</v>
      </c>
      <c r="J58" s="6" t="s">
        <v>48</v>
      </c>
      <c r="K58" s="6" t="s">
        <v>228</v>
      </c>
      <c r="L58" s="5">
        <v>0</v>
      </c>
      <c r="M58" s="5">
        <v>0</v>
      </c>
    </row>
    <row r="59" spans="1:13" x14ac:dyDescent="0.25">
      <c r="A59" s="6" t="s">
        <v>318</v>
      </c>
      <c r="B59" s="5" t="s">
        <v>323</v>
      </c>
      <c r="C59" s="6" t="s">
        <v>50</v>
      </c>
      <c r="D59" s="5">
        <v>2003</v>
      </c>
      <c r="E59" s="5">
        <v>2003</v>
      </c>
      <c r="F59" s="7" t="s">
        <v>248</v>
      </c>
      <c r="G59" s="7" t="s">
        <v>44</v>
      </c>
      <c r="H59" s="6" t="s">
        <v>51</v>
      </c>
      <c r="I59" s="6" t="s">
        <v>52</v>
      </c>
      <c r="J59" s="6" t="s">
        <v>53</v>
      </c>
      <c r="K59" s="6" t="s">
        <v>52</v>
      </c>
      <c r="L59" s="5">
        <v>0</v>
      </c>
      <c r="M59" s="5">
        <v>0</v>
      </c>
    </row>
    <row r="60" spans="1:13" x14ac:dyDescent="0.25">
      <c r="A60" s="6" t="s">
        <v>318</v>
      </c>
      <c r="B60" s="5" t="s">
        <v>324</v>
      </c>
      <c r="C60" s="6" t="s">
        <v>57</v>
      </c>
      <c r="D60" s="5">
        <v>1995</v>
      </c>
      <c r="E60" s="5">
        <v>1995</v>
      </c>
      <c r="F60" s="7" t="s">
        <v>267</v>
      </c>
      <c r="G60" s="7" t="s">
        <v>36</v>
      </c>
      <c r="H60" s="6" t="s">
        <v>37</v>
      </c>
      <c r="I60" s="6" t="s">
        <v>47</v>
      </c>
      <c r="J60" s="6" t="s">
        <v>58</v>
      </c>
      <c r="K60" s="6" t="s">
        <v>228</v>
      </c>
      <c r="L60" s="5">
        <v>0</v>
      </c>
      <c r="M60" s="5">
        <v>0</v>
      </c>
    </row>
    <row r="61" spans="1:13" x14ac:dyDescent="0.25">
      <c r="A61" s="6" t="s">
        <v>318</v>
      </c>
      <c r="B61" s="5" t="s">
        <v>325</v>
      </c>
      <c r="C61" s="6" t="s">
        <v>67</v>
      </c>
      <c r="D61" s="5">
        <v>2005</v>
      </c>
      <c r="E61" s="5">
        <v>2005</v>
      </c>
      <c r="F61" s="7" t="s">
        <v>254</v>
      </c>
      <c r="G61" s="7" t="s">
        <v>68</v>
      </c>
      <c r="H61" s="6" t="s">
        <v>25</v>
      </c>
      <c r="I61" s="6" t="s">
        <v>26</v>
      </c>
      <c r="J61" s="6" t="s">
        <v>27</v>
      </c>
      <c r="K61" s="6" t="s">
        <v>226</v>
      </c>
      <c r="L61" s="5">
        <v>0</v>
      </c>
      <c r="M61" s="5">
        <v>0</v>
      </c>
    </row>
    <row r="62" spans="1:13" x14ac:dyDescent="0.25">
      <c r="A62" s="6" t="s">
        <v>318</v>
      </c>
      <c r="B62" s="5" t="s">
        <v>326</v>
      </c>
      <c r="C62" s="6" t="s">
        <v>78</v>
      </c>
      <c r="D62" s="5">
        <v>2003</v>
      </c>
      <c r="E62" s="5">
        <v>2003</v>
      </c>
      <c r="F62" s="7" t="s">
        <v>248</v>
      </c>
      <c r="G62" s="7" t="s">
        <v>44</v>
      </c>
      <c r="H62" s="6" t="s">
        <v>25</v>
      </c>
      <c r="I62" s="6" t="s">
        <v>79</v>
      </c>
      <c r="J62" s="6" t="s">
        <v>80</v>
      </c>
      <c r="K62" s="6" t="s">
        <v>52</v>
      </c>
      <c r="L62" s="5">
        <v>0</v>
      </c>
      <c r="M62" s="5">
        <v>0</v>
      </c>
    </row>
    <row r="63" spans="1:13" x14ac:dyDescent="0.25">
      <c r="A63" s="6" t="s">
        <v>318</v>
      </c>
      <c r="B63" s="5" t="s">
        <v>327</v>
      </c>
      <c r="C63" s="6" t="s">
        <v>82</v>
      </c>
      <c r="D63" s="5">
        <v>2007</v>
      </c>
      <c r="E63" s="5">
        <v>2007</v>
      </c>
      <c r="F63" s="7" t="s">
        <v>257</v>
      </c>
      <c r="G63" s="7" t="s">
        <v>83</v>
      </c>
      <c r="H63" s="6" t="s">
        <v>25</v>
      </c>
      <c r="I63" s="6" t="s">
        <v>26</v>
      </c>
      <c r="J63" s="6" t="s">
        <v>27</v>
      </c>
      <c r="K63" s="6" t="s">
        <v>226</v>
      </c>
      <c r="L63" s="5">
        <v>1</v>
      </c>
      <c r="M63" s="5">
        <v>0</v>
      </c>
    </row>
    <row r="64" spans="1:13" x14ac:dyDescent="0.25">
      <c r="A64" s="6" t="s">
        <v>318</v>
      </c>
      <c r="B64" s="5" t="s">
        <v>328</v>
      </c>
      <c r="C64" s="6" t="s">
        <v>87</v>
      </c>
      <c r="D64" s="5">
        <v>2000</v>
      </c>
      <c r="E64" s="5">
        <v>2000</v>
      </c>
      <c r="F64" s="7" t="s">
        <v>244</v>
      </c>
      <c r="G64" s="7" t="s">
        <v>36</v>
      </c>
      <c r="H64" s="6" t="s">
        <v>37</v>
      </c>
      <c r="I64" s="6" t="s">
        <v>47</v>
      </c>
      <c r="J64" s="6" t="s">
        <v>48</v>
      </c>
      <c r="K64" s="6" t="s">
        <v>228</v>
      </c>
      <c r="L64" s="5">
        <v>0</v>
      </c>
      <c r="M64" s="5">
        <v>0</v>
      </c>
    </row>
    <row r="65" spans="1:13" x14ac:dyDescent="0.25">
      <c r="A65" s="6" t="s">
        <v>318</v>
      </c>
      <c r="B65" s="5" t="s">
        <v>329</v>
      </c>
      <c r="C65" s="6" t="s">
        <v>93</v>
      </c>
      <c r="D65" s="5">
        <v>2000</v>
      </c>
      <c r="E65" s="5">
        <v>2000</v>
      </c>
      <c r="F65" s="7" t="s">
        <v>244</v>
      </c>
      <c r="G65" s="7" t="s">
        <v>36</v>
      </c>
      <c r="H65" s="6" t="s">
        <v>37</v>
      </c>
      <c r="I65" s="6" t="s">
        <v>47</v>
      </c>
      <c r="J65" s="6" t="s">
        <v>48</v>
      </c>
      <c r="K65" s="6" t="s">
        <v>228</v>
      </c>
      <c r="L65" s="5">
        <v>0</v>
      </c>
      <c r="M65" s="5">
        <v>0</v>
      </c>
    </row>
    <row r="66" spans="1:13" x14ac:dyDescent="0.25">
      <c r="A66" s="6" t="s">
        <v>318</v>
      </c>
      <c r="B66" s="5" t="s">
        <v>330</v>
      </c>
      <c r="C66" s="6" t="s">
        <v>95</v>
      </c>
      <c r="D66" s="5">
        <v>1998</v>
      </c>
      <c r="E66" s="5">
        <v>1998</v>
      </c>
      <c r="F66" s="7" t="s">
        <v>250</v>
      </c>
      <c r="G66" s="7" t="s">
        <v>36</v>
      </c>
      <c r="H66" s="6" t="s">
        <v>96</v>
      </c>
      <c r="I66" s="6" t="s">
        <v>331</v>
      </c>
      <c r="J66" s="6" t="s">
        <v>332</v>
      </c>
      <c r="K66" s="6" t="s">
        <v>52</v>
      </c>
      <c r="L66" s="5">
        <v>0</v>
      </c>
      <c r="M66" s="5">
        <v>0</v>
      </c>
    </row>
    <row r="67" spans="1:13" x14ac:dyDescent="0.25">
      <c r="A67" s="6" t="s">
        <v>318</v>
      </c>
      <c r="B67" s="5" t="s">
        <v>333</v>
      </c>
      <c r="C67" s="6" t="s">
        <v>109</v>
      </c>
      <c r="D67" s="5">
        <v>1998</v>
      </c>
      <c r="E67" s="5">
        <v>1998</v>
      </c>
      <c r="F67" s="7" t="s">
        <v>250</v>
      </c>
      <c r="G67" s="7" t="s">
        <v>36</v>
      </c>
      <c r="H67" s="6" t="s">
        <v>96</v>
      </c>
      <c r="I67" s="6" t="s">
        <v>331</v>
      </c>
      <c r="J67" s="6" t="s">
        <v>332</v>
      </c>
      <c r="K67" s="6" t="s">
        <v>52</v>
      </c>
      <c r="L67" s="5">
        <v>0</v>
      </c>
      <c r="M67" s="5">
        <v>0</v>
      </c>
    </row>
    <row r="68" spans="1:13" x14ac:dyDescent="0.25">
      <c r="A68" s="6" t="s">
        <v>318</v>
      </c>
      <c r="B68" s="5" t="s">
        <v>334</v>
      </c>
      <c r="C68" s="6" t="s">
        <v>116</v>
      </c>
      <c r="D68" s="5">
        <v>2000</v>
      </c>
      <c r="E68" s="5">
        <v>2000</v>
      </c>
      <c r="F68" s="7" t="s">
        <v>244</v>
      </c>
      <c r="G68" s="7" t="s">
        <v>36</v>
      </c>
      <c r="H68" s="6" t="s">
        <v>117</v>
      </c>
      <c r="I68" s="6" t="s">
        <v>118</v>
      </c>
      <c r="J68" s="6" t="s">
        <v>119</v>
      </c>
      <c r="K68" s="6" t="s">
        <v>232</v>
      </c>
      <c r="L68" s="5">
        <v>0</v>
      </c>
      <c r="M68" s="5">
        <v>0</v>
      </c>
    </row>
    <row r="69" spans="1:13" x14ac:dyDescent="0.25">
      <c r="A69" s="6" t="s">
        <v>318</v>
      </c>
      <c r="B69" s="5" t="s">
        <v>335</v>
      </c>
      <c r="C69" s="6" t="s">
        <v>130</v>
      </c>
      <c r="D69" s="5">
        <v>1996</v>
      </c>
      <c r="E69" s="5">
        <v>1996</v>
      </c>
      <c r="F69" s="7" t="s">
        <v>279</v>
      </c>
      <c r="G69" s="7" t="s">
        <v>30</v>
      </c>
      <c r="H69" s="6" t="s">
        <v>25</v>
      </c>
      <c r="I69" s="6" t="s">
        <v>131</v>
      </c>
      <c r="J69" s="6" t="s">
        <v>132</v>
      </c>
      <c r="K69" s="6" t="s">
        <v>52</v>
      </c>
      <c r="L69" s="5">
        <v>0</v>
      </c>
      <c r="M69" s="5">
        <v>0</v>
      </c>
    </row>
    <row r="70" spans="1:13" x14ac:dyDescent="0.25">
      <c r="A70" s="6" t="s">
        <v>318</v>
      </c>
      <c r="B70" s="5" t="s">
        <v>336</v>
      </c>
      <c r="C70" s="6" t="s">
        <v>134</v>
      </c>
      <c r="D70" s="5">
        <v>2003</v>
      </c>
      <c r="E70" s="5">
        <v>2003</v>
      </c>
      <c r="F70" s="7" t="s">
        <v>248</v>
      </c>
      <c r="G70" s="7" t="s">
        <v>44</v>
      </c>
      <c r="H70" s="6" t="s">
        <v>25</v>
      </c>
      <c r="I70" s="6" t="s">
        <v>26</v>
      </c>
      <c r="J70" s="6" t="s">
        <v>27</v>
      </c>
      <c r="K70" s="6" t="s">
        <v>226</v>
      </c>
      <c r="L70" s="5">
        <v>0</v>
      </c>
      <c r="M70" s="5">
        <v>0</v>
      </c>
    </row>
    <row r="71" spans="1:13" x14ac:dyDescent="0.25">
      <c r="A71" s="6" t="s">
        <v>318</v>
      </c>
      <c r="B71" s="5" t="s">
        <v>337</v>
      </c>
      <c r="C71" s="6" t="s">
        <v>136</v>
      </c>
      <c r="D71" s="5">
        <v>2002</v>
      </c>
      <c r="E71" s="5">
        <v>2002</v>
      </c>
      <c r="F71" s="7" t="s">
        <v>242</v>
      </c>
      <c r="G71" s="7" t="s">
        <v>68</v>
      </c>
      <c r="H71" s="6" t="s">
        <v>101</v>
      </c>
      <c r="I71" s="6" t="s">
        <v>137</v>
      </c>
      <c r="J71" s="6" t="s">
        <v>103</v>
      </c>
      <c r="K71" s="6" t="s">
        <v>230</v>
      </c>
      <c r="L71" s="5">
        <v>0</v>
      </c>
      <c r="M71" s="5">
        <v>0</v>
      </c>
    </row>
    <row r="72" spans="1:13" x14ac:dyDescent="0.25">
      <c r="A72" s="6" t="s">
        <v>318</v>
      </c>
      <c r="B72" s="5" t="s">
        <v>338</v>
      </c>
      <c r="C72" s="6" t="s">
        <v>139</v>
      </c>
      <c r="D72" s="5">
        <v>1995</v>
      </c>
      <c r="E72" s="5">
        <v>1995</v>
      </c>
      <c r="F72" s="7" t="s">
        <v>267</v>
      </c>
      <c r="G72" s="7" t="s">
        <v>30</v>
      </c>
      <c r="H72" s="6" t="s">
        <v>25</v>
      </c>
      <c r="I72" s="6" t="s">
        <v>140</v>
      </c>
      <c r="J72" s="6" t="s">
        <v>141</v>
      </c>
      <c r="K72" s="6" t="s">
        <v>52</v>
      </c>
      <c r="L72" s="5">
        <v>0</v>
      </c>
      <c r="M72" s="5">
        <v>0</v>
      </c>
    </row>
    <row r="73" spans="1:13" x14ac:dyDescent="0.25">
      <c r="A73" s="6" t="s">
        <v>318</v>
      </c>
      <c r="B73" s="5" t="s">
        <v>339</v>
      </c>
      <c r="C73" s="6" t="s">
        <v>150</v>
      </c>
      <c r="D73" s="5">
        <v>2002</v>
      </c>
      <c r="E73" s="5">
        <v>2002</v>
      </c>
      <c r="F73" s="7" t="s">
        <v>242</v>
      </c>
      <c r="G73" s="7" t="s">
        <v>44</v>
      </c>
      <c r="H73" s="6" t="s">
        <v>19</v>
      </c>
      <c r="I73" s="6" t="s">
        <v>20</v>
      </c>
      <c r="J73" s="6" t="s">
        <v>21</v>
      </c>
      <c r="K73" s="6" t="s">
        <v>229</v>
      </c>
      <c r="L73" s="5">
        <v>0</v>
      </c>
      <c r="M73" s="5">
        <v>0</v>
      </c>
    </row>
    <row r="74" spans="1:13" x14ac:dyDescent="0.25">
      <c r="A74" s="6" t="s">
        <v>318</v>
      </c>
      <c r="B74" s="5" t="s">
        <v>340</v>
      </c>
      <c r="C74" s="6" t="s">
        <v>153</v>
      </c>
      <c r="D74" s="5">
        <v>2004</v>
      </c>
      <c r="E74" s="5">
        <v>2004</v>
      </c>
      <c r="F74" s="7" t="s">
        <v>246</v>
      </c>
      <c r="G74" s="7" t="s">
        <v>68</v>
      </c>
      <c r="H74" s="6" t="s">
        <v>37</v>
      </c>
      <c r="I74" s="6" t="s">
        <v>47</v>
      </c>
      <c r="J74" s="6" t="s">
        <v>154</v>
      </c>
      <c r="K74" s="6" t="s">
        <v>228</v>
      </c>
      <c r="L74" s="5">
        <v>0</v>
      </c>
      <c r="M74" s="5">
        <v>0</v>
      </c>
    </row>
    <row r="75" spans="1:13" x14ac:dyDescent="0.25">
      <c r="A75" s="6" t="s">
        <v>318</v>
      </c>
      <c r="B75" s="5" t="s">
        <v>341</v>
      </c>
      <c r="C75" s="6" t="s">
        <v>167</v>
      </c>
      <c r="D75" s="5">
        <v>1995</v>
      </c>
      <c r="E75" s="5">
        <v>1995</v>
      </c>
      <c r="F75" s="7" t="s">
        <v>267</v>
      </c>
      <c r="G75" s="7" t="s">
        <v>30</v>
      </c>
      <c r="H75" s="6" t="s">
        <v>25</v>
      </c>
      <c r="I75" s="6" t="s">
        <v>168</v>
      </c>
      <c r="J75" s="6" t="s">
        <v>169</v>
      </c>
      <c r="K75" s="6" t="s">
        <v>52</v>
      </c>
      <c r="L75" s="5">
        <v>0</v>
      </c>
      <c r="M75" s="5">
        <v>0</v>
      </c>
    </row>
    <row r="76" spans="1:13" x14ac:dyDescent="0.25">
      <c r="A76" s="6" t="s">
        <v>318</v>
      </c>
      <c r="B76" s="5" t="s">
        <v>342</v>
      </c>
      <c r="C76" s="6" t="s">
        <v>173</v>
      </c>
      <c r="D76" s="5">
        <v>2000</v>
      </c>
      <c r="E76" s="5">
        <v>2000</v>
      </c>
      <c r="F76" s="7" t="s">
        <v>244</v>
      </c>
      <c r="G76" s="7" t="s">
        <v>36</v>
      </c>
      <c r="H76" s="6" t="s">
        <v>117</v>
      </c>
      <c r="I76" s="6" t="s">
        <v>174</v>
      </c>
      <c r="J76" s="6" t="s">
        <v>175</v>
      </c>
      <c r="K76" s="6" t="s">
        <v>232</v>
      </c>
      <c r="L76" s="5">
        <v>0</v>
      </c>
      <c r="M76" s="5">
        <v>0</v>
      </c>
    </row>
    <row r="77" spans="1:13" x14ac:dyDescent="0.25">
      <c r="A77" s="6" t="s">
        <v>318</v>
      </c>
      <c r="B77" s="5" t="s">
        <v>343</v>
      </c>
      <c r="C77" s="6" t="s">
        <v>179</v>
      </c>
      <c r="D77" s="5">
        <v>1998</v>
      </c>
      <c r="E77" s="5">
        <v>1998</v>
      </c>
      <c r="F77" s="7" t="s">
        <v>250</v>
      </c>
      <c r="G77" s="7" t="s">
        <v>36</v>
      </c>
      <c r="H77" s="6" t="s">
        <v>63</v>
      </c>
      <c r="I77" s="6" t="s">
        <v>64</v>
      </c>
      <c r="J77" s="6" t="s">
        <v>65</v>
      </c>
      <c r="K77" s="6" t="s">
        <v>52</v>
      </c>
      <c r="L77" s="5">
        <v>1</v>
      </c>
      <c r="M77" s="5">
        <v>0</v>
      </c>
    </row>
    <row r="78" spans="1:13" x14ac:dyDescent="0.25">
      <c r="A78" s="6" t="s">
        <v>318</v>
      </c>
      <c r="B78" s="5" t="s">
        <v>344</v>
      </c>
      <c r="C78" s="6" t="s">
        <v>181</v>
      </c>
      <c r="D78" s="5">
        <v>2003</v>
      </c>
      <c r="E78" s="5">
        <v>2003</v>
      </c>
      <c r="F78" s="7" t="s">
        <v>248</v>
      </c>
      <c r="G78" s="7" t="s">
        <v>36</v>
      </c>
      <c r="H78" s="6" t="s">
        <v>25</v>
      </c>
      <c r="I78" s="6" t="s">
        <v>182</v>
      </c>
      <c r="J78" s="6" t="s">
        <v>183</v>
      </c>
      <c r="K78" s="6" t="s">
        <v>52</v>
      </c>
      <c r="L78" s="5">
        <v>0</v>
      </c>
      <c r="M78" s="5">
        <v>0</v>
      </c>
    </row>
    <row r="79" spans="1:13" x14ac:dyDescent="0.25">
      <c r="A79" s="6" t="s">
        <v>318</v>
      </c>
      <c r="B79" s="5" t="s">
        <v>345</v>
      </c>
      <c r="C79" s="6" t="s">
        <v>195</v>
      </c>
      <c r="D79" s="5">
        <v>2003</v>
      </c>
      <c r="E79" s="5">
        <v>2003</v>
      </c>
      <c r="F79" s="7" t="s">
        <v>248</v>
      </c>
      <c r="G79" s="7" t="s">
        <v>68</v>
      </c>
      <c r="H79" s="6" t="s">
        <v>12</v>
      </c>
      <c r="I79" s="6" t="s">
        <v>106</v>
      </c>
      <c r="J79" s="6" t="s">
        <v>107</v>
      </c>
      <c r="K79" s="6" t="s">
        <v>12</v>
      </c>
      <c r="L79" s="5">
        <v>0</v>
      </c>
      <c r="M79" s="5">
        <v>0</v>
      </c>
    </row>
    <row r="80" spans="1:13" x14ac:dyDescent="0.25">
      <c r="A80" s="6" t="s">
        <v>318</v>
      </c>
      <c r="B80" s="5" t="s">
        <v>346</v>
      </c>
      <c r="C80" s="6" t="s">
        <v>197</v>
      </c>
      <c r="D80" s="5">
        <v>2002</v>
      </c>
      <c r="E80" s="5">
        <v>2002</v>
      </c>
      <c r="F80" s="7" t="s">
        <v>242</v>
      </c>
      <c r="G80" s="7" t="s">
        <v>44</v>
      </c>
      <c r="H80" s="6" t="s">
        <v>51</v>
      </c>
      <c r="I80" s="6" t="s">
        <v>52</v>
      </c>
      <c r="J80" s="6" t="s">
        <v>53</v>
      </c>
      <c r="K80" s="6" t="s">
        <v>52</v>
      </c>
      <c r="L80" s="5">
        <v>0</v>
      </c>
      <c r="M80" s="5">
        <v>0</v>
      </c>
    </row>
    <row r="81" spans="1:13" x14ac:dyDescent="0.25">
      <c r="A81" s="6" t="s">
        <v>318</v>
      </c>
      <c r="B81" s="5" t="s">
        <v>347</v>
      </c>
      <c r="C81" s="6" t="s">
        <v>199</v>
      </c>
      <c r="D81" s="5">
        <v>2002</v>
      </c>
      <c r="E81" s="5">
        <v>2002</v>
      </c>
      <c r="F81" s="7" t="s">
        <v>242</v>
      </c>
      <c r="G81" s="7" t="s">
        <v>44</v>
      </c>
      <c r="H81" s="6" t="s">
        <v>63</v>
      </c>
      <c r="I81" s="6" t="s">
        <v>144</v>
      </c>
      <c r="J81" s="6" t="s">
        <v>145</v>
      </c>
      <c r="K81" s="6" t="s">
        <v>52</v>
      </c>
      <c r="L81" s="5">
        <v>0</v>
      </c>
      <c r="M81" s="5">
        <v>0</v>
      </c>
    </row>
    <row r="82" spans="1:13" x14ac:dyDescent="0.25">
      <c r="A82" s="6" t="s">
        <v>318</v>
      </c>
      <c r="B82" s="5" t="s">
        <v>348</v>
      </c>
      <c r="C82" s="6" t="s">
        <v>210</v>
      </c>
      <c r="D82" s="5">
        <v>2003</v>
      </c>
      <c r="E82" s="5">
        <v>2003</v>
      </c>
      <c r="F82" s="7" t="s">
        <v>248</v>
      </c>
      <c r="G82" s="7" t="s">
        <v>44</v>
      </c>
      <c r="H82" s="6" t="s">
        <v>63</v>
      </c>
      <c r="I82" s="6" t="s">
        <v>144</v>
      </c>
      <c r="J82" s="6" t="s">
        <v>211</v>
      </c>
      <c r="K82" s="6" t="s">
        <v>52</v>
      </c>
      <c r="L82" s="5">
        <v>0</v>
      </c>
      <c r="M82" s="5">
        <v>0</v>
      </c>
    </row>
    <row r="83" spans="1:13" x14ac:dyDescent="0.25">
      <c r="A83" s="6" t="s">
        <v>318</v>
      </c>
      <c r="B83" s="5" t="s">
        <v>349</v>
      </c>
      <c r="C83" s="6" t="s">
        <v>213</v>
      </c>
      <c r="D83" s="5">
        <v>1996</v>
      </c>
      <c r="E83" s="5">
        <v>1996</v>
      </c>
      <c r="F83" s="7" t="s">
        <v>279</v>
      </c>
      <c r="G83" s="7" t="s">
        <v>30</v>
      </c>
      <c r="H83" s="6" t="s">
        <v>25</v>
      </c>
      <c r="I83" s="6" t="s">
        <v>131</v>
      </c>
      <c r="J83" s="6" t="s">
        <v>132</v>
      </c>
      <c r="K83" s="6" t="s">
        <v>52</v>
      </c>
      <c r="L83" s="5">
        <v>0</v>
      </c>
      <c r="M83" s="5">
        <v>0</v>
      </c>
    </row>
    <row r="84" spans="1:13" x14ac:dyDescent="0.25">
      <c r="A84" s="6" t="s">
        <v>350</v>
      </c>
      <c r="B84" s="5" t="s">
        <v>351</v>
      </c>
      <c r="C84" s="6" t="s">
        <v>10</v>
      </c>
      <c r="D84" s="5">
        <v>2004</v>
      </c>
      <c r="E84" s="5">
        <v>2004</v>
      </c>
      <c r="F84" s="7" t="s">
        <v>246</v>
      </c>
      <c r="G84" s="7" t="s">
        <v>11</v>
      </c>
      <c r="H84" s="6" t="s">
        <v>12</v>
      </c>
      <c r="I84" s="6" t="s">
        <v>13</v>
      </c>
      <c r="J84" s="6" t="s">
        <v>14</v>
      </c>
      <c r="K84" s="6" t="s">
        <v>12</v>
      </c>
      <c r="L84" s="5">
        <v>0</v>
      </c>
      <c r="M84" s="5">
        <v>0</v>
      </c>
    </row>
    <row r="85" spans="1:13" x14ac:dyDescent="0.25">
      <c r="A85" s="6" t="s">
        <v>350</v>
      </c>
      <c r="B85" s="5" t="s">
        <v>352</v>
      </c>
      <c r="C85" s="6" t="s">
        <v>29</v>
      </c>
      <c r="D85" s="5">
        <v>1997</v>
      </c>
      <c r="E85" s="5">
        <v>1997</v>
      </c>
      <c r="F85" s="7" t="s">
        <v>259</v>
      </c>
      <c r="G85" s="7" t="s">
        <v>30</v>
      </c>
      <c r="H85" s="6" t="s">
        <v>31</v>
      </c>
      <c r="I85" s="6" t="s">
        <v>32</v>
      </c>
      <c r="J85" s="6" t="s">
        <v>33</v>
      </c>
      <c r="K85" s="6" t="s">
        <v>52</v>
      </c>
      <c r="L85" s="5">
        <v>0</v>
      </c>
      <c r="M85" s="5">
        <v>0</v>
      </c>
    </row>
    <row r="86" spans="1:13" x14ac:dyDescent="0.25">
      <c r="A86" s="6" t="s">
        <v>350</v>
      </c>
      <c r="B86" s="5" t="s">
        <v>353</v>
      </c>
      <c r="C86" s="6" t="s">
        <v>55</v>
      </c>
      <c r="D86" s="5">
        <v>2003</v>
      </c>
      <c r="E86" s="5">
        <v>2003</v>
      </c>
      <c r="F86" s="7" t="s">
        <v>248</v>
      </c>
      <c r="G86" s="7" t="s">
        <v>36</v>
      </c>
      <c r="H86" s="6" t="s">
        <v>25</v>
      </c>
      <c r="I86" s="6" t="s">
        <v>26</v>
      </c>
      <c r="J86" s="6" t="s">
        <v>27</v>
      </c>
      <c r="K86" s="6" t="s">
        <v>226</v>
      </c>
      <c r="L86" s="5">
        <v>1</v>
      </c>
      <c r="M86" s="5">
        <v>0</v>
      </c>
    </row>
    <row r="87" spans="1:13" x14ac:dyDescent="0.25">
      <c r="A87" s="6" t="s">
        <v>350</v>
      </c>
      <c r="B87" s="5" t="s">
        <v>354</v>
      </c>
      <c r="C87" s="6" t="s">
        <v>85</v>
      </c>
      <c r="D87" s="5">
        <v>1997</v>
      </c>
      <c r="E87" s="5">
        <v>1997</v>
      </c>
      <c r="F87" s="7" t="s">
        <v>259</v>
      </c>
      <c r="G87" s="7" t="s">
        <v>36</v>
      </c>
      <c r="H87" s="6" t="s">
        <v>37</v>
      </c>
      <c r="I87" s="6" t="s">
        <v>38</v>
      </c>
      <c r="J87" s="6" t="s">
        <v>39</v>
      </c>
      <c r="K87" s="6" t="s">
        <v>227</v>
      </c>
      <c r="L87" s="5">
        <v>0</v>
      </c>
      <c r="M87" s="5">
        <v>0</v>
      </c>
    </row>
    <row r="88" spans="1:13" x14ac:dyDescent="0.25">
      <c r="A88" s="6" t="s">
        <v>350</v>
      </c>
      <c r="B88" s="5" t="s">
        <v>355</v>
      </c>
      <c r="C88" s="6" t="s">
        <v>100</v>
      </c>
      <c r="D88" s="5">
        <v>2006</v>
      </c>
      <c r="E88" s="5">
        <v>2006</v>
      </c>
      <c r="F88" s="7" t="s">
        <v>240</v>
      </c>
      <c r="G88" s="7" t="s">
        <v>68</v>
      </c>
      <c r="H88" s="6" t="s">
        <v>101</v>
      </c>
      <c r="I88" s="6" t="s">
        <v>102</v>
      </c>
      <c r="J88" s="6" t="s">
        <v>103</v>
      </c>
      <c r="K88" s="6" t="s">
        <v>230</v>
      </c>
      <c r="L88" s="5">
        <v>0</v>
      </c>
      <c r="M88" s="5">
        <v>0</v>
      </c>
    </row>
    <row r="89" spans="1:13" x14ac:dyDescent="0.25">
      <c r="A89" s="6" t="s">
        <v>350</v>
      </c>
      <c r="B89" s="5" t="s">
        <v>356</v>
      </c>
      <c r="C89" s="6" t="s">
        <v>105</v>
      </c>
      <c r="D89" s="5">
        <v>2002</v>
      </c>
      <c r="E89" s="5">
        <v>2002</v>
      </c>
      <c r="F89" s="7" t="s">
        <v>242</v>
      </c>
      <c r="G89" s="7" t="s">
        <v>44</v>
      </c>
      <c r="H89" s="6" t="s">
        <v>12</v>
      </c>
      <c r="I89" s="6" t="s">
        <v>106</v>
      </c>
      <c r="J89" s="6" t="s">
        <v>107</v>
      </c>
      <c r="K89" s="6" t="s">
        <v>12</v>
      </c>
      <c r="L89" s="5">
        <v>0</v>
      </c>
      <c r="M89" s="5">
        <v>0</v>
      </c>
    </row>
    <row r="90" spans="1:13" x14ac:dyDescent="0.25">
      <c r="A90" s="6" t="s">
        <v>350</v>
      </c>
      <c r="B90" s="5" t="s">
        <v>357</v>
      </c>
      <c r="C90" s="6" t="s">
        <v>123</v>
      </c>
      <c r="D90" s="5">
        <v>1999</v>
      </c>
      <c r="E90" s="5">
        <v>1999</v>
      </c>
      <c r="F90" s="7" t="s">
        <v>305</v>
      </c>
      <c r="G90" s="7" t="s">
        <v>36</v>
      </c>
      <c r="H90" s="6" t="s">
        <v>37</v>
      </c>
      <c r="I90" s="6" t="s">
        <v>124</v>
      </c>
      <c r="J90" s="6" t="s">
        <v>125</v>
      </c>
      <c r="K90" s="6" t="s">
        <v>231</v>
      </c>
      <c r="L90" s="5">
        <v>0</v>
      </c>
      <c r="M90" s="5">
        <v>0</v>
      </c>
    </row>
    <row r="91" spans="1:13" x14ac:dyDescent="0.25">
      <c r="A91" s="6" t="s">
        <v>350</v>
      </c>
      <c r="B91" s="5" t="s">
        <v>358</v>
      </c>
      <c r="C91" s="6" t="s">
        <v>143</v>
      </c>
      <c r="D91" s="5">
        <v>2003</v>
      </c>
      <c r="E91" s="5">
        <v>2003</v>
      </c>
      <c r="F91" s="7" t="s">
        <v>248</v>
      </c>
      <c r="G91" s="7" t="s">
        <v>36</v>
      </c>
      <c r="H91" s="6" t="s">
        <v>63</v>
      </c>
      <c r="I91" s="6" t="s">
        <v>144</v>
      </c>
      <c r="J91" s="6" t="s">
        <v>145</v>
      </c>
      <c r="K91" s="6" t="s">
        <v>52</v>
      </c>
      <c r="L91" s="5">
        <v>0</v>
      </c>
      <c r="M91" s="5">
        <v>0</v>
      </c>
    </row>
    <row r="92" spans="1:13" x14ac:dyDescent="0.25">
      <c r="A92" s="6" t="s">
        <v>350</v>
      </c>
      <c r="B92" s="5" t="s">
        <v>359</v>
      </c>
      <c r="C92" s="6" t="s">
        <v>164</v>
      </c>
      <c r="D92" s="5">
        <v>2005</v>
      </c>
      <c r="E92" s="5">
        <v>2005</v>
      </c>
      <c r="F92" s="7" t="s">
        <v>254</v>
      </c>
      <c r="G92" s="7" t="s">
        <v>68</v>
      </c>
      <c r="H92" s="6" t="s">
        <v>37</v>
      </c>
      <c r="I92" s="6" t="s">
        <v>161</v>
      </c>
      <c r="J92" s="6" t="s">
        <v>165</v>
      </c>
      <c r="K92" s="6" t="s">
        <v>227</v>
      </c>
      <c r="L92" s="5">
        <v>0</v>
      </c>
      <c r="M92" s="5">
        <v>0</v>
      </c>
    </row>
    <row r="93" spans="1:13" x14ac:dyDescent="0.25">
      <c r="A93" s="6" t="s">
        <v>350</v>
      </c>
      <c r="B93" s="5" t="s">
        <v>360</v>
      </c>
      <c r="C93" s="6" t="s">
        <v>185</v>
      </c>
      <c r="D93" s="5">
        <v>2001</v>
      </c>
      <c r="E93" s="5">
        <v>2001</v>
      </c>
      <c r="F93" s="7" t="s">
        <v>310</v>
      </c>
      <c r="G93" s="7" t="s">
        <v>36</v>
      </c>
      <c r="H93" s="6" t="s">
        <v>25</v>
      </c>
      <c r="I93" s="6" t="s">
        <v>182</v>
      </c>
      <c r="J93" s="6" t="s">
        <v>183</v>
      </c>
      <c r="K93" s="6" t="s">
        <v>52</v>
      </c>
      <c r="L93" s="5">
        <v>0</v>
      </c>
      <c r="M93" s="5">
        <v>0</v>
      </c>
    </row>
    <row r="94" spans="1:13" x14ac:dyDescent="0.25">
      <c r="A94" s="6" t="s">
        <v>350</v>
      </c>
      <c r="B94" s="5" t="s">
        <v>361</v>
      </c>
      <c r="C94" s="6" t="s">
        <v>189</v>
      </c>
      <c r="D94" s="5">
        <v>2001</v>
      </c>
      <c r="E94" s="5">
        <v>2001</v>
      </c>
      <c r="F94" s="7" t="s">
        <v>310</v>
      </c>
      <c r="G94" s="7" t="s">
        <v>36</v>
      </c>
      <c r="H94" s="6" t="s">
        <v>25</v>
      </c>
      <c r="I94" s="6" t="s">
        <v>32</v>
      </c>
      <c r="J94" s="6" t="s">
        <v>141</v>
      </c>
      <c r="K94" s="6" t="s">
        <v>52</v>
      </c>
      <c r="L94" s="5">
        <v>0</v>
      </c>
      <c r="M94" s="5">
        <v>0</v>
      </c>
    </row>
    <row r="95" spans="1:13" x14ac:dyDescent="0.25">
      <c r="A95" s="6" t="s">
        <v>350</v>
      </c>
      <c r="B95" s="5" t="s">
        <v>362</v>
      </c>
      <c r="C95" s="6" t="s">
        <v>203</v>
      </c>
      <c r="D95" s="5">
        <v>2000</v>
      </c>
      <c r="E95" s="5">
        <v>2000</v>
      </c>
      <c r="F95" s="7" t="s">
        <v>244</v>
      </c>
      <c r="G95" s="7" t="s">
        <v>30</v>
      </c>
      <c r="H95" s="6" t="s">
        <v>204</v>
      </c>
      <c r="I95" s="6" t="s">
        <v>205</v>
      </c>
      <c r="J95" s="6" t="s">
        <v>206</v>
      </c>
      <c r="K95" s="6" t="s">
        <v>52</v>
      </c>
      <c r="L95" s="5">
        <v>0</v>
      </c>
      <c r="M95" s="5">
        <v>0</v>
      </c>
    </row>
    <row r="96" spans="1:13" x14ac:dyDescent="0.25">
      <c r="A96" s="6" t="s">
        <v>350</v>
      </c>
      <c r="B96" s="5" t="s">
        <v>363</v>
      </c>
      <c r="C96" s="6" t="s">
        <v>215</v>
      </c>
      <c r="D96" s="5">
        <v>2004</v>
      </c>
      <c r="E96" s="5">
        <v>2004</v>
      </c>
      <c r="F96" s="7" t="s">
        <v>246</v>
      </c>
      <c r="G96" s="7" t="s">
        <v>68</v>
      </c>
      <c r="H96" s="6" t="s">
        <v>12</v>
      </c>
      <c r="I96" s="6" t="s">
        <v>106</v>
      </c>
      <c r="J96" s="6" t="s">
        <v>107</v>
      </c>
      <c r="K96" s="6" t="s">
        <v>12</v>
      </c>
      <c r="L96" s="5">
        <v>0</v>
      </c>
      <c r="M96" s="5">
        <v>0</v>
      </c>
    </row>
  </sheetData>
  <autoFilter ref="A1:M96"/>
  <pageMargins left="0.7" right="0.7" top="0.75" bottom="0.75" header="0.3" footer="0.3"/>
  <pageSetup paperSize="9" orientation="portrait" r:id="rId1"/>
  <ignoredErrors>
    <ignoredError sqref="F2:F31 G5:G6 G8:G11 G18:G19 G21:G22 G26:G27 G29 F35:G35 F36:F96 G39 G41:G42 G45 G48 G52 G54 G57 G59 G61:G62 G70:G71 G73:G74 G79:G82 G84 G88:G89 G92 G9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27" width="5.28515625" style="1" customWidth="1"/>
    <col min="28" max="16384" width="9.140625" style="1"/>
  </cols>
  <sheetData>
    <row r="1" spans="1:27" x14ac:dyDescent="0.25">
      <c r="A1" s="11" t="s">
        <v>218</v>
      </c>
      <c r="B1" s="11" t="s">
        <v>219</v>
      </c>
      <c r="C1" s="11"/>
      <c r="D1" s="11" t="s">
        <v>222</v>
      </c>
      <c r="E1" s="11" t="s">
        <v>223</v>
      </c>
      <c r="F1" s="11" t="s">
        <v>224</v>
      </c>
      <c r="G1" s="11"/>
      <c r="H1" s="11"/>
      <c r="I1" s="11"/>
      <c r="J1" s="11"/>
      <c r="K1" s="11"/>
      <c r="L1" s="11"/>
      <c r="M1" s="11"/>
      <c r="N1" s="11" t="s">
        <v>225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1"/>
      <c r="B2" s="12" t="s">
        <v>220</v>
      </c>
      <c r="C2" s="12" t="s">
        <v>221</v>
      </c>
      <c r="D2" s="11"/>
      <c r="E2" s="11"/>
      <c r="F2" s="12" t="s">
        <v>30</v>
      </c>
      <c r="G2" s="12" t="s">
        <v>36</v>
      </c>
      <c r="H2" s="12">
        <v>1</v>
      </c>
      <c r="I2" s="12">
        <v>2</v>
      </c>
      <c r="J2" s="12">
        <v>3</v>
      </c>
      <c r="K2" s="12" t="s">
        <v>83</v>
      </c>
      <c r="L2" s="12" t="s">
        <v>192</v>
      </c>
      <c r="M2" s="12" t="s">
        <v>18</v>
      </c>
      <c r="N2" s="12">
        <v>1995</v>
      </c>
      <c r="O2" s="12">
        <v>1996</v>
      </c>
      <c r="P2" s="12">
        <v>1997</v>
      </c>
      <c r="Q2" s="12">
        <v>1998</v>
      </c>
      <c r="R2" s="12">
        <v>1999</v>
      </c>
      <c r="S2" s="12">
        <v>2000</v>
      </c>
      <c r="T2" s="12">
        <v>2001</v>
      </c>
      <c r="U2" s="12">
        <v>2002</v>
      </c>
      <c r="V2" s="12">
        <v>2003</v>
      </c>
      <c r="W2" s="12">
        <v>2004</v>
      </c>
      <c r="X2" s="12">
        <v>2005</v>
      </c>
      <c r="Y2" s="12">
        <v>2006</v>
      </c>
      <c r="Z2" s="12">
        <v>2007</v>
      </c>
      <c r="AA2" s="12">
        <v>2008</v>
      </c>
    </row>
    <row r="3" spans="1:27" x14ac:dyDescent="0.25">
      <c r="A3" s="13" t="s">
        <v>226</v>
      </c>
      <c r="B3" s="14">
        <v>8</v>
      </c>
      <c r="C3" s="14">
        <v>2</v>
      </c>
      <c r="D3" s="15"/>
      <c r="E3" s="15">
        <f t="shared" ref="E3:E11" si="0">SUM(B3:D3)</f>
        <v>10</v>
      </c>
      <c r="F3" s="15"/>
      <c r="G3" s="15">
        <v>1</v>
      </c>
      <c r="H3" s="15">
        <v>2</v>
      </c>
      <c r="I3" s="15">
        <v>1</v>
      </c>
      <c r="J3" s="15">
        <v>1</v>
      </c>
      <c r="K3" s="15">
        <v>3</v>
      </c>
      <c r="L3" s="15"/>
      <c r="M3" s="15">
        <v>2</v>
      </c>
      <c r="N3" s="15"/>
      <c r="O3" s="15"/>
      <c r="P3" s="15"/>
      <c r="Q3" s="15"/>
      <c r="R3" s="15"/>
      <c r="S3" s="15"/>
      <c r="T3" s="15"/>
      <c r="U3" s="15"/>
      <c r="V3" s="15">
        <v>2</v>
      </c>
      <c r="W3" s="15">
        <v>2</v>
      </c>
      <c r="X3" s="15">
        <v>2</v>
      </c>
      <c r="Y3" s="15">
        <v>2</v>
      </c>
      <c r="Z3" s="15">
        <v>2</v>
      </c>
      <c r="AA3" s="15"/>
    </row>
    <row r="4" spans="1:27" x14ac:dyDescent="0.25">
      <c r="A4" s="13" t="s">
        <v>52</v>
      </c>
      <c r="B4" s="14">
        <v>14</v>
      </c>
      <c r="C4" s="14">
        <v>6</v>
      </c>
      <c r="D4" s="15"/>
      <c r="E4" s="15">
        <f t="shared" si="0"/>
        <v>20</v>
      </c>
      <c r="F4" s="15">
        <v>6</v>
      </c>
      <c r="G4" s="15">
        <v>9</v>
      </c>
      <c r="H4" s="15">
        <v>5</v>
      </c>
      <c r="I4" s="15"/>
      <c r="J4" s="15"/>
      <c r="K4" s="15"/>
      <c r="L4" s="15"/>
      <c r="M4" s="15"/>
      <c r="N4" s="15">
        <v>2</v>
      </c>
      <c r="O4" s="15">
        <v>2</v>
      </c>
      <c r="P4" s="15">
        <v>1</v>
      </c>
      <c r="Q4" s="15">
        <v>5</v>
      </c>
      <c r="R4" s="15"/>
      <c r="S4" s="15">
        <v>1</v>
      </c>
      <c r="T4" s="15">
        <v>2</v>
      </c>
      <c r="U4" s="15">
        <v>2</v>
      </c>
      <c r="V4" s="15">
        <v>5</v>
      </c>
      <c r="W4" s="15"/>
      <c r="X4" s="15"/>
      <c r="Y4" s="15"/>
      <c r="Z4" s="15"/>
      <c r="AA4" s="15"/>
    </row>
    <row r="5" spans="1:27" x14ac:dyDescent="0.25">
      <c r="A5" s="13" t="s">
        <v>227</v>
      </c>
      <c r="B5" s="14">
        <v>2</v>
      </c>
      <c r="C5" s="14">
        <v>2</v>
      </c>
      <c r="D5" s="15"/>
      <c r="E5" s="15">
        <f t="shared" si="0"/>
        <v>4</v>
      </c>
      <c r="F5" s="15"/>
      <c r="G5" s="15">
        <v>3</v>
      </c>
      <c r="H5" s="15"/>
      <c r="I5" s="15">
        <v>1</v>
      </c>
      <c r="J5" s="15"/>
      <c r="K5" s="15"/>
      <c r="L5" s="15"/>
      <c r="M5" s="15"/>
      <c r="N5" s="15"/>
      <c r="O5" s="15"/>
      <c r="P5" s="15">
        <v>1</v>
      </c>
      <c r="Q5" s="15"/>
      <c r="R5" s="15"/>
      <c r="S5" s="15">
        <v>1</v>
      </c>
      <c r="T5" s="15"/>
      <c r="U5" s="15">
        <v>1</v>
      </c>
      <c r="V5" s="15"/>
      <c r="W5" s="15"/>
      <c r="X5" s="15">
        <v>1</v>
      </c>
      <c r="Y5" s="15"/>
      <c r="Z5" s="15"/>
      <c r="AA5" s="15"/>
    </row>
    <row r="6" spans="1:27" x14ac:dyDescent="0.25">
      <c r="A6" s="13" t="s">
        <v>228</v>
      </c>
      <c r="B6" s="14">
        <v>6</v>
      </c>
      <c r="C6" s="14">
        <v>3</v>
      </c>
      <c r="D6" s="15"/>
      <c r="E6" s="15">
        <f t="shared" si="0"/>
        <v>9</v>
      </c>
      <c r="F6" s="15"/>
      <c r="G6" s="15">
        <v>5</v>
      </c>
      <c r="H6" s="15">
        <v>2</v>
      </c>
      <c r="I6" s="15">
        <v>1</v>
      </c>
      <c r="J6" s="15"/>
      <c r="K6" s="15"/>
      <c r="L6" s="15">
        <v>1</v>
      </c>
      <c r="M6" s="15"/>
      <c r="N6" s="15">
        <v>1</v>
      </c>
      <c r="O6" s="15"/>
      <c r="P6" s="15">
        <v>1</v>
      </c>
      <c r="Q6" s="15">
        <v>1</v>
      </c>
      <c r="R6" s="15">
        <v>1</v>
      </c>
      <c r="S6" s="15">
        <v>3</v>
      </c>
      <c r="T6" s="15"/>
      <c r="U6" s="15"/>
      <c r="V6" s="15"/>
      <c r="W6" s="15">
        <v>1</v>
      </c>
      <c r="X6" s="15"/>
      <c r="Y6" s="15">
        <v>1</v>
      </c>
      <c r="Z6" s="15"/>
      <c r="AA6" s="15"/>
    </row>
    <row r="7" spans="1:27" x14ac:dyDescent="0.25">
      <c r="A7" s="13" t="s">
        <v>229</v>
      </c>
      <c r="B7" s="14">
        <v>4</v>
      </c>
      <c r="C7" s="14"/>
      <c r="D7" s="15"/>
      <c r="E7" s="15">
        <f t="shared" si="0"/>
        <v>4</v>
      </c>
      <c r="F7" s="15"/>
      <c r="G7" s="15"/>
      <c r="H7" s="15">
        <v>1</v>
      </c>
      <c r="I7" s="15">
        <v>1</v>
      </c>
      <c r="J7" s="15">
        <v>1</v>
      </c>
      <c r="K7" s="15"/>
      <c r="L7" s="15"/>
      <c r="M7" s="15">
        <v>1</v>
      </c>
      <c r="N7" s="15"/>
      <c r="O7" s="15"/>
      <c r="P7" s="15"/>
      <c r="Q7" s="15"/>
      <c r="R7" s="15"/>
      <c r="S7" s="15"/>
      <c r="T7" s="15"/>
      <c r="U7" s="15">
        <v>2</v>
      </c>
      <c r="V7" s="15"/>
      <c r="W7" s="15"/>
      <c r="X7" s="15">
        <v>1</v>
      </c>
      <c r="Y7" s="15">
        <v>1</v>
      </c>
      <c r="Z7" s="15"/>
      <c r="AA7" s="15"/>
    </row>
    <row r="8" spans="1:27" x14ac:dyDescent="0.25">
      <c r="A8" s="13" t="s">
        <v>230</v>
      </c>
      <c r="B8" s="14">
        <v>2</v>
      </c>
      <c r="C8" s="14">
        <v>2</v>
      </c>
      <c r="D8" s="15"/>
      <c r="E8" s="15">
        <f t="shared" si="0"/>
        <v>4</v>
      </c>
      <c r="F8" s="15"/>
      <c r="G8" s="15"/>
      <c r="H8" s="15"/>
      <c r="I8" s="15">
        <v>4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>
        <v>2</v>
      </c>
      <c r="V8" s="15">
        <v>1</v>
      </c>
      <c r="W8" s="15"/>
      <c r="X8" s="15"/>
      <c r="Y8" s="15">
        <v>1</v>
      </c>
      <c r="Z8" s="15"/>
      <c r="AA8" s="15"/>
    </row>
    <row r="9" spans="1:27" x14ac:dyDescent="0.25">
      <c r="A9" s="13" t="s">
        <v>12</v>
      </c>
      <c r="B9" s="14">
        <v>4</v>
      </c>
      <c r="C9" s="14">
        <v>3</v>
      </c>
      <c r="D9" s="15"/>
      <c r="E9" s="15">
        <f t="shared" si="0"/>
        <v>7</v>
      </c>
      <c r="F9" s="15"/>
      <c r="G9" s="15"/>
      <c r="H9" s="15">
        <v>1</v>
      </c>
      <c r="I9" s="15">
        <v>2</v>
      </c>
      <c r="J9" s="15">
        <v>1</v>
      </c>
      <c r="K9" s="15"/>
      <c r="L9" s="15"/>
      <c r="M9" s="15">
        <v>3</v>
      </c>
      <c r="N9" s="15"/>
      <c r="O9" s="15"/>
      <c r="P9" s="15"/>
      <c r="Q9" s="15"/>
      <c r="R9" s="15"/>
      <c r="S9" s="15"/>
      <c r="T9" s="15"/>
      <c r="U9" s="15">
        <v>1</v>
      </c>
      <c r="V9" s="15">
        <v>2</v>
      </c>
      <c r="W9" s="15">
        <v>2</v>
      </c>
      <c r="X9" s="15"/>
      <c r="Y9" s="15"/>
      <c r="Z9" s="15">
        <v>1</v>
      </c>
      <c r="AA9" s="15">
        <v>1</v>
      </c>
    </row>
    <row r="10" spans="1:27" x14ac:dyDescent="0.25">
      <c r="A10" s="13" t="s">
        <v>231</v>
      </c>
      <c r="B10" s="14"/>
      <c r="C10" s="14">
        <v>1</v>
      </c>
      <c r="D10" s="15"/>
      <c r="E10" s="15">
        <f t="shared" si="0"/>
        <v>1</v>
      </c>
      <c r="F10" s="15"/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>
        <v>1</v>
      </c>
      <c r="S10" s="15"/>
      <c r="T10" s="15"/>
      <c r="U10" s="15"/>
      <c r="V10" s="15"/>
      <c r="W10" s="15"/>
      <c r="X10" s="15"/>
      <c r="Y10" s="15"/>
      <c r="Z10" s="15"/>
      <c r="AA10" s="15"/>
    </row>
    <row r="11" spans="1:27" x14ac:dyDescent="0.25">
      <c r="A11" s="13" t="s">
        <v>232</v>
      </c>
      <c r="B11" s="14">
        <v>5</v>
      </c>
      <c r="C11" s="14">
        <v>1</v>
      </c>
      <c r="D11" s="15"/>
      <c r="E11" s="15">
        <f t="shared" si="0"/>
        <v>6</v>
      </c>
      <c r="F11" s="15">
        <v>1</v>
      </c>
      <c r="G11" s="15">
        <v>5</v>
      </c>
      <c r="H11" s="15"/>
      <c r="I11" s="15"/>
      <c r="J11" s="15"/>
      <c r="K11" s="15"/>
      <c r="L11" s="15"/>
      <c r="M11" s="15"/>
      <c r="N11" s="15"/>
      <c r="O11" s="15"/>
      <c r="P11" s="15">
        <v>1</v>
      </c>
      <c r="Q11" s="15"/>
      <c r="R11" s="15"/>
      <c r="S11" s="15">
        <v>3</v>
      </c>
      <c r="T11" s="15">
        <v>1</v>
      </c>
      <c r="U11" s="15">
        <v>1</v>
      </c>
      <c r="V11" s="15"/>
      <c r="W11" s="15"/>
      <c r="X11" s="15"/>
      <c r="Y11" s="15"/>
      <c r="Z11" s="15"/>
      <c r="AA11" s="15"/>
    </row>
    <row r="12" spans="1:27" x14ac:dyDescent="0.25">
      <c r="A12" s="14" t="s">
        <v>233</v>
      </c>
      <c r="B12" s="14">
        <f t="shared" ref="B12:AA12" si="1">SUM(B3:B11)</f>
        <v>45</v>
      </c>
      <c r="C12" s="14">
        <f t="shared" si="1"/>
        <v>20</v>
      </c>
      <c r="D12" s="14">
        <f t="shared" si="1"/>
        <v>0</v>
      </c>
      <c r="E12" s="14">
        <f t="shared" si="1"/>
        <v>65</v>
      </c>
      <c r="F12" s="14">
        <f t="shared" si="1"/>
        <v>7</v>
      </c>
      <c r="G12" s="14">
        <f t="shared" si="1"/>
        <v>24</v>
      </c>
      <c r="H12" s="14">
        <f t="shared" si="1"/>
        <v>11</v>
      </c>
      <c r="I12" s="14">
        <f t="shared" si="1"/>
        <v>10</v>
      </c>
      <c r="J12" s="14">
        <f t="shared" si="1"/>
        <v>3</v>
      </c>
      <c r="K12" s="14">
        <f t="shared" si="1"/>
        <v>3</v>
      </c>
      <c r="L12" s="14">
        <f t="shared" si="1"/>
        <v>1</v>
      </c>
      <c r="M12" s="14">
        <f t="shared" si="1"/>
        <v>6</v>
      </c>
      <c r="N12" s="14">
        <f t="shared" si="1"/>
        <v>3</v>
      </c>
      <c r="O12" s="14">
        <f t="shared" si="1"/>
        <v>2</v>
      </c>
      <c r="P12" s="14">
        <f t="shared" si="1"/>
        <v>4</v>
      </c>
      <c r="Q12" s="14">
        <f t="shared" si="1"/>
        <v>6</v>
      </c>
      <c r="R12" s="14">
        <f t="shared" si="1"/>
        <v>2</v>
      </c>
      <c r="S12" s="14">
        <f t="shared" si="1"/>
        <v>8</v>
      </c>
      <c r="T12" s="14">
        <f t="shared" si="1"/>
        <v>3</v>
      </c>
      <c r="U12" s="14">
        <f t="shared" si="1"/>
        <v>9</v>
      </c>
      <c r="V12" s="14">
        <f t="shared" si="1"/>
        <v>10</v>
      </c>
      <c r="W12" s="14">
        <f t="shared" si="1"/>
        <v>5</v>
      </c>
      <c r="X12" s="14">
        <f t="shared" si="1"/>
        <v>4</v>
      </c>
      <c r="Y12" s="14">
        <f t="shared" si="1"/>
        <v>5</v>
      </c>
      <c r="Z12" s="14">
        <f t="shared" si="1"/>
        <v>3</v>
      </c>
      <c r="AA12" s="14">
        <f t="shared" si="1"/>
        <v>1</v>
      </c>
    </row>
  </sheetData>
  <mergeCells count="6">
    <mergeCell ref="A1:A2"/>
    <mergeCell ref="B1:C1"/>
    <mergeCell ref="D1:D2"/>
    <mergeCell ref="E1:E2"/>
    <mergeCell ref="F1:M1"/>
    <mergeCell ref="N1:AA1"/>
  </mergeCells>
  <pageMargins left="0.7" right="0.7" top="0.75" bottom="0.75" header="0.3" footer="0.3"/>
  <pageSetup paperSize="9" orientation="portrait" r:id="rId1"/>
  <ignoredErrors>
    <ignoredError sqref="F2:M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2006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5">
        <v>0</v>
      </c>
    </row>
    <row r="4" spans="1:9" x14ac:dyDescent="0.25">
      <c r="A4" s="5" t="s">
        <v>23</v>
      </c>
      <c r="B4" s="6" t="s">
        <v>24</v>
      </c>
      <c r="C4" s="5">
        <v>2006</v>
      </c>
      <c r="D4" s="7" t="s">
        <v>18</v>
      </c>
      <c r="E4" s="6" t="s">
        <v>25</v>
      </c>
      <c r="F4" s="6" t="s">
        <v>26</v>
      </c>
      <c r="G4" s="6" t="s">
        <v>27</v>
      </c>
      <c r="H4" s="6" t="s">
        <v>15</v>
      </c>
      <c r="I4" s="5">
        <v>0</v>
      </c>
    </row>
    <row r="5" spans="1:9" x14ac:dyDescent="0.25">
      <c r="A5" s="5" t="s">
        <v>28</v>
      </c>
      <c r="B5" s="6" t="s">
        <v>29</v>
      </c>
      <c r="C5" s="5">
        <v>1997</v>
      </c>
      <c r="D5" s="7" t="s">
        <v>30</v>
      </c>
      <c r="E5" s="6" t="s">
        <v>31</v>
      </c>
      <c r="F5" s="6" t="s">
        <v>32</v>
      </c>
      <c r="G5" s="6" t="s">
        <v>33</v>
      </c>
      <c r="H5" s="6" t="s">
        <v>15</v>
      </c>
      <c r="I5" s="5">
        <v>0</v>
      </c>
    </row>
    <row r="6" spans="1:9" x14ac:dyDescent="0.25">
      <c r="A6" s="5" t="s">
        <v>34</v>
      </c>
      <c r="B6" s="6" t="s">
        <v>35</v>
      </c>
      <c r="C6" s="5">
        <v>2002</v>
      </c>
      <c r="D6" s="7" t="s">
        <v>36</v>
      </c>
      <c r="E6" s="6" t="s">
        <v>37</v>
      </c>
      <c r="F6" s="6" t="s">
        <v>38</v>
      </c>
      <c r="G6" s="6" t="s">
        <v>39</v>
      </c>
      <c r="H6" s="6" t="s">
        <v>22</v>
      </c>
      <c r="I6" s="5">
        <v>0</v>
      </c>
    </row>
    <row r="7" spans="1:9" x14ac:dyDescent="0.25">
      <c r="A7" s="5" t="s">
        <v>40</v>
      </c>
      <c r="B7" s="6" t="s">
        <v>41</v>
      </c>
      <c r="C7" s="5">
        <v>2000</v>
      </c>
      <c r="D7" s="7" t="s">
        <v>36</v>
      </c>
      <c r="E7" s="6" t="s">
        <v>37</v>
      </c>
      <c r="F7" s="6" t="s">
        <v>38</v>
      </c>
      <c r="G7" s="6" t="s">
        <v>39</v>
      </c>
      <c r="H7" s="6" t="s">
        <v>22</v>
      </c>
      <c r="I7" s="5">
        <v>0</v>
      </c>
    </row>
    <row r="8" spans="1:9" x14ac:dyDescent="0.25">
      <c r="A8" s="5" t="s">
        <v>42</v>
      </c>
      <c r="B8" s="6" t="s">
        <v>43</v>
      </c>
      <c r="C8" s="5">
        <v>2004</v>
      </c>
      <c r="D8" s="7" t="s">
        <v>44</v>
      </c>
      <c r="E8" s="6" t="s">
        <v>25</v>
      </c>
      <c r="F8" s="6" t="s">
        <v>26</v>
      </c>
      <c r="G8" s="6" t="s">
        <v>27</v>
      </c>
      <c r="H8" s="6" t="s">
        <v>22</v>
      </c>
      <c r="I8" s="5">
        <v>0</v>
      </c>
    </row>
    <row r="9" spans="1:9" x14ac:dyDescent="0.25">
      <c r="A9" s="5" t="s">
        <v>45</v>
      </c>
      <c r="B9" s="6" t="s">
        <v>46</v>
      </c>
      <c r="C9" s="5">
        <v>1999</v>
      </c>
      <c r="D9" s="7" t="s">
        <v>36</v>
      </c>
      <c r="E9" s="6" t="s">
        <v>37</v>
      </c>
      <c r="F9" s="6" t="s">
        <v>47</v>
      </c>
      <c r="G9" s="6" t="s">
        <v>48</v>
      </c>
      <c r="H9" s="6" t="s">
        <v>22</v>
      </c>
      <c r="I9" s="5">
        <v>0</v>
      </c>
    </row>
    <row r="10" spans="1:9" x14ac:dyDescent="0.25">
      <c r="A10" s="5" t="s">
        <v>49</v>
      </c>
      <c r="B10" s="6" t="s">
        <v>50</v>
      </c>
      <c r="C10" s="5">
        <v>2003</v>
      </c>
      <c r="D10" s="7" t="s">
        <v>44</v>
      </c>
      <c r="E10" s="6" t="s">
        <v>51</v>
      </c>
      <c r="F10" s="6" t="s">
        <v>52</v>
      </c>
      <c r="G10" s="6" t="s">
        <v>53</v>
      </c>
      <c r="H10" s="6" t="s">
        <v>22</v>
      </c>
      <c r="I10" s="5">
        <v>0</v>
      </c>
    </row>
    <row r="11" spans="1:9" x14ac:dyDescent="0.25">
      <c r="A11" s="5" t="s">
        <v>54</v>
      </c>
      <c r="B11" s="6" t="s">
        <v>55</v>
      </c>
      <c r="C11" s="5">
        <v>2003</v>
      </c>
      <c r="D11" s="7" t="s">
        <v>36</v>
      </c>
      <c r="E11" s="6" t="s">
        <v>25</v>
      </c>
      <c r="F11" s="6" t="s">
        <v>26</v>
      </c>
      <c r="G11" s="6" t="s">
        <v>27</v>
      </c>
      <c r="H11" s="6" t="s">
        <v>15</v>
      </c>
      <c r="I11" s="5">
        <v>0</v>
      </c>
    </row>
    <row r="12" spans="1:9" x14ac:dyDescent="0.25">
      <c r="A12" s="5" t="s">
        <v>56</v>
      </c>
      <c r="B12" s="6" t="s">
        <v>57</v>
      </c>
      <c r="C12" s="5">
        <v>1995</v>
      </c>
      <c r="D12" s="7" t="s">
        <v>36</v>
      </c>
      <c r="E12" s="6" t="s">
        <v>37</v>
      </c>
      <c r="F12" s="6" t="s">
        <v>47</v>
      </c>
      <c r="G12" s="6" t="s">
        <v>58</v>
      </c>
      <c r="H12" s="6" t="s">
        <v>22</v>
      </c>
      <c r="I12" s="5">
        <v>0</v>
      </c>
    </row>
    <row r="13" spans="1:9" x14ac:dyDescent="0.25">
      <c r="A13" s="5" t="s">
        <v>59</v>
      </c>
      <c r="B13" s="6" t="s">
        <v>60</v>
      </c>
      <c r="C13" s="5">
        <v>1997</v>
      </c>
      <c r="D13" s="7" t="s">
        <v>44</v>
      </c>
      <c r="E13" s="6" t="s">
        <v>37</v>
      </c>
      <c r="F13" s="6" t="s">
        <v>47</v>
      </c>
      <c r="G13" s="6" t="s">
        <v>58</v>
      </c>
      <c r="H13" s="6" t="s">
        <v>15</v>
      </c>
      <c r="I13" s="5">
        <v>0</v>
      </c>
    </row>
    <row r="14" spans="1:9" x14ac:dyDescent="0.25">
      <c r="A14" s="5" t="s">
        <v>61</v>
      </c>
      <c r="B14" s="6" t="s">
        <v>62</v>
      </c>
      <c r="C14" s="5">
        <v>1998</v>
      </c>
      <c r="D14" s="7" t="s">
        <v>36</v>
      </c>
      <c r="E14" s="6" t="s">
        <v>63</v>
      </c>
      <c r="F14" s="6" t="s">
        <v>64</v>
      </c>
      <c r="G14" s="6" t="s">
        <v>65</v>
      </c>
      <c r="H14" s="6" t="s">
        <v>22</v>
      </c>
      <c r="I14" s="5">
        <v>0</v>
      </c>
    </row>
    <row r="15" spans="1:9" x14ac:dyDescent="0.25">
      <c r="A15" s="5" t="s">
        <v>66</v>
      </c>
      <c r="B15" s="6" t="s">
        <v>67</v>
      </c>
      <c r="C15" s="5">
        <v>2005</v>
      </c>
      <c r="D15" s="7" t="s">
        <v>68</v>
      </c>
      <c r="E15" s="6" t="s">
        <v>25</v>
      </c>
      <c r="F15" s="6" t="s">
        <v>26</v>
      </c>
      <c r="G15" s="6" t="s">
        <v>27</v>
      </c>
      <c r="H15" s="6" t="s">
        <v>22</v>
      </c>
      <c r="I15" s="5">
        <v>0</v>
      </c>
    </row>
    <row r="16" spans="1:9" x14ac:dyDescent="0.25">
      <c r="A16" s="5" t="s">
        <v>69</v>
      </c>
      <c r="B16" s="6" t="s">
        <v>70</v>
      </c>
      <c r="C16" s="5">
        <v>2006</v>
      </c>
      <c r="D16" s="7" t="s">
        <v>11</v>
      </c>
      <c r="E16" s="6" t="s">
        <v>25</v>
      </c>
      <c r="F16" s="6" t="s">
        <v>26</v>
      </c>
      <c r="G16" s="6" t="s">
        <v>27</v>
      </c>
      <c r="H16" s="6" t="s">
        <v>22</v>
      </c>
      <c r="I16" s="5">
        <v>0</v>
      </c>
    </row>
    <row r="17" spans="1:9" x14ac:dyDescent="0.25">
      <c r="A17" s="5" t="s">
        <v>71</v>
      </c>
      <c r="B17" s="6" t="s">
        <v>72</v>
      </c>
      <c r="C17" s="5">
        <v>2002</v>
      </c>
      <c r="D17" s="7" t="s">
        <v>68</v>
      </c>
      <c r="E17" s="6" t="s">
        <v>19</v>
      </c>
      <c r="F17" s="6" t="s">
        <v>73</v>
      </c>
      <c r="G17" s="6" t="s">
        <v>74</v>
      </c>
      <c r="H17" s="6" t="s">
        <v>22</v>
      </c>
      <c r="I17" s="5">
        <v>0</v>
      </c>
    </row>
    <row r="18" spans="1:9" x14ac:dyDescent="0.25">
      <c r="A18" s="5" t="s">
        <v>75</v>
      </c>
      <c r="B18" s="6" t="s">
        <v>76</v>
      </c>
      <c r="C18" s="5">
        <v>2005</v>
      </c>
      <c r="D18" s="7" t="s">
        <v>11</v>
      </c>
      <c r="E18" s="6" t="s">
        <v>19</v>
      </c>
      <c r="F18" s="6" t="s">
        <v>73</v>
      </c>
      <c r="G18" s="6" t="s">
        <v>74</v>
      </c>
      <c r="H18" s="6" t="s">
        <v>22</v>
      </c>
      <c r="I18" s="5">
        <v>0</v>
      </c>
    </row>
    <row r="19" spans="1:9" x14ac:dyDescent="0.25">
      <c r="A19" s="5" t="s">
        <v>77</v>
      </c>
      <c r="B19" s="6" t="s">
        <v>78</v>
      </c>
      <c r="C19" s="5">
        <v>2003</v>
      </c>
      <c r="D19" s="7" t="s">
        <v>44</v>
      </c>
      <c r="E19" s="6" t="s">
        <v>25</v>
      </c>
      <c r="F19" s="6" t="s">
        <v>79</v>
      </c>
      <c r="G19" s="6" t="s">
        <v>80</v>
      </c>
      <c r="H19" s="6" t="s">
        <v>22</v>
      </c>
      <c r="I19" s="5">
        <v>0</v>
      </c>
    </row>
    <row r="20" spans="1:9" x14ac:dyDescent="0.25">
      <c r="A20" s="5" t="s">
        <v>81</v>
      </c>
      <c r="B20" s="6" t="s">
        <v>82</v>
      </c>
      <c r="C20" s="5">
        <v>2007</v>
      </c>
      <c r="D20" s="7" t="s">
        <v>83</v>
      </c>
      <c r="E20" s="6" t="s">
        <v>25</v>
      </c>
      <c r="F20" s="6" t="s">
        <v>26</v>
      </c>
      <c r="G20" s="6" t="s">
        <v>27</v>
      </c>
      <c r="H20" s="6" t="s">
        <v>22</v>
      </c>
      <c r="I20" s="5">
        <v>0</v>
      </c>
    </row>
    <row r="21" spans="1:9" x14ac:dyDescent="0.25">
      <c r="A21" s="5" t="s">
        <v>84</v>
      </c>
      <c r="B21" s="6" t="s">
        <v>85</v>
      </c>
      <c r="C21" s="5">
        <v>1997</v>
      </c>
      <c r="D21" s="7" t="s">
        <v>36</v>
      </c>
      <c r="E21" s="6" t="s">
        <v>37</v>
      </c>
      <c r="F21" s="6" t="s">
        <v>38</v>
      </c>
      <c r="G21" s="6" t="s">
        <v>39</v>
      </c>
      <c r="H21" s="6" t="s">
        <v>15</v>
      </c>
      <c r="I21" s="5">
        <v>0</v>
      </c>
    </row>
    <row r="22" spans="1:9" x14ac:dyDescent="0.25">
      <c r="A22" s="5" t="s">
        <v>86</v>
      </c>
      <c r="B22" s="6" t="s">
        <v>87</v>
      </c>
      <c r="C22" s="5">
        <v>2000</v>
      </c>
      <c r="D22" s="7" t="s">
        <v>36</v>
      </c>
      <c r="E22" s="6" t="s">
        <v>37</v>
      </c>
      <c r="F22" s="6" t="s">
        <v>47</v>
      </c>
      <c r="G22" s="6" t="s">
        <v>48</v>
      </c>
      <c r="H22" s="6" t="s">
        <v>22</v>
      </c>
      <c r="I22" s="5">
        <v>0</v>
      </c>
    </row>
    <row r="23" spans="1:9" x14ac:dyDescent="0.25">
      <c r="A23" s="5" t="s">
        <v>88</v>
      </c>
      <c r="B23" s="6" t="s">
        <v>89</v>
      </c>
      <c r="C23" s="5">
        <v>1997</v>
      </c>
      <c r="D23" s="7" t="s">
        <v>30</v>
      </c>
      <c r="E23" s="6" t="s">
        <v>37</v>
      </c>
      <c r="F23" s="6" t="s">
        <v>90</v>
      </c>
      <c r="G23" s="6" t="s">
        <v>91</v>
      </c>
      <c r="H23" s="6" t="s">
        <v>22</v>
      </c>
      <c r="I23" s="5">
        <v>0</v>
      </c>
    </row>
    <row r="24" spans="1:9" x14ac:dyDescent="0.25">
      <c r="A24" s="5" t="s">
        <v>92</v>
      </c>
      <c r="B24" s="6" t="s">
        <v>93</v>
      </c>
      <c r="C24" s="5">
        <v>2000</v>
      </c>
      <c r="D24" s="7" t="s">
        <v>36</v>
      </c>
      <c r="E24" s="6" t="s">
        <v>37</v>
      </c>
      <c r="F24" s="6" t="s">
        <v>47</v>
      </c>
      <c r="G24" s="6" t="s">
        <v>48</v>
      </c>
      <c r="H24" s="6" t="s">
        <v>22</v>
      </c>
      <c r="I24" s="5">
        <v>0</v>
      </c>
    </row>
    <row r="25" spans="1:9" x14ac:dyDescent="0.25">
      <c r="A25" s="5" t="s">
        <v>94</v>
      </c>
      <c r="B25" s="6" t="s">
        <v>95</v>
      </c>
      <c r="C25" s="5">
        <v>1998</v>
      </c>
      <c r="D25" s="7" t="s">
        <v>36</v>
      </c>
      <c r="E25" s="6" t="s">
        <v>96</v>
      </c>
      <c r="F25" s="6" t="s">
        <v>97</v>
      </c>
      <c r="G25" s="6" t="s">
        <v>98</v>
      </c>
      <c r="H25" s="6" t="s">
        <v>22</v>
      </c>
      <c r="I25" s="5">
        <v>0</v>
      </c>
    </row>
    <row r="26" spans="1:9" x14ac:dyDescent="0.25">
      <c r="A26" s="5" t="s">
        <v>99</v>
      </c>
      <c r="B26" s="6" t="s">
        <v>100</v>
      </c>
      <c r="C26" s="5">
        <v>2006</v>
      </c>
      <c r="D26" s="7" t="s">
        <v>68</v>
      </c>
      <c r="E26" s="6" t="s">
        <v>101</v>
      </c>
      <c r="F26" s="6" t="s">
        <v>102</v>
      </c>
      <c r="G26" s="6" t="s">
        <v>103</v>
      </c>
      <c r="H26" s="6" t="s">
        <v>15</v>
      </c>
      <c r="I26" s="5">
        <v>0</v>
      </c>
    </row>
    <row r="27" spans="1:9" x14ac:dyDescent="0.25">
      <c r="A27" s="5" t="s">
        <v>104</v>
      </c>
      <c r="B27" s="6" t="s">
        <v>105</v>
      </c>
      <c r="C27" s="5">
        <v>2002</v>
      </c>
      <c r="D27" s="7" t="s">
        <v>44</v>
      </c>
      <c r="E27" s="6" t="s">
        <v>12</v>
      </c>
      <c r="F27" s="6" t="s">
        <v>106</v>
      </c>
      <c r="G27" s="6" t="s">
        <v>107</v>
      </c>
      <c r="H27" s="6" t="s">
        <v>15</v>
      </c>
      <c r="I27" s="5">
        <v>0</v>
      </c>
    </row>
    <row r="28" spans="1:9" x14ac:dyDescent="0.25">
      <c r="A28" s="5" t="s">
        <v>108</v>
      </c>
      <c r="B28" s="6" t="s">
        <v>109</v>
      </c>
      <c r="C28" s="5">
        <v>1998</v>
      </c>
      <c r="D28" s="7" t="s">
        <v>36</v>
      </c>
      <c r="E28" s="6" t="s">
        <v>96</v>
      </c>
      <c r="F28" s="6" t="s">
        <v>97</v>
      </c>
      <c r="G28" s="6" t="s">
        <v>98</v>
      </c>
      <c r="H28" s="6" t="s">
        <v>22</v>
      </c>
      <c r="I28" s="5">
        <v>0</v>
      </c>
    </row>
    <row r="29" spans="1:9" x14ac:dyDescent="0.25">
      <c r="A29" s="5" t="s">
        <v>110</v>
      </c>
      <c r="B29" s="6" t="s">
        <v>111</v>
      </c>
      <c r="C29" s="5">
        <v>2007</v>
      </c>
      <c r="D29" s="7" t="s">
        <v>18</v>
      </c>
      <c r="E29" s="6" t="s">
        <v>12</v>
      </c>
      <c r="F29" s="6" t="s">
        <v>13</v>
      </c>
      <c r="G29" s="6" t="s">
        <v>112</v>
      </c>
      <c r="H29" s="6" t="s">
        <v>22</v>
      </c>
      <c r="I29" s="5">
        <v>0</v>
      </c>
    </row>
    <row r="30" spans="1:9" x14ac:dyDescent="0.25">
      <c r="A30" s="5" t="s">
        <v>113</v>
      </c>
      <c r="B30" s="6" t="s">
        <v>114</v>
      </c>
      <c r="C30" s="5">
        <v>2007</v>
      </c>
      <c r="D30" s="7" t="s">
        <v>83</v>
      </c>
      <c r="E30" s="6" t="s">
        <v>25</v>
      </c>
      <c r="F30" s="6" t="s">
        <v>26</v>
      </c>
      <c r="G30" s="6" t="s">
        <v>27</v>
      </c>
      <c r="H30" s="6" t="s">
        <v>22</v>
      </c>
      <c r="I30" s="5">
        <v>0</v>
      </c>
    </row>
    <row r="31" spans="1:9" x14ac:dyDescent="0.25">
      <c r="A31" s="5" t="s">
        <v>115</v>
      </c>
      <c r="B31" s="6" t="s">
        <v>116</v>
      </c>
      <c r="C31" s="5">
        <v>2000</v>
      </c>
      <c r="D31" s="7" t="s">
        <v>36</v>
      </c>
      <c r="E31" s="6" t="s">
        <v>117</v>
      </c>
      <c r="F31" s="6" t="s">
        <v>118</v>
      </c>
      <c r="G31" s="6" t="s">
        <v>119</v>
      </c>
      <c r="H31" s="6" t="s">
        <v>22</v>
      </c>
      <c r="I31" s="5">
        <v>0</v>
      </c>
    </row>
    <row r="32" spans="1:9" x14ac:dyDescent="0.25">
      <c r="A32" s="5" t="s">
        <v>120</v>
      </c>
      <c r="B32" s="6" t="s">
        <v>121</v>
      </c>
      <c r="C32" s="5">
        <v>2005</v>
      </c>
      <c r="D32" s="7" t="s">
        <v>83</v>
      </c>
      <c r="E32" s="6" t="s">
        <v>25</v>
      </c>
      <c r="F32" s="6" t="s">
        <v>26</v>
      </c>
      <c r="G32" s="6" t="s">
        <v>27</v>
      </c>
      <c r="H32" s="6" t="s">
        <v>22</v>
      </c>
      <c r="I32" s="5">
        <v>0</v>
      </c>
    </row>
    <row r="33" spans="1:9" x14ac:dyDescent="0.25">
      <c r="A33" s="5" t="s">
        <v>122</v>
      </c>
      <c r="B33" s="6" t="s">
        <v>123</v>
      </c>
      <c r="C33" s="5">
        <v>1999</v>
      </c>
      <c r="D33" s="7" t="s">
        <v>36</v>
      </c>
      <c r="E33" s="6" t="s">
        <v>37</v>
      </c>
      <c r="F33" s="6" t="s">
        <v>124</v>
      </c>
      <c r="G33" s="6" t="s">
        <v>125</v>
      </c>
      <c r="H33" s="6" t="s">
        <v>15</v>
      </c>
      <c r="I33" s="5">
        <v>0</v>
      </c>
    </row>
    <row r="34" spans="1:9" x14ac:dyDescent="0.25">
      <c r="A34" s="5" t="s">
        <v>126</v>
      </c>
      <c r="B34" s="6" t="s">
        <v>127</v>
      </c>
      <c r="C34" s="5">
        <v>2002</v>
      </c>
      <c r="D34" s="7" t="s">
        <v>36</v>
      </c>
      <c r="E34" s="6" t="s">
        <v>37</v>
      </c>
      <c r="F34" s="6" t="s">
        <v>38</v>
      </c>
      <c r="G34" s="6" t="s">
        <v>128</v>
      </c>
      <c r="H34" s="6" t="s">
        <v>22</v>
      </c>
      <c r="I34" s="5">
        <v>0</v>
      </c>
    </row>
    <row r="35" spans="1:9" x14ac:dyDescent="0.25">
      <c r="A35" s="5" t="s">
        <v>129</v>
      </c>
      <c r="B35" s="6" t="s">
        <v>130</v>
      </c>
      <c r="C35" s="5">
        <v>1996</v>
      </c>
      <c r="D35" s="7" t="s">
        <v>30</v>
      </c>
      <c r="E35" s="6" t="s">
        <v>25</v>
      </c>
      <c r="F35" s="6" t="s">
        <v>131</v>
      </c>
      <c r="G35" s="6" t="s">
        <v>132</v>
      </c>
      <c r="H35" s="6" t="s">
        <v>22</v>
      </c>
      <c r="I35" s="5">
        <v>0</v>
      </c>
    </row>
    <row r="36" spans="1:9" x14ac:dyDescent="0.25">
      <c r="A36" s="5" t="s">
        <v>133</v>
      </c>
      <c r="B36" s="6" t="s">
        <v>134</v>
      </c>
      <c r="C36" s="5">
        <v>2003</v>
      </c>
      <c r="D36" s="7" t="s">
        <v>44</v>
      </c>
      <c r="E36" s="6" t="s">
        <v>25</v>
      </c>
      <c r="F36" s="6" t="s">
        <v>26</v>
      </c>
      <c r="G36" s="6" t="s">
        <v>27</v>
      </c>
      <c r="H36" s="6" t="s">
        <v>22</v>
      </c>
      <c r="I36" s="5">
        <v>0</v>
      </c>
    </row>
    <row r="37" spans="1:9" x14ac:dyDescent="0.25">
      <c r="A37" s="5" t="s">
        <v>135</v>
      </c>
      <c r="B37" s="6" t="s">
        <v>136</v>
      </c>
      <c r="C37" s="5">
        <v>2002</v>
      </c>
      <c r="D37" s="7" t="s">
        <v>68</v>
      </c>
      <c r="E37" s="6" t="s">
        <v>101</v>
      </c>
      <c r="F37" s="6" t="s">
        <v>137</v>
      </c>
      <c r="G37" s="6" t="s">
        <v>103</v>
      </c>
      <c r="H37" s="6" t="s">
        <v>22</v>
      </c>
      <c r="I37" s="5">
        <v>0</v>
      </c>
    </row>
    <row r="38" spans="1:9" x14ac:dyDescent="0.25">
      <c r="A38" s="5" t="s">
        <v>138</v>
      </c>
      <c r="B38" s="6" t="s">
        <v>139</v>
      </c>
      <c r="C38" s="5">
        <v>1995</v>
      </c>
      <c r="D38" s="7" t="s">
        <v>30</v>
      </c>
      <c r="E38" s="6" t="s">
        <v>25</v>
      </c>
      <c r="F38" s="6" t="s">
        <v>140</v>
      </c>
      <c r="G38" s="6" t="s">
        <v>141</v>
      </c>
      <c r="H38" s="6" t="s">
        <v>22</v>
      </c>
      <c r="I38" s="5">
        <v>0</v>
      </c>
    </row>
    <row r="39" spans="1:9" x14ac:dyDescent="0.25">
      <c r="A39" s="5" t="s">
        <v>142</v>
      </c>
      <c r="B39" s="6" t="s">
        <v>143</v>
      </c>
      <c r="C39" s="5">
        <v>2003</v>
      </c>
      <c r="D39" s="7" t="s">
        <v>36</v>
      </c>
      <c r="E39" s="6" t="s">
        <v>63</v>
      </c>
      <c r="F39" s="6" t="s">
        <v>144</v>
      </c>
      <c r="G39" s="6" t="s">
        <v>145</v>
      </c>
      <c r="H39" s="6" t="s">
        <v>15</v>
      </c>
      <c r="I39" s="5">
        <v>0</v>
      </c>
    </row>
    <row r="40" spans="1:9" x14ac:dyDescent="0.25">
      <c r="A40" s="5" t="s">
        <v>146</v>
      </c>
      <c r="B40" s="6" t="s">
        <v>147</v>
      </c>
      <c r="C40" s="5">
        <v>1998</v>
      </c>
      <c r="D40" s="7" t="s">
        <v>44</v>
      </c>
      <c r="E40" s="6" t="s">
        <v>37</v>
      </c>
      <c r="F40" s="6" t="s">
        <v>47</v>
      </c>
      <c r="G40" s="6" t="s">
        <v>148</v>
      </c>
      <c r="H40" s="6" t="s">
        <v>15</v>
      </c>
      <c r="I40" s="5">
        <v>0</v>
      </c>
    </row>
    <row r="41" spans="1:9" x14ac:dyDescent="0.25">
      <c r="A41" s="5" t="s">
        <v>149</v>
      </c>
      <c r="B41" s="6" t="s">
        <v>150</v>
      </c>
      <c r="C41" s="5">
        <v>2002</v>
      </c>
      <c r="D41" s="7" t="s">
        <v>44</v>
      </c>
      <c r="E41" s="6" t="s">
        <v>19</v>
      </c>
      <c r="F41" s="6" t="s">
        <v>73</v>
      </c>
      <c r="G41" s="6" t="s">
        <v>151</v>
      </c>
      <c r="H41" s="6" t="s">
        <v>22</v>
      </c>
      <c r="I41" s="5">
        <v>0</v>
      </c>
    </row>
    <row r="42" spans="1:9" x14ac:dyDescent="0.25">
      <c r="A42" s="5" t="s">
        <v>152</v>
      </c>
      <c r="B42" s="6" t="s">
        <v>153</v>
      </c>
      <c r="C42" s="5">
        <v>2004</v>
      </c>
      <c r="D42" s="7" t="s">
        <v>68</v>
      </c>
      <c r="E42" s="6" t="s">
        <v>37</v>
      </c>
      <c r="F42" s="6" t="s">
        <v>47</v>
      </c>
      <c r="G42" s="6" t="s">
        <v>154</v>
      </c>
      <c r="H42" s="6" t="s">
        <v>22</v>
      </c>
      <c r="I42" s="5">
        <v>0</v>
      </c>
    </row>
    <row r="43" spans="1:9" x14ac:dyDescent="0.25">
      <c r="A43" s="5" t="s">
        <v>155</v>
      </c>
      <c r="B43" s="6" t="s">
        <v>156</v>
      </c>
      <c r="C43" s="5">
        <v>1998</v>
      </c>
      <c r="D43" s="7" t="s">
        <v>36</v>
      </c>
      <c r="E43" s="6" t="s">
        <v>157</v>
      </c>
      <c r="F43" s="6" t="s">
        <v>52</v>
      </c>
      <c r="G43" s="6" t="s">
        <v>158</v>
      </c>
      <c r="H43" s="6" t="s">
        <v>15</v>
      </c>
      <c r="I43" s="5">
        <v>0</v>
      </c>
    </row>
    <row r="44" spans="1:9" x14ac:dyDescent="0.25">
      <c r="A44" s="5" t="s">
        <v>159</v>
      </c>
      <c r="B44" s="6" t="s">
        <v>160</v>
      </c>
      <c r="C44" s="5">
        <v>2001</v>
      </c>
      <c r="D44" s="7" t="s">
        <v>36</v>
      </c>
      <c r="E44" s="6" t="s">
        <v>37</v>
      </c>
      <c r="F44" s="6" t="s">
        <v>161</v>
      </c>
      <c r="G44" s="6" t="s">
        <v>162</v>
      </c>
      <c r="H44" s="6" t="s">
        <v>15</v>
      </c>
      <c r="I44" s="5">
        <v>0</v>
      </c>
    </row>
    <row r="45" spans="1:9" x14ac:dyDescent="0.25">
      <c r="A45" s="5" t="s">
        <v>163</v>
      </c>
      <c r="B45" s="6" t="s">
        <v>164</v>
      </c>
      <c r="C45" s="5">
        <v>2005</v>
      </c>
      <c r="D45" s="7" t="s">
        <v>68</v>
      </c>
      <c r="E45" s="6" t="s">
        <v>37</v>
      </c>
      <c r="F45" s="6" t="s">
        <v>161</v>
      </c>
      <c r="G45" s="6" t="s">
        <v>165</v>
      </c>
      <c r="H45" s="6" t="s">
        <v>15</v>
      </c>
      <c r="I45" s="5">
        <v>0</v>
      </c>
    </row>
    <row r="46" spans="1:9" x14ac:dyDescent="0.25">
      <c r="A46" s="5" t="s">
        <v>166</v>
      </c>
      <c r="B46" s="6" t="s">
        <v>167</v>
      </c>
      <c r="C46" s="5">
        <v>1995</v>
      </c>
      <c r="D46" s="7" t="s">
        <v>30</v>
      </c>
      <c r="E46" s="6" t="s">
        <v>25</v>
      </c>
      <c r="F46" s="6" t="s">
        <v>168</v>
      </c>
      <c r="G46" s="6" t="s">
        <v>169</v>
      </c>
      <c r="H46" s="6" t="s">
        <v>22</v>
      </c>
      <c r="I46" s="5">
        <v>0</v>
      </c>
    </row>
    <row r="47" spans="1:9" x14ac:dyDescent="0.25">
      <c r="A47" s="5" t="s">
        <v>170</v>
      </c>
      <c r="B47" s="6" t="s">
        <v>171</v>
      </c>
      <c r="C47" s="5">
        <v>2003</v>
      </c>
      <c r="D47" s="7" t="s">
        <v>68</v>
      </c>
      <c r="E47" s="6" t="s">
        <v>101</v>
      </c>
      <c r="F47" s="6" t="s">
        <v>102</v>
      </c>
      <c r="G47" s="6" t="s">
        <v>103</v>
      </c>
      <c r="H47" s="6" t="s">
        <v>22</v>
      </c>
      <c r="I47" s="5">
        <v>0</v>
      </c>
    </row>
    <row r="48" spans="1:9" x14ac:dyDescent="0.25">
      <c r="A48" s="5" t="s">
        <v>172</v>
      </c>
      <c r="B48" s="6" t="s">
        <v>173</v>
      </c>
      <c r="C48" s="5">
        <v>2000</v>
      </c>
      <c r="D48" s="7" t="s">
        <v>36</v>
      </c>
      <c r="E48" s="6" t="s">
        <v>117</v>
      </c>
      <c r="F48" s="6" t="s">
        <v>174</v>
      </c>
      <c r="G48" s="6" t="s">
        <v>175</v>
      </c>
      <c r="H48" s="6" t="s">
        <v>22</v>
      </c>
      <c r="I48" s="5">
        <v>0</v>
      </c>
    </row>
    <row r="49" spans="1:9" x14ac:dyDescent="0.25">
      <c r="A49" s="5" t="s">
        <v>176</v>
      </c>
      <c r="B49" s="6" t="s">
        <v>177</v>
      </c>
      <c r="C49" s="5">
        <v>2000</v>
      </c>
      <c r="D49" s="7" t="s">
        <v>36</v>
      </c>
      <c r="E49" s="6" t="s">
        <v>37</v>
      </c>
      <c r="F49" s="6" t="s">
        <v>38</v>
      </c>
      <c r="G49" s="6" t="s">
        <v>128</v>
      </c>
      <c r="H49" s="6" t="s">
        <v>22</v>
      </c>
      <c r="I49" s="5">
        <v>0</v>
      </c>
    </row>
    <row r="50" spans="1:9" x14ac:dyDescent="0.25">
      <c r="A50" s="5" t="s">
        <v>178</v>
      </c>
      <c r="B50" s="6" t="s">
        <v>179</v>
      </c>
      <c r="C50" s="5">
        <v>1998</v>
      </c>
      <c r="D50" s="7" t="s">
        <v>36</v>
      </c>
      <c r="E50" s="6" t="s">
        <v>63</v>
      </c>
      <c r="F50" s="6" t="s">
        <v>64</v>
      </c>
      <c r="G50" s="6" t="s">
        <v>65</v>
      </c>
      <c r="H50" s="6" t="s">
        <v>22</v>
      </c>
      <c r="I50" s="5">
        <v>0</v>
      </c>
    </row>
    <row r="51" spans="1:9" x14ac:dyDescent="0.25">
      <c r="A51" s="5" t="s">
        <v>180</v>
      </c>
      <c r="B51" s="6" t="s">
        <v>181</v>
      </c>
      <c r="C51" s="5">
        <v>2003</v>
      </c>
      <c r="D51" s="7" t="s">
        <v>36</v>
      </c>
      <c r="E51" s="6" t="s">
        <v>25</v>
      </c>
      <c r="F51" s="6" t="s">
        <v>182</v>
      </c>
      <c r="G51" s="6" t="s">
        <v>183</v>
      </c>
      <c r="H51" s="6" t="s">
        <v>22</v>
      </c>
      <c r="I51" s="5">
        <v>0</v>
      </c>
    </row>
    <row r="52" spans="1:9" x14ac:dyDescent="0.25">
      <c r="A52" s="5" t="s">
        <v>184</v>
      </c>
      <c r="B52" s="6" t="s">
        <v>185</v>
      </c>
      <c r="C52" s="5">
        <v>2001</v>
      </c>
      <c r="D52" s="7" t="s">
        <v>36</v>
      </c>
      <c r="E52" s="6" t="s">
        <v>25</v>
      </c>
      <c r="F52" s="6" t="s">
        <v>182</v>
      </c>
      <c r="G52" s="6" t="s">
        <v>183</v>
      </c>
      <c r="H52" s="6" t="s">
        <v>15</v>
      </c>
      <c r="I52" s="5">
        <v>0</v>
      </c>
    </row>
    <row r="53" spans="1:9" x14ac:dyDescent="0.25">
      <c r="A53" s="5" t="s">
        <v>186</v>
      </c>
      <c r="B53" s="6" t="s">
        <v>187</v>
      </c>
      <c r="C53" s="5">
        <v>2008</v>
      </c>
      <c r="D53" s="7" t="s">
        <v>18</v>
      </c>
      <c r="E53" s="6" t="s">
        <v>12</v>
      </c>
      <c r="F53" s="6" t="s">
        <v>13</v>
      </c>
      <c r="G53" s="6" t="s">
        <v>112</v>
      </c>
      <c r="H53" s="6" t="s">
        <v>22</v>
      </c>
      <c r="I53" s="5">
        <v>0</v>
      </c>
    </row>
    <row r="54" spans="1:9" x14ac:dyDescent="0.25">
      <c r="A54" s="5" t="s">
        <v>188</v>
      </c>
      <c r="B54" s="6" t="s">
        <v>189</v>
      </c>
      <c r="C54" s="5">
        <v>2001</v>
      </c>
      <c r="D54" s="7" t="s">
        <v>36</v>
      </c>
      <c r="E54" s="6" t="s">
        <v>25</v>
      </c>
      <c r="F54" s="6" t="s">
        <v>32</v>
      </c>
      <c r="G54" s="6" t="s">
        <v>141</v>
      </c>
      <c r="H54" s="6" t="s">
        <v>15</v>
      </c>
      <c r="I54" s="5">
        <v>0</v>
      </c>
    </row>
    <row r="55" spans="1:9" x14ac:dyDescent="0.25">
      <c r="A55" s="5" t="s">
        <v>190</v>
      </c>
      <c r="B55" s="6" t="s">
        <v>191</v>
      </c>
      <c r="C55" s="5">
        <v>2006</v>
      </c>
      <c r="D55" s="7" t="s">
        <v>192</v>
      </c>
      <c r="E55" s="6" t="s">
        <v>37</v>
      </c>
      <c r="F55" s="6" t="s">
        <v>47</v>
      </c>
      <c r="G55" s="6" t="s">
        <v>193</v>
      </c>
      <c r="H55" s="6" t="s">
        <v>15</v>
      </c>
      <c r="I55" s="5">
        <v>0</v>
      </c>
    </row>
    <row r="56" spans="1:9" x14ac:dyDescent="0.25">
      <c r="A56" s="5" t="s">
        <v>194</v>
      </c>
      <c r="B56" s="6" t="s">
        <v>195</v>
      </c>
      <c r="C56" s="5">
        <v>2003</v>
      </c>
      <c r="D56" s="7" t="s">
        <v>68</v>
      </c>
      <c r="E56" s="6" t="s">
        <v>12</v>
      </c>
      <c r="F56" s="6" t="s">
        <v>106</v>
      </c>
      <c r="G56" s="6" t="s">
        <v>107</v>
      </c>
      <c r="H56" s="6" t="s">
        <v>22</v>
      </c>
      <c r="I56" s="5">
        <v>0</v>
      </c>
    </row>
    <row r="57" spans="1:9" x14ac:dyDescent="0.25">
      <c r="A57" s="5" t="s">
        <v>196</v>
      </c>
      <c r="B57" s="6" t="s">
        <v>197</v>
      </c>
      <c r="C57" s="5">
        <v>2002</v>
      </c>
      <c r="D57" s="7" t="s">
        <v>44</v>
      </c>
      <c r="E57" s="6" t="s">
        <v>51</v>
      </c>
      <c r="F57" s="6" t="s">
        <v>52</v>
      </c>
      <c r="G57" s="6" t="s">
        <v>53</v>
      </c>
      <c r="H57" s="6" t="s">
        <v>22</v>
      </c>
      <c r="I57" s="5">
        <v>0</v>
      </c>
    </row>
    <row r="58" spans="1:9" x14ac:dyDescent="0.25">
      <c r="A58" s="5" t="s">
        <v>198</v>
      </c>
      <c r="B58" s="6" t="s">
        <v>199</v>
      </c>
      <c r="C58" s="5">
        <v>2002</v>
      </c>
      <c r="D58" s="7" t="s">
        <v>44</v>
      </c>
      <c r="E58" s="6" t="s">
        <v>63</v>
      </c>
      <c r="F58" s="6" t="s">
        <v>144</v>
      </c>
      <c r="G58" s="6" t="s">
        <v>145</v>
      </c>
      <c r="H58" s="6" t="s">
        <v>22</v>
      </c>
      <c r="I58" s="5">
        <v>0</v>
      </c>
    </row>
    <row r="59" spans="1:9" x14ac:dyDescent="0.25">
      <c r="A59" s="5" t="s">
        <v>200</v>
      </c>
      <c r="B59" s="6" t="s">
        <v>201</v>
      </c>
      <c r="C59" s="5">
        <v>2002</v>
      </c>
      <c r="D59" s="7" t="s">
        <v>68</v>
      </c>
      <c r="E59" s="6" t="s">
        <v>101</v>
      </c>
      <c r="F59" s="6" t="s">
        <v>102</v>
      </c>
      <c r="G59" s="6" t="s">
        <v>103</v>
      </c>
      <c r="H59" s="6" t="s">
        <v>15</v>
      </c>
      <c r="I59" s="5">
        <v>0</v>
      </c>
    </row>
    <row r="60" spans="1:9" x14ac:dyDescent="0.25">
      <c r="A60" s="5" t="s">
        <v>202</v>
      </c>
      <c r="B60" s="6" t="s">
        <v>203</v>
      </c>
      <c r="C60" s="5">
        <v>2000</v>
      </c>
      <c r="D60" s="7" t="s">
        <v>30</v>
      </c>
      <c r="E60" s="6" t="s">
        <v>204</v>
      </c>
      <c r="F60" s="6" t="s">
        <v>205</v>
      </c>
      <c r="G60" s="6" t="s">
        <v>206</v>
      </c>
      <c r="H60" s="6" t="s">
        <v>15</v>
      </c>
      <c r="I60" s="5">
        <v>0</v>
      </c>
    </row>
    <row r="61" spans="1:9" x14ac:dyDescent="0.25">
      <c r="A61" s="5" t="s">
        <v>207</v>
      </c>
      <c r="B61" s="6" t="s">
        <v>208</v>
      </c>
      <c r="C61" s="5">
        <v>2003</v>
      </c>
      <c r="D61" s="7" t="s">
        <v>18</v>
      </c>
      <c r="E61" s="6" t="s">
        <v>12</v>
      </c>
      <c r="F61" s="6" t="s">
        <v>13</v>
      </c>
      <c r="G61" s="6" t="s">
        <v>112</v>
      </c>
      <c r="H61" s="6" t="s">
        <v>22</v>
      </c>
      <c r="I61" s="5">
        <v>0</v>
      </c>
    </row>
    <row r="62" spans="1:9" x14ac:dyDescent="0.25">
      <c r="A62" s="5" t="s">
        <v>209</v>
      </c>
      <c r="B62" s="6" t="s">
        <v>210</v>
      </c>
      <c r="C62" s="5">
        <v>2003</v>
      </c>
      <c r="D62" s="7" t="s">
        <v>44</v>
      </c>
      <c r="E62" s="6" t="s">
        <v>63</v>
      </c>
      <c r="F62" s="6" t="s">
        <v>144</v>
      </c>
      <c r="G62" s="6" t="s">
        <v>211</v>
      </c>
      <c r="H62" s="6" t="s">
        <v>22</v>
      </c>
      <c r="I62" s="5">
        <v>0</v>
      </c>
    </row>
    <row r="63" spans="1:9" x14ac:dyDescent="0.25">
      <c r="A63" s="5" t="s">
        <v>212</v>
      </c>
      <c r="B63" s="6" t="s">
        <v>213</v>
      </c>
      <c r="C63" s="5">
        <v>1996</v>
      </c>
      <c r="D63" s="7" t="s">
        <v>30</v>
      </c>
      <c r="E63" s="6" t="s">
        <v>25</v>
      </c>
      <c r="F63" s="6" t="s">
        <v>131</v>
      </c>
      <c r="G63" s="6" t="s">
        <v>132</v>
      </c>
      <c r="H63" s="6" t="s">
        <v>22</v>
      </c>
      <c r="I63" s="5">
        <v>0</v>
      </c>
    </row>
    <row r="64" spans="1:9" x14ac:dyDescent="0.25">
      <c r="A64" s="5" t="s">
        <v>214</v>
      </c>
      <c r="B64" s="6" t="s">
        <v>215</v>
      </c>
      <c r="C64" s="5">
        <v>2004</v>
      </c>
      <c r="D64" s="7" t="s">
        <v>68</v>
      </c>
      <c r="E64" s="6" t="s">
        <v>12</v>
      </c>
      <c r="F64" s="6" t="s">
        <v>106</v>
      </c>
      <c r="G64" s="6" t="s">
        <v>107</v>
      </c>
      <c r="H64" s="6" t="s">
        <v>15</v>
      </c>
      <c r="I64" s="5">
        <v>0</v>
      </c>
    </row>
    <row r="65" spans="1:9" x14ac:dyDescent="0.25">
      <c r="A65" s="8" t="s">
        <v>216</v>
      </c>
      <c r="B65" s="9" t="s">
        <v>217</v>
      </c>
      <c r="C65" s="8">
        <v>2004</v>
      </c>
      <c r="D65" s="10" t="s">
        <v>18</v>
      </c>
      <c r="E65" s="9" t="s">
        <v>25</v>
      </c>
      <c r="F65" s="9" t="s">
        <v>26</v>
      </c>
      <c r="G65" s="9" t="s">
        <v>27</v>
      </c>
      <c r="H65" s="9" t="s">
        <v>22</v>
      </c>
      <c r="I65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Разряды и звания</vt:lpstr>
      <vt:lpstr>Индивидуальные гонки</vt:lpstr>
      <vt:lpstr>Финал(п)</vt:lpstr>
      <vt:lpstr>Финал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2018-04-08T12:15:29Z</dcterms:created>
  <dcterms:modified xsi:type="dcterms:W3CDTF">2018-04-08T12:16:29Z</dcterms:modified>
</cp:coreProperties>
</file>